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W:\Stat\Folder_Shared\Press Release\Output\"/>
    </mc:Choice>
  </mc:AlternateContent>
  <xr:revisionPtr revIDLastSave="0" documentId="13_ncr:1_{38A325C0-A061-45D8-8461-9E344ED53C0D}" xr6:coauthVersionLast="47" xr6:coauthVersionMax="47" xr10:uidLastSave="{00000000-0000-0000-0000-000000000000}"/>
  <bookViews>
    <workbookView xWindow="-28920" yWindow="-7155" windowWidth="29040" windowHeight="15720" xr2:uid="{00000000-000D-0000-FFFF-FFFF00000000}"/>
  </bookViews>
  <sheets>
    <sheet name="Securities Services" sheetId="9" r:id="rId1"/>
    <sheet name="Capital Markets" sheetId="6" r:id="rId2"/>
    <sheet name="FICC Markets" sheetId="10" r:id="rId3"/>
    <sheet name="Equity Markets" sheetId="4" r:id="rId4"/>
    <sheet name="Checkup" sheetId="8" state="hidden" r:id="rId5"/>
  </sheets>
  <definedNames>
    <definedName name="_xlnm.Print_Area" localSheetId="1">'Capital Markets'!$A$1:$I$9</definedName>
    <definedName name="_xlnm.Print_Area" localSheetId="3">'Equity Markets'!$A$1:$L$46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9" l="1"/>
  <c r="C57" i="9"/>
  <c r="C56" i="9" l="1"/>
  <c r="I56" i="9"/>
  <c r="I53" i="9" l="1"/>
  <c r="I54" i="9"/>
  <c r="I55" i="9"/>
  <c r="C53" i="9"/>
  <c r="C54" i="9"/>
  <c r="C55" i="9"/>
  <c r="A9" i="8" l="1"/>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B58" i="8"/>
  <c r="A59" i="8"/>
  <c r="B59" i="8"/>
  <c r="A60" i="8"/>
  <c r="B60" i="8"/>
  <c r="A61" i="8"/>
  <c r="B61" i="8"/>
  <c r="A62" i="8"/>
  <c r="B62" i="8"/>
  <c r="A63" i="8"/>
  <c r="B63" i="8"/>
  <c r="A64" i="8"/>
  <c r="B64" i="8"/>
  <c r="A65" i="8"/>
  <c r="B65" i="8"/>
  <c r="A66" i="8"/>
  <c r="B66" i="8"/>
  <c r="A67" i="8"/>
  <c r="B67" i="8"/>
  <c r="A68" i="8"/>
  <c r="B68" i="8"/>
  <c r="A69" i="8"/>
  <c r="B69" i="8"/>
  <c r="A70" i="8"/>
  <c r="B70" i="8"/>
  <c r="A71" i="8"/>
  <c r="B71" i="8"/>
  <c r="A72" i="8"/>
  <c r="B72" i="8"/>
  <c r="A73" i="8"/>
  <c r="B73" i="8"/>
  <c r="A74" i="8"/>
  <c r="B74" i="8"/>
  <c r="A75" i="8"/>
  <c r="B75" i="8"/>
  <c r="A76" i="8"/>
  <c r="B76" i="8"/>
  <c r="A77" i="8"/>
  <c r="B77" i="8"/>
  <c r="A78" i="8"/>
  <c r="B78" i="8"/>
  <c r="A79" i="8"/>
  <c r="B79" i="8"/>
  <c r="A80" i="8"/>
  <c r="B80" i="8"/>
  <c r="A81" i="8"/>
  <c r="B81" i="8"/>
  <c r="A82" i="8"/>
  <c r="B82" i="8"/>
  <c r="A83" i="8"/>
  <c r="B83" i="8"/>
  <c r="A84" i="8"/>
  <c r="B84" i="8"/>
  <c r="A85" i="8"/>
  <c r="B85" i="8"/>
  <c r="A86" i="8"/>
  <c r="B86" i="8"/>
  <c r="A87" i="8"/>
  <c r="B87" i="8"/>
  <c r="A88" i="8"/>
  <c r="B88" i="8"/>
  <c r="A89" i="8"/>
  <c r="B89" i="8"/>
  <c r="A90" i="8"/>
  <c r="B90" i="8"/>
  <c r="A91" i="8"/>
  <c r="B91" i="8"/>
  <c r="A92" i="8"/>
  <c r="B92" i="8"/>
  <c r="A93" i="8"/>
  <c r="B93" i="8"/>
  <c r="A94" i="8"/>
  <c r="B94" i="8"/>
  <c r="A95" i="8"/>
  <c r="B95" i="8"/>
  <c r="A96" i="8"/>
  <c r="B96" i="8"/>
  <c r="A97" i="8"/>
  <c r="B97" i="8"/>
  <c r="A98" i="8"/>
  <c r="B98" i="8"/>
  <c r="A99" i="8"/>
  <c r="B99" i="8"/>
  <c r="A100" i="8"/>
  <c r="B100" i="8"/>
  <c r="A101" i="8"/>
  <c r="B101" i="8"/>
  <c r="A102" i="8"/>
  <c r="B102" i="8"/>
  <c r="A103" i="8"/>
  <c r="B103" i="8"/>
  <c r="A104" i="8"/>
  <c r="A105" i="8"/>
  <c r="A106" i="8"/>
  <c r="A107" i="8"/>
  <c r="A108" i="8"/>
  <c r="A109" i="8"/>
  <c r="A110" i="8"/>
  <c r="A111" i="8"/>
  <c r="A112" i="8"/>
  <c r="A113" i="8"/>
  <c r="A114" i="8"/>
  <c r="A115" i="8"/>
  <c r="A116" i="8"/>
  <c r="A117" i="8"/>
  <c r="A118" i="8"/>
  <c r="A119" i="8"/>
  <c r="A120" i="8"/>
  <c r="A121" i="8"/>
  <c r="A122" i="8"/>
  <c r="A123" i="8"/>
  <c r="A124" i="8"/>
  <c r="A8"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123" i="8" l="1"/>
  <c r="B116" i="8"/>
  <c r="B112" i="8"/>
  <c r="B108" i="8"/>
  <c r="B104" i="8"/>
  <c r="B107" i="8"/>
  <c r="B118" i="8"/>
  <c r="B114" i="8"/>
  <c r="B110" i="8"/>
  <c r="B106" i="8"/>
  <c r="B111" i="8"/>
  <c r="B115" i="8"/>
  <c r="B117" i="8"/>
  <c r="B113" i="8"/>
  <c r="B109" i="8"/>
  <c r="B119" i="8"/>
  <c r="B105" i="8"/>
  <c r="B120" i="8"/>
  <c r="B121" i="8"/>
  <c r="B124" i="8"/>
  <c r="B122" i="8"/>
</calcChain>
</file>

<file path=xl/sharedStrings.xml><?xml version="1.0" encoding="utf-8"?>
<sst xmlns="http://schemas.openxmlformats.org/spreadsheetml/2006/main" count="145" uniqueCount="86">
  <si>
    <t>Volume (in lots)</t>
  </si>
  <si>
    <t>Nb of Issuers</t>
  </si>
  <si>
    <t>Nb of Listed Instruments</t>
  </si>
  <si>
    <t>Euronext Cash</t>
  </si>
  <si>
    <t>MTS Cash</t>
  </si>
  <si>
    <t>MTS Repo</t>
  </si>
  <si>
    <t>Nb of trading days</t>
  </si>
  <si>
    <r>
      <t xml:space="preserve">  </t>
    </r>
    <r>
      <rPr>
        <i/>
        <vertAlign val="superscript"/>
        <sz val="9"/>
        <color theme="1"/>
        <rFont val="Calibri"/>
        <family val="2"/>
        <scheme val="minor"/>
      </rPr>
      <t xml:space="preserve">(2) </t>
    </r>
    <r>
      <rPr>
        <i/>
        <sz val="9"/>
        <color theme="1"/>
        <rFont val="Calibri"/>
        <family val="2"/>
        <scheme val="minor"/>
      </rPr>
      <t>ETC figures transfered from Structured Products to ETFs since January 2015</t>
    </r>
  </si>
  <si>
    <r>
      <t xml:space="preserve">  </t>
    </r>
    <r>
      <rPr>
        <i/>
        <vertAlign val="superscript"/>
        <sz val="9"/>
        <color theme="1"/>
        <rFont val="Calibri"/>
        <family val="2"/>
        <scheme val="minor"/>
      </rPr>
      <t>(4)</t>
    </r>
    <r>
      <rPr>
        <i/>
        <sz val="9"/>
        <color theme="1"/>
        <rFont val="Calibri"/>
        <family val="2"/>
        <scheme val="minor"/>
      </rPr>
      <t xml:space="preserve"> inclusion of Euronext Oslo figures since January 2018</t>
    </r>
  </si>
  <si>
    <r>
      <t xml:space="preserve">  </t>
    </r>
    <r>
      <rPr>
        <i/>
        <vertAlign val="superscript"/>
        <sz val="9"/>
        <color theme="1"/>
        <rFont val="Calibri"/>
        <family val="2"/>
        <scheme val="minor"/>
      </rPr>
      <t>(3)</t>
    </r>
    <r>
      <rPr>
        <i/>
        <sz val="9"/>
        <color theme="1"/>
        <rFont val="Calibri"/>
        <family val="2"/>
        <scheme val="minor"/>
      </rPr>
      <t xml:space="preserve"> inclusion of Euronext Dublin figures since January 2017</t>
    </r>
  </si>
  <si>
    <r>
      <t xml:space="preserve">  </t>
    </r>
    <r>
      <rPr>
        <i/>
        <vertAlign val="superscript"/>
        <sz val="9"/>
        <rFont val="Calibri"/>
        <family val="2"/>
        <scheme val="minor"/>
      </rPr>
      <t>(5)</t>
    </r>
    <r>
      <rPr>
        <i/>
        <sz val="9"/>
        <rFont val="Calibri"/>
        <family val="2"/>
        <scheme val="minor"/>
      </rPr>
      <t xml:space="preserve"> inclusion of Borsa Italiana figures since May 2021</t>
    </r>
  </si>
  <si>
    <t>Turnover in millions euros</t>
  </si>
  <si>
    <r>
      <rPr>
        <i/>
        <vertAlign val="superscript"/>
        <sz val="9"/>
        <color theme="1"/>
        <rFont val="Calibri"/>
        <family val="2"/>
        <scheme val="minor"/>
      </rPr>
      <t xml:space="preserve">    (1)</t>
    </r>
    <r>
      <rPr>
        <i/>
        <sz val="9"/>
        <color theme="1"/>
        <rFont val="Calibri"/>
        <family val="2"/>
        <scheme val="minor"/>
      </rPr>
      <t xml:space="preserve"> Term Adjusted</t>
    </r>
  </si>
  <si>
    <t>Period</t>
  </si>
  <si>
    <t>Total cash</t>
  </si>
  <si>
    <t>Futures</t>
  </si>
  <si>
    <t>Options</t>
  </si>
  <si>
    <r>
      <t>TA</t>
    </r>
    <r>
      <rPr>
        <b/>
        <vertAlign val="superscript"/>
        <sz val="8"/>
        <color rgb="FFFFFFFF"/>
        <rFont val="Arial"/>
        <family val="2"/>
      </rPr>
      <t>(1)</t>
    </r>
    <r>
      <rPr>
        <b/>
        <sz val="8"/>
        <color indexed="9"/>
        <rFont val="Arial"/>
        <family val="2"/>
      </rPr>
      <t xml:space="preserve"> MTS Repo</t>
    </r>
  </si>
  <si>
    <r>
      <t xml:space="preserve">Period </t>
    </r>
    <r>
      <rPr>
        <b/>
        <vertAlign val="superscript"/>
        <sz val="8"/>
        <color rgb="FFFFFFFF"/>
        <rFont val="Arial"/>
        <family val="2"/>
      </rPr>
      <t>(3)(4)(5)</t>
    </r>
  </si>
  <si>
    <t>ETFs</t>
  </si>
  <si>
    <t>NA</t>
  </si>
  <si>
    <t>Funds</t>
  </si>
  <si>
    <t>Milan</t>
  </si>
  <si>
    <t>Porto</t>
  </si>
  <si>
    <t>Copenhagen</t>
  </si>
  <si>
    <t>Oslo</t>
  </si>
  <si>
    <t>Market cap. (trillion of €)</t>
  </si>
  <si>
    <t>Power trading</t>
  </si>
  <si>
    <t>FX trading</t>
  </si>
  <si>
    <t>Euronext FICC Markets</t>
  </si>
  <si>
    <t>Central Securities Depositary</t>
  </si>
  <si>
    <t>Equities - New Listings</t>
  </si>
  <si>
    <t>AuC (in EUR bln)</t>
  </si>
  <si>
    <t>Nb of Settlement instructions</t>
  </si>
  <si>
    <r>
      <t xml:space="preserve">Turnover Equities </t>
    </r>
    <r>
      <rPr>
        <b/>
        <vertAlign val="superscript"/>
        <sz val="8"/>
        <color rgb="FFFFFFFF"/>
        <rFont val="Arial"/>
        <family val="2"/>
      </rPr>
      <t>(1)</t>
    </r>
  </si>
  <si>
    <r>
      <t xml:space="preserve">  </t>
    </r>
    <r>
      <rPr>
        <i/>
        <vertAlign val="superscript"/>
        <sz val="9"/>
        <rFont val="Calibri"/>
        <family val="2"/>
      </rPr>
      <t>(R)</t>
    </r>
    <r>
      <rPr>
        <i/>
        <sz val="9"/>
        <rFont val="Calibri"/>
        <family val="2"/>
      </rPr>
      <t xml:space="preserve"> Revised figures</t>
    </r>
  </si>
  <si>
    <t>Open Interest (in lots)</t>
  </si>
  <si>
    <t>Volume (in TWH, buy and sell)</t>
  </si>
  <si>
    <t>Day-ahead</t>
  </si>
  <si>
    <t>Intraday</t>
  </si>
  <si>
    <t>Volume (in M$, single counted)</t>
  </si>
  <si>
    <t>Spot volume</t>
  </si>
  <si>
    <t>Clearing volume (double counted)</t>
  </si>
  <si>
    <t>Trading volume (single counted)</t>
  </si>
  <si>
    <t>Trading volume (in M€, single counted)</t>
  </si>
  <si>
    <r>
      <rPr>
        <i/>
        <vertAlign val="superscript"/>
        <sz val="9"/>
        <rFont val="Calibri"/>
        <family val="2"/>
      </rPr>
      <t xml:space="preserve">    (2)</t>
    </r>
    <r>
      <rPr>
        <i/>
        <sz val="9"/>
        <rFont val="Calibri"/>
        <family val="2"/>
      </rPr>
      <t xml:space="preserve"> Change in the computation methodology of the number of issuers in May 2021</t>
    </r>
  </si>
  <si>
    <r>
      <t xml:space="preserve">Period </t>
    </r>
    <r>
      <rPr>
        <b/>
        <vertAlign val="superscript"/>
        <sz val="8"/>
        <color rgb="FFFFFFFF"/>
        <rFont val="Arial"/>
        <family val="2"/>
      </rPr>
      <t>(1)</t>
    </r>
  </si>
  <si>
    <r>
      <t xml:space="preserve">Equities </t>
    </r>
    <r>
      <rPr>
        <b/>
        <vertAlign val="superscript"/>
        <sz val="8"/>
        <color rgb="FFFFFFFF"/>
        <rFont val="Arial"/>
        <family val="2"/>
      </rPr>
      <t>(2)</t>
    </r>
  </si>
  <si>
    <r>
      <t xml:space="preserve">Commodity derivatives </t>
    </r>
    <r>
      <rPr>
        <b/>
        <vertAlign val="superscript"/>
        <sz val="8"/>
        <color rgb="FFFFFFFF"/>
        <rFont val="Arial"/>
        <family val="2"/>
      </rPr>
      <t>(3)</t>
    </r>
  </si>
  <si>
    <r>
      <t xml:space="preserve">Bonds </t>
    </r>
    <r>
      <rPr>
        <b/>
        <vertAlign val="superscript"/>
        <sz val="8"/>
        <color rgb="FFFFFFFF"/>
        <rFont val="Arial"/>
        <family val="2"/>
      </rPr>
      <t>(2)</t>
    </r>
  </si>
  <si>
    <t>Bonds wholesale (in EUR bln)</t>
  </si>
  <si>
    <t>Clearing volume (single counted)</t>
  </si>
  <si>
    <t>Fixed Income Markets</t>
  </si>
  <si>
    <r>
      <rPr>
        <i/>
        <vertAlign val="superscript"/>
        <sz val="9"/>
        <rFont val="Calibri"/>
        <family val="2"/>
        <scheme val="minor"/>
      </rPr>
      <t xml:space="preserve">    (1)</t>
    </r>
    <r>
      <rPr>
        <i/>
        <sz val="9"/>
        <rFont val="Calibri"/>
        <family val="2"/>
        <scheme val="minor"/>
      </rPr>
      <t xml:space="preserve"> Includes investment funds</t>
    </r>
  </si>
  <si>
    <t>Transactions (buy and sell)</t>
  </si>
  <si>
    <r>
      <t xml:space="preserve">  </t>
    </r>
    <r>
      <rPr>
        <i/>
        <vertAlign val="superscript"/>
        <sz val="9"/>
        <color theme="1"/>
        <rFont val="Calibri"/>
        <family val="2"/>
        <scheme val="minor"/>
      </rPr>
      <t xml:space="preserve">(4) </t>
    </r>
    <r>
      <rPr>
        <i/>
        <sz val="9"/>
        <color theme="1"/>
        <rFont val="Calibri"/>
        <family val="2"/>
        <scheme val="minor"/>
      </rPr>
      <t>Shares volumes of Euronext legacy markets have been integrated following the Euronext Clearing expansion that occured on 6 November 2023 for Brussels, and on 27 November 2023 for Amsterdam, Dublin, Paris, and Lisbon. Clearing volumes for November have been restated accordingly.</t>
    </r>
  </si>
  <si>
    <r>
      <t xml:space="preserve">Shares (nb of contracts) </t>
    </r>
    <r>
      <rPr>
        <b/>
        <vertAlign val="superscript"/>
        <sz val="8"/>
        <color rgb="FFFFFFFF"/>
        <rFont val="Arial"/>
        <family val="2"/>
      </rPr>
      <t>(4)</t>
    </r>
  </si>
  <si>
    <r>
      <t xml:space="preserve">Equity Index derivatives </t>
    </r>
    <r>
      <rPr>
        <b/>
        <vertAlign val="superscript"/>
        <sz val="8"/>
        <color rgb="FFFFFFFF"/>
        <rFont val="Arial"/>
        <family val="2"/>
      </rPr>
      <t>(5)</t>
    </r>
  </si>
  <si>
    <r>
      <t xml:space="preserve">Individual Equity derivatives </t>
    </r>
    <r>
      <rPr>
        <b/>
        <vertAlign val="superscript"/>
        <sz val="8"/>
        <color rgb="FFFFFFFF"/>
        <rFont val="Arial"/>
        <family val="2"/>
      </rPr>
      <t>(5)</t>
    </r>
  </si>
  <si>
    <t>Euronext Equity markets</t>
  </si>
  <si>
    <t>Euronext Securities</t>
  </si>
  <si>
    <t>Euronext Listing</t>
  </si>
  <si>
    <t>Nb of Listings</t>
  </si>
  <si>
    <r>
      <rPr>
        <i/>
        <vertAlign val="superscript"/>
        <sz val="9"/>
        <rFont val="Calibri"/>
        <family val="2"/>
        <scheme val="minor"/>
      </rPr>
      <t xml:space="preserve">    (3)</t>
    </r>
    <r>
      <rPr>
        <i/>
        <sz val="9"/>
        <rFont val="Calibri"/>
        <family val="2"/>
        <scheme val="minor"/>
      </rPr>
      <t xml:space="preserve"> As of June 2025, Euronext includes bonds registered on Euronext ABM in its reported figures. 2024 and 2025 figures have been restated. This adjustment reflects the materiality of Euronext ABM activity and aligns with market practice.</t>
    </r>
  </si>
  <si>
    <r>
      <rPr>
        <i/>
        <vertAlign val="superscript"/>
        <sz val="9"/>
        <rFont val="Calibri"/>
        <family val="2"/>
      </rPr>
      <t xml:space="preserve">    (4)</t>
    </r>
    <r>
      <rPr>
        <i/>
        <sz val="9"/>
        <rFont val="Calibri"/>
        <family val="2"/>
      </rPr>
      <t xml:space="preserve"> In June 2025, equity listing figures have been revised to include every type of listing, including those that do not affect the overall number of equity issuers listed on Euronext. Listings are initial public offerings, private placements, direct listings, transfers between Euronext markets e.g. from Euronext Access to Euronext Growth, mergers and reverse mergers, business combinations and de-SPACs, as well as cross-listings.</t>
    </r>
  </si>
  <si>
    <r>
      <t xml:space="preserve">Equities </t>
    </r>
    <r>
      <rPr>
        <b/>
        <vertAlign val="superscript"/>
        <sz val="8"/>
        <color rgb="FFFFFFFF"/>
        <rFont val="Arial"/>
        <family val="2"/>
      </rPr>
      <t>(4)</t>
    </r>
  </si>
  <si>
    <r>
      <t xml:space="preserve">Bonds </t>
    </r>
    <r>
      <rPr>
        <b/>
        <vertAlign val="superscript"/>
        <sz val="8"/>
        <color rgb="FFFFFFFF"/>
        <rFont val="Arial"/>
        <family val="2"/>
      </rPr>
      <t>(3)</t>
    </r>
  </si>
  <si>
    <t>Athens</t>
  </si>
  <si>
    <r>
      <t xml:space="preserve">  </t>
    </r>
    <r>
      <rPr>
        <i/>
        <vertAlign val="superscript"/>
        <sz val="9"/>
        <color theme="1"/>
        <rFont val="Calibri"/>
        <family val="2"/>
        <scheme val="minor"/>
      </rPr>
      <t xml:space="preserve">(2) </t>
    </r>
    <r>
      <rPr>
        <i/>
        <sz val="9"/>
        <color theme="1"/>
        <rFont val="Calibri"/>
        <family val="2"/>
        <scheme val="minor"/>
      </rPr>
      <t>Includes figures from Euronext Dublin since January 2017, Euronext Oslo since January 2018, Borsa Italiana since May 2021 and Euronext Athens since November 2025</t>
    </r>
  </si>
  <si>
    <r>
      <t xml:space="preserve">  </t>
    </r>
    <r>
      <rPr>
        <i/>
        <vertAlign val="superscript"/>
        <sz val="9"/>
        <color theme="1"/>
        <rFont val="Calibri"/>
        <family val="2"/>
        <scheme val="minor"/>
      </rPr>
      <t>(4)</t>
    </r>
    <r>
      <rPr>
        <i/>
        <sz val="9"/>
        <color theme="1"/>
        <rFont val="Calibri"/>
        <family val="2"/>
        <scheme val="minor"/>
      </rPr>
      <t xml:space="preserve"> Euronext Athens figures included since November 2025</t>
    </r>
  </si>
  <si>
    <r>
      <t xml:space="preserve">  </t>
    </r>
    <r>
      <rPr>
        <i/>
        <vertAlign val="superscript"/>
        <sz val="9"/>
        <color theme="1"/>
        <rFont val="Calibri"/>
        <family val="2"/>
        <scheme val="minor"/>
      </rPr>
      <t>(3)</t>
    </r>
    <r>
      <rPr>
        <i/>
        <sz val="9"/>
        <color theme="1"/>
        <rFont val="Calibri"/>
        <family val="2"/>
        <scheme val="minor"/>
      </rPr>
      <t xml:space="preserve"> Oslo Bors figures included since July 2019</t>
    </r>
  </si>
  <si>
    <r>
      <t xml:space="preserve">Bonds retail (nb of contracts) </t>
    </r>
    <r>
      <rPr>
        <b/>
        <vertAlign val="superscript"/>
        <sz val="8"/>
        <color rgb="FFFFFFFF"/>
        <rFont val="Arial"/>
        <family val="2"/>
      </rPr>
      <t>(4)</t>
    </r>
  </si>
  <si>
    <r>
      <t xml:space="preserve">  </t>
    </r>
    <r>
      <rPr>
        <i/>
        <vertAlign val="superscript"/>
        <sz val="9"/>
        <color theme="1"/>
        <rFont val="Calibri"/>
        <family val="2"/>
        <scheme val="minor"/>
      </rPr>
      <t>(5)</t>
    </r>
    <r>
      <rPr>
        <i/>
        <sz val="9"/>
        <color theme="1"/>
        <rFont val="Calibri"/>
        <family val="2"/>
        <scheme val="minor"/>
      </rPr>
      <t xml:space="preserve"> Includes figures from Euronext Oslo since July 2019, Borsa Italiana since May 2021 and Euronext Athens since November 2025</t>
    </r>
  </si>
  <si>
    <r>
      <t xml:space="preserve">  </t>
    </r>
    <r>
      <rPr>
        <i/>
        <vertAlign val="superscript"/>
        <sz val="9"/>
        <color theme="1"/>
        <rFont val="Calibri"/>
        <family val="2"/>
        <scheme val="minor"/>
      </rPr>
      <t>(3)</t>
    </r>
    <r>
      <rPr>
        <i/>
        <sz val="9"/>
        <color theme="1"/>
        <rFont val="Calibri"/>
        <family val="2"/>
        <scheme val="minor"/>
      </rPr>
      <t xml:space="preserve"> Includes figures from Euronext Dublin since January 2017, Euronext Oslo since January 2018, Borsa Italiana since May 2021 and Euronext Athens since November 2025</t>
    </r>
  </si>
  <si>
    <r>
      <t xml:space="preserve">Cash Markets (Fixed Income excluded) </t>
    </r>
    <r>
      <rPr>
        <b/>
        <vertAlign val="superscript"/>
        <sz val="8"/>
        <color theme="0"/>
        <rFont val="Arial"/>
        <family val="2"/>
      </rPr>
      <t>(3)</t>
    </r>
  </si>
  <si>
    <t>Total number of trades</t>
  </si>
  <si>
    <t>Total Turnover</t>
  </si>
  <si>
    <r>
      <t>Turnover ETF</t>
    </r>
    <r>
      <rPr>
        <b/>
        <vertAlign val="superscript"/>
        <sz val="8"/>
        <color rgb="FFFFFFFF"/>
        <rFont val="Arial"/>
        <family val="2"/>
      </rPr>
      <t xml:space="preserve"> (2)</t>
    </r>
  </si>
  <si>
    <r>
      <t>Turnover Structured Products</t>
    </r>
    <r>
      <rPr>
        <b/>
        <vertAlign val="superscript"/>
        <sz val="8"/>
        <color rgb="FFFFFFFF"/>
        <rFont val="Arial"/>
        <family val="2"/>
      </rPr>
      <t xml:space="preserve"> (2)</t>
    </r>
  </si>
  <si>
    <r>
      <t xml:space="preserve">Total </t>
    </r>
    <r>
      <rPr>
        <b/>
        <vertAlign val="superscript"/>
        <sz val="8"/>
        <color rgb="FFFFFFFF"/>
        <rFont val="Arial"/>
        <family val="2"/>
      </rPr>
      <t>(1)</t>
    </r>
  </si>
  <si>
    <r>
      <t xml:space="preserve">  </t>
    </r>
    <r>
      <rPr>
        <i/>
        <vertAlign val="superscript"/>
        <sz val="9"/>
        <color theme="1"/>
        <rFont val="Calibri"/>
        <family val="2"/>
        <scheme val="minor"/>
      </rPr>
      <t>(1)</t>
    </r>
    <r>
      <rPr>
        <i/>
        <sz val="9"/>
        <color theme="1"/>
        <rFont val="Calibri"/>
        <family val="2"/>
        <scheme val="minor"/>
      </rPr>
      <t xml:space="preserve"> Includes figures from Euronext Athens since November 2025</t>
    </r>
  </si>
  <si>
    <r>
      <t xml:space="preserve">  </t>
    </r>
    <r>
      <rPr>
        <i/>
        <vertAlign val="superscript"/>
        <sz val="9"/>
        <color theme="1"/>
        <rFont val="Calibri"/>
        <family val="2"/>
        <scheme val="minor"/>
      </rPr>
      <t>(1)</t>
    </r>
    <r>
      <rPr>
        <i/>
        <sz val="9"/>
        <color theme="1"/>
        <rFont val="Calibri"/>
        <family val="2"/>
        <scheme val="minor"/>
      </rPr>
      <t xml:space="preserve"> Includes figures from Euronext Dublin and Oslo since January 2019, Borsa Italiana since May 2021 and Euronext Athens since November 2025</t>
    </r>
  </si>
  <si>
    <t>Money Raised (mln of €)</t>
  </si>
  <si>
    <t>Equities - Follow-ons</t>
  </si>
  <si>
    <t>Total end of month</t>
  </si>
  <si>
    <t>Athex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</si>
</sst>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1" formatCode="_-* #,##0_-;\-* #,##0_-;_-* &quot;-&quot;_-;_-@_-"/>
    <numFmt numFmtId="43" formatCode="_-* #,##0.00_-;\-* #,##0.00_-;_-* &quot;-&quot;??_-;_-@_-"/>
    <numFmt numFmtId="164" formatCode="[$-409]mmm\-yy;@"/>
    <numFmt numFmtId="165" formatCode="_-* #,##0_-;\-* #,##0_-;_-* &quot;-&quot;??_-;_-@_-"/>
    <numFmt numFmtId="166" formatCode="_ * #,##0.00_ ;_ * \-#,##0.00_ ;_ * &quot;-&quot;??_ ;_ @_ "/>
    <numFmt numFmtId="167" formatCode="_(* #,##0.00_);_(* \(#,##0.00\);_(* &quot;-&quot;??_);_(@_)"/>
    <numFmt numFmtId="168" formatCode="_(* #,##0_);_(* \(#,##0\);_(* &quot;-&quot;_);_(@_)"/>
    <numFmt numFmtId="169" formatCode="_-&quot;L.&quot;\ * #,##0_-;\-&quot;L.&quot;\ * #,##0_-;_-&quot;L.&quot;\ * &quot;-&quot;_-;_-@_-"/>
    <numFmt numFmtId="170" formatCode="_-[$€-2]* #,##0.00_-;\-[$€-2]* #,##0.00_-;_-[$€-2]* &quot;-&quot;??_-"/>
    <numFmt numFmtId="171" formatCode="0.000"/>
    <numFmt numFmtId="172" formatCode="_-* #,##0.00\ _F_-;\-* #,##0.00\ _F_-;_-* &quot;-&quot;??\ _F_-;_-@_-"/>
    <numFmt numFmtId="173" formatCode="_-&quot;fl&quot;\ * #,##0_-;_-&quot;fl&quot;\ * #,##0\-;_-&quot;fl&quot;\ * &quot;-&quot;_-;_-@_-"/>
    <numFmt numFmtId="174" formatCode="_-&quot;fl&quot;\ * #,##0.00_-;_-&quot;fl&quot;\ * #,##0.00\-;_-&quot;fl&quot;\ * &quot;-&quot;??_-;_-@_-"/>
    <numFmt numFmtId="175" formatCode="&quot;\&quot;#,##0.00;[Red]&quot;\&quot;\-#,##0.00"/>
    <numFmt numFmtId="176" formatCode="&quot;\&quot;#,##0;[Red]&quot;\&quot;\-#,##0"/>
  </numFmts>
  <fonts count="93">
    <font>
      <sz val="11"/>
      <color theme="1"/>
      <name val="Calibri"/>
      <family val="2"/>
      <scheme val="minor"/>
    </font>
    <font>
      <sz val="10"/>
      <color theme="1"/>
      <name val="Verdana"/>
      <family val="2"/>
    </font>
    <font>
      <sz val="10"/>
      <color theme="1"/>
      <name val="Verdana"/>
      <family val="2"/>
    </font>
    <font>
      <sz val="8"/>
      <name val="Arial"/>
      <family val="2"/>
    </font>
    <font>
      <sz val="10"/>
      <name val="Arial"/>
      <family val="2"/>
    </font>
    <font>
      <b/>
      <sz val="9"/>
      <color indexed="9"/>
      <name val="Times"/>
      <family val="1"/>
    </font>
    <font>
      <sz val="10"/>
      <color indexed="12"/>
      <name val="Arial"/>
      <family val="2"/>
    </font>
    <font>
      <b/>
      <sz val="12"/>
      <color rgb="FF00685E"/>
      <name val="Arial"/>
      <family val="2"/>
    </font>
    <font>
      <b/>
      <sz val="9"/>
      <name val="Arial"/>
      <family val="2"/>
    </font>
    <font>
      <b/>
      <sz val="9"/>
      <color rgb="FF00685E"/>
      <name val="Arial"/>
      <family val="2"/>
    </font>
    <font>
      <sz val="10"/>
      <color theme="1"/>
      <name val="Arial"/>
      <family val="2"/>
    </font>
    <font>
      <b/>
      <sz val="8"/>
      <color theme="1"/>
      <name val="Arial"/>
      <family val="2"/>
    </font>
    <font>
      <i/>
      <sz val="9"/>
      <color theme="1"/>
      <name val="Calibri"/>
      <family val="2"/>
      <scheme val="minor"/>
    </font>
    <font>
      <sz val="11"/>
      <color theme="1"/>
      <name val="Calibri"/>
      <family val="2"/>
      <scheme val="minor"/>
    </font>
    <font>
      <i/>
      <vertAlign val="superscript"/>
      <sz val="9"/>
      <color theme="1"/>
      <name val="Calibri"/>
      <family val="2"/>
      <scheme val="minor"/>
    </font>
    <font>
      <i/>
      <sz val="9"/>
      <name val="Calibri"/>
      <family val="2"/>
      <scheme val="minor"/>
    </font>
    <font>
      <i/>
      <vertAlign val="superscript"/>
      <sz val="9"/>
      <name val="Calibri"/>
      <family val="2"/>
      <scheme val="minor"/>
    </font>
    <font>
      <i/>
      <sz val="8"/>
      <name val="Calibri"/>
      <family val="2"/>
    </font>
    <font>
      <i/>
      <sz val="9"/>
      <name val="Calibri"/>
      <family val="2"/>
    </font>
    <font>
      <i/>
      <vertAlign val="superscript"/>
      <sz val="9"/>
      <name val="Calibri"/>
      <family val="2"/>
    </font>
    <font>
      <sz val="10"/>
      <color rgb="FFFF0000"/>
      <name val="Arial"/>
      <family val="2"/>
    </font>
    <font>
      <b/>
      <sz val="8"/>
      <color theme="0"/>
      <name val="Arial"/>
      <family val="2"/>
    </font>
    <font>
      <sz val="8"/>
      <color theme="1"/>
      <name val="Arial"/>
      <family val="2"/>
    </font>
    <font>
      <b/>
      <sz val="8"/>
      <color indexed="9"/>
      <name val="Arial"/>
      <family val="2"/>
    </font>
    <font>
      <i/>
      <sz val="8"/>
      <name val="Arial"/>
      <family val="2"/>
    </font>
    <font>
      <b/>
      <vertAlign val="superscript"/>
      <sz val="8"/>
      <color rgb="FFFFFFFF"/>
      <name val="Arial"/>
      <family val="2"/>
    </font>
    <font>
      <b/>
      <sz val="10"/>
      <name val="Arial"/>
      <family val="2"/>
    </font>
    <font>
      <b/>
      <sz val="8"/>
      <name val="Arial"/>
      <family val="2"/>
    </font>
    <font>
      <sz val="10"/>
      <name val="MS Sans Serif"/>
    </font>
    <font>
      <sz val="12"/>
      <color theme="1"/>
      <name val="Calibri"/>
      <family val="2"/>
      <scheme val="minor"/>
    </font>
    <font>
      <sz val="10"/>
      <color indexed="64"/>
      <name val="Arial"/>
      <family val="2"/>
    </font>
    <font>
      <b/>
      <sz val="10"/>
      <color indexed="64"/>
      <name val="Arial"/>
      <family val="2"/>
    </font>
    <font>
      <sz val="11"/>
      <color indexed="8"/>
      <name val="Calibri"/>
      <family val="2"/>
      <scheme val="minor"/>
    </font>
    <font>
      <sz val="11"/>
      <color theme="1"/>
      <name val="Calibry"/>
      <family val="2"/>
    </font>
    <font>
      <sz val="11"/>
      <color rgb="FF000000"/>
      <name val="Calibri"/>
      <family val="2"/>
    </font>
    <font>
      <sz val="10"/>
      <color rgb="FF000000"/>
      <name val="Arial"/>
      <family val="2"/>
    </font>
    <font>
      <sz val="12"/>
      <name val="Arial"/>
      <family val="2"/>
    </font>
    <font>
      <sz val="10"/>
      <name val="MS Sans Serif"/>
      <family val="2"/>
    </font>
    <font>
      <sz val="8"/>
      <color theme="1"/>
      <name val="Calibri"/>
      <family val="2"/>
    </font>
    <font>
      <b/>
      <i/>
      <sz val="8"/>
      <color theme="1"/>
      <name val="Verdana"/>
      <family val="2"/>
    </font>
    <font>
      <sz val="10"/>
      <name val="Helv"/>
    </font>
    <font>
      <sz val="8"/>
      <color theme="1"/>
      <name val="Calibri"/>
      <family val="2"/>
      <scheme val="minor"/>
    </font>
    <font>
      <sz val="10"/>
      <color theme="1"/>
      <name val="Tahoma"/>
      <family val="2"/>
    </font>
    <font>
      <sz val="9"/>
      <color theme="1"/>
      <name val="Arial"/>
      <family val="2"/>
    </font>
    <font>
      <sz val="11"/>
      <color rgb="FF000000"/>
      <name val="Calibri"/>
      <family val="2"/>
      <scheme val="minor"/>
    </font>
    <font>
      <sz val="10"/>
      <color theme="0"/>
      <name val="Tahoma"/>
      <family val="2"/>
    </font>
    <font>
      <sz val="11"/>
      <color theme="0"/>
      <name val="Calibri"/>
      <family val="2"/>
      <scheme val="minor"/>
    </font>
    <font>
      <sz val="10"/>
      <color rgb="FF9C0006"/>
      <name val="Tahoma"/>
      <family val="2"/>
    </font>
    <font>
      <sz val="11"/>
      <color rgb="FF9C0006"/>
      <name val="Calibri"/>
      <family val="2"/>
      <scheme val="minor"/>
    </font>
    <font>
      <sz val="10"/>
      <color theme="5"/>
      <name val="Arial"/>
      <family val="2"/>
    </font>
    <font>
      <b/>
      <sz val="10"/>
      <color rgb="FFFA7D00"/>
      <name val="Tahoma"/>
      <family val="2"/>
    </font>
    <font>
      <b/>
      <sz val="11"/>
      <color rgb="FFFA7D00"/>
      <name val="Calibri"/>
      <family val="2"/>
      <scheme val="minor"/>
    </font>
    <font>
      <b/>
      <sz val="10"/>
      <color theme="0"/>
      <name val="Tahoma"/>
      <family val="2"/>
    </font>
    <font>
      <b/>
      <sz val="11"/>
      <color theme="0"/>
      <name val="Calibri"/>
      <family val="2"/>
      <scheme val="minor"/>
    </font>
    <font>
      <sz val="10"/>
      <name val="Tahoma"/>
      <family val="2"/>
    </font>
    <font>
      <sz val="10"/>
      <name val="Geneva"/>
      <family val="2"/>
    </font>
    <font>
      <i/>
      <sz val="10"/>
      <color rgb="FF7F7F7F"/>
      <name val="Tahoma"/>
      <family val="2"/>
    </font>
    <font>
      <i/>
      <sz val="11"/>
      <color rgb="FF7F7F7F"/>
      <name val="Calibri"/>
      <family val="2"/>
      <scheme val="minor"/>
    </font>
    <font>
      <sz val="10"/>
      <color rgb="FF006100"/>
      <name val="Tahoma"/>
      <family val="2"/>
    </font>
    <font>
      <sz val="11"/>
      <color rgb="FF006100"/>
      <name val="Calibri"/>
      <family val="2"/>
      <scheme val="minor"/>
    </font>
    <font>
      <b/>
      <sz val="15"/>
      <color theme="3"/>
      <name val="Tahoma"/>
      <family val="2"/>
    </font>
    <font>
      <b/>
      <sz val="15"/>
      <color theme="3"/>
      <name val="Calibri"/>
      <family val="2"/>
      <scheme val="minor"/>
    </font>
    <font>
      <b/>
      <sz val="13"/>
      <color theme="3"/>
      <name val="Tahoma"/>
      <family val="2"/>
    </font>
    <font>
      <b/>
      <sz val="13"/>
      <color theme="3"/>
      <name val="Calibri"/>
      <family val="2"/>
      <scheme val="minor"/>
    </font>
    <font>
      <b/>
      <sz val="11"/>
      <color theme="3"/>
      <name val="Tahoma"/>
      <family val="2"/>
    </font>
    <font>
      <b/>
      <sz val="11"/>
      <color theme="3"/>
      <name val="Calibri"/>
      <family val="2"/>
      <scheme val="minor"/>
    </font>
    <font>
      <sz val="10"/>
      <color rgb="FF3F3F76"/>
      <name val="Tahoma"/>
      <family val="2"/>
    </font>
    <font>
      <sz val="11"/>
      <color rgb="FF3F3F76"/>
      <name val="Calibri"/>
      <family val="2"/>
      <scheme val="minor"/>
    </font>
    <font>
      <u/>
      <sz val="10"/>
      <color indexed="12"/>
      <name val="Geneva"/>
      <family val="2"/>
    </font>
    <font>
      <sz val="10"/>
      <color rgb="FFFA7D00"/>
      <name val="Tahoma"/>
      <family val="2"/>
    </font>
    <font>
      <sz val="11"/>
      <color rgb="FFFA7D00"/>
      <name val="Calibri"/>
      <family val="2"/>
      <scheme val="minor"/>
    </font>
    <font>
      <sz val="10"/>
      <color rgb="FF9C6500"/>
      <name val="Tahoma"/>
      <family val="2"/>
    </font>
    <font>
      <sz val="11"/>
      <color rgb="FF9C6500"/>
      <name val="Calibri"/>
      <family val="2"/>
      <scheme val="minor"/>
    </font>
    <font>
      <sz val="10"/>
      <color theme="1"/>
      <name val="Calibri"/>
      <family val="2"/>
      <scheme val="minor"/>
    </font>
    <font>
      <sz val="10"/>
      <name val="Geneva"/>
    </font>
    <font>
      <sz val="10"/>
      <name val="Verdana"/>
      <family val="2"/>
    </font>
    <font>
      <i/>
      <sz val="10"/>
      <name val="Helv"/>
    </font>
    <font>
      <b/>
      <sz val="10"/>
      <color rgb="FF3F3F3F"/>
      <name val="Tahoma"/>
      <family val="2"/>
    </font>
    <font>
      <b/>
      <sz val="11"/>
      <color rgb="FF3F3F3F"/>
      <name val="Calibri"/>
      <family val="2"/>
      <scheme val="minor"/>
    </font>
    <font>
      <sz val="9"/>
      <name val="NewsGoth Lt BT"/>
      <family val="2"/>
    </font>
    <font>
      <sz val="9"/>
      <name val="NewsGoth Dm BT"/>
      <family val="2"/>
    </font>
    <font>
      <sz val="10"/>
      <name val="NewsGoth Dm BT"/>
      <family val="2"/>
    </font>
    <font>
      <b/>
      <sz val="12"/>
      <name val="NewsGoth BT"/>
      <family val="2"/>
    </font>
    <font>
      <sz val="9"/>
      <name val="NewsGoth BT"/>
      <family val="2"/>
    </font>
    <font>
      <sz val="7.5"/>
      <name val="NewsGoth Lt BT"/>
      <family val="2"/>
    </font>
    <font>
      <b/>
      <sz val="18"/>
      <color theme="3"/>
      <name val="Cambria"/>
      <family val="2"/>
      <scheme val="major"/>
    </font>
    <font>
      <b/>
      <sz val="10"/>
      <color theme="1"/>
      <name val="Tahoma"/>
      <family val="2"/>
    </font>
    <font>
      <b/>
      <sz val="11"/>
      <color theme="1"/>
      <name val="Calibri"/>
      <family val="2"/>
      <scheme val="minor"/>
    </font>
    <font>
      <sz val="10"/>
      <color rgb="FFFF0000"/>
      <name val="Tahoma"/>
      <family val="2"/>
    </font>
    <font>
      <sz val="11"/>
      <color rgb="FFFF0000"/>
      <name val="Calibri"/>
      <family val="2"/>
      <scheme val="minor"/>
    </font>
    <font>
      <sz val="11"/>
      <name val="ＭＳ Ｐゴシック"/>
      <family val="2"/>
      <charset val="128"/>
    </font>
    <font>
      <sz val="8"/>
      <color rgb="FF3F3F76"/>
      <name val="Calibri"/>
      <family val="2"/>
    </font>
    <font>
      <b/>
      <vertAlign val="superscript"/>
      <sz val="8"/>
      <color theme="0"/>
      <name val="Arial"/>
      <family val="2"/>
    </font>
  </fonts>
  <fills count="41">
    <fill>
      <patternFill patternType="none"/>
    </fill>
    <fill>
      <patternFill patternType="gray125"/>
    </fill>
    <fill>
      <patternFill patternType="solid">
        <fgColor rgb="FF008D7F"/>
        <bgColor indexed="9"/>
      </patternFill>
    </fill>
    <fill>
      <patternFill patternType="lightUp"/>
    </fill>
    <fill>
      <patternFill patternType="solid">
        <fgColor theme="6"/>
        <bgColor indexed="64"/>
      </patternFill>
    </fill>
    <fill>
      <patternFill patternType="solid">
        <fgColor theme="6"/>
        <bgColor indexed="9"/>
      </patternFill>
    </fill>
    <fill>
      <patternFill patternType="solid">
        <fgColor rgb="FF008D7F"/>
        <bgColor indexed="64"/>
      </patternFill>
    </fill>
    <fill>
      <patternFill patternType="solid">
        <fgColor rgb="FF005C53"/>
        <bgColor indexed="64"/>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499984740745262"/>
        <bgColor indexed="9"/>
      </patternFill>
    </fill>
    <fill>
      <patternFill patternType="solid">
        <fgColor theme="0" tint="-0.14999847407452621"/>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hair">
        <color indexed="22"/>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style="thin">
        <color indexed="64"/>
      </top>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bottom style="thin">
        <color theme="0"/>
      </bottom>
      <diagonal/>
    </border>
  </borders>
  <cellStyleXfs count="2569">
    <xf numFmtId="0" fontId="0" fillId="0" borderId="0"/>
    <xf numFmtId="0" fontId="3" fillId="0" borderId="0"/>
    <xf numFmtId="0" fontId="4" fillId="0" borderId="0"/>
    <xf numFmtId="0" fontId="4" fillId="0" borderId="0"/>
    <xf numFmtId="9" fontId="4" fillId="0" borderId="0" applyFont="0" applyFill="0" applyBorder="0" applyAlignment="0" applyProtection="0"/>
    <xf numFmtId="0" fontId="13" fillId="0" borderId="0"/>
    <xf numFmtId="43" fontId="13" fillId="0" borderId="0" applyFont="0" applyFill="0" applyBorder="0" applyAlignment="0" applyProtection="0"/>
    <xf numFmtId="0" fontId="4" fillId="0" borderId="0"/>
    <xf numFmtId="43" fontId="2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0" fillId="0" borderId="0"/>
    <xf numFmtId="43" fontId="31" fillId="0" borderId="0" applyFont="0" applyFill="0" applyBorder="0" applyAlignment="0" applyProtection="0"/>
    <xf numFmtId="9" fontId="30" fillId="0" borderId="0" applyFont="0" applyFill="0" applyBorder="0" applyAlignment="0" applyProtection="0"/>
    <xf numFmtId="43" fontId="13" fillId="0" borderId="0" applyFont="0" applyFill="0" applyBorder="0" applyAlignment="0" applyProtection="0"/>
    <xf numFmtId="0" fontId="29" fillId="0" borderId="0"/>
    <xf numFmtId="0" fontId="32" fillId="0" borderId="0"/>
    <xf numFmtId="43" fontId="32" fillId="0" borderId="0" applyFont="0" applyFill="0" applyBorder="0" applyAlignment="0" applyProtection="0"/>
    <xf numFmtId="9" fontId="2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43" fontId="13" fillId="0" borderId="0" applyFont="0" applyFill="0" applyBorder="0" applyAlignment="0" applyProtection="0"/>
    <xf numFmtId="0" fontId="30" fillId="0" borderId="0"/>
    <xf numFmtId="0" fontId="33" fillId="0" borderId="0"/>
    <xf numFmtId="43" fontId="33" fillId="0" borderId="0" applyFont="0" applyFill="0" applyBorder="0" applyAlignment="0" applyProtection="0"/>
    <xf numFmtId="9" fontId="33" fillId="0" borderId="0" applyFont="0" applyFill="0" applyBorder="0" applyAlignment="0" applyProtection="0"/>
    <xf numFmtId="0" fontId="26" fillId="0" borderId="0"/>
    <xf numFmtId="0" fontId="13" fillId="0" borderId="0"/>
    <xf numFmtId="0" fontId="26" fillId="0" borderId="0"/>
    <xf numFmtId="9" fontId="26" fillId="0" borderId="0" applyFont="0" applyFill="0" applyBorder="0" applyAlignment="0" applyProtection="0"/>
    <xf numFmtId="0" fontId="34" fillId="0" borderId="0"/>
    <xf numFmtId="0" fontId="13" fillId="0" borderId="0"/>
    <xf numFmtId="9" fontId="13" fillId="0" borderId="0" applyFont="0" applyFill="0" applyBorder="0" applyAlignment="0" applyProtection="0"/>
    <xf numFmtId="0" fontId="34" fillId="0" borderId="0"/>
    <xf numFmtId="43" fontId="13" fillId="0" borderId="0" applyFont="0" applyFill="0" applyBorder="0" applyAlignment="0" applyProtection="0"/>
    <xf numFmtId="9" fontId="32" fillId="0" borderId="0" applyFont="0" applyFill="0" applyBorder="0" applyAlignment="0" applyProtection="0"/>
    <xf numFmtId="9" fontId="34" fillId="0" borderId="0" applyFont="0" applyFill="0" applyBorder="0" applyAlignment="0" applyProtection="0"/>
    <xf numFmtId="0" fontId="32" fillId="0" borderId="0"/>
    <xf numFmtId="0" fontId="35" fillId="0" borderId="0"/>
    <xf numFmtId="9" fontId="35" fillId="0" borderId="0" applyFont="0" applyFill="0" applyBorder="0" applyAlignment="0" applyProtection="0"/>
    <xf numFmtId="9" fontId="35"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26" fillId="0" borderId="0"/>
    <xf numFmtId="9" fontId="26"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3" fillId="0" borderId="0"/>
    <xf numFmtId="166" fontId="13" fillId="0" borderId="0" applyFont="0" applyFill="0" applyBorder="0" applyAlignment="0" applyProtection="0"/>
    <xf numFmtId="9" fontId="13" fillId="0" borderId="0" applyFont="0" applyFill="0" applyBorder="0" applyAlignment="0" applyProtection="0"/>
    <xf numFmtId="43" fontId="32" fillId="0" borderId="0" applyFont="0" applyFill="0" applyBorder="0" applyAlignment="0" applyProtection="0"/>
    <xf numFmtId="168"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0" fontId="36" fillId="0" borderId="0"/>
    <xf numFmtId="0" fontId="36" fillId="0" borderId="0"/>
    <xf numFmtId="0" fontId="36" fillId="0" borderId="0"/>
    <xf numFmtId="0" fontId="36" fillId="0" borderId="0"/>
    <xf numFmtId="0" fontId="13" fillId="8" borderId="6" applyNumberFormat="0" applyFont="0" applyAlignment="0" applyProtection="0"/>
    <xf numFmtId="169" fontId="4" fillId="0" borderId="0" applyFont="0" applyFill="0" applyBorder="0" applyAlignment="0" applyProtection="0"/>
    <xf numFmtId="0" fontId="28" fillId="0" borderId="0"/>
    <xf numFmtId="43" fontId="28" fillId="0" borderId="0" applyFont="0" applyFill="0" applyBorder="0" applyAlignment="0" applyProtection="0"/>
    <xf numFmtId="43" fontId="28" fillId="0" borderId="0" applyFont="0" applyFill="0" applyBorder="0" applyAlignment="0" applyProtection="0"/>
    <xf numFmtId="172" fontId="37"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38" fillId="0" borderId="0"/>
    <xf numFmtId="0" fontId="33" fillId="0" borderId="0"/>
    <xf numFmtId="0" fontId="13" fillId="0" borderId="0"/>
    <xf numFmtId="0" fontId="28" fillId="0" borderId="0"/>
    <xf numFmtId="172" fontId="37" fillId="0" borderId="0" applyFont="0" applyFill="0" applyBorder="0" applyAlignment="0" applyProtection="0"/>
    <xf numFmtId="172" fontId="37" fillId="0" borderId="0" applyFont="0" applyFill="0" applyBorder="0" applyAlignment="0" applyProtection="0"/>
    <xf numFmtId="0" fontId="28" fillId="0" borderId="0"/>
    <xf numFmtId="0" fontId="4" fillId="0" borderId="0"/>
    <xf numFmtId="0" fontId="3"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0" fontId="40" fillId="0" borderId="0"/>
    <xf numFmtId="0" fontId="4" fillId="0" borderId="0"/>
    <xf numFmtId="0" fontId="41" fillId="0" borderId="0"/>
    <xf numFmtId="0" fontId="4" fillId="0" borderId="0"/>
    <xf numFmtId="0" fontId="4" fillId="0" borderId="0">
      <alignment horizontal="left" wrapText="1"/>
    </xf>
    <xf numFmtId="173" fontId="4" fillId="0" borderId="0" applyFont="0" applyFill="0" applyBorder="0" applyAlignment="0" applyProtection="0"/>
    <xf numFmtId="174" fontId="4" fillId="0" borderId="0" applyFont="0" applyFill="0" applyBorder="0" applyAlignment="0" applyProtection="0"/>
    <xf numFmtId="0" fontId="33" fillId="0" borderId="0"/>
    <xf numFmtId="43" fontId="3" fillId="0" borderId="0" applyFont="0" applyFill="0" applyBorder="0" applyAlignment="0" applyProtection="0"/>
    <xf numFmtId="0" fontId="33" fillId="0" borderId="0"/>
    <xf numFmtId="0" fontId="33" fillId="0" borderId="0"/>
    <xf numFmtId="0" fontId="3" fillId="0" borderId="0">
      <alignment horizontal="left" wrapText="1"/>
    </xf>
    <xf numFmtId="43" fontId="13" fillId="0" borderId="0" applyFont="0" applyFill="0" applyBorder="0" applyAlignment="0" applyProtection="0"/>
    <xf numFmtId="0" fontId="4" fillId="0" borderId="0"/>
    <xf numFmtId="0" fontId="29" fillId="0" borderId="0"/>
    <xf numFmtId="0" fontId="4" fillId="0" borderId="0"/>
    <xf numFmtId="0" fontId="42" fillId="0" borderId="0"/>
    <xf numFmtId="0" fontId="3" fillId="0" borderId="0">
      <alignment horizontal="left" wrapText="1"/>
    </xf>
    <xf numFmtId="0" fontId="4" fillId="0" borderId="0"/>
    <xf numFmtId="0" fontId="4" fillId="0" borderId="0"/>
    <xf numFmtId="0" fontId="4" fillId="0" borderId="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13"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 fillId="0" borderId="0"/>
    <xf numFmtId="0" fontId="2" fillId="0" borderId="0"/>
    <xf numFmtId="0" fontId="4" fillId="0" borderId="0"/>
    <xf numFmtId="0" fontId="44" fillId="0" borderId="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2" fillId="0" borderId="0"/>
    <xf numFmtId="0" fontId="2" fillId="0" borderId="0"/>
    <xf numFmtId="0" fontId="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3" fillId="0" borderId="0"/>
    <xf numFmtId="43" fontId="13" fillId="0" borderId="0" applyFont="0" applyFill="0" applyBorder="0" applyAlignment="0" applyProtection="0"/>
    <xf numFmtId="0" fontId="4" fillId="0" borderId="0"/>
    <xf numFmtId="0" fontId="2" fillId="0" borderId="0"/>
    <xf numFmtId="0" fontId="42" fillId="16" borderId="0" applyNumberFormat="0" applyBorder="0" applyAlignment="0" applyProtection="0"/>
    <xf numFmtId="0" fontId="42" fillId="16" borderId="0" applyNumberFormat="0" applyBorder="0" applyAlignment="0" applyProtection="0"/>
    <xf numFmtId="0" fontId="13"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16"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13"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0"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13"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13"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13"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2"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13"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13"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13"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1"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13"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13"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13"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13"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5" fillId="18" borderId="0" applyNumberFormat="0" applyBorder="0" applyAlignment="0" applyProtection="0"/>
    <xf numFmtId="0" fontId="46" fillId="18" borderId="0" applyNumberFormat="0" applyBorder="0" applyAlignment="0" applyProtection="0"/>
    <xf numFmtId="0" fontId="45" fillId="18" borderId="0" applyNumberFormat="0" applyBorder="0" applyAlignment="0" applyProtection="0"/>
    <xf numFmtId="0" fontId="45" fillId="22" borderId="0" applyNumberFormat="0" applyBorder="0" applyAlignment="0" applyProtection="0"/>
    <xf numFmtId="0" fontId="46" fillId="22" borderId="0" applyNumberFormat="0" applyBorder="0" applyAlignment="0" applyProtection="0"/>
    <xf numFmtId="0" fontId="45" fillId="22" borderId="0" applyNumberFormat="0" applyBorder="0" applyAlignment="0" applyProtection="0"/>
    <xf numFmtId="0" fontId="45" fillId="26" borderId="0" applyNumberFormat="0" applyBorder="0" applyAlignment="0" applyProtection="0"/>
    <xf numFmtId="0" fontId="46" fillId="26" borderId="0" applyNumberFormat="0" applyBorder="0" applyAlignment="0" applyProtection="0"/>
    <xf numFmtId="0" fontId="45" fillId="26" borderId="0" applyNumberFormat="0" applyBorder="0" applyAlignment="0" applyProtection="0"/>
    <xf numFmtId="0" fontId="45" fillId="30" borderId="0" applyNumberFormat="0" applyBorder="0" applyAlignment="0" applyProtection="0"/>
    <xf numFmtId="0" fontId="46" fillId="30" borderId="0" applyNumberFormat="0" applyBorder="0" applyAlignment="0" applyProtection="0"/>
    <xf numFmtId="0" fontId="45" fillId="30" borderId="0" applyNumberFormat="0" applyBorder="0" applyAlignment="0" applyProtection="0"/>
    <xf numFmtId="0" fontId="45" fillId="34" borderId="0" applyNumberFormat="0" applyBorder="0" applyAlignment="0" applyProtection="0"/>
    <xf numFmtId="0" fontId="46" fillId="34" borderId="0" applyNumberFormat="0" applyBorder="0" applyAlignment="0" applyProtection="0"/>
    <xf numFmtId="0" fontId="45" fillId="34" borderId="0" applyNumberFormat="0" applyBorder="0" applyAlignment="0" applyProtection="0"/>
    <xf numFmtId="0" fontId="45" fillId="38" borderId="0" applyNumberFormat="0" applyBorder="0" applyAlignment="0" applyProtection="0"/>
    <xf numFmtId="0" fontId="46" fillId="38" borderId="0" applyNumberFormat="0" applyBorder="0" applyAlignment="0" applyProtection="0"/>
    <xf numFmtId="0" fontId="45" fillId="38"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6" fillId="15" borderId="0" applyNumberFormat="0" applyBorder="0" applyAlignment="0" applyProtection="0"/>
    <xf numFmtId="0" fontId="45" fillId="19" borderId="0" applyNumberFormat="0" applyBorder="0" applyAlignment="0" applyProtection="0"/>
    <xf numFmtId="0" fontId="45" fillId="19" borderId="0" applyNumberFormat="0" applyBorder="0" applyAlignment="0" applyProtection="0"/>
    <xf numFmtId="0" fontId="46" fillId="19" borderId="0" applyNumberFormat="0" applyBorder="0" applyAlignment="0" applyProtection="0"/>
    <xf numFmtId="0" fontId="45" fillId="23" borderId="0" applyNumberFormat="0" applyBorder="0" applyAlignment="0" applyProtection="0"/>
    <xf numFmtId="0" fontId="45" fillId="23" borderId="0" applyNumberFormat="0" applyBorder="0" applyAlignment="0" applyProtection="0"/>
    <xf numFmtId="0" fontId="46" fillId="23"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27" borderId="0" applyNumberFormat="0" applyBorder="0" applyAlignment="0" applyProtection="0"/>
    <xf numFmtId="0" fontId="45" fillId="31" borderId="0" applyNumberFormat="0" applyBorder="0" applyAlignment="0" applyProtection="0"/>
    <xf numFmtId="0" fontId="45" fillId="31" borderId="0" applyNumberFormat="0" applyBorder="0" applyAlignment="0" applyProtection="0"/>
    <xf numFmtId="0" fontId="46" fillId="31" borderId="0" applyNumberFormat="0" applyBorder="0" applyAlignment="0" applyProtection="0"/>
    <xf numFmtId="0" fontId="45" fillId="35" borderId="0" applyNumberFormat="0" applyBorder="0" applyAlignment="0" applyProtection="0"/>
    <xf numFmtId="0" fontId="45" fillId="35" borderId="0" applyNumberFormat="0" applyBorder="0" applyAlignment="0" applyProtection="0"/>
    <xf numFmtId="0" fontId="46" fillId="35" borderId="0" applyNumberFormat="0" applyBorder="0" applyAlignment="0" applyProtection="0"/>
    <xf numFmtId="0" fontId="47" fillId="10" borderId="0" applyNumberFormat="0" applyBorder="0" applyAlignment="0" applyProtection="0"/>
    <xf numFmtId="0" fontId="47" fillId="10" borderId="0" applyNumberFormat="0" applyBorder="0" applyAlignment="0" applyProtection="0"/>
    <xf numFmtId="0" fontId="48" fillId="10" borderId="0" applyNumberFormat="0" applyBorder="0" applyAlignment="0" applyProtection="0"/>
    <xf numFmtId="0" fontId="49" fillId="0" borderId="17">
      <alignment horizontal="left" vertical="top" wrapText="1"/>
    </xf>
    <xf numFmtId="0" fontId="50" fillId="13" borderId="10" applyNumberFormat="0" applyAlignment="0" applyProtection="0"/>
    <xf numFmtId="0" fontId="50" fillId="13" borderId="10" applyNumberFormat="0" applyAlignment="0" applyProtection="0"/>
    <xf numFmtId="0" fontId="51" fillId="13" borderId="10" applyNumberFormat="0" applyAlignment="0" applyProtection="0"/>
    <xf numFmtId="0" fontId="52" fillId="14" borderId="13" applyNumberFormat="0" applyAlignment="0" applyProtection="0"/>
    <xf numFmtId="0" fontId="52" fillId="14" borderId="13" applyNumberFormat="0" applyAlignment="0" applyProtection="0"/>
    <xf numFmtId="0" fontId="53" fillId="14" borderId="13" applyNumberFormat="0" applyAlignment="0" applyProtection="0"/>
    <xf numFmtId="43" fontId="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9" borderId="0" applyNumberFormat="0" applyBorder="0" applyAlignment="0" applyProtection="0"/>
    <xf numFmtId="0" fontId="58" fillId="9" borderId="0" applyNumberFormat="0" applyBorder="0" applyAlignment="0" applyProtection="0"/>
    <xf numFmtId="0" fontId="59" fillId="9" borderId="0" applyNumberFormat="0" applyBorder="0" applyAlignment="0" applyProtection="0"/>
    <xf numFmtId="0" fontId="60" fillId="0" borderId="7" applyNumberFormat="0" applyFill="0" applyAlignment="0" applyProtection="0"/>
    <xf numFmtId="0" fontId="60" fillId="0" borderId="7" applyNumberFormat="0" applyFill="0" applyAlignment="0" applyProtection="0"/>
    <xf numFmtId="0" fontId="61" fillId="0" borderId="7" applyNumberFormat="0" applyFill="0" applyAlignment="0" applyProtection="0"/>
    <xf numFmtId="0" fontId="62" fillId="0" borderId="8" applyNumberFormat="0" applyFill="0" applyAlignment="0" applyProtection="0"/>
    <xf numFmtId="0" fontId="62" fillId="0" borderId="8" applyNumberFormat="0" applyFill="0" applyAlignment="0" applyProtection="0"/>
    <xf numFmtId="0" fontId="63" fillId="0" borderId="8" applyNumberFormat="0" applyFill="0" applyAlignment="0" applyProtection="0"/>
    <xf numFmtId="0" fontId="64" fillId="0" borderId="9" applyNumberFormat="0" applyFill="0" applyAlignment="0" applyProtection="0"/>
    <xf numFmtId="0" fontId="64" fillId="0" borderId="9" applyNumberFormat="0" applyFill="0" applyAlignment="0" applyProtection="0"/>
    <xf numFmtId="0" fontId="65" fillId="0" borderId="9"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12" borderId="10" applyNumberFormat="0" applyAlignment="0" applyProtection="0"/>
    <xf numFmtId="0" fontId="66" fillId="12" borderId="10" applyNumberFormat="0" applyAlignment="0" applyProtection="0"/>
    <xf numFmtId="0" fontId="67" fillId="12" borderId="10" applyNumberFormat="0" applyAlignment="0" applyProtection="0"/>
    <xf numFmtId="0" fontId="68" fillId="0" borderId="0" applyNumberFormat="0" applyFill="0" applyBorder="0" applyAlignment="0" applyProtection="0">
      <alignment vertical="top"/>
      <protection locked="0"/>
    </xf>
    <xf numFmtId="0" fontId="69" fillId="0" borderId="12" applyNumberFormat="0" applyFill="0" applyAlignment="0" applyProtection="0"/>
    <xf numFmtId="0" fontId="69" fillId="0" borderId="12" applyNumberFormat="0" applyFill="0" applyAlignment="0" applyProtection="0"/>
    <xf numFmtId="0" fontId="70" fillId="0" borderId="12" applyNumberFormat="0" applyFill="0" applyAlignment="0" applyProtection="0"/>
    <xf numFmtId="43" fontId="13" fillId="0" borderId="0" applyFont="0" applyFill="0" applyBorder="0" applyAlignment="0" applyProtection="0"/>
    <xf numFmtId="40" fontId="55" fillId="0" borderId="0" applyFont="0" applyFill="0" applyBorder="0" applyAlignment="0" applyProtection="0"/>
    <xf numFmtId="0" fontId="71" fillId="11" borderId="0" applyNumberFormat="0" applyBorder="0" applyAlignment="0" applyProtection="0"/>
    <xf numFmtId="0" fontId="72" fillId="11" borderId="0" applyNumberFormat="0" applyBorder="0" applyAlignment="0" applyProtection="0"/>
    <xf numFmtId="0" fontId="71" fillId="11" borderId="0" applyNumberFormat="0" applyBorder="0" applyAlignment="0" applyProtection="0"/>
    <xf numFmtId="0" fontId="13" fillId="0" borderId="0"/>
    <xf numFmtId="0" fontId="33" fillId="0" borderId="0"/>
    <xf numFmtId="0" fontId="33" fillId="0" borderId="0"/>
    <xf numFmtId="0" fontId="4" fillId="0" borderId="0"/>
    <xf numFmtId="0" fontId="29" fillId="0" borderId="0"/>
    <xf numFmtId="0" fontId="13" fillId="0" borderId="0"/>
    <xf numFmtId="0" fontId="29" fillId="0" borderId="0"/>
    <xf numFmtId="0" fontId="2" fillId="0" borderId="0"/>
    <xf numFmtId="0" fontId="3" fillId="0" borderId="0">
      <alignment horizontal="left" wrapText="1"/>
    </xf>
    <xf numFmtId="0" fontId="3" fillId="0" borderId="0">
      <alignment horizontal="left" wrapText="1"/>
    </xf>
    <xf numFmtId="0" fontId="3" fillId="0" borderId="0">
      <alignment horizontal="left" wrapText="1"/>
    </xf>
    <xf numFmtId="0" fontId="42" fillId="0" borderId="0"/>
    <xf numFmtId="0" fontId="42" fillId="0" borderId="0"/>
    <xf numFmtId="0" fontId="4" fillId="0" borderId="0"/>
    <xf numFmtId="0" fontId="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4" fillId="0" borderId="0"/>
    <xf numFmtId="0" fontId="4" fillId="0" borderId="0"/>
    <xf numFmtId="0" fontId="4" fillId="0" borderId="0"/>
    <xf numFmtId="0" fontId="42" fillId="0" borderId="0"/>
    <xf numFmtId="0" fontId="42" fillId="0" borderId="0"/>
    <xf numFmtId="0" fontId="42" fillId="0" borderId="0"/>
    <xf numFmtId="0" fontId="42"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4" fillId="0" borderId="0"/>
    <xf numFmtId="0" fontId="4" fillId="0" borderId="0"/>
    <xf numFmtId="0" fontId="4" fillId="0" borderId="0"/>
    <xf numFmtId="0" fontId="73" fillId="0" borderId="0"/>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3" fillId="0" borderId="0">
      <alignment horizontal="left" wrapText="1"/>
    </xf>
    <xf numFmtId="0" fontId="42" fillId="0" borderId="0"/>
    <xf numFmtId="0" fontId="1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3" fillId="0" borderId="0">
      <alignment horizontal="left" wrapText="1"/>
    </xf>
    <xf numFmtId="0" fontId="33" fillId="0" borderId="0"/>
    <xf numFmtId="0" fontId="4" fillId="0" borderId="0"/>
    <xf numFmtId="0" fontId="33" fillId="0" borderId="0"/>
    <xf numFmtId="0" fontId="74" fillId="0" borderId="0">
      <alignment horizontal="left" wrapText="1"/>
    </xf>
    <xf numFmtId="0" fontId="4" fillId="0" borderId="0"/>
    <xf numFmtId="0" fontId="54" fillId="0" borderId="0"/>
    <xf numFmtId="0" fontId="13" fillId="0" borderId="0"/>
    <xf numFmtId="0" fontId="75"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3" fillId="0" borderId="0"/>
    <xf numFmtId="0" fontId="13" fillId="0" borderId="0"/>
    <xf numFmtId="0" fontId="33" fillId="0" borderId="0"/>
    <xf numFmtId="0" fontId="13" fillId="0" borderId="0"/>
    <xf numFmtId="0" fontId="13" fillId="0" borderId="0"/>
    <xf numFmtId="0" fontId="33" fillId="0" borderId="0"/>
    <xf numFmtId="0" fontId="33" fillId="0" borderId="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42" fillId="8" borderId="6" applyNumberFormat="0" applyFont="0" applyAlignment="0" applyProtection="0"/>
    <xf numFmtId="0" fontId="13" fillId="8" borderId="6" applyNumberFormat="0" applyFont="0" applyAlignment="0" applyProtection="0"/>
    <xf numFmtId="0" fontId="76" fillId="0" borderId="16"/>
    <xf numFmtId="0" fontId="77" fillId="13" borderId="11" applyNumberFormat="0" applyAlignment="0" applyProtection="0"/>
    <xf numFmtId="0" fontId="77" fillId="13" borderId="11" applyNumberFormat="0" applyAlignment="0" applyProtection="0"/>
    <xf numFmtId="0" fontId="78" fillId="13" borderId="11" applyNumberFormat="0" applyAlignment="0" applyProtection="0"/>
    <xf numFmtId="9" fontId="13" fillId="0" borderId="0" applyFont="0" applyFill="0" applyBorder="0" applyAlignment="0" applyProtection="0"/>
    <xf numFmtId="0" fontId="79" fillId="0" borderId="18" applyNumberFormat="0" applyAlignment="0" applyProtection="0"/>
    <xf numFmtId="0" fontId="80" fillId="0" borderId="18" applyNumberFormat="0" applyAlignment="0" applyProtection="0">
      <alignment horizontal="left" vertical="top"/>
    </xf>
    <xf numFmtId="0" fontId="81" fillId="0" borderId="0" applyNumberFormat="0" applyProtection="0">
      <alignment horizontal="left" vertical="top"/>
    </xf>
    <xf numFmtId="0" fontId="4" fillId="0" borderId="0" applyNumberFormat="0" applyFont="0" applyAlignment="0" applyProtection="0"/>
    <xf numFmtId="0" fontId="81" fillId="0" borderId="0" applyNumberFormat="0" applyFill="0" applyBorder="0" applyProtection="0"/>
    <xf numFmtId="0" fontId="82" fillId="0" borderId="0" applyNumberFormat="0" applyFill="0" applyBorder="0" applyProtection="0">
      <alignment vertical="top"/>
    </xf>
    <xf numFmtId="0" fontId="83" fillId="0" borderId="17" applyNumberFormat="0" applyProtection="0">
      <alignment horizontal="left" vertical="top"/>
    </xf>
    <xf numFmtId="0" fontId="83" fillId="0" borderId="17" applyNumberFormat="0" applyProtection="0">
      <alignment horizontal="right" vertical="top"/>
    </xf>
    <xf numFmtId="0" fontId="80" fillId="0" borderId="0" applyNumberFormat="0" applyProtection="0">
      <alignment horizontal="left" vertical="top"/>
    </xf>
    <xf numFmtId="0" fontId="80" fillId="0" borderId="0" applyNumberFormat="0" applyProtection="0">
      <alignment horizontal="right" vertical="top"/>
    </xf>
    <xf numFmtId="0" fontId="79" fillId="0" borderId="0" applyNumberFormat="0" applyProtection="0">
      <alignment horizontal="left" vertical="top"/>
    </xf>
    <xf numFmtId="0" fontId="79" fillId="0" borderId="0" applyNumberFormat="0" applyProtection="0">
      <alignment horizontal="right" vertical="top"/>
    </xf>
    <xf numFmtId="0" fontId="4" fillId="0" borderId="19" applyNumberFormat="0" applyFont="0" applyAlignment="0" applyProtection="0"/>
    <xf numFmtId="0" fontId="4" fillId="0" borderId="20" applyNumberFormat="0" applyFont="0" applyAlignment="0" applyProtection="0"/>
    <xf numFmtId="0" fontId="4" fillId="0" borderId="21" applyNumberFormat="0" applyFont="0" applyAlignment="0" applyProtection="0"/>
    <xf numFmtId="10" fontId="84" fillId="0" borderId="0" applyNumberFormat="0" applyFill="0" applyBorder="0" applyProtection="0">
      <alignment horizontal="right" vertical="top"/>
    </xf>
    <xf numFmtId="0" fontId="80" fillId="0" borderId="17" applyNumberFormat="0" applyFill="0" applyAlignment="0" applyProtection="0"/>
    <xf numFmtId="0" fontId="79" fillId="0" borderId="22" applyNumberFormat="0" applyFont="0" applyFill="0" applyAlignment="0" applyProtection="0">
      <alignment horizontal="left" vertical="top"/>
    </xf>
    <xf numFmtId="0" fontId="80" fillId="0" borderId="15" applyNumberFormat="0" applyFill="0" applyAlignment="0" applyProtection="0">
      <alignment vertical="top"/>
    </xf>
    <xf numFmtId="0" fontId="85" fillId="0" borderId="0" applyNumberFormat="0" applyFill="0" applyBorder="0" applyAlignment="0" applyProtection="0"/>
    <xf numFmtId="0" fontId="86" fillId="0" borderId="14" applyNumberFormat="0" applyFill="0" applyAlignment="0" applyProtection="0"/>
    <xf numFmtId="0" fontId="86" fillId="0" borderId="14" applyNumberFormat="0" applyFill="0" applyAlignment="0" applyProtection="0"/>
    <xf numFmtId="0" fontId="87" fillId="0" borderId="14" applyNumberFormat="0" applyFill="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9" fillId="0" borderId="0" applyNumberFormat="0" applyFill="0" applyBorder="0" applyAlignment="0" applyProtection="0"/>
    <xf numFmtId="0" fontId="4" fillId="0" borderId="0"/>
    <xf numFmtId="175" fontId="90" fillId="0" borderId="0" applyFont="0" applyFill="0" applyBorder="0" applyAlignment="0" applyProtection="0"/>
    <xf numFmtId="176" fontId="90" fillId="0" borderId="0" applyFont="0" applyFill="0" applyBorder="0" applyAlignment="0" applyProtection="0"/>
    <xf numFmtId="0" fontId="4" fillId="0" borderId="0"/>
    <xf numFmtId="0" fontId="4" fillId="0" borderId="0"/>
    <xf numFmtId="0" fontId="4" fillId="0" borderId="0"/>
    <xf numFmtId="0" fontId="38" fillId="0" borderId="0"/>
    <xf numFmtId="0" fontId="91" fillId="12" borderId="10" applyNumberFormat="0" applyAlignment="0" applyProtection="0"/>
    <xf numFmtId="0" fontId="34" fillId="0" borderId="0"/>
    <xf numFmtId="0" fontId="34" fillId="0" borderId="0"/>
    <xf numFmtId="43" fontId="38" fillId="0" borderId="0" applyFont="0" applyFill="0" applyBorder="0" applyAlignment="0" applyProtection="0"/>
    <xf numFmtId="0" fontId="38" fillId="0" borderId="0"/>
    <xf numFmtId="0" fontId="34" fillId="0" borderId="0"/>
    <xf numFmtId="43" fontId="38" fillId="0" borderId="0" applyFont="0" applyFill="0" applyBorder="0" applyAlignment="0" applyProtection="0"/>
    <xf numFmtId="43" fontId="13" fillId="0" borderId="0" applyFont="0" applyFill="0" applyBorder="0" applyAlignment="0" applyProtection="0"/>
    <xf numFmtId="43" fontId="28"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3"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0" fontId="1" fillId="0" borderId="0"/>
    <xf numFmtId="43" fontId="4"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cellStyleXfs>
  <cellXfs count="89">
    <xf numFmtId="0" fontId="0" fillId="0" borderId="0" xfId="0"/>
    <xf numFmtId="0" fontId="3" fillId="0" borderId="0" xfId="1"/>
    <xf numFmtId="0" fontId="4" fillId="0" borderId="0" xfId="2"/>
    <xf numFmtId="0" fontId="3" fillId="0" borderId="0" xfId="2" applyFont="1"/>
    <xf numFmtId="0" fontId="6" fillId="0" borderId="0" xfId="2" applyFont="1"/>
    <xf numFmtId="0" fontId="7" fillId="0" borderId="0" xfId="2" applyFont="1"/>
    <xf numFmtId="164" fontId="4" fillId="0" borderId="0" xfId="0" applyNumberFormat="1" applyFont="1"/>
    <xf numFmtId="3" fontId="4" fillId="0" borderId="0" xfId="0" applyNumberFormat="1" applyFont="1" applyAlignment="1">
      <alignment horizontal="center"/>
    </xf>
    <xf numFmtId="0" fontId="8" fillId="0" borderId="0" xfId="2" applyFont="1"/>
    <xf numFmtId="0" fontId="9" fillId="0" borderId="0" xfId="2" applyFont="1"/>
    <xf numFmtId="0" fontId="10" fillId="0" borderId="0" xfId="0" applyFont="1"/>
    <xf numFmtId="3" fontId="10" fillId="0" borderId="0" xfId="0" applyNumberFormat="1" applyFont="1"/>
    <xf numFmtId="3" fontId="10" fillId="0" borderId="0" xfId="0" applyNumberFormat="1" applyFont="1" applyAlignment="1">
      <alignment horizontal="left" indent="2"/>
    </xf>
    <xf numFmtId="0" fontId="10" fillId="0" borderId="0" xfId="0" applyFont="1" applyAlignment="1">
      <alignment horizontal="center"/>
    </xf>
    <xf numFmtId="0" fontId="12" fillId="0" borderId="0" xfId="0" applyFont="1"/>
    <xf numFmtId="0" fontId="10" fillId="0" borderId="0" xfId="5" applyFont="1" applyAlignment="1">
      <alignment horizontal="center"/>
    </xf>
    <xf numFmtId="3" fontId="10" fillId="0" borderId="0" xfId="5" applyNumberFormat="1" applyFont="1"/>
    <xf numFmtId="0" fontId="4" fillId="0" borderId="0" xfId="5" applyFont="1" applyAlignment="1">
      <alignment horizontal="center"/>
    </xf>
    <xf numFmtId="3" fontId="4" fillId="0" borderId="0" xfId="5" applyNumberFormat="1" applyFont="1"/>
    <xf numFmtId="3" fontId="0" fillId="0" borderId="0" xfId="0" applyNumberFormat="1"/>
    <xf numFmtId="0" fontId="15" fillId="0" borderId="0" xfId="0" applyFont="1"/>
    <xf numFmtId="0" fontId="5" fillId="0" borderId="0" xfId="5" applyFont="1" applyAlignment="1">
      <alignment horizontal="left"/>
    </xf>
    <xf numFmtId="0" fontId="17" fillId="0" borderId="0" xfId="3" applyFont="1"/>
    <xf numFmtId="0" fontId="18" fillId="0" borderId="0" xfId="3" applyFont="1"/>
    <xf numFmtId="0" fontId="18" fillId="0" borderId="0" xfId="3" applyFont="1" applyAlignment="1">
      <alignment vertical="center"/>
    </xf>
    <xf numFmtId="165" fontId="4" fillId="0" borderId="0" xfId="6" applyNumberFormat="1" applyFont="1" applyFill="1" applyAlignment="1"/>
    <xf numFmtId="0" fontId="20" fillId="0" borderId="0" xfId="2" applyFont="1"/>
    <xf numFmtId="14" fontId="0" fillId="0" borderId="0" xfId="0" applyNumberFormat="1"/>
    <xf numFmtId="0" fontId="11" fillId="0" borderId="0" xfId="0" applyFont="1" applyAlignment="1">
      <alignment horizontal="center" vertical="center"/>
    </xf>
    <xf numFmtId="0" fontId="21" fillId="6" borderId="1" xfId="0" applyFont="1" applyFill="1" applyBorder="1" applyAlignment="1">
      <alignment horizontal="center" vertical="center"/>
    </xf>
    <xf numFmtId="0" fontId="10" fillId="3" borderId="0" xfId="0" applyFont="1" applyFill="1"/>
    <xf numFmtId="164" fontId="10" fillId="0" borderId="0" xfId="0" applyNumberFormat="1" applyFont="1"/>
    <xf numFmtId="164" fontId="4" fillId="0" borderId="0" xfId="0" applyNumberFormat="1" applyFont="1" applyAlignment="1">
      <alignment horizontal="right"/>
    </xf>
    <xf numFmtId="164" fontId="10" fillId="0" borderId="0" xfId="5" applyNumberFormat="1" applyFont="1"/>
    <xf numFmtId="164" fontId="4" fillId="0" borderId="0" xfId="5" applyNumberFormat="1" applyFont="1"/>
    <xf numFmtId="0" fontId="22" fillId="0" borderId="0" xfId="0" applyFont="1" applyAlignment="1">
      <alignment horizontal="center" vertical="center"/>
    </xf>
    <xf numFmtId="0" fontId="24" fillId="0" borderId="0" xfId="0" applyFont="1" applyAlignment="1">
      <alignment horizontal="center" vertical="center"/>
    </xf>
    <xf numFmtId="0" fontId="23" fillId="2"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0" borderId="0" xfId="0" applyFont="1" applyAlignment="1">
      <alignment horizontal="center" vertical="center"/>
    </xf>
    <xf numFmtId="0" fontId="23" fillId="2" borderId="0" xfId="0" applyFont="1" applyFill="1" applyAlignment="1">
      <alignment horizontal="center" vertical="center"/>
    </xf>
    <xf numFmtId="0" fontId="23" fillId="5" borderId="1" xfId="0" applyFont="1" applyFill="1" applyBorder="1" applyAlignment="1">
      <alignment horizontal="center" vertical="center"/>
    </xf>
    <xf numFmtId="0" fontId="10" fillId="0" borderId="0" xfId="0" applyFont="1" applyAlignment="1">
      <alignment horizontal="right"/>
    </xf>
    <xf numFmtId="165" fontId="0" fillId="0" borderId="0" xfId="6" applyNumberFormat="1" applyFont="1"/>
    <xf numFmtId="165" fontId="0" fillId="0" borderId="0" xfId="6" applyNumberFormat="1" applyFont="1" applyFill="1"/>
    <xf numFmtId="43" fontId="0" fillId="0" borderId="0" xfId="6" applyFont="1"/>
    <xf numFmtId="0" fontId="39" fillId="0" borderId="0" xfId="0" applyFont="1" applyAlignment="1">
      <alignment horizontal="center"/>
    </xf>
    <xf numFmtId="0" fontId="39" fillId="0" borderId="0" xfId="0" applyFont="1"/>
    <xf numFmtId="0" fontId="0" fillId="0" borderId="0" xfId="0" applyAlignment="1">
      <alignment horizontal="center"/>
    </xf>
    <xf numFmtId="0" fontId="21" fillId="7" borderId="1" xfId="0" applyFont="1" applyFill="1" applyBorder="1" applyAlignment="1">
      <alignment horizontal="center" vertical="center"/>
    </xf>
    <xf numFmtId="0" fontId="23" fillId="0" borderId="1" xfId="0" applyFont="1" applyBorder="1" applyAlignment="1">
      <alignment horizontal="center" vertical="center"/>
    </xf>
    <xf numFmtId="0" fontId="27" fillId="0" borderId="0" xfId="0" applyFont="1" applyAlignment="1">
      <alignment vertical="center"/>
    </xf>
    <xf numFmtId="0" fontId="15" fillId="0" borderId="0" xfId="3" applyFont="1"/>
    <xf numFmtId="171" fontId="10" fillId="0" borderId="0" xfId="0" applyNumberFormat="1" applyFont="1"/>
    <xf numFmtId="0" fontId="23" fillId="2" borderId="2" xfId="0" applyFont="1" applyFill="1" applyBorder="1" applyAlignment="1">
      <alignment horizontal="center" vertical="center"/>
    </xf>
    <xf numFmtId="0" fontId="0" fillId="3" borderId="0" xfId="0" applyFill="1"/>
    <xf numFmtId="165" fontId="4" fillId="3" borderId="0" xfId="6" applyNumberFormat="1" applyFont="1" applyFill="1" applyAlignment="1"/>
    <xf numFmtId="1" fontId="10" fillId="0" borderId="0" xfId="6" applyNumberFormat="1" applyFont="1" applyFill="1"/>
    <xf numFmtId="0" fontId="23" fillId="2" borderId="3" xfId="0" applyFont="1" applyFill="1" applyBorder="1" applyAlignment="1">
      <alignment horizontal="center" vertical="center" wrapText="1"/>
    </xf>
    <xf numFmtId="0" fontId="23" fillId="2" borderId="23" xfId="0" applyFont="1" applyFill="1" applyBorder="1" applyAlignment="1">
      <alignment horizontal="center" vertical="center" wrapText="1"/>
    </xf>
    <xf numFmtId="1" fontId="10" fillId="0" borderId="0" xfId="6" applyNumberFormat="1" applyFont="1"/>
    <xf numFmtId="164" fontId="4" fillId="3" borderId="0" xfId="0" applyNumberFormat="1" applyFont="1" applyFill="1"/>
    <xf numFmtId="3" fontId="10" fillId="3" borderId="0" xfId="0" applyNumberFormat="1" applyFont="1" applyFill="1"/>
    <xf numFmtId="165" fontId="10" fillId="0" borderId="0" xfId="6" applyNumberFormat="1" applyFont="1" applyFill="1"/>
    <xf numFmtId="165" fontId="10" fillId="3" borderId="0" xfId="6" applyNumberFormat="1" applyFont="1" applyFill="1"/>
    <xf numFmtId="165" fontId="10" fillId="0" borderId="0" xfId="6" applyNumberFormat="1" applyFont="1"/>
    <xf numFmtId="0" fontId="21" fillId="39" borderId="1" xfId="0" applyFont="1" applyFill="1" applyBorder="1" applyAlignment="1">
      <alignment horizontal="center" vertical="center"/>
    </xf>
    <xf numFmtId="171" fontId="0" fillId="0" borderId="0" xfId="0" applyNumberFormat="1"/>
    <xf numFmtId="0" fontId="0" fillId="3" borderId="0" xfId="0" applyFill="1" applyAlignment="1">
      <alignment horizontal="center"/>
    </xf>
    <xf numFmtId="3" fontId="10" fillId="40" borderId="0" xfId="0" applyNumberFormat="1" applyFont="1" applyFill="1"/>
    <xf numFmtId="165" fontId="0" fillId="40" borderId="0" xfId="6" applyNumberFormat="1" applyFont="1" applyFill="1"/>
    <xf numFmtId="165" fontId="4" fillId="40" borderId="0" xfId="6" applyNumberFormat="1" applyFont="1" applyFill="1" applyAlignment="1"/>
    <xf numFmtId="165" fontId="10" fillId="40" borderId="0" xfId="6" applyNumberFormat="1" applyFont="1" applyFill="1"/>
    <xf numFmtId="1" fontId="10" fillId="40" borderId="0" xfId="6" applyNumberFormat="1" applyFont="1" applyFill="1"/>
    <xf numFmtId="171" fontId="10" fillId="40" borderId="0" xfId="0" applyNumberFormat="1" applyFont="1" applyFill="1"/>
    <xf numFmtId="0" fontId="23" fillId="0" borderId="2" xfId="0" applyFont="1" applyBorder="1" applyAlignment="1">
      <alignment horizontal="center" vertical="center"/>
    </xf>
    <xf numFmtId="0" fontId="23" fillId="5" borderId="1"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23" xfId="0" applyFont="1" applyFill="1" applyBorder="1" applyAlignment="1">
      <alignment horizontal="center" vertical="center"/>
    </xf>
    <xf numFmtId="0" fontId="23" fillId="5" borderId="27" xfId="0" applyFont="1" applyFill="1" applyBorder="1" applyAlignment="1">
      <alignment horizontal="center" vertical="center"/>
    </xf>
    <xf numFmtId="0" fontId="21" fillId="7" borderId="1" xfId="0" applyFont="1" applyFill="1" applyBorder="1" applyAlignment="1">
      <alignment horizontal="center" vertical="center"/>
    </xf>
    <xf numFmtId="0" fontId="21" fillId="4" borderId="24" xfId="0" applyFont="1" applyFill="1" applyBorder="1" applyAlignment="1">
      <alignment horizontal="center" vertical="center"/>
    </xf>
    <xf numFmtId="0" fontId="21" fillId="4" borderId="25"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cellXfs>
  <cellStyles count="2569">
    <cellStyle name="_x000a_bidires=100_x000d_" xfId="149" xr:uid="{C32391EF-F85E-418F-A798-09A5C8242AB0}"/>
    <cellStyle name="_x000a_bidires=100_x000d_ 2" xfId="150" xr:uid="{B333117B-E810-4F65-BF25-4FFCF268E8FE}"/>
    <cellStyle name="_x000a_bidires=100_x000d__RENERGETICA" xfId="151" xr:uid="{42616F15-A0BB-4196-A764-07E914D5B7DF}"/>
    <cellStyle name="20% - Accent1 10" xfId="225" xr:uid="{EADF79FB-27D7-4788-BE83-A8FF12559261}"/>
    <cellStyle name="20% - Accent1 10 2" xfId="226" xr:uid="{ADBEA4C2-DBCA-4712-A7B6-9616E141EE36}"/>
    <cellStyle name="20% - Accent1 11" xfId="227" xr:uid="{31DBD9F2-7C43-401D-9EA0-A5C9352BA1C6}"/>
    <cellStyle name="20% - Accent1 2" xfId="228" xr:uid="{1E5888CC-9E60-42EA-8C4E-75774B057FE7}"/>
    <cellStyle name="20% - Accent1 2 10" xfId="229" xr:uid="{83119E5F-517E-4331-8914-1CF3DD659379}"/>
    <cellStyle name="20% - Accent1 2 2" xfId="230" xr:uid="{12E2CC7C-F01F-4348-BC46-F528CFB7EF2A}"/>
    <cellStyle name="20% - Accent1 2 2 2" xfId="231" xr:uid="{6E0258F8-3251-4B60-91F8-F280EBB2DA00}"/>
    <cellStyle name="20% - Accent1 2 2 2 2" xfId="232" xr:uid="{15CFFD26-E462-47C5-A8BB-F92FDC189C9B}"/>
    <cellStyle name="20% - Accent1 2 2 2 3" xfId="233" xr:uid="{CF9F7EA0-A217-44CE-8DBD-A27DF9A4E574}"/>
    <cellStyle name="20% - Accent1 2 2 3" xfId="234" xr:uid="{BA752F9B-44D1-4758-BE9D-ADE52C3A1948}"/>
    <cellStyle name="20% - Accent1 2 2 3 2" xfId="235" xr:uid="{50E1BCA0-5F60-40D1-8A30-E34654851841}"/>
    <cellStyle name="20% - Accent1 2 2 4" xfId="236" xr:uid="{B3C35535-3BDC-49EC-8286-177E2EAF3EDD}"/>
    <cellStyle name="20% - Accent1 2 2 5" xfId="237" xr:uid="{3D7B18C4-4146-4AFF-B488-A50C45F1C09A}"/>
    <cellStyle name="20% - Accent1 2 3" xfId="238" xr:uid="{8997159F-C951-4513-A51C-FE9C2F6F91D2}"/>
    <cellStyle name="20% - Accent1 2 3 2" xfId="239" xr:uid="{E1EFCD8C-CF3A-49BA-98B0-B087630EB870}"/>
    <cellStyle name="20% - Accent1 2 3 2 2" xfId="240" xr:uid="{A3B789B6-5FFE-4B3C-BE86-B9D0EB6E5023}"/>
    <cellStyle name="20% - Accent1 2 3 2 3" xfId="241" xr:uid="{D59AF7B8-7D5F-4682-97C9-F6BD0665C474}"/>
    <cellStyle name="20% - Accent1 2 3 3" xfId="242" xr:uid="{EEB1BF5A-B8E9-4C7B-9FBC-18A87F2D1785}"/>
    <cellStyle name="20% - Accent1 2 3 3 2" xfId="243" xr:uid="{4375B003-C2CE-49DD-B6A6-86233DE80FB8}"/>
    <cellStyle name="20% - Accent1 2 3 4" xfId="244" xr:uid="{1B853138-588B-4F3D-89A1-3C9CB58F7064}"/>
    <cellStyle name="20% - Accent1 2 3 5" xfId="245" xr:uid="{AB467B33-D489-4875-BC36-D8389C0B5FCE}"/>
    <cellStyle name="20% - Accent1 2 4" xfId="246" xr:uid="{6802A17D-C9B2-4599-BA78-44198F8BC7EA}"/>
    <cellStyle name="20% - Accent1 2 4 2" xfId="247" xr:uid="{889CBCE3-66FE-4F62-A185-94237612321C}"/>
    <cellStyle name="20% - Accent1 2 4 2 2" xfId="248" xr:uid="{D62C081D-0883-4B55-A4EE-EA3D2D343933}"/>
    <cellStyle name="20% - Accent1 2 4 2 3" xfId="249" xr:uid="{3C942506-FC3E-410F-BC80-A17F824776EE}"/>
    <cellStyle name="20% - Accent1 2 4 3" xfId="250" xr:uid="{8CB39609-54D7-4B19-8670-D8BC84DBEFEF}"/>
    <cellStyle name="20% - Accent1 2 4 3 2" xfId="251" xr:uid="{0D6376AD-0579-4063-A7D8-600D39261BC0}"/>
    <cellStyle name="20% - Accent1 2 4 4" xfId="252" xr:uid="{CD992B75-3595-429E-B2A8-FADE74362AB4}"/>
    <cellStyle name="20% - Accent1 2 4 5" xfId="253" xr:uid="{3036DC37-E30B-4F79-A56D-BBE9B8B28EB3}"/>
    <cellStyle name="20% - Accent1 2 5" xfId="254" xr:uid="{7FCB6829-563E-4EBF-A385-95414E29391B}"/>
    <cellStyle name="20% - Accent1 2 5 2" xfId="255" xr:uid="{8D85C2F4-39F0-4849-B664-AC782AD049B6}"/>
    <cellStyle name="20% - Accent1 2 5 2 2" xfId="256" xr:uid="{E78973B0-785F-48EF-A2B3-5201604E5782}"/>
    <cellStyle name="20% - Accent1 2 5 2 3" xfId="257" xr:uid="{805FAF75-C143-4999-839C-7527C24CBD5E}"/>
    <cellStyle name="20% - Accent1 2 5 3" xfId="258" xr:uid="{DAF66F51-96FF-4FD9-87EE-0962C54B9432}"/>
    <cellStyle name="20% - Accent1 2 5 3 2" xfId="259" xr:uid="{D3F3A3B8-4DA3-4025-9A57-FF986CFB0AA8}"/>
    <cellStyle name="20% - Accent1 2 5 4" xfId="260" xr:uid="{CEA37ECA-519B-451E-B1F5-7101A6DAFA6B}"/>
    <cellStyle name="20% - Accent1 2 5 5" xfId="261" xr:uid="{967678B4-D8A0-44BA-933E-6D8523B0ACA0}"/>
    <cellStyle name="20% - Accent1 2 6" xfId="262" xr:uid="{A871069E-2296-47B1-B20A-0A4A7C09B566}"/>
    <cellStyle name="20% - Accent1 2 6 2" xfId="263" xr:uid="{03EA2020-814E-4794-A422-23AB348CA383}"/>
    <cellStyle name="20% - Accent1 2 6 2 2" xfId="264" xr:uid="{D0AE5E34-DEFF-44B8-9091-B19069EB7A37}"/>
    <cellStyle name="20% - Accent1 2 6 3" xfId="265" xr:uid="{957DDEF8-BD5E-4BC0-B224-55619450CDEC}"/>
    <cellStyle name="20% - Accent1 2 6 4" xfId="266" xr:uid="{077CC195-74E7-491B-B2A9-407AD4C04D86}"/>
    <cellStyle name="20% - Accent1 2 7" xfId="267" xr:uid="{5994DBF5-1795-40A4-AF1A-445D3070A338}"/>
    <cellStyle name="20% - Accent1 2 7 2" xfId="268" xr:uid="{23FF91BF-7382-40C6-9571-30359715B72B}"/>
    <cellStyle name="20% - Accent1 2 7 2 2" xfId="269" xr:uid="{AF61E82B-9E7E-4831-B3B9-44A79D167533}"/>
    <cellStyle name="20% - Accent1 2 7 3" xfId="270" xr:uid="{C70CFDCF-37B2-4396-BE6F-A81A4FAE3B36}"/>
    <cellStyle name="20% - Accent1 2 7 4" xfId="271" xr:uid="{46EDB870-9635-4834-A777-FCC9E1EF7A49}"/>
    <cellStyle name="20% - Accent1 2 8" xfId="272" xr:uid="{9FDFAA1E-2008-4AC0-A30E-6AF1CFBB32AD}"/>
    <cellStyle name="20% - Accent1 2 8 2" xfId="273" xr:uid="{B528E691-755C-4F81-BEB5-15E1C14531C6}"/>
    <cellStyle name="20% - Accent1 2 9" xfId="274" xr:uid="{89A47828-220B-4797-905A-A15FBC66694B}"/>
    <cellStyle name="20% - Accent1 3" xfId="275" xr:uid="{56313631-E32F-41DE-A848-AA3BC7467339}"/>
    <cellStyle name="20% - Accent1 3 10" xfId="276" xr:uid="{494A7EC0-CC89-459F-AF00-1A5CC9A5CD62}"/>
    <cellStyle name="20% - Accent1 3 2" xfId="277" xr:uid="{03EB6271-EF67-4C1E-A783-C97614F82899}"/>
    <cellStyle name="20% - Accent1 3 2 2" xfId="278" xr:uid="{99541B08-D241-4A54-AA98-E701C5866551}"/>
    <cellStyle name="20% - Accent1 3 2 2 2" xfId="279" xr:uid="{48989473-CB5B-4F3C-8275-A373835D8FBB}"/>
    <cellStyle name="20% - Accent1 3 2 2 3" xfId="280" xr:uid="{551AA6DB-E31E-497E-8628-205377E9C750}"/>
    <cellStyle name="20% - Accent1 3 2 3" xfId="281" xr:uid="{2CA7BD3E-635E-4C42-823D-BB1ECCF38BA1}"/>
    <cellStyle name="20% - Accent1 3 2 3 2" xfId="282" xr:uid="{DE5B8F89-05E2-4C70-82BB-AC106CE97B02}"/>
    <cellStyle name="20% - Accent1 3 2 4" xfId="283" xr:uid="{9DB2F393-1ACA-430E-9AED-A56A5E53BFAE}"/>
    <cellStyle name="20% - Accent1 3 2 5" xfId="284" xr:uid="{B17B41A2-6B68-4922-AB14-C34A0922F01F}"/>
    <cellStyle name="20% - Accent1 3 3" xfId="285" xr:uid="{BA174CDA-1EAA-47D5-B43F-3C0B2492783F}"/>
    <cellStyle name="20% - Accent1 3 3 2" xfId="286" xr:uid="{7248C93F-F692-463E-9A60-D8B9440BA8A7}"/>
    <cellStyle name="20% - Accent1 3 3 2 2" xfId="287" xr:uid="{8DF37FAC-0981-4839-AEBA-F636BA36D123}"/>
    <cellStyle name="20% - Accent1 3 3 2 3" xfId="288" xr:uid="{746256CD-95C6-4802-9DB1-CD0B28DEEE42}"/>
    <cellStyle name="20% - Accent1 3 3 3" xfId="289" xr:uid="{34037874-5160-48C9-88A6-570971E8F801}"/>
    <cellStyle name="20% - Accent1 3 3 3 2" xfId="290" xr:uid="{EEC54D3B-8948-4054-A57B-8463F87761A9}"/>
    <cellStyle name="20% - Accent1 3 3 4" xfId="291" xr:uid="{C76A80AA-E957-48B5-8034-3FCE462F6685}"/>
    <cellStyle name="20% - Accent1 3 3 5" xfId="292" xr:uid="{ED304C9C-9723-4EB6-84BB-B6F5B1D4958C}"/>
    <cellStyle name="20% - Accent1 3 4" xfId="293" xr:uid="{CEF8D97B-D901-4F9F-AC59-6B7A15B12AEB}"/>
    <cellStyle name="20% - Accent1 3 4 2" xfId="294" xr:uid="{2424E4F6-44F7-40E0-BEB1-EDC15532C745}"/>
    <cellStyle name="20% - Accent1 3 4 2 2" xfId="295" xr:uid="{760814D9-3775-4388-8D75-6F34153B7E42}"/>
    <cellStyle name="20% - Accent1 3 4 2 3" xfId="296" xr:uid="{39870D9C-BF8B-4766-92F4-7160DFD02609}"/>
    <cellStyle name="20% - Accent1 3 4 3" xfId="297" xr:uid="{531F4D0E-2053-42A4-9373-502ECE082B22}"/>
    <cellStyle name="20% - Accent1 3 4 3 2" xfId="298" xr:uid="{6DAE045C-F58A-4FD9-B8BC-F811CEF1E77D}"/>
    <cellStyle name="20% - Accent1 3 4 4" xfId="299" xr:uid="{2522AC82-DA3A-4901-B4B9-4A6DAAE1C7AA}"/>
    <cellStyle name="20% - Accent1 3 4 5" xfId="300" xr:uid="{52663797-702A-49C5-BFBE-03353CAD6FB2}"/>
    <cellStyle name="20% - Accent1 3 5" xfId="301" xr:uid="{E15B3E54-B4B4-4B35-8998-A1013063D4C7}"/>
    <cellStyle name="20% - Accent1 3 5 2" xfId="302" xr:uid="{299360A1-9B2A-43F0-9EF8-B852B4DBDA10}"/>
    <cellStyle name="20% - Accent1 3 5 2 2" xfId="303" xr:uid="{61AF95BD-91CD-4405-9199-EBFC59DFB814}"/>
    <cellStyle name="20% - Accent1 3 5 2 3" xfId="304" xr:uid="{E2B2B33B-C6CD-4E49-8F97-AFB76A40C941}"/>
    <cellStyle name="20% - Accent1 3 5 3" xfId="305" xr:uid="{B906377B-C2FE-4964-B7DE-138C2F5F17C1}"/>
    <cellStyle name="20% - Accent1 3 5 3 2" xfId="306" xr:uid="{CC557AB9-6835-42F0-A82C-F8D82E6B8D3B}"/>
    <cellStyle name="20% - Accent1 3 5 4" xfId="307" xr:uid="{B3BD3521-32EE-49A5-9B8A-6C1C7DA3FA7A}"/>
    <cellStyle name="20% - Accent1 3 5 5" xfId="308" xr:uid="{C0F34043-BCC9-43A2-9843-6247DCB42F35}"/>
    <cellStyle name="20% - Accent1 3 6" xfId="309" xr:uid="{E8DF5670-648C-47AC-844E-8F4767999F05}"/>
    <cellStyle name="20% - Accent1 3 6 2" xfId="310" xr:uid="{CE510776-C814-4EA1-A79E-D90F08FDBD33}"/>
    <cellStyle name="20% - Accent1 3 6 2 2" xfId="311" xr:uid="{6BC0AA03-BC38-4756-8D93-EB339B5EFC7A}"/>
    <cellStyle name="20% - Accent1 3 6 3" xfId="312" xr:uid="{CDCD81A1-36F3-46A9-8605-853D5E90E8B7}"/>
    <cellStyle name="20% - Accent1 3 6 4" xfId="313" xr:uid="{2E0417C7-C13D-46C4-86DC-AFDB9E0986D7}"/>
    <cellStyle name="20% - Accent1 3 7" xfId="314" xr:uid="{3870DD70-CEE2-4B3B-B30B-CEE7C9DE7674}"/>
    <cellStyle name="20% - Accent1 3 7 2" xfId="315" xr:uid="{8BF8737D-AC4E-46A8-8A6B-06F534D6DE5E}"/>
    <cellStyle name="20% - Accent1 3 7 2 2" xfId="316" xr:uid="{E3B2454E-B8B4-4F36-AB09-45B730D7B018}"/>
    <cellStyle name="20% - Accent1 3 7 3" xfId="317" xr:uid="{43653684-9258-4965-B578-F6DE0022BC7A}"/>
    <cellStyle name="20% - Accent1 3 7 4" xfId="318" xr:uid="{4732F52B-FA43-467A-981A-67AD1EDE5B47}"/>
    <cellStyle name="20% - Accent1 3 8" xfId="319" xr:uid="{6FBC1E32-A6D6-46FB-A0EF-7FC6B51B1CE0}"/>
    <cellStyle name="20% - Accent1 3 8 2" xfId="320" xr:uid="{8043FCE5-2170-4BAA-84C6-A6E7D3B1C8B7}"/>
    <cellStyle name="20% - Accent1 3 9" xfId="321" xr:uid="{C46C391E-7D7E-48AB-B56F-F4B4293E2457}"/>
    <cellStyle name="20% - Accent1 4" xfId="322" xr:uid="{A9A7E0D3-0CDB-4714-83B4-C614423F70C8}"/>
    <cellStyle name="20% - Accent1 4 2" xfId="323" xr:uid="{7A8C8578-0E16-4E53-9AED-BF138409D92D}"/>
    <cellStyle name="20% - Accent1 4 2 2" xfId="324" xr:uid="{0C6A0DB0-A7CC-474A-9434-BC66CEF97C0C}"/>
    <cellStyle name="20% - Accent1 4 2 3" xfId="325" xr:uid="{9ED98D31-A267-4C64-92E0-AA8111D61623}"/>
    <cellStyle name="20% - Accent1 4 3" xfId="326" xr:uid="{1A6C3EE4-EBBE-4A82-B62E-0F6061332E5F}"/>
    <cellStyle name="20% - Accent1 4 3 2" xfId="327" xr:uid="{BDBA74EB-69F8-4B33-9679-9C069EA2601A}"/>
    <cellStyle name="20% - Accent1 4 4" xfId="328" xr:uid="{8F6696F5-9A7A-4F32-A822-9CAAEE269E6A}"/>
    <cellStyle name="20% - Accent1 4 5" xfId="329" xr:uid="{2101B983-0636-454A-8276-F86C38B15915}"/>
    <cellStyle name="20% - Accent1 5" xfId="330" xr:uid="{900308F5-E8CB-4D7E-8E9C-6C823127FEC8}"/>
    <cellStyle name="20% - Accent1 5 2" xfId="331" xr:uid="{4F930B65-C620-46D1-979A-1DE6E7417AD7}"/>
    <cellStyle name="20% - Accent1 5 2 2" xfId="332" xr:uid="{FE5F65C5-55B5-4FC0-80A6-0F913D2A3D1D}"/>
    <cellStyle name="20% - Accent1 5 2 3" xfId="333" xr:uid="{5CE39A6A-28E7-4821-9AA0-CAD16D731321}"/>
    <cellStyle name="20% - Accent1 5 3" xfId="334" xr:uid="{A8B99D1D-2376-4DD1-88FC-CCCE4E3843BC}"/>
    <cellStyle name="20% - Accent1 5 3 2" xfId="335" xr:uid="{FA3105B4-649E-47FE-BC22-68D1214722C0}"/>
    <cellStyle name="20% - Accent1 5 4" xfId="336" xr:uid="{6F2B3326-CA9D-43EC-B306-22FB0DCF1FC6}"/>
    <cellStyle name="20% - Accent1 5 5" xfId="337" xr:uid="{EF7F4865-A82E-4F4E-916B-13A427E532FF}"/>
    <cellStyle name="20% - Accent1 6" xfId="338" xr:uid="{54E7CB4A-E4BE-4D53-B98F-550F4926130F}"/>
    <cellStyle name="20% - Accent1 6 2" xfId="339" xr:uid="{4CDCE847-926B-4DDE-9434-EB14E9B70C26}"/>
    <cellStyle name="20% - Accent1 6 2 2" xfId="340" xr:uid="{0009DDA9-4E19-4880-A08B-4F7ADC249771}"/>
    <cellStyle name="20% - Accent1 6 2 3" xfId="341" xr:uid="{D5A3A4D4-1266-4178-8560-E73453DC45D6}"/>
    <cellStyle name="20% - Accent1 6 3" xfId="342" xr:uid="{8291BB3A-780B-4778-B7D0-CA4B8B3FDBF3}"/>
    <cellStyle name="20% - Accent1 6 3 2" xfId="343" xr:uid="{FFA7E912-E7E2-43FE-90CB-F8B93EC0D645}"/>
    <cellStyle name="20% - Accent1 6 4" xfId="344" xr:uid="{F97C5D6A-FDE9-45FA-8ECF-38A018135060}"/>
    <cellStyle name="20% - Accent1 6 5" xfId="345" xr:uid="{83B55B0C-2D27-4CD9-B823-57949D3FD724}"/>
    <cellStyle name="20% - Accent1 7" xfId="346" xr:uid="{E5A5D774-2129-4820-A698-8B04A1DA0D2A}"/>
    <cellStyle name="20% - Accent1 7 2" xfId="347" xr:uid="{E0620B2E-79E3-4939-BB7E-14BB7657424B}"/>
    <cellStyle name="20% - Accent1 7 2 2" xfId="348" xr:uid="{60251C8D-7171-4158-819D-6019B5AB290A}"/>
    <cellStyle name="20% - Accent1 7 2 3" xfId="349" xr:uid="{C1B84D23-D868-43A6-8CA3-1D059936BDE5}"/>
    <cellStyle name="20% - Accent1 7 3" xfId="350" xr:uid="{2EA8826E-C126-4778-A15F-27FE08DB8E77}"/>
    <cellStyle name="20% - Accent1 7 3 2" xfId="351" xr:uid="{F3069C98-429D-4F74-AAE0-6933215F76F2}"/>
    <cellStyle name="20% - Accent1 7 4" xfId="352" xr:uid="{5208BF0F-90D5-44B8-B262-81929DEE6347}"/>
    <cellStyle name="20% - Accent1 7 5" xfId="353" xr:uid="{A41CE4C6-5276-4C5E-A456-36F670360169}"/>
    <cellStyle name="20% - Accent1 8" xfId="354" xr:uid="{C7048C74-018D-41E7-8FA3-6711DD060741}"/>
    <cellStyle name="20% - Accent1 8 2" xfId="355" xr:uid="{D626510A-ECAC-419E-AF1B-EF7CAB3CD718}"/>
    <cellStyle name="20% - Accent1 8 2 2" xfId="356" xr:uid="{FB2AD9D4-E51B-48EA-AD45-09341C186CE7}"/>
    <cellStyle name="20% - Accent1 8 3" xfId="357" xr:uid="{F4636F6B-65E2-45A0-A9A7-3E57FD8F7E15}"/>
    <cellStyle name="20% - Accent1 8 4" xfId="358" xr:uid="{7A8DAF82-B501-4CC7-8BCA-7473EFA3D810}"/>
    <cellStyle name="20% - Accent1 9" xfId="359" xr:uid="{29792659-4C7C-4B1F-9F74-55FE813F1695}"/>
    <cellStyle name="20% - Accent1 9 2" xfId="360" xr:uid="{E3FDA60E-C73D-49DC-B7B0-D3B251332F55}"/>
    <cellStyle name="20% - Accent1 9 2 2" xfId="361" xr:uid="{C4A8CC1A-4425-44C8-B58F-660C51CF2798}"/>
    <cellStyle name="20% - Accent1 9 3" xfId="362" xr:uid="{B7755051-F370-4F16-99C7-FEFD3BE276E9}"/>
    <cellStyle name="20% - Accent1 9 4" xfId="363" xr:uid="{D12E391F-ACEE-4CD4-93C7-4A6246261B8B}"/>
    <cellStyle name="20% - Accent2 10" xfId="364" xr:uid="{F4C76889-8239-4894-9607-9E8C84B61310}"/>
    <cellStyle name="20% - Accent2 10 2" xfId="365" xr:uid="{3D9C8702-BE40-4D15-9D0A-E194079D4564}"/>
    <cellStyle name="20% - Accent2 11" xfId="366" xr:uid="{ED1F4082-F1DB-49A1-A233-AA452EF47F62}"/>
    <cellStyle name="20% - Accent2 2" xfId="367" xr:uid="{0F51732C-142E-4BA3-B402-36881B204BFE}"/>
    <cellStyle name="20% - Accent2 2 10" xfId="368" xr:uid="{0F790293-8CFA-49EA-82C4-66491C47E02B}"/>
    <cellStyle name="20% - Accent2 2 2" xfId="369" xr:uid="{B04B2176-E6EA-4402-9432-3EE641ED4CB2}"/>
    <cellStyle name="20% - Accent2 2 2 2" xfId="370" xr:uid="{9EBD214C-6E6D-4FD0-8755-FB42D2B076DF}"/>
    <cellStyle name="20% - Accent2 2 2 2 2" xfId="371" xr:uid="{736804A5-D089-42F0-BB94-11778CEBBEA2}"/>
    <cellStyle name="20% - Accent2 2 2 2 3" xfId="372" xr:uid="{8BB76244-6302-44A5-9E32-DCB8C79FA170}"/>
    <cellStyle name="20% - Accent2 2 2 3" xfId="373" xr:uid="{F6D65EF6-E672-46FC-AAC9-D2D2917E40CB}"/>
    <cellStyle name="20% - Accent2 2 2 3 2" xfId="374" xr:uid="{D5B77857-1C14-4052-BA38-9D5DC9B73BB5}"/>
    <cellStyle name="20% - Accent2 2 2 4" xfId="375" xr:uid="{B39C59CC-4A01-4EBB-B5F0-7C295C3E3304}"/>
    <cellStyle name="20% - Accent2 2 2 5" xfId="376" xr:uid="{2F209F2D-2863-40F0-9C38-531226197061}"/>
    <cellStyle name="20% - Accent2 2 3" xfId="377" xr:uid="{C10E4594-B0EC-435E-9ED4-C07DE894D853}"/>
    <cellStyle name="20% - Accent2 2 3 2" xfId="378" xr:uid="{BFD6416F-B57C-4F4D-8329-CBD7EDFA87AC}"/>
    <cellStyle name="20% - Accent2 2 3 2 2" xfId="379" xr:uid="{27332A66-C787-4EF9-BC26-7D8FD0FB1C76}"/>
    <cellStyle name="20% - Accent2 2 3 2 3" xfId="380" xr:uid="{D1E69E61-044B-48A1-A707-1F6A98257B49}"/>
    <cellStyle name="20% - Accent2 2 3 3" xfId="381" xr:uid="{F99AFA60-8796-4F18-BF41-6FAB646998CC}"/>
    <cellStyle name="20% - Accent2 2 3 3 2" xfId="382" xr:uid="{A5083900-3E60-4345-B311-FF5CBC5AC691}"/>
    <cellStyle name="20% - Accent2 2 3 4" xfId="383" xr:uid="{A3B7E8C2-EF8F-4E23-89F5-1632F07E858C}"/>
    <cellStyle name="20% - Accent2 2 3 5" xfId="384" xr:uid="{78A4C3B8-4EFD-4CD4-A611-C4677F67B341}"/>
    <cellStyle name="20% - Accent2 2 4" xfId="385" xr:uid="{478E5549-0C52-4ADE-80AC-CD81EEF4282F}"/>
    <cellStyle name="20% - Accent2 2 4 2" xfId="386" xr:uid="{3510945A-6C0B-4B5A-B572-64BECD422819}"/>
    <cellStyle name="20% - Accent2 2 4 2 2" xfId="387" xr:uid="{BD776987-BC9A-4AF6-AE88-C380A79B8807}"/>
    <cellStyle name="20% - Accent2 2 4 2 3" xfId="388" xr:uid="{721C7266-E007-49E4-A698-03FDAC72BC35}"/>
    <cellStyle name="20% - Accent2 2 4 3" xfId="389" xr:uid="{09DB38F5-DA29-4588-AA2B-9F1A07B759CC}"/>
    <cellStyle name="20% - Accent2 2 4 3 2" xfId="390" xr:uid="{4177EDC4-C350-40D2-8483-02ADE7933D51}"/>
    <cellStyle name="20% - Accent2 2 4 4" xfId="391" xr:uid="{5467663C-86BD-4B1D-9821-AB6583CD76AB}"/>
    <cellStyle name="20% - Accent2 2 4 5" xfId="392" xr:uid="{6F66676B-DDDE-4632-A348-54F3893F224F}"/>
    <cellStyle name="20% - Accent2 2 5" xfId="393" xr:uid="{AB0F073D-CE8B-4CDF-A4D9-7418404649A4}"/>
    <cellStyle name="20% - Accent2 2 5 2" xfId="394" xr:uid="{59A7CE92-AFF3-4358-9580-E7FE2DB74FBC}"/>
    <cellStyle name="20% - Accent2 2 5 2 2" xfId="395" xr:uid="{58A08D29-E61B-43A9-8BED-4D680053B22E}"/>
    <cellStyle name="20% - Accent2 2 5 2 3" xfId="396" xr:uid="{C3C456E7-24A4-4BBB-94FD-CC40CD7D937B}"/>
    <cellStyle name="20% - Accent2 2 5 3" xfId="397" xr:uid="{4F00E27B-3C6F-4AB5-A61D-0FFAA08AF688}"/>
    <cellStyle name="20% - Accent2 2 5 3 2" xfId="398" xr:uid="{821A9FD0-7E95-4B83-AFD3-1ACC7E19D848}"/>
    <cellStyle name="20% - Accent2 2 5 4" xfId="399" xr:uid="{F6D76338-C4BE-4BD7-BA55-973BDE44C0C9}"/>
    <cellStyle name="20% - Accent2 2 5 5" xfId="400" xr:uid="{6A09CBD5-1667-4C5B-A848-5E2A560BA81E}"/>
    <cellStyle name="20% - Accent2 2 6" xfId="401" xr:uid="{9437BB69-2B09-4D96-A65A-1BB3D8D9F74C}"/>
    <cellStyle name="20% - Accent2 2 6 2" xfId="402" xr:uid="{331BB159-D013-4954-8B3F-152C85840A61}"/>
    <cellStyle name="20% - Accent2 2 6 2 2" xfId="403" xr:uid="{484CF74D-B422-451F-A31C-A50B36C6DA8F}"/>
    <cellStyle name="20% - Accent2 2 6 3" xfId="404" xr:uid="{A2CFDD5B-1380-41CB-B168-6A40D39C9FD5}"/>
    <cellStyle name="20% - Accent2 2 6 4" xfId="405" xr:uid="{75D3A90A-1B4E-48AA-926B-A021037E724E}"/>
    <cellStyle name="20% - Accent2 2 7" xfId="406" xr:uid="{F2A8F908-A013-4DC9-B2AC-9CECCB40DDE8}"/>
    <cellStyle name="20% - Accent2 2 7 2" xfId="407" xr:uid="{E5A3C363-3F73-4938-8528-0CD4CE81A9AC}"/>
    <cellStyle name="20% - Accent2 2 7 2 2" xfId="408" xr:uid="{79C462BF-AA39-4783-B3D1-5FDB5631BA5F}"/>
    <cellStyle name="20% - Accent2 2 7 3" xfId="409" xr:uid="{09A9FC95-D4F1-44B9-9200-245D16F75821}"/>
    <cellStyle name="20% - Accent2 2 7 4" xfId="410" xr:uid="{C59D8687-0B4C-475E-815F-BC8CAF822E3B}"/>
    <cellStyle name="20% - Accent2 2 8" xfId="411" xr:uid="{1A06A462-C113-4AF0-87C2-DC50CC45E465}"/>
    <cellStyle name="20% - Accent2 2 8 2" xfId="412" xr:uid="{C5DE4F7C-D379-4BC2-A2FE-ECD06558AFFB}"/>
    <cellStyle name="20% - Accent2 2 9" xfId="413" xr:uid="{40B372F5-D3DD-4F87-87BA-256236D969FF}"/>
    <cellStyle name="20% - Accent2 3" xfId="414" xr:uid="{666097ED-97D1-45CC-A5AE-04D289877AFD}"/>
    <cellStyle name="20% - Accent2 3 10" xfId="415" xr:uid="{CD954A12-3D25-40BD-97A1-7A30FABBB470}"/>
    <cellStyle name="20% - Accent2 3 2" xfId="416" xr:uid="{91940EEB-AAB5-4BFC-B5CA-784FF99AE30A}"/>
    <cellStyle name="20% - Accent2 3 2 2" xfId="417" xr:uid="{CF6163C9-FC36-4B19-B58F-1D57E178ADCC}"/>
    <cellStyle name="20% - Accent2 3 2 2 2" xfId="418" xr:uid="{4B7C1441-118A-4F15-A4AE-864635788E29}"/>
    <cellStyle name="20% - Accent2 3 2 2 3" xfId="419" xr:uid="{A0171558-56F4-42BE-9ACA-5D4EDC5D1FC7}"/>
    <cellStyle name="20% - Accent2 3 2 3" xfId="420" xr:uid="{C229EAD0-66DB-4597-910B-4EA2FF9A65EC}"/>
    <cellStyle name="20% - Accent2 3 2 3 2" xfId="421" xr:uid="{AE7BB38A-60CA-461E-9E1D-8CFC276D4352}"/>
    <cellStyle name="20% - Accent2 3 2 4" xfId="422" xr:uid="{E8AD9D40-4BA9-48C2-8E0F-23AE75690664}"/>
    <cellStyle name="20% - Accent2 3 2 5" xfId="423" xr:uid="{76A158F0-B0E4-4CD4-962C-A1A6F539B5D5}"/>
    <cellStyle name="20% - Accent2 3 3" xfId="424" xr:uid="{6D393286-1217-4810-AF27-CA4E01CAFE06}"/>
    <cellStyle name="20% - Accent2 3 3 2" xfId="425" xr:uid="{F7EF93A3-50DC-4D6D-A738-340044C56604}"/>
    <cellStyle name="20% - Accent2 3 3 2 2" xfId="426" xr:uid="{7A4513CE-E173-4735-A787-E29FF95C31B6}"/>
    <cellStyle name="20% - Accent2 3 3 2 3" xfId="427" xr:uid="{E152AA12-AB00-4984-95A0-0E12D0648447}"/>
    <cellStyle name="20% - Accent2 3 3 3" xfId="428" xr:uid="{89EBA14E-ABB4-4B3C-AEB5-3195E55CDD48}"/>
    <cellStyle name="20% - Accent2 3 3 3 2" xfId="429" xr:uid="{4509A7F9-6E15-41A1-A821-F22A974AFF7D}"/>
    <cellStyle name="20% - Accent2 3 3 4" xfId="430" xr:uid="{ACEB0E9B-65C8-441B-A29E-0D550574A150}"/>
    <cellStyle name="20% - Accent2 3 3 5" xfId="431" xr:uid="{00042FF9-E71A-4F6C-9716-5904107224F9}"/>
    <cellStyle name="20% - Accent2 3 4" xfId="432" xr:uid="{EA7E57D2-12C4-448C-A813-0B562F070783}"/>
    <cellStyle name="20% - Accent2 3 4 2" xfId="433" xr:uid="{192BB366-6EE3-4DC8-BEA8-319B09C193A1}"/>
    <cellStyle name="20% - Accent2 3 4 2 2" xfId="434" xr:uid="{2AC30463-6DD8-46C0-9713-883E23A05018}"/>
    <cellStyle name="20% - Accent2 3 4 2 3" xfId="435" xr:uid="{37F83EB3-A855-4C85-8D09-0484F9B4B3C0}"/>
    <cellStyle name="20% - Accent2 3 4 3" xfId="436" xr:uid="{C5B54C41-F053-4787-9AD3-4A023D09150B}"/>
    <cellStyle name="20% - Accent2 3 4 3 2" xfId="437" xr:uid="{1464A417-1CA5-41AB-97EA-4B2F1BE226B8}"/>
    <cellStyle name="20% - Accent2 3 4 4" xfId="438" xr:uid="{A4A9C72F-A4CA-4552-86A9-58A48633A031}"/>
    <cellStyle name="20% - Accent2 3 4 5" xfId="439" xr:uid="{6351D7DB-68DB-4D37-95C6-0B54A12705C4}"/>
    <cellStyle name="20% - Accent2 3 5" xfId="440" xr:uid="{299B298B-E0D9-4857-962F-8B3870BED405}"/>
    <cellStyle name="20% - Accent2 3 5 2" xfId="441" xr:uid="{8B8EC42F-6765-4B56-AD28-EA212738AC90}"/>
    <cellStyle name="20% - Accent2 3 5 2 2" xfId="442" xr:uid="{7032FF44-D40E-4131-B7F2-193D482971BD}"/>
    <cellStyle name="20% - Accent2 3 5 2 3" xfId="443" xr:uid="{431D2BB8-7F7F-4A7F-A229-FEE31850EB74}"/>
    <cellStyle name="20% - Accent2 3 5 3" xfId="444" xr:uid="{A5D3786F-F1DE-4792-B012-B33D393BB24B}"/>
    <cellStyle name="20% - Accent2 3 5 3 2" xfId="445" xr:uid="{F3415B9E-6C31-4C61-A040-9C9BD2DD403F}"/>
    <cellStyle name="20% - Accent2 3 5 4" xfId="446" xr:uid="{D027AE55-3338-41FF-A9C2-5940EB012B72}"/>
    <cellStyle name="20% - Accent2 3 5 5" xfId="447" xr:uid="{53920A87-71E6-4370-AB72-16C889257B6D}"/>
    <cellStyle name="20% - Accent2 3 6" xfId="448" xr:uid="{47532B1A-64E7-49F6-8284-96661EC8D455}"/>
    <cellStyle name="20% - Accent2 3 6 2" xfId="449" xr:uid="{605C1DE1-5CE5-4D9B-BA7C-2D5113F2B604}"/>
    <cellStyle name="20% - Accent2 3 6 2 2" xfId="450" xr:uid="{FDCB68EB-60E3-4714-8683-81E11C7D77B9}"/>
    <cellStyle name="20% - Accent2 3 6 3" xfId="451" xr:uid="{C1816F13-F202-459E-82C7-62E08F344BBD}"/>
    <cellStyle name="20% - Accent2 3 6 4" xfId="452" xr:uid="{E75C4344-E6BC-430B-99CD-0B4CD0C44B9D}"/>
    <cellStyle name="20% - Accent2 3 7" xfId="453" xr:uid="{5D43C591-CF8D-48BF-8F64-7B56AF6E3DC2}"/>
    <cellStyle name="20% - Accent2 3 7 2" xfId="454" xr:uid="{888B9BA9-9639-4D5E-867F-E230FDB0E56D}"/>
    <cellStyle name="20% - Accent2 3 7 2 2" xfId="455" xr:uid="{3A573EDA-2A81-4FC5-99C4-4E50EF8836BB}"/>
    <cellStyle name="20% - Accent2 3 7 3" xfId="456" xr:uid="{218CC1D9-1EC5-4319-A3E4-B782B2AE7A95}"/>
    <cellStyle name="20% - Accent2 3 7 4" xfId="457" xr:uid="{D9A037B5-44B4-4A55-A3E0-CFABCD9C0924}"/>
    <cellStyle name="20% - Accent2 3 8" xfId="458" xr:uid="{ACC677E7-4137-4A06-AB26-75D9EE4827AC}"/>
    <cellStyle name="20% - Accent2 3 8 2" xfId="459" xr:uid="{72B63906-492C-4AA8-9E72-9DDBA5711341}"/>
    <cellStyle name="20% - Accent2 3 9" xfId="460" xr:uid="{C438C801-47F9-4F04-A508-77E8C1C68EE3}"/>
    <cellStyle name="20% - Accent2 4" xfId="461" xr:uid="{8C53484A-B1C6-4953-8B50-F8188EBFCFE4}"/>
    <cellStyle name="20% - Accent2 4 2" xfId="462" xr:uid="{C16A1E7E-8CA4-4DC3-903A-AD5121AA231B}"/>
    <cellStyle name="20% - Accent2 4 2 2" xfId="463" xr:uid="{524F7F32-6936-414A-A169-AB23A1C38F93}"/>
    <cellStyle name="20% - Accent2 4 2 3" xfId="464" xr:uid="{E25BAACD-5A24-46A4-80CA-AC35FF48CD4B}"/>
    <cellStyle name="20% - Accent2 4 3" xfId="465" xr:uid="{BF4B4872-613A-4F2E-B2A1-CDF81E831ED8}"/>
    <cellStyle name="20% - Accent2 4 3 2" xfId="466" xr:uid="{DE7989D8-2EB2-48B1-AF04-F08CD1EAD76D}"/>
    <cellStyle name="20% - Accent2 4 4" xfId="467" xr:uid="{56F3C415-B70F-4C61-9415-065890507917}"/>
    <cellStyle name="20% - Accent2 4 5" xfId="468" xr:uid="{F0D38A57-5050-488A-A107-ABBC3AC9F276}"/>
    <cellStyle name="20% - Accent2 5" xfId="469" xr:uid="{F68AB03E-CA6E-4C16-B587-C0F2D74DAB77}"/>
    <cellStyle name="20% - Accent2 5 2" xfId="470" xr:uid="{5E870429-5DF7-40A9-91F6-7BF0829391E8}"/>
    <cellStyle name="20% - Accent2 5 2 2" xfId="471" xr:uid="{6BE11113-986C-4A90-A697-9957BB656FFA}"/>
    <cellStyle name="20% - Accent2 5 2 3" xfId="472" xr:uid="{63909D75-6967-43BC-959E-B86C338FBAB7}"/>
    <cellStyle name="20% - Accent2 5 3" xfId="473" xr:uid="{6CC9F115-84CD-4818-935E-98920D215949}"/>
    <cellStyle name="20% - Accent2 5 3 2" xfId="474" xr:uid="{09E63C2C-86C8-4DC8-95BC-2F5B045EE8B3}"/>
    <cellStyle name="20% - Accent2 5 4" xfId="475" xr:uid="{CF777187-31F1-4D19-BA90-B871CB77CB20}"/>
    <cellStyle name="20% - Accent2 5 5" xfId="476" xr:uid="{236F2AF6-D2EB-405A-991F-41DDABB8F61C}"/>
    <cellStyle name="20% - Accent2 6" xfId="477" xr:uid="{6BC38B0F-8801-45CA-AD2E-75EC066A6CC7}"/>
    <cellStyle name="20% - Accent2 6 2" xfId="478" xr:uid="{A4E48AE1-F14A-4858-B982-44D6B4DFB9EA}"/>
    <cellStyle name="20% - Accent2 6 2 2" xfId="479" xr:uid="{2B2CE3B3-682E-4446-A99F-E4C28BF779D9}"/>
    <cellStyle name="20% - Accent2 6 2 3" xfId="480" xr:uid="{6F9EC966-A7D7-4E70-A01A-0259BD0CE396}"/>
    <cellStyle name="20% - Accent2 6 3" xfId="481" xr:uid="{743CF667-7F57-44E8-A6D0-433EAFDE82A0}"/>
    <cellStyle name="20% - Accent2 6 3 2" xfId="482" xr:uid="{73019F48-C7CE-45DD-BCA7-4F61462E0C78}"/>
    <cellStyle name="20% - Accent2 6 4" xfId="483" xr:uid="{FDBF2D06-0E00-40BB-A0B8-98EABD60A0E4}"/>
    <cellStyle name="20% - Accent2 6 5" xfId="484" xr:uid="{0A12D760-DC16-425A-B9EB-4FEC1B447AC8}"/>
    <cellStyle name="20% - Accent2 7" xfId="485" xr:uid="{C9706664-2C70-465B-B729-C3418E42586D}"/>
    <cellStyle name="20% - Accent2 7 2" xfId="486" xr:uid="{3612BA6F-69E5-48D8-8785-7D02FE2E2A57}"/>
    <cellStyle name="20% - Accent2 7 2 2" xfId="487" xr:uid="{55935D4A-D758-4C43-8E35-C7FF59BFB02D}"/>
    <cellStyle name="20% - Accent2 7 2 3" xfId="488" xr:uid="{A939100C-43B2-478A-86B5-1FA6D7862AE3}"/>
    <cellStyle name="20% - Accent2 7 3" xfId="489" xr:uid="{10158768-5535-459D-A4CB-B12747D8452E}"/>
    <cellStyle name="20% - Accent2 7 3 2" xfId="490" xr:uid="{816B92C3-68A6-4894-A98B-FA37AE222FDC}"/>
    <cellStyle name="20% - Accent2 7 4" xfId="491" xr:uid="{10F8465D-20B6-493D-9AFD-A8FBE4124209}"/>
    <cellStyle name="20% - Accent2 7 5" xfId="492" xr:uid="{D2E0C20E-D1EE-4288-A0E4-A9C5461071F0}"/>
    <cellStyle name="20% - Accent2 8" xfId="493" xr:uid="{044E5605-5DBF-46B7-9B48-8E068F1742DA}"/>
    <cellStyle name="20% - Accent2 8 2" xfId="494" xr:uid="{24352923-61B5-4EEB-A4C4-9E913272581A}"/>
    <cellStyle name="20% - Accent2 8 2 2" xfId="495" xr:uid="{0D79D9D5-59B2-4BAA-8515-3CEF1009AA04}"/>
    <cellStyle name="20% - Accent2 8 3" xfId="496" xr:uid="{3F62B951-A944-4847-B110-B71FB280F8C3}"/>
    <cellStyle name="20% - Accent2 8 4" xfId="497" xr:uid="{749C7CC8-4560-4954-8E2B-249B20F93B20}"/>
    <cellStyle name="20% - Accent2 9" xfId="498" xr:uid="{593A08B9-17BB-4E24-88EF-540C7B00C72E}"/>
    <cellStyle name="20% - Accent2 9 2" xfId="499" xr:uid="{BA73BEA6-A3FF-4DEB-B6A3-2E6FDEB8DFEE}"/>
    <cellStyle name="20% - Accent2 9 2 2" xfId="500" xr:uid="{D317A9F0-21D6-4651-B487-0BBD89F755BB}"/>
    <cellStyle name="20% - Accent2 9 3" xfId="501" xr:uid="{E8516766-FD8A-4FD5-862E-EEB791320CBF}"/>
    <cellStyle name="20% - Accent2 9 4" xfId="502" xr:uid="{D4B4C874-5A66-414A-AA8E-3FB46B414F90}"/>
    <cellStyle name="20% - Accent3 10" xfId="503" xr:uid="{818D95B9-6CA3-4F42-ACC7-FAFA538C504E}"/>
    <cellStyle name="20% - Accent3 10 2" xfId="504" xr:uid="{E3AA613C-C00D-42A9-A250-21A4532C53C7}"/>
    <cellStyle name="20% - Accent3 11" xfId="505" xr:uid="{4BF8D963-A510-49EB-A268-6EE2F617CED6}"/>
    <cellStyle name="20% - Accent3 2" xfId="506" xr:uid="{06B98966-0604-4EAD-A880-0B9E6F14C40C}"/>
    <cellStyle name="20% - Accent3 2 10" xfId="507" xr:uid="{DBF49640-75AC-4C06-BCAB-282B278781CB}"/>
    <cellStyle name="20% - Accent3 2 2" xfId="508" xr:uid="{ECB91932-3025-41C7-B81C-C1935825700C}"/>
    <cellStyle name="20% - Accent3 2 2 2" xfId="509" xr:uid="{8C4B0A27-4EA9-4228-B0C6-F64D4FD7B3C9}"/>
    <cellStyle name="20% - Accent3 2 2 2 2" xfId="510" xr:uid="{71E5AB7B-3EBF-4E90-8035-0AA486C63403}"/>
    <cellStyle name="20% - Accent3 2 2 2 3" xfId="511" xr:uid="{D052751F-AEA9-43CC-BBAC-AF756AAFE564}"/>
    <cellStyle name="20% - Accent3 2 2 3" xfId="512" xr:uid="{BD6C37DE-DEDA-4B4F-9AEC-BEAEFC6E2E41}"/>
    <cellStyle name="20% - Accent3 2 2 3 2" xfId="513" xr:uid="{6BF8F76F-1141-42CF-943E-259774659543}"/>
    <cellStyle name="20% - Accent3 2 2 4" xfId="514" xr:uid="{A7B9411C-CF15-43B0-9703-ABC78B7935D8}"/>
    <cellStyle name="20% - Accent3 2 2 5" xfId="515" xr:uid="{007ABFA2-5F11-4801-B601-12B816AAEE51}"/>
    <cellStyle name="20% - Accent3 2 3" xfId="516" xr:uid="{927CC64E-1378-48F5-A086-34EEF887C175}"/>
    <cellStyle name="20% - Accent3 2 3 2" xfId="517" xr:uid="{8F8A85BD-9110-425B-8C2B-68156396C3C5}"/>
    <cellStyle name="20% - Accent3 2 3 2 2" xfId="518" xr:uid="{772A5DCC-4FFA-419B-8BD9-91610260070C}"/>
    <cellStyle name="20% - Accent3 2 3 2 3" xfId="519" xr:uid="{E6FAFAF4-59C9-451A-AE5E-CDE56E0CD89D}"/>
    <cellStyle name="20% - Accent3 2 3 3" xfId="520" xr:uid="{631E7B87-03C9-4674-B40B-DA3ADA9E7BB7}"/>
    <cellStyle name="20% - Accent3 2 3 3 2" xfId="521" xr:uid="{7AEACD66-3575-4EB6-8CB8-2C7E462863F2}"/>
    <cellStyle name="20% - Accent3 2 3 4" xfId="522" xr:uid="{1B6DD660-03F5-4E5E-BBBD-9D1BE19EB46E}"/>
    <cellStyle name="20% - Accent3 2 3 5" xfId="523" xr:uid="{0B57FE15-CA5F-4F38-88D0-3AF5A95B2A49}"/>
    <cellStyle name="20% - Accent3 2 4" xfId="524" xr:uid="{45AB973C-E464-47BD-B7FB-40BAE9FC8B44}"/>
    <cellStyle name="20% - Accent3 2 4 2" xfId="525" xr:uid="{8B084E3C-9D10-4E9B-95B6-032C629A7F08}"/>
    <cellStyle name="20% - Accent3 2 4 2 2" xfId="526" xr:uid="{6E7A25EF-9A96-4928-A162-D69705125997}"/>
    <cellStyle name="20% - Accent3 2 4 2 3" xfId="527" xr:uid="{547F55A2-527C-4A51-95E9-AD9D15B3E93D}"/>
    <cellStyle name="20% - Accent3 2 4 3" xfId="528" xr:uid="{CE6CFE2D-373B-4EA4-BA70-6BA7D1F8FC54}"/>
    <cellStyle name="20% - Accent3 2 4 3 2" xfId="529" xr:uid="{3EC0FE2D-CD04-4E0D-987B-B4E4E895B647}"/>
    <cellStyle name="20% - Accent3 2 4 4" xfId="530" xr:uid="{0F82EC7A-14FB-4D69-8737-910E78CCFE2E}"/>
    <cellStyle name="20% - Accent3 2 4 5" xfId="531" xr:uid="{27ADFE55-B268-48E9-8B5E-7163F93FC40D}"/>
    <cellStyle name="20% - Accent3 2 5" xfId="532" xr:uid="{DAB5C589-9941-49DE-8376-4E5AF595F352}"/>
    <cellStyle name="20% - Accent3 2 5 2" xfId="533" xr:uid="{1306CF78-D756-478B-974F-304D00BD54B8}"/>
    <cellStyle name="20% - Accent3 2 5 2 2" xfId="534" xr:uid="{E64C3C1D-E564-4D9D-A83F-763A0785ECEE}"/>
    <cellStyle name="20% - Accent3 2 5 2 3" xfId="535" xr:uid="{AF22EA02-1A6C-4B62-8797-207A74451E33}"/>
    <cellStyle name="20% - Accent3 2 5 3" xfId="536" xr:uid="{9562E696-2DDA-4E16-B736-D55261A0BD1E}"/>
    <cellStyle name="20% - Accent3 2 5 3 2" xfId="537" xr:uid="{63B8A8B9-AB3A-4619-A083-FC7B3596644A}"/>
    <cellStyle name="20% - Accent3 2 5 4" xfId="538" xr:uid="{D3E94715-6441-4DCF-8EB5-90108412E807}"/>
    <cellStyle name="20% - Accent3 2 5 5" xfId="539" xr:uid="{89EF0264-E979-4A77-A583-C79A6D4B0D3A}"/>
    <cellStyle name="20% - Accent3 2 6" xfId="540" xr:uid="{5D956A1F-9790-4A2A-A690-D1E1A494931F}"/>
    <cellStyle name="20% - Accent3 2 6 2" xfId="541" xr:uid="{1E549BEE-9A63-4841-B2BF-017BE0941B3F}"/>
    <cellStyle name="20% - Accent3 2 6 2 2" xfId="542" xr:uid="{96F782D6-422C-48F1-ADE5-5E2E09F1848F}"/>
    <cellStyle name="20% - Accent3 2 6 3" xfId="543" xr:uid="{2A949651-2B4E-4778-88A1-2FED1CE349BB}"/>
    <cellStyle name="20% - Accent3 2 6 4" xfId="544" xr:uid="{17880B16-DAD0-4F49-A0DB-B34A0F4FDCE1}"/>
    <cellStyle name="20% - Accent3 2 7" xfId="545" xr:uid="{53D43802-4D2B-4E4D-A25A-6703B4EBC3FC}"/>
    <cellStyle name="20% - Accent3 2 7 2" xfId="546" xr:uid="{B0CB8F8D-1F2F-4AA1-89E1-F3FB88B533AB}"/>
    <cellStyle name="20% - Accent3 2 7 2 2" xfId="547" xr:uid="{01C26C91-1D97-497C-AD57-39505524D36C}"/>
    <cellStyle name="20% - Accent3 2 7 3" xfId="548" xr:uid="{17F9771C-5846-4172-9D98-694397932008}"/>
    <cellStyle name="20% - Accent3 2 7 4" xfId="549" xr:uid="{419DA616-7972-4152-8CF6-FF7B5D74AFB8}"/>
    <cellStyle name="20% - Accent3 2 8" xfId="550" xr:uid="{2B32F587-A66B-47AD-B113-290261F7888A}"/>
    <cellStyle name="20% - Accent3 2 8 2" xfId="551" xr:uid="{E8C33609-5FC9-4FEC-A12A-8401FD6AEFD2}"/>
    <cellStyle name="20% - Accent3 2 9" xfId="552" xr:uid="{E1BBD4C1-67FF-4D6A-A1A0-D02A2670322A}"/>
    <cellStyle name="20% - Accent3 3" xfId="553" xr:uid="{4E58D72F-D46C-4325-9BA6-620107EF2F02}"/>
    <cellStyle name="20% - Accent3 3 10" xfId="554" xr:uid="{D000BBBD-BD04-4715-8FB8-CA3C67BD1920}"/>
    <cellStyle name="20% - Accent3 3 2" xfId="555" xr:uid="{030F266F-F56A-4E61-B541-D252D84BABF8}"/>
    <cellStyle name="20% - Accent3 3 2 2" xfId="556" xr:uid="{C8B9E30C-D89E-4ECE-AC84-D8EDA6450882}"/>
    <cellStyle name="20% - Accent3 3 2 2 2" xfId="557" xr:uid="{9EDC03BD-BC93-4F98-BC64-0AF09CD79BB4}"/>
    <cellStyle name="20% - Accent3 3 2 2 3" xfId="558" xr:uid="{28EE070D-2889-4570-9AFB-AD8779F3E5FA}"/>
    <cellStyle name="20% - Accent3 3 2 3" xfId="559" xr:uid="{28D26DA0-A7F9-4778-8592-97C2F8D95FFD}"/>
    <cellStyle name="20% - Accent3 3 2 3 2" xfId="560" xr:uid="{D8740700-8FF5-4F50-9862-AC22D1D99667}"/>
    <cellStyle name="20% - Accent3 3 2 4" xfId="561" xr:uid="{7FE8E28B-583F-4295-B2B9-27792BC57BBC}"/>
    <cellStyle name="20% - Accent3 3 2 5" xfId="562" xr:uid="{38D2006B-8A54-4DD0-9ED7-17091FD1B4BC}"/>
    <cellStyle name="20% - Accent3 3 3" xfId="563" xr:uid="{18D9765E-E235-42ED-A4DD-5179099F6503}"/>
    <cellStyle name="20% - Accent3 3 3 2" xfId="564" xr:uid="{25EEA0C3-7D45-47F6-89E8-7B0E6EFC913A}"/>
    <cellStyle name="20% - Accent3 3 3 2 2" xfId="565" xr:uid="{B037D655-CAA5-40C2-AB83-9F191D1FB38D}"/>
    <cellStyle name="20% - Accent3 3 3 2 3" xfId="566" xr:uid="{5334059C-AEEA-4AA7-8E91-63AFAB91AE26}"/>
    <cellStyle name="20% - Accent3 3 3 3" xfId="567" xr:uid="{766A220C-933C-4C61-AC3B-89AEA54917FC}"/>
    <cellStyle name="20% - Accent3 3 3 3 2" xfId="568" xr:uid="{D17DF72C-A908-44AB-9A71-FB3DF46CC6B8}"/>
    <cellStyle name="20% - Accent3 3 3 4" xfId="569" xr:uid="{D857F0B2-5F51-47BD-8642-AA3FD135E8FE}"/>
    <cellStyle name="20% - Accent3 3 3 5" xfId="570" xr:uid="{EB08BD7D-44A3-4D96-AAE7-DADAE977752C}"/>
    <cellStyle name="20% - Accent3 3 4" xfId="571" xr:uid="{B068FB54-7828-4C30-96E5-4A383849D896}"/>
    <cellStyle name="20% - Accent3 3 4 2" xfId="572" xr:uid="{CEA51070-A96B-47DD-9E92-8BEBECB24A70}"/>
    <cellStyle name="20% - Accent3 3 4 2 2" xfId="573" xr:uid="{27836DA1-BE73-40CC-ABED-0497F26A71FC}"/>
    <cellStyle name="20% - Accent3 3 4 2 3" xfId="574" xr:uid="{1EBA038D-EE93-4059-82AC-1DA5E4F354E4}"/>
    <cellStyle name="20% - Accent3 3 4 3" xfId="575" xr:uid="{DC8087B0-E6CC-4FEA-899E-4702C427F484}"/>
    <cellStyle name="20% - Accent3 3 4 3 2" xfId="576" xr:uid="{AEEE3784-FE66-4419-AC31-5856F19B9239}"/>
    <cellStyle name="20% - Accent3 3 4 4" xfId="577" xr:uid="{2C8FA1A9-7FFA-4D21-A254-C563785A4A1B}"/>
    <cellStyle name="20% - Accent3 3 4 5" xfId="578" xr:uid="{68E34696-5CF5-4179-B967-D6058734500F}"/>
    <cellStyle name="20% - Accent3 3 5" xfId="579" xr:uid="{9E05F735-C9E6-48C4-98FF-3CFF6A044622}"/>
    <cellStyle name="20% - Accent3 3 5 2" xfId="580" xr:uid="{94BD7FD1-7181-49EF-98C9-9F73CB00AEDF}"/>
    <cellStyle name="20% - Accent3 3 5 2 2" xfId="581" xr:uid="{EA82CF40-8CF7-4D9E-920D-F3DB0ADB4A21}"/>
    <cellStyle name="20% - Accent3 3 5 2 3" xfId="582" xr:uid="{977EC625-DBED-4EE6-AE59-553FBD8E869D}"/>
    <cellStyle name="20% - Accent3 3 5 3" xfId="583" xr:uid="{EBC3A122-2BB0-4BAF-8B14-5978257B1BC2}"/>
    <cellStyle name="20% - Accent3 3 5 3 2" xfId="584" xr:uid="{E79E6ACA-52FB-47AB-9648-4FD5617E10C9}"/>
    <cellStyle name="20% - Accent3 3 5 4" xfId="585" xr:uid="{A28F1C9B-6143-4C81-8513-EC07B65ED51E}"/>
    <cellStyle name="20% - Accent3 3 5 5" xfId="586" xr:uid="{5B7D591F-8534-4265-A4BF-73F852BA6AD1}"/>
    <cellStyle name="20% - Accent3 3 6" xfId="587" xr:uid="{7BD78B0D-A3DE-4E0F-BB07-DE18AEA5A748}"/>
    <cellStyle name="20% - Accent3 3 6 2" xfId="588" xr:uid="{9633FC65-DB82-471B-986E-8C1DC5C54347}"/>
    <cellStyle name="20% - Accent3 3 6 2 2" xfId="589" xr:uid="{6EFFE0B0-1363-4E0C-84D8-0136F4241343}"/>
    <cellStyle name="20% - Accent3 3 6 3" xfId="590" xr:uid="{A303F7C3-5964-4FAB-A973-B8FD28B53671}"/>
    <cellStyle name="20% - Accent3 3 6 4" xfId="591" xr:uid="{EDC5EDA1-93AA-4F5D-A356-D0B80593234B}"/>
    <cellStyle name="20% - Accent3 3 7" xfId="592" xr:uid="{A6215C5F-7970-4042-B891-B26204E165FF}"/>
    <cellStyle name="20% - Accent3 3 7 2" xfId="593" xr:uid="{F0E8C074-E68D-42A4-87A8-2BE520B5697B}"/>
    <cellStyle name="20% - Accent3 3 7 2 2" xfId="594" xr:uid="{D1A12CF7-2156-48A2-AE98-56216AA1B036}"/>
    <cellStyle name="20% - Accent3 3 7 3" xfId="595" xr:uid="{4E3A95AD-CEEA-4B91-B6D9-19330C0DE8D4}"/>
    <cellStyle name="20% - Accent3 3 7 4" xfId="596" xr:uid="{AE773919-7730-4BCC-8757-1C85CC5C0A88}"/>
    <cellStyle name="20% - Accent3 3 8" xfId="597" xr:uid="{E9379C7C-2467-43A5-A636-C6663E68BDD7}"/>
    <cellStyle name="20% - Accent3 3 8 2" xfId="598" xr:uid="{6C42E23E-1092-46CE-A86A-CB52D7CCDA89}"/>
    <cellStyle name="20% - Accent3 3 9" xfId="599" xr:uid="{AFCD1BB8-371B-4698-B5B8-A8E5DCFF5A39}"/>
    <cellStyle name="20% - Accent3 4" xfId="600" xr:uid="{BD129107-84CE-4FFA-964D-880ABCBA61CA}"/>
    <cellStyle name="20% - Accent3 4 2" xfId="601" xr:uid="{ABE9D579-33AC-4A12-AD6F-10256416A22F}"/>
    <cellStyle name="20% - Accent3 4 2 2" xfId="602" xr:uid="{237BE4AA-F11B-4BD6-8FE4-F3C59FFBCC57}"/>
    <cellStyle name="20% - Accent3 4 2 3" xfId="603" xr:uid="{093B5A6E-59C9-47BE-A856-15BAF9F129D7}"/>
    <cellStyle name="20% - Accent3 4 3" xfId="604" xr:uid="{40A21857-672F-4317-83DE-A1744F572272}"/>
    <cellStyle name="20% - Accent3 4 3 2" xfId="605" xr:uid="{B82B57E1-A8FE-4275-9B44-0CB4AA92CCD9}"/>
    <cellStyle name="20% - Accent3 4 4" xfId="606" xr:uid="{906DBF99-5B1E-45DB-A4DE-6E22C31F1D5C}"/>
    <cellStyle name="20% - Accent3 4 5" xfId="607" xr:uid="{DA8E5E56-9474-48BB-9088-CBDA9514E369}"/>
    <cellStyle name="20% - Accent3 5" xfId="608" xr:uid="{529BCC01-D446-4D00-87F9-4AA0087C1561}"/>
    <cellStyle name="20% - Accent3 5 2" xfId="609" xr:uid="{3FF5FE50-CF0E-436E-8FF6-B4E9A360923D}"/>
    <cellStyle name="20% - Accent3 5 2 2" xfId="610" xr:uid="{3D88D967-3BA9-4F72-A54A-CC99A6FEBA69}"/>
    <cellStyle name="20% - Accent3 5 2 3" xfId="611" xr:uid="{0EB12807-8E0C-4678-B8C4-6D108385A0D1}"/>
    <cellStyle name="20% - Accent3 5 3" xfId="612" xr:uid="{275D3C73-BEED-4387-B7CD-1D690AF7EAF4}"/>
    <cellStyle name="20% - Accent3 5 3 2" xfId="613" xr:uid="{BD560700-8D1A-4EF9-8D13-50063BDD44C9}"/>
    <cellStyle name="20% - Accent3 5 4" xfId="614" xr:uid="{664C7399-A220-4131-871F-BBA98CDE19C8}"/>
    <cellStyle name="20% - Accent3 5 5" xfId="615" xr:uid="{F37FE513-58B2-4E9D-928C-8A8FC821164B}"/>
    <cellStyle name="20% - Accent3 6" xfId="616" xr:uid="{2C940576-DB0D-442E-B8B8-C4602B0302C9}"/>
    <cellStyle name="20% - Accent3 6 2" xfId="617" xr:uid="{6CA7F542-611E-4BE7-A48A-51E266F7236F}"/>
    <cellStyle name="20% - Accent3 6 2 2" xfId="618" xr:uid="{1C8644EA-2D8A-4C4E-B8CB-C907303A4E8B}"/>
    <cellStyle name="20% - Accent3 6 2 3" xfId="619" xr:uid="{AF07B957-44D5-4741-A9B6-D6309F2D6913}"/>
    <cellStyle name="20% - Accent3 6 3" xfId="620" xr:uid="{22EB7C44-84B2-4EA6-803E-A798FBB09107}"/>
    <cellStyle name="20% - Accent3 6 3 2" xfId="621" xr:uid="{E2EBB1EC-165E-4356-B3A9-A606E584A2C1}"/>
    <cellStyle name="20% - Accent3 6 4" xfId="622" xr:uid="{BDDC5631-3DB9-4782-B1DE-81095C6F0EAE}"/>
    <cellStyle name="20% - Accent3 6 5" xfId="623" xr:uid="{5010747C-E4F5-481E-B659-E00250699D2B}"/>
    <cellStyle name="20% - Accent3 7" xfId="624" xr:uid="{454A56AF-CD94-4C45-BCED-196814E3E92E}"/>
    <cellStyle name="20% - Accent3 7 2" xfId="625" xr:uid="{B3198CB0-CB75-4655-8DA0-1C68ADB1B263}"/>
    <cellStyle name="20% - Accent3 7 2 2" xfId="626" xr:uid="{0A7CAE49-4169-4FCE-ADB2-C041739E310F}"/>
    <cellStyle name="20% - Accent3 7 2 3" xfId="627" xr:uid="{47E579DC-19DD-428D-8CA6-506616385E6F}"/>
    <cellStyle name="20% - Accent3 7 3" xfId="628" xr:uid="{8B4216DF-CD93-4846-904E-230BCBF065F1}"/>
    <cellStyle name="20% - Accent3 7 3 2" xfId="629" xr:uid="{07F8A7D2-052B-4F71-8CC1-D4F7BA70017F}"/>
    <cellStyle name="20% - Accent3 7 4" xfId="630" xr:uid="{14C821F0-CF58-4714-8105-7ABDFE9B4ECC}"/>
    <cellStyle name="20% - Accent3 7 5" xfId="631" xr:uid="{4648AC32-2513-4D7F-96E2-EA1E6F853638}"/>
    <cellStyle name="20% - Accent3 8" xfId="632" xr:uid="{293ED9A8-FF7F-4F74-990B-08F79F892B24}"/>
    <cellStyle name="20% - Accent3 8 2" xfId="633" xr:uid="{99C5494A-FBC4-4EDB-8150-0D5D721D7233}"/>
    <cellStyle name="20% - Accent3 8 2 2" xfId="634" xr:uid="{8C31CCDC-0553-4BE6-BA09-299B6ADBA7DD}"/>
    <cellStyle name="20% - Accent3 8 3" xfId="635" xr:uid="{55086E9F-5363-4C7C-B459-EA58109D8270}"/>
    <cellStyle name="20% - Accent3 8 4" xfId="636" xr:uid="{9328C0B0-E990-4ED4-92DC-189EEB2EF469}"/>
    <cellStyle name="20% - Accent3 9" xfId="637" xr:uid="{C5C7C759-4CBC-4303-8901-8528B6D5A54C}"/>
    <cellStyle name="20% - Accent3 9 2" xfId="638" xr:uid="{C21F962D-F834-4E04-AC3F-A66234369C5F}"/>
    <cellStyle name="20% - Accent3 9 2 2" xfId="639" xr:uid="{949BC72C-2F8D-459E-B1A0-577D2D09007C}"/>
    <cellStyle name="20% - Accent3 9 3" xfId="640" xr:uid="{17294B3E-17EA-4545-8AC9-EC0F96C1F55E}"/>
    <cellStyle name="20% - Accent3 9 4" xfId="641" xr:uid="{16555AB1-A2BE-4743-B40A-837DC88DD6A6}"/>
    <cellStyle name="20% - Accent4 10" xfId="642" xr:uid="{72FAAEC8-5E02-4156-AE69-6FF33BC586F5}"/>
    <cellStyle name="20% - Accent4 10 2" xfId="643" xr:uid="{239657A0-AF30-47C2-B029-CF0B421387D2}"/>
    <cellStyle name="20% - Accent4 11" xfId="644" xr:uid="{986614F7-D8CE-466D-B65F-F153F2BCA37E}"/>
    <cellStyle name="20% - Accent4 2" xfId="645" xr:uid="{5A164D99-9A80-4ED1-886B-FDCC09B7B056}"/>
    <cellStyle name="20% - Accent4 2 10" xfId="646" xr:uid="{78E8DD1A-3829-4B3D-8413-0FBC9C7AC675}"/>
    <cellStyle name="20% - Accent4 2 2" xfId="647" xr:uid="{B3E3036C-4089-4767-BDD8-87743F3CCCB4}"/>
    <cellStyle name="20% - Accent4 2 2 2" xfId="648" xr:uid="{CA285692-252A-4204-86BD-C7D2C2B30E41}"/>
    <cellStyle name="20% - Accent4 2 2 2 2" xfId="649" xr:uid="{83164C4C-FD05-4648-AEA8-723F4959D70C}"/>
    <cellStyle name="20% - Accent4 2 2 2 3" xfId="650" xr:uid="{05D0D6F2-DFD2-493B-8CDF-DFC377D4610B}"/>
    <cellStyle name="20% - Accent4 2 2 3" xfId="651" xr:uid="{36F37633-D03D-4C81-85C8-411AA580E0E6}"/>
    <cellStyle name="20% - Accent4 2 2 3 2" xfId="652" xr:uid="{9F8B7DF0-7773-4EF2-B55E-FDF7B6CE0604}"/>
    <cellStyle name="20% - Accent4 2 2 4" xfId="653" xr:uid="{17AD4967-67D8-4B53-8823-67BDBDE2FDBE}"/>
    <cellStyle name="20% - Accent4 2 2 5" xfId="654" xr:uid="{0E865D27-61D4-4C8A-8E57-7B02A060072F}"/>
    <cellStyle name="20% - Accent4 2 3" xfId="655" xr:uid="{0D16F890-40F0-4789-9FF4-B9E8D8182539}"/>
    <cellStyle name="20% - Accent4 2 3 2" xfId="656" xr:uid="{7E9540FF-5469-4979-AC92-F5F11E0E6429}"/>
    <cellStyle name="20% - Accent4 2 3 2 2" xfId="657" xr:uid="{AFE37517-97BA-4E06-9940-989FAF643ABE}"/>
    <cellStyle name="20% - Accent4 2 3 2 3" xfId="658" xr:uid="{ED7CC730-3BD5-4424-B986-1699F5FCE5C3}"/>
    <cellStyle name="20% - Accent4 2 3 3" xfId="659" xr:uid="{A23966BB-3C88-4C8F-BB52-F9EF78F049D1}"/>
    <cellStyle name="20% - Accent4 2 3 3 2" xfId="660" xr:uid="{8DB7A9AB-F969-4C0E-9DEB-90BC15E9F69C}"/>
    <cellStyle name="20% - Accent4 2 3 4" xfId="661" xr:uid="{489ABA14-D57A-45B4-9C1F-BA2F08260791}"/>
    <cellStyle name="20% - Accent4 2 3 5" xfId="662" xr:uid="{1DB2D3DE-B942-4CF0-AA50-4AF616852620}"/>
    <cellStyle name="20% - Accent4 2 4" xfId="663" xr:uid="{DF28DB78-5403-4CE8-93AD-3488AD2F9298}"/>
    <cellStyle name="20% - Accent4 2 4 2" xfId="664" xr:uid="{B93A3A65-5FA5-46DD-96C3-06385E299EAE}"/>
    <cellStyle name="20% - Accent4 2 4 2 2" xfId="665" xr:uid="{09634406-7044-4238-A42B-8127DF9837B4}"/>
    <cellStyle name="20% - Accent4 2 4 2 3" xfId="666" xr:uid="{AD08F479-E6D4-4904-8880-9D2EE141367F}"/>
    <cellStyle name="20% - Accent4 2 4 3" xfId="667" xr:uid="{07ED59F9-56E6-4FC2-99FA-3AF4D80ED758}"/>
    <cellStyle name="20% - Accent4 2 4 3 2" xfId="668" xr:uid="{D922345D-5F38-401A-AEAB-F914F15D9DF4}"/>
    <cellStyle name="20% - Accent4 2 4 4" xfId="669" xr:uid="{BB644548-DA5C-4C1A-9A88-32EFDDAFF7B7}"/>
    <cellStyle name="20% - Accent4 2 4 5" xfId="670" xr:uid="{8A1FAE7E-2D88-4875-808B-848F3557956C}"/>
    <cellStyle name="20% - Accent4 2 5" xfId="671" xr:uid="{07D45ED2-6D0A-49C2-A523-6438E62DA12D}"/>
    <cellStyle name="20% - Accent4 2 5 2" xfId="672" xr:uid="{891032C5-A34E-4742-9F9E-5C580AE40AFD}"/>
    <cellStyle name="20% - Accent4 2 5 2 2" xfId="673" xr:uid="{4984E0B2-8971-4B6C-B348-9F4011283BD2}"/>
    <cellStyle name="20% - Accent4 2 5 2 3" xfId="674" xr:uid="{2C053705-53A8-43B9-AC78-1922DCAE28DC}"/>
    <cellStyle name="20% - Accent4 2 5 3" xfId="675" xr:uid="{280FF8B7-C28F-473C-B55B-1A8DDFCE2410}"/>
    <cellStyle name="20% - Accent4 2 5 3 2" xfId="676" xr:uid="{BCE79763-6EFF-4E19-885B-DC3D2AA00BE8}"/>
    <cellStyle name="20% - Accent4 2 5 4" xfId="677" xr:uid="{6B3A36B8-DDBA-4515-BDB2-FFDC00BF8A23}"/>
    <cellStyle name="20% - Accent4 2 5 5" xfId="678" xr:uid="{0342A2DE-78B7-4474-8C32-77F82093D463}"/>
    <cellStyle name="20% - Accent4 2 6" xfId="679" xr:uid="{5C824073-C9A2-4249-998E-D9879BCA3A20}"/>
    <cellStyle name="20% - Accent4 2 6 2" xfId="680" xr:uid="{ED0EA16D-89FF-4FAC-B6CF-49B313CB762B}"/>
    <cellStyle name="20% - Accent4 2 6 2 2" xfId="681" xr:uid="{F31A0E74-F0CA-4F56-8429-039C3D780F9A}"/>
    <cellStyle name="20% - Accent4 2 6 3" xfId="682" xr:uid="{72898D56-B4F4-4115-B1FB-9C96F39FC11A}"/>
    <cellStyle name="20% - Accent4 2 6 4" xfId="683" xr:uid="{A34B9358-8EDB-40B8-AA5D-FBA642EF7469}"/>
    <cellStyle name="20% - Accent4 2 7" xfId="684" xr:uid="{69FAA1DC-4D50-47AC-9900-7F9A2CFE297E}"/>
    <cellStyle name="20% - Accent4 2 7 2" xfId="685" xr:uid="{3E6299F8-1FE8-469D-8356-E8909476C426}"/>
    <cellStyle name="20% - Accent4 2 7 2 2" xfId="686" xr:uid="{9B850337-0C57-474F-A958-1CA2896A66A3}"/>
    <cellStyle name="20% - Accent4 2 7 3" xfId="687" xr:uid="{12A5F8EE-688A-4234-8A92-70F5832B393F}"/>
    <cellStyle name="20% - Accent4 2 7 4" xfId="688" xr:uid="{0E1A456D-8B70-45B8-B69A-D34156BAD503}"/>
    <cellStyle name="20% - Accent4 2 8" xfId="689" xr:uid="{8537478B-90C2-4853-A727-D0CE4C7CF263}"/>
    <cellStyle name="20% - Accent4 2 8 2" xfId="690" xr:uid="{26A6D418-85F2-4F2D-A5FB-04F924C82674}"/>
    <cellStyle name="20% - Accent4 2 9" xfId="691" xr:uid="{261C0E3D-3C45-4853-818C-2476B648A052}"/>
    <cellStyle name="20% - Accent4 3" xfId="692" xr:uid="{C1FD1198-1ADA-4699-B48C-ACA6D2F56404}"/>
    <cellStyle name="20% - Accent4 3 10" xfId="693" xr:uid="{FD7F92DF-3421-4A90-AAD7-24DA25692B92}"/>
    <cellStyle name="20% - Accent4 3 2" xfId="694" xr:uid="{05A7A7EF-6D97-4DE6-8788-05D233FC44D2}"/>
    <cellStyle name="20% - Accent4 3 2 2" xfId="695" xr:uid="{A20A7DE9-8CB3-4329-A2F6-4DDC4E8DB83D}"/>
    <cellStyle name="20% - Accent4 3 2 2 2" xfId="696" xr:uid="{47F41E86-C3E7-4DD4-B779-73DE6669189B}"/>
    <cellStyle name="20% - Accent4 3 2 2 3" xfId="697" xr:uid="{0C43C709-BB44-4CA8-8E5F-CE2AA956412C}"/>
    <cellStyle name="20% - Accent4 3 2 3" xfId="698" xr:uid="{7F5317E4-B4C7-489B-B635-1768EE1A0545}"/>
    <cellStyle name="20% - Accent4 3 2 3 2" xfId="699" xr:uid="{010DC26A-C2E3-4BDA-A967-58B86A893ADD}"/>
    <cellStyle name="20% - Accent4 3 2 4" xfId="700" xr:uid="{E3560E01-520B-4C99-81DD-83FB10B5F835}"/>
    <cellStyle name="20% - Accent4 3 2 5" xfId="701" xr:uid="{63C3B2FF-BFB1-4E22-932B-62EB76C37584}"/>
    <cellStyle name="20% - Accent4 3 3" xfId="702" xr:uid="{E7CD45F0-23C3-4D4C-828C-BA2AB6656C4D}"/>
    <cellStyle name="20% - Accent4 3 3 2" xfId="703" xr:uid="{93B95388-8EED-469F-9121-AC966D10F48A}"/>
    <cellStyle name="20% - Accent4 3 3 2 2" xfId="704" xr:uid="{F743018F-239B-4947-B197-ECA684B3E332}"/>
    <cellStyle name="20% - Accent4 3 3 2 3" xfId="705" xr:uid="{FAF7A1EB-67A0-4E71-94AC-C78FD46EC1CE}"/>
    <cellStyle name="20% - Accent4 3 3 3" xfId="706" xr:uid="{7BB63170-B72D-40CD-B543-4FA842A11946}"/>
    <cellStyle name="20% - Accent4 3 3 3 2" xfId="707" xr:uid="{2C48C6DF-5DA5-48AB-8579-A2A006A46D76}"/>
    <cellStyle name="20% - Accent4 3 3 4" xfId="708" xr:uid="{067D7963-9E71-4E04-9987-41037BA6C58C}"/>
    <cellStyle name="20% - Accent4 3 3 5" xfId="709" xr:uid="{01D743F4-2664-47D3-803D-DD5E86171CC9}"/>
    <cellStyle name="20% - Accent4 3 4" xfId="710" xr:uid="{26843582-8F67-423C-8523-6DFDD017C31A}"/>
    <cellStyle name="20% - Accent4 3 4 2" xfId="711" xr:uid="{44B5BDB2-4C11-4558-BA51-BE95C2FA5024}"/>
    <cellStyle name="20% - Accent4 3 4 2 2" xfId="712" xr:uid="{A60E9EA9-0994-40CC-89FF-94CE3E89625F}"/>
    <cellStyle name="20% - Accent4 3 4 2 3" xfId="713" xr:uid="{8CA5A39E-8F27-4809-8219-D44F8BA9A90F}"/>
    <cellStyle name="20% - Accent4 3 4 3" xfId="714" xr:uid="{F5492309-5953-4139-987E-4C8170B2ED56}"/>
    <cellStyle name="20% - Accent4 3 4 3 2" xfId="715" xr:uid="{0E67B5C9-F53E-42EE-8292-EA3775FD35F8}"/>
    <cellStyle name="20% - Accent4 3 4 4" xfId="716" xr:uid="{0680D7B8-9EBD-4D7E-AA53-4729D60F962A}"/>
    <cellStyle name="20% - Accent4 3 4 5" xfId="717" xr:uid="{2AB78046-6E9D-4635-9978-54FFC0AB0BF8}"/>
    <cellStyle name="20% - Accent4 3 5" xfId="718" xr:uid="{CBF3F2CE-BBF2-43AE-B25D-28F37D7AAA6A}"/>
    <cellStyle name="20% - Accent4 3 5 2" xfId="719" xr:uid="{41FC3E69-DDBE-4CEA-9D52-CDCB78FEEF92}"/>
    <cellStyle name="20% - Accent4 3 5 2 2" xfId="720" xr:uid="{561E3C1B-0520-4F82-A1A4-95E3C85CF673}"/>
    <cellStyle name="20% - Accent4 3 5 2 3" xfId="721" xr:uid="{0496E8E4-8B0F-40BE-8053-1AF4A9E91EEA}"/>
    <cellStyle name="20% - Accent4 3 5 3" xfId="722" xr:uid="{1FD0D5AC-A495-410B-BB0A-829E553A07EC}"/>
    <cellStyle name="20% - Accent4 3 5 3 2" xfId="723" xr:uid="{19712694-F74C-4CD6-9A38-103589F81A87}"/>
    <cellStyle name="20% - Accent4 3 5 4" xfId="724" xr:uid="{9AB2AADF-4440-4A12-AA4E-0B5CA5DB2F41}"/>
    <cellStyle name="20% - Accent4 3 5 5" xfId="725" xr:uid="{0A46BF75-4C09-4971-8605-A387BAD096D1}"/>
    <cellStyle name="20% - Accent4 3 6" xfId="726" xr:uid="{696824A0-67E2-4437-B85D-4E68CF1C9A7A}"/>
    <cellStyle name="20% - Accent4 3 6 2" xfId="727" xr:uid="{1F4D5110-DD53-410B-B0F0-EAD39C142814}"/>
    <cellStyle name="20% - Accent4 3 6 2 2" xfId="728" xr:uid="{DA4ED8B9-C416-4BF7-985E-7725EB22DC0F}"/>
    <cellStyle name="20% - Accent4 3 6 3" xfId="729" xr:uid="{8B4F549F-4BEE-4A60-BEAB-D115702B338D}"/>
    <cellStyle name="20% - Accent4 3 6 4" xfId="730" xr:uid="{A01409AB-F531-41BB-A006-CC07E407DF42}"/>
    <cellStyle name="20% - Accent4 3 7" xfId="731" xr:uid="{975165B0-6C72-415E-847E-5EC0437836AE}"/>
    <cellStyle name="20% - Accent4 3 7 2" xfId="732" xr:uid="{CAA506E1-3AC1-4634-A39B-6DA3EC5A7D69}"/>
    <cellStyle name="20% - Accent4 3 7 2 2" xfId="733" xr:uid="{07128243-741D-4096-9A16-CC40DC7F063C}"/>
    <cellStyle name="20% - Accent4 3 7 3" xfId="734" xr:uid="{A016A0C0-A600-418F-A3B9-03AC6D41A162}"/>
    <cellStyle name="20% - Accent4 3 7 4" xfId="735" xr:uid="{DB26EDF9-29FB-4928-B131-D24241FDC9F9}"/>
    <cellStyle name="20% - Accent4 3 8" xfId="736" xr:uid="{0BAC5E21-205F-4B0C-BF51-ED71B9635291}"/>
    <cellStyle name="20% - Accent4 3 8 2" xfId="737" xr:uid="{E832F742-1EA3-43E8-A766-3B75F280EB3B}"/>
    <cellStyle name="20% - Accent4 3 9" xfId="738" xr:uid="{580DAA01-D7B7-4965-AACF-6B9B1F1CF823}"/>
    <cellStyle name="20% - Accent4 4" xfId="739" xr:uid="{7A74FC48-B90A-4B1C-80BD-CA3F2DB4CAD8}"/>
    <cellStyle name="20% - Accent4 4 2" xfId="740" xr:uid="{230B3686-5DC5-4AD5-B840-85BA53B24122}"/>
    <cellStyle name="20% - Accent4 4 2 2" xfId="741" xr:uid="{D91DBB71-E0DF-4E9D-9E85-A2B08E3C72FE}"/>
    <cellStyle name="20% - Accent4 4 2 3" xfId="742" xr:uid="{6D6E78CB-9095-49C2-BB81-A14091D789C0}"/>
    <cellStyle name="20% - Accent4 4 3" xfId="743" xr:uid="{E8B667E0-2AFC-47D5-8269-F3F4BFBAD5E3}"/>
    <cellStyle name="20% - Accent4 4 3 2" xfId="744" xr:uid="{F57DB230-0987-4629-8E08-C7DE2B169FD4}"/>
    <cellStyle name="20% - Accent4 4 4" xfId="745" xr:uid="{D15F50FE-72EB-4904-A0BD-A1DA00033612}"/>
    <cellStyle name="20% - Accent4 4 5" xfId="746" xr:uid="{828CE341-5F8C-484A-953E-AB2E32D439DE}"/>
    <cellStyle name="20% - Accent4 5" xfId="747" xr:uid="{708C69E9-CB24-4161-B994-633FF8053D56}"/>
    <cellStyle name="20% - Accent4 5 2" xfId="748" xr:uid="{5A760089-4391-4F8F-BEDC-1F545F7C6016}"/>
    <cellStyle name="20% - Accent4 5 2 2" xfId="749" xr:uid="{33BBC1F6-EDB8-42E8-8D6B-AE81F508861C}"/>
    <cellStyle name="20% - Accent4 5 2 3" xfId="750" xr:uid="{EA1EBC89-9725-462A-8FDA-1A6A93F601A8}"/>
    <cellStyle name="20% - Accent4 5 3" xfId="751" xr:uid="{78BCDB00-032B-453F-9FA0-D1A65776FDB8}"/>
    <cellStyle name="20% - Accent4 5 3 2" xfId="752" xr:uid="{21CDB28D-BC9F-4A85-BFF6-9046BACCE33E}"/>
    <cellStyle name="20% - Accent4 5 4" xfId="753" xr:uid="{3F31683A-35C6-4E1C-BEDA-CD7D59A83FF5}"/>
    <cellStyle name="20% - Accent4 5 5" xfId="754" xr:uid="{DADF86E2-9037-4C6B-9B03-3FA3B820AB2F}"/>
    <cellStyle name="20% - Accent4 6" xfId="755" xr:uid="{9624693F-7191-49E6-B665-5645C91A1591}"/>
    <cellStyle name="20% - Accent4 6 2" xfId="756" xr:uid="{9AC974BE-8F2D-4888-94E1-B347ADB789B0}"/>
    <cellStyle name="20% - Accent4 6 2 2" xfId="757" xr:uid="{1E2A49CD-A43B-45B7-AE52-2B9334C02DEA}"/>
    <cellStyle name="20% - Accent4 6 2 3" xfId="758" xr:uid="{906A58A4-9123-469A-9B47-C8020075B00A}"/>
    <cellStyle name="20% - Accent4 6 3" xfId="759" xr:uid="{EDEAE273-45B0-47A8-BE72-294BC271BA6C}"/>
    <cellStyle name="20% - Accent4 6 3 2" xfId="760" xr:uid="{B8295689-C9DC-4A98-9264-10D2739170AB}"/>
    <cellStyle name="20% - Accent4 6 4" xfId="761" xr:uid="{F256E142-C92D-4988-B3A2-70A2E15C1B77}"/>
    <cellStyle name="20% - Accent4 6 5" xfId="762" xr:uid="{EFF2257C-EAB5-43E1-AC52-EE58D3DF90CB}"/>
    <cellStyle name="20% - Accent4 7" xfId="763" xr:uid="{19518D7A-9A5C-48EF-BC1F-356B569CFC1A}"/>
    <cellStyle name="20% - Accent4 7 2" xfId="764" xr:uid="{3F622D3E-BB33-4955-8766-FE4E35A0317D}"/>
    <cellStyle name="20% - Accent4 7 2 2" xfId="765" xr:uid="{FE520361-1F2A-4BBE-A843-425D6D52ACA5}"/>
    <cellStyle name="20% - Accent4 7 2 3" xfId="766" xr:uid="{2EE90D1C-983D-495A-9774-B2F7DD044FBF}"/>
    <cellStyle name="20% - Accent4 7 3" xfId="767" xr:uid="{466C0379-5FA3-4763-9913-F288D9A968D0}"/>
    <cellStyle name="20% - Accent4 7 3 2" xfId="768" xr:uid="{63822369-16A1-4FBD-A400-D45988ED3871}"/>
    <cellStyle name="20% - Accent4 7 4" xfId="769" xr:uid="{0B0B6CEC-3D18-47DA-A213-4639F81A6CE6}"/>
    <cellStyle name="20% - Accent4 7 5" xfId="770" xr:uid="{64BF75C9-3998-4FB2-AEC4-F584016049AB}"/>
    <cellStyle name="20% - Accent4 8" xfId="771" xr:uid="{14383C2E-DAA4-482B-9231-E26C2930A07A}"/>
    <cellStyle name="20% - Accent4 8 2" xfId="772" xr:uid="{5913EC74-647F-43A6-B56E-64B4C6FDA961}"/>
    <cellStyle name="20% - Accent4 8 2 2" xfId="773" xr:uid="{7A138B1F-D7F0-4BDF-A2F0-111CB0D9C2D6}"/>
    <cellStyle name="20% - Accent4 8 3" xfId="774" xr:uid="{C1282B3A-0812-4D5C-98B0-73E9AE9721BA}"/>
    <cellStyle name="20% - Accent4 8 4" xfId="775" xr:uid="{5B19211E-1B79-4511-B749-9EC6F0BF33EC}"/>
    <cellStyle name="20% - Accent4 9" xfId="776" xr:uid="{B497279F-A088-49C3-A666-867B1E7D7594}"/>
    <cellStyle name="20% - Accent4 9 2" xfId="777" xr:uid="{D237A839-5C9E-49F5-92CC-2AEC8FD13CCC}"/>
    <cellStyle name="20% - Accent4 9 2 2" xfId="778" xr:uid="{309678B5-27FF-4FAF-AE77-C9FD51BA1949}"/>
    <cellStyle name="20% - Accent4 9 3" xfId="779" xr:uid="{9699EB0D-2801-461E-A801-7F92EDC9199B}"/>
    <cellStyle name="20% - Accent4 9 4" xfId="780" xr:uid="{A39E07D9-43C1-4C4E-9DF5-3A22F413482C}"/>
    <cellStyle name="20% - Accent5 10" xfId="781" xr:uid="{AB3E5B50-A4A3-4F1A-B7E2-E6207E7C75E8}"/>
    <cellStyle name="20% - Accent5 10 2" xfId="782" xr:uid="{9B3AC8AA-EBF1-45CD-9B63-15F7F8D9ADB0}"/>
    <cellStyle name="20% - Accent5 11" xfId="783" xr:uid="{ABD91857-D7DD-4500-83BB-8A7E0984E632}"/>
    <cellStyle name="20% - Accent5 2" xfId="784" xr:uid="{EADB41DC-2BA0-4872-AD97-1AB636870E57}"/>
    <cellStyle name="20% - Accent5 2 10" xfId="785" xr:uid="{672C13D0-0F66-41AC-B4F2-93AC418F0B33}"/>
    <cellStyle name="20% - Accent5 2 2" xfId="786" xr:uid="{6E02A375-266F-4F80-91A0-33A68E2717C5}"/>
    <cellStyle name="20% - Accent5 2 2 2" xfId="787" xr:uid="{05054222-B091-4BA7-8CFD-F9D07085D7AC}"/>
    <cellStyle name="20% - Accent5 2 2 2 2" xfId="788" xr:uid="{FA607FDB-1E11-4763-B386-56F5D304C8BE}"/>
    <cellStyle name="20% - Accent5 2 2 2 3" xfId="789" xr:uid="{E1D4A2AF-55C5-40C7-A7B5-563A35280894}"/>
    <cellStyle name="20% - Accent5 2 2 3" xfId="790" xr:uid="{C00200C4-43DF-45FC-AB54-FEC7F76379B5}"/>
    <cellStyle name="20% - Accent5 2 2 3 2" xfId="791" xr:uid="{85F39487-8E63-4809-B03D-91355603B537}"/>
    <cellStyle name="20% - Accent5 2 2 4" xfId="792" xr:uid="{62FE8EDF-8D1B-4AC8-A3C9-7CA6747FF4E0}"/>
    <cellStyle name="20% - Accent5 2 2 5" xfId="793" xr:uid="{A5368C3B-16D3-4539-B22B-FFE143DCA339}"/>
    <cellStyle name="20% - Accent5 2 3" xfId="794" xr:uid="{4E8D1634-CB59-45E4-AE02-21B234D46615}"/>
    <cellStyle name="20% - Accent5 2 3 2" xfId="795" xr:uid="{EC17CECF-1E91-45A3-B4EB-2267A418FEA1}"/>
    <cellStyle name="20% - Accent5 2 3 2 2" xfId="796" xr:uid="{CA583BBB-DEC1-47B1-ABB1-85262060EC1A}"/>
    <cellStyle name="20% - Accent5 2 3 2 3" xfId="797" xr:uid="{5766A8EC-8040-4EE4-AB87-7B043D69F0F9}"/>
    <cellStyle name="20% - Accent5 2 3 3" xfId="798" xr:uid="{34B612A3-3E52-4ECB-AEB9-330A49930C34}"/>
    <cellStyle name="20% - Accent5 2 3 3 2" xfId="799" xr:uid="{7A2BD998-C53C-449F-A1E1-23A36A84B860}"/>
    <cellStyle name="20% - Accent5 2 3 4" xfId="800" xr:uid="{03795318-9F3B-4D70-B93B-513968C9843E}"/>
    <cellStyle name="20% - Accent5 2 3 5" xfId="801" xr:uid="{D5AA494F-C778-494D-8960-79DE26063FF5}"/>
    <cellStyle name="20% - Accent5 2 4" xfId="802" xr:uid="{30D39919-CC28-4F53-99F1-CF55E4C8D5A3}"/>
    <cellStyle name="20% - Accent5 2 4 2" xfId="803" xr:uid="{3C4E1D73-73BF-4718-B475-C26BC747AE65}"/>
    <cellStyle name="20% - Accent5 2 4 2 2" xfId="804" xr:uid="{90F0B4BA-FABF-42FC-B13E-858CED145592}"/>
    <cellStyle name="20% - Accent5 2 4 2 3" xfId="805" xr:uid="{141CDE8E-296F-4275-820C-BD3B8A3F77C6}"/>
    <cellStyle name="20% - Accent5 2 4 3" xfId="806" xr:uid="{DB6CA5AA-5A72-4569-AA20-E28A0F074B54}"/>
    <cellStyle name="20% - Accent5 2 4 3 2" xfId="807" xr:uid="{1F9D63D4-404D-4CE3-B1BC-B6BB104FD1F0}"/>
    <cellStyle name="20% - Accent5 2 4 4" xfId="808" xr:uid="{5C5DA3F1-1F4E-483C-9DC6-613A930E67B9}"/>
    <cellStyle name="20% - Accent5 2 4 5" xfId="809" xr:uid="{A97A786C-FE0E-4ABB-B6F8-879960E8D8A5}"/>
    <cellStyle name="20% - Accent5 2 5" xfId="810" xr:uid="{99B9995A-8696-49DC-9D6E-67FE0335ACFA}"/>
    <cellStyle name="20% - Accent5 2 5 2" xfId="811" xr:uid="{E4D12C2B-EFA2-4097-B2C4-D2D2323305AB}"/>
    <cellStyle name="20% - Accent5 2 5 2 2" xfId="812" xr:uid="{6871A68D-4690-49D5-AB55-0BBBAC28B458}"/>
    <cellStyle name="20% - Accent5 2 5 2 3" xfId="813" xr:uid="{AD327A5B-461E-4440-A104-DC7DA418A948}"/>
    <cellStyle name="20% - Accent5 2 5 3" xfId="814" xr:uid="{B0BCE003-4081-48D4-9135-F74DF557594B}"/>
    <cellStyle name="20% - Accent5 2 5 3 2" xfId="815" xr:uid="{16F6E072-44D5-41E3-8193-13C36507C809}"/>
    <cellStyle name="20% - Accent5 2 5 4" xfId="816" xr:uid="{7B3D8483-C594-466B-8C7D-DDB7AFE1B539}"/>
    <cellStyle name="20% - Accent5 2 5 5" xfId="817" xr:uid="{8449674D-4AE9-48F1-AA67-7AF488D37805}"/>
    <cellStyle name="20% - Accent5 2 6" xfId="818" xr:uid="{5F39EA82-CF58-4506-8F4B-34B1B8B19958}"/>
    <cellStyle name="20% - Accent5 2 6 2" xfId="819" xr:uid="{E93DD672-2ABC-4E77-A6CF-76633E2EA6CF}"/>
    <cellStyle name="20% - Accent5 2 6 2 2" xfId="820" xr:uid="{17919584-F363-4723-A33C-638974A13604}"/>
    <cellStyle name="20% - Accent5 2 6 3" xfId="821" xr:uid="{F52F6520-D0F8-43D8-920A-522C8A3DD991}"/>
    <cellStyle name="20% - Accent5 2 6 4" xfId="822" xr:uid="{3DFECB54-C004-4C20-B5C2-ABD24EA022B5}"/>
    <cellStyle name="20% - Accent5 2 7" xfId="823" xr:uid="{EDC34E6F-5E52-49A8-8858-26CFF5401D27}"/>
    <cellStyle name="20% - Accent5 2 7 2" xfId="824" xr:uid="{DAFDBEAF-8364-4A51-93D4-A003B86170EF}"/>
    <cellStyle name="20% - Accent5 2 7 2 2" xfId="825" xr:uid="{C7A78B32-6245-4D18-89C4-386F7799288D}"/>
    <cellStyle name="20% - Accent5 2 7 3" xfId="826" xr:uid="{EF001BBB-57DC-4795-BAC9-B8DBC78CB353}"/>
    <cellStyle name="20% - Accent5 2 7 4" xfId="827" xr:uid="{D7C0DA8D-2C43-4A96-BC90-77E6DEB686AD}"/>
    <cellStyle name="20% - Accent5 2 8" xfId="828" xr:uid="{174F42FE-E669-4BD4-8A1B-541734D363DF}"/>
    <cellStyle name="20% - Accent5 2 8 2" xfId="829" xr:uid="{1CDA4D7E-EDC8-46C6-AA3C-CFAFD98A7D53}"/>
    <cellStyle name="20% - Accent5 2 9" xfId="830" xr:uid="{665B664A-0CA4-4797-B6D0-2B0BFC60B933}"/>
    <cellStyle name="20% - Accent5 3" xfId="831" xr:uid="{7629E187-2F8D-44CB-9C94-CE0B2970D32B}"/>
    <cellStyle name="20% - Accent5 3 10" xfId="832" xr:uid="{B0C81F27-48F5-40D8-8813-52E6CED38D6B}"/>
    <cellStyle name="20% - Accent5 3 2" xfId="833" xr:uid="{66D10FD3-3664-42E7-A7F6-DEC268013845}"/>
    <cellStyle name="20% - Accent5 3 2 2" xfId="834" xr:uid="{0A7ADD8F-2AA6-4ED3-9F90-4056DC4254E4}"/>
    <cellStyle name="20% - Accent5 3 2 2 2" xfId="835" xr:uid="{D5AABA14-B540-47DC-85ED-D62266EF12B9}"/>
    <cellStyle name="20% - Accent5 3 2 2 3" xfId="836" xr:uid="{A6116314-01E4-4683-A932-AE49683D82DF}"/>
    <cellStyle name="20% - Accent5 3 2 3" xfId="837" xr:uid="{A44C7280-C405-478F-AA68-E0E190A7F317}"/>
    <cellStyle name="20% - Accent5 3 2 3 2" xfId="838" xr:uid="{6CB1D05E-A795-4C91-ABB4-D235473CBD45}"/>
    <cellStyle name="20% - Accent5 3 2 4" xfId="839" xr:uid="{6E12CBBA-1770-475A-9799-190096924BF0}"/>
    <cellStyle name="20% - Accent5 3 2 5" xfId="840" xr:uid="{0CEEEFC6-EB01-417E-A416-74741F71EAB7}"/>
    <cellStyle name="20% - Accent5 3 3" xfId="841" xr:uid="{467744B9-41C0-4611-912E-66C5E0EC9AA9}"/>
    <cellStyle name="20% - Accent5 3 3 2" xfId="842" xr:uid="{A8E15434-752F-4E71-BFC4-25D309AE0FA1}"/>
    <cellStyle name="20% - Accent5 3 3 2 2" xfId="843" xr:uid="{4583652C-AC9E-4F3A-8EF7-C7EC12FBE431}"/>
    <cellStyle name="20% - Accent5 3 3 2 3" xfId="844" xr:uid="{4E83183D-EA40-479E-9103-8A5D32277C77}"/>
    <cellStyle name="20% - Accent5 3 3 3" xfId="845" xr:uid="{B82F10D0-279A-494A-A8D7-466A5A6854B3}"/>
    <cellStyle name="20% - Accent5 3 3 3 2" xfId="846" xr:uid="{3DB54D9A-60CE-4F07-ABE5-94D29763068F}"/>
    <cellStyle name="20% - Accent5 3 3 4" xfId="847" xr:uid="{070D1FD1-01D6-41C8-9C81-319D9E61B8C8}"/>
    <cellStyle name="20% - Accent5 3 3 5" xfId="848" xr:uid="{8FC74A64-BEC4-4138-9FA3-32F1FA6F9595}"/>
    <cellStyle name="20% - Accent5 3 4" xfId="849" xr:uid="{C5174404-2F34-4C51-9A1B-72271CE908D7}"/>
    <cellStyle name="20% - Accent5 3 4 2" xfId="850" xr:uid="{8FB6E4D8-25DF-4B96-B1AE-744BDE1AE4F6}"/>
    <cellStyle name="20% - Accent5 3 4 2 2" xfId="851" xr:uid="{3414BE5E-636E-46E5-9760-7097EC66592F}"/>
    <cellStyle name="20% - Accent5 3 4 2 3" xfId="852" xr:uid="{9EE34C87-CC06-44EB-9436-7C7C33ED5B55}"/>
    <cellStyle name="20% - Accent5 3 4 3" xfId="853" xr:uid="{2A97A3FC-4429-4770-AC9B-7DA212D00A75}"/>
    <cellStyle name="20% - Accent5 3 4 3 2" xfId="854" xr:uid="{7E87C056-860C-4F16-AEC9-86511A87A147}"/>
    <cellStyle name="20% - Accent5 3 4 4" xfId="855" xr:uid="{3B17F3B6-4F96-4E55-AFC0-87144712FEBF}"/>
    <cellStyle name="20% - Accent5 3 4 5" xfId="856" xr:uid="{A6543A69-DA6D-4E39-9BE8-43D60F61C741}"/>
    <cellStyle name="20% - Accent5 3 5" xfId="857" xr:uid="{541C94CD-A293-4378-B7BC-BD385B031BB1}"/>
    <cellStyle name="20% - Accent5 3 5 2" xfId="858" xr:uid="{80199A43-661A-44B0-AA64-7161A34C3B68}"/>
    <cellStyle name="20% - Accent5 3 5 2 2" xfId="859" xr:uid="{5E165F0C-B762-49C6-8D38-B18C3B51D59D}"/>
    <cellStyle name="20% - Accent5 3 5 2 3" xfId="860" xr:uid="{AA66BE30-8A53-4B33-8D74-F671E6732E2C}"/>
    <cellStyle name="20% - Accent5 3 5 3" xfId="861" xr:uid="{EA07EBCB-2C87-4A5E-9D0C-2686FDB9D582}"/>
    <cellStyle name="20% - Accent5 3 5 3 2" xfId="862" xr:uid="{4F9D6B25-C5CA-40AE-9900-D2E82DAFFD2D}"/>
    <cellStyle name="20% - Accent5 3 5 4" xfId="863" xr:uid="{90F14886-D377-4287-980C-8A2563C45D28}"/>
    <cellStyle name="20% - Accent5 3 5 5" xfId="864" xr:uid="{554A26BB-4941-4206-A968-67ECB57B3667}"/>
    <cellStyle name="20% - Accent5 3 6" xfId="865" xr:uid="{AA5F9ED6-7442-4993-A368-8B5F7844CB4F}"/>
    <cellStyle name="20% - Accent5 3 6 2" xfId="866" xr:uid="{431EFAE6-1E76-406E-B0F8-25484B353EF0}"/>
    <cellStyle name="20% - Accent5 3 6 2 2" xfId="867" xr:uid="{24388B63-E7EC-4870-BB7A-7EBADE4AC1B5}"/>
    <cellStyle name="20% - Accent5 3 6 3" xfId="868" xr:uid="{5329E32A-5EF0-4045-83B3-40333B76DC56}"/>
    <cellStyle name="20% - Accent5 3 6 4" xfId="869" xr:uid="{BAE43F0C-DB27-4AF1-BAC6-6E652C86676C}"/>
    <cellStyle name="20% - Accent5 3 7" xfId="870" xr:uid="{EF2AA36A-813C-462C-A486-1CFB042A0F7B}"/>
    <cellStyle name="20% - Accent5 3 7 2" xfId="871" xr:uid="{358F7B1D-B37D-4B70-AB5D-B00B11FAB189}"/>
    <cellStyle name="20% - Accent5 3 7 2 2" xfId="872" xr:uid="{BC61446C-E8A5-4C45-90A4-0EA85DE75372}"/>
    <cellStyle name="20% - Accent5 3 7 3" xfId="873" xr:uid="{3F37ECF7-3305-4394-8F6E-28295C1F0C6C}"/>
    <cellStyle name="20% - Accent5 3 7 4" xfId="874" xr:uid="{061F5C0E-BAFE-42B1-82D4-84E83BE48881}"/>
    <cellStyle name="20% - Accent5 3 8" xfId="875" xr:uid="{C89FD1BF-DF80-46A8-8A11-78D6ACC444FB}"/>
    <cellStyle name="20% - Accent5 3 8 2" xfId="876" xr:uid="{62A5101C-49A1-4020-ACC2-669F8E9C6D2A}"/>
    <cellStyle name="20% - Accent5 3 9" xfId="877" xr:uid="{63B397BD-1942-469C-B74F-5D5EC02AD168}"/>
    <cellStyle name="20% - Accent5 4" xfId="878" xr:uid="{04CE4310-B7CB-4FC8-9277-4FDAEAE2799C}"/>
    <cellStyle name="20% - Accent5 4 2" xfId="879" xr:uid="{09F6E1AF-86D3-47AF-ADA4-6C36787CBA9D}"/>
    <cellStyle name="20% - Accent5 4 2 2" xfId="880" xr:uid="{03A9C8A7-8D7F-4F31-B032-4EB0B7DE0B5F}"/>
    <cellStyle name="20% - Accent5 4 2 3" xfId="881" xr:uid="{23B2B135-D4C7-4E49-9525-2033438FF068}"/>
    <cellStyle name="20% - Accent5 4 3" xfId="882" xr:uid="{4633B814-3005-46DF-8CB5-4E9A515DB26E}"/>
    <cellStyle name="20% - Accent5 4 3 2" xfId="883" xr:uid="{F4AB31E6-5866-4734-AE56-AF6FB6274E16}"/>
    <cellStyle name="20% - Accent5 4 4" xfId="884" xr:uid="{5301EFC4-C0C2-4E72-98B2-F354FC8D1CF4}"/>
    <cellStyle name="20% - Accent5 4 5" xfId="885" xr:uid="{472F1B76-5BB9-4A60-9109-41CB5D986B80}"/>
    <cellStyle name="20% - Accent5 5" xfId="886" xr:uid="{D7576543-22D0-4157-9BC1-6DC32A51399C}"/>
    <cellStyle name="20% - Accent5 5 2" xfId="887" xr:uid="{B82A44C9-3A91-41A3-B1B5-03B30CD276E9}"/>
    <cellStyle name="20% - Accent5 5 2 2" xfId="888" xr:uid="{F48A9763-020B-4CDD-BAF1-AC5AEBF207AE}"/>
    <cellStyle name="20% - Accent5 5 2 3" xfId="889" xr:uid="{E67FF163-8493-45AD-A7F6-AD62C3855237}"/>
    <cellStyle name="20% - Accent5 5 3" xfId="890" xr:uid="{7F23F3A5-2785-4896-B9C3-1964E5BF04B4}"/>
    <cellStyle name="20% - Accent5 5 3 2" xfId="891" xr:uid="{C21ED3B6-5DA0-4FFA-B22A-051975A6F436}"/>
    <cellStyle name="20% - Accent5 5 4" xfId="892" xr:uid="{14511960-F375-4DAC-ACBF-5D73F8C0BB3E}"/>
    <cellStyle name="20% - Accent5 5 5" xfId="893" xr:uid="{6CA0592D-7F90-4A97-9503-41B33B5AC460}"/>
    <cellStyle name="20% - Accent5 6" xfId="894" xr:uid="{B8BA88A2-15EC-485F-BCE3-63C0FB75B066}"/>
    <cellStyle name="20% - Accent5 6 2" xfId="895" xr:uid="{FEDCCE7D-174F-47AC-B862-C82D43CC0435}"/>
    <cellStyle name="20% - Accent5 6 2 2" xfId="896" xr:uid="{65E8407A-1F11-4E97-A406-FD28C102D5CE}"/>
    <cellStyle name="20% - Accent5 6 2 3" xfId="897" xr:uid="{147284C2-3963-4CC3-9ADC-611BC6AF6D58}"/>
    <cellStyle name="20% - Accent5 6 3" xfId="898" xr:uid="{94F6D068-8E56-471B-B462-8CF44A9D3096}"/>
    <cellStyle name="20% - Accent5 6 3 2" xfId="899" xr:uid="{27FFE162-1BC0-4D0D-AD38-D2E9945BFC97}"/>
    <cellStyle name="20% - Accent5 6 4" xfId="900" xr:uid="{79A47F9B-0702-4D21-830E-009B76685823}"/>
    <cellStyle name="20% - Accent5 6 5" xfId="901" xr:uid="{988FA489-477D-4CDC-9F17-890B248881B0}"/>
    <cellStyle name="20% - Accent5 7" xfId="902" xr:uid="{8374D6A7-F930-4D76-96BE-5DDACFC33FEF}"/>
    <cellStyle name="20% - Accent5 7 2" xfId="903" xr:uid="{BBD822B1-158D-479E-B77A-5D2825433048}"/>
    <cellStyle name="20% - Accent5 7 2 2" xfId="904" xr:uid="{3D87AEDF-67C1-4022-A56B-2B8E820F2E09}"/>
    <cellStyle name="20% - Accent5 7 2 3" xfId="905" xr:uid="{64BB6FB1-2945-4714-B942-E679710557E5}"/>
    <cellStyle name="20% - Accent5 7 3" xfId="906" xr:uid="{2374E28E-3607-4D23-B379-C076ACB6A6E7}"/>
    <cellStyle name="20% - Accent5 7 3 2" xfId="907" xr:uid="{672AEE85-B8A7-4CB3-8D94-4C28DB1EE16F}"/>
    <cellStyle name="20% - Accent5 7 4" xfId="908" xr:uid="{5EAA308F-A7A9-4C41-A87C-F7E34FAC7A7A}"/>
    <cellStyle name="20% - Accent5 7 5" xfId="909" xr:uid="{5D789CE3-2F3D-4BD1-B528-6ECE4D684554}"/>
    <cellStyle name="20% - Accent5 8" xfId="910" xr:uid="{E8B1ACA1-D896-48CC-B0C2-3F8CC26F8E93}"/>
    <cellStyle name="20% - Accent5 8 2" xfId="911" xr:uid="{DEA0310E-BFF2-4C52-8030-4B514F83B5C8}"/>
    <cellStyle name="20% - Accent5 8 2 2" xfId="912" xr:uid="{33554C21-9080-4FCA-8CB1-492E782163DC}"/>
    <cellStyle name="20% - Accent5 8 3" xfId="913" xr:uid="{2912B31E-1446-4BA8-B3FD-29288A7B5BA6}"/>
    <cellStyle name="20% - Accent5 8 4" xfId="914" xr:uid="{E337BE94-99A8-4FB0-8FE4-E8B319328FFC}"/>
    <cellStyle name="20% - Accent5 9" xfId="915" xr:uid="{F1CFCE95-703D-4141-B1E7-983505CC8A5F}"/>
    <cellStyle name="20% - Accent5 9 2" xfId="916" xr:uid="{CE246076-B378-4293-B595-279B19FAB985}"/>
    <cellStyle name="20% - Accent5 9 2 2" xfId="917" xr:uid="{C20EB1A9-660D-4C96-B064-3428FB776DE2}"/>
    <cellStyle name="20% - Accent5 9 3" xfId="918" xr:uid="{BC03EA98-2495-4053-902B-2593FB13D418}"/>
    <cellStyle name="20% - Accent5 9 4" xfId="919" xr:uid="{C45D7038-DAF6-43E4-B404-215F0502AF41}"/>
    <cellStyle name="20% - Accent6 10" xfId="920" xr:uid="{62383658-0A66-4096-A3DA-F0D8608D125C}"/>
    <cellStyle name="20% - Accent6 10 2" xfId="921" xr:uid="{7ED79202-52A3-49E0-87F1-C93573F411DC}"/>
    <cellStyle name="20% - Accent6 11" xfId="922" xr:uid="{22005F2F-5714-4FFD-9E91-786F164DC0DB}"/>
    <cellStyle name="20% - Accent6 2" xfId="923" xr:uid="{8ADF2609-BDC4-4CE0-BD48-25DB60DE557B}"/>
    <cellStyle name="20% - Accent6 2 10" xfId="924" xr:uid="{89AFD850-24C5-44A1-A725-E39048B4640A}"/>
    <cellStyle name="20% - Accent6 2 2" xfId="925" xr:uid="{7B3E33CD-5433-41B7-8109-CCCD3513F7C9}"/>
    <cellStyle name="20% - Accent6 2 2 2" xfId="926" xr:uid="{B4574E57-AC58-4023-A8D5-F8E703A3CD58}"/>
    <cellStyle name="20% - Accent6 2 2 2 2" xfId="927" xr:uid="{7BFD844F-B401-4250-8A13-AF9C3E26B289}"/>
    <cellStyle name="20% - Accent6 2 2 2 3" xfId="928" xr:uid="{322FE6CA-1E31-4F30-ABAB-8852053E2D44}"/>
    <cellStyle name="20% - Accent6 2 2 3" xfId="929" xr:uid="{D1C3183B-AE3F-49D6-820A-35A39429DEFF}"/>
    <cellStyle name="20% - Accent6 2 2 3 2" xfId="930" xr:uid="{CE550AD5-E21B-40EF-9908-8960FC3F5EC7}"/>
    <cellStyle name="20% - Accent6 2 2 4" xfId="931" xr:uid="{987F3910-0481-4D36-ACB4-3F80477C9FD2}"/>
    <cellStyle name="20% - Accent6 2 2 5" xfId="932" xr:uid="{524C2281-CAEC-4C1D-8F63-15346E0A6891}"/>
    <cellStyle name="20% - Accent6 2 3" xfId="933" xr:uid="{34864F6E-74A1-48C4-99A3-1245B34E1560}"/>
    <cellStyle name="20% - Accent6 2 3 2" xfId="934" xr:uid="{6EAA6A2C-79B2-4B72-8BB7-7A0781F7F562}"/>
    <cellStyle name="20% - Accent6 2 3 2 2" xfId="935" xr:uid="{CAEB3B86-8158-4F6B-8DF1-D9DC19A1A5B4}"/>
    <cellStyle name="20% - Accent6 2 3 2 3" xfId="936" xr:uid="{F8011B19-9DC3-4CA7-8EEA-85D7652A7410}"/>
    <cellStyle name="20% - Accent6 2 3 3" xfId="937" xr:uid="{6D555E84-0565-4E4D-945B-8404A9C28214}"/>
    <cellStyle name="20% - Accent6 2 3 3 2" xfId="938" xr:uid="{6708402D-78D7-4205-88D5-263BF6528ED8}"/>
    <cellStyle name="20% - Accent6 2 3 4" xfId="939" xr:uid="{1E7C7AE5-7F69-43EF-87B3-9E35EE7A0669}"/>
    <cellStyle name="20% - Accent6 2 3 5" xfId="940" xr:uid="{1CC97F4B-C666-417F-99DF-858D7080E1A7}"/>
    <cellStyle name="20% - Accent6 2 4" xfId="941" xr:uid="{C865923F-BD00-4EEF-8E4C-72904A975110}"/>
    <cellStyle name="20% - Accent6 2 4 2" xfId="942" xr:uid="{A112C9AA-1181-425C-A0D8-79788B84152D}"/>
    <cellStyle name="20% - Accent6 2 4 2 2" xfId="943" xr:uid="{079F7577-9CE0-40E3-81D9-A476BFC985CB}"/>
    <cellStyle name="20% - Accent6 2 4 2 3" xfId="944" xr:uid="{6CC51A0D-9B99-4084-A17B-17E4074BB6B4}"/>
    <cellStyle name="20% - Accent6 2 4 3" xfId="945" xr:uid="{75C59241-28F0-4D9D-ABC2-94C33883B17A}"/>
    <cellStyle name="20% - Accent6 2 4 3 2" xfId="946" xr:uid="{CED5C507-01D4-4A6E-8C89-8191213A58FA}"/>
    <cellStyle name="20% - Accent6 2 4 4" xfId="947" xr:uid="{A6BF6C6C-0362-49ED-8AA4-DA28D40F98FE}"/>
    <cellStyle name="20% - Accent6 2 4 5" xfId="948" xr:uid="{6F317C41-A20A-4915-B3DA-5B639A6816F2}"/>
    <cellStyle name="20% - Accent6 2 5" xfId="949" xr:uid="{CD4B4542-A97D-4CD1-896E-E4AB2AD82851}"/>
    <cellStyle name="20% - Accent6 2 5 2" xfId="950" xr:uid="{EDB95B13-B397-4BC1-925F-5E0433B19AE4}"/>
    <cellStyle name="20% - Accent6 2 5 2 2" xfId="951" xr:uid="{622D892B-07FD-4D71-A70A-7A7006AD90A3}"/>
    <cellStyle name="20% - Accent6 2 5 2 3" xfId="952" xr:uid="{253713F0-912D-4842-92E6-5AB157DC6895}"/>
    <cellStyle name="20% - Accent6 2 5 3" xfId="953" xr:uid="{FD3EB943-E3C5-4378-86C5-8C47A84E47C5}"/>
    <cellStyle name="20% - Accent6 2 5 3 2" xfId="954" xr:uid="{20E4CBE2-F825-4514-8608-6DB2FFDC61E7}"/>
    <cellStyle name="20% - Accent6 2 5 4" xfId="955" xr:uid="{3DE39C01-FC7D-4016-B948-AB9AC71F2C96}"/>
    <cellStyle name="20% - Accent6 2 5 5" xfId="956" xr:uid="{DAD26E02-9243-4B46-8F0E-6F2498C62C6C}"/>
    <cellStyle name="20% - Accent6 2 6" xfId="957" xr:uid="{7DB1006F-F109-49EA-B026-594FB42F9A8B}"/>
    <cellStyle name="20% - Accent6 2 6 2" xfId="958" xr:uid="{551B95ED-9745-4200-B674-72E9709AAAD3}"/>
    <cellStyle name="20% - Accent6 2 6 2 2" xfId="959" xr:uid="{A6D5EB19-F93F-4F1D-9B69-7000BE3F568A}"/>
    <cellStyle name="20% - Accent6 2 6 3" xfId="960" xr:uid="{FAA37A69-1AB4-45C5-AAD6-168F63E3509D}"/>
    <cellStyle name="20% - Accent6 2 6 4" xfId="961" xr:uid="{57B5C296-E544-4A29-819D-439CC2BD0022}"/>
    <cellStyle name="20% - Accent6 2 7" xfId="962" xr:uid="{E0A56454-86EE-4082-8DF1-01F423E7A9A5}"/>
    <cellStyle name="20% - Accent6 2 7 2" xfId="963" xr:uid="{30EEA490-94FD-44C7-83DE-747D1701ACA2}"/>
    <cellStyle name="20% - Accent6 2 7 2 2" xfId="964" xr:uid="{DAEC03B3-646F-49E7-AA18-CE113041A566}"/>
    <cellStyle name="20% - Accent6 2 7 3" xfId="965" xr:uid="{752BA335-1573-4613-983A-673091F83756}"/>
    <cellStyle name="20% - Accent6 2 7 4" xfId="966" xr:uid="{04FF5585-2D52-42F4-A0A9-70BFBF6025BB}"/>
    <cellStyle name="20% - Accent6 2 8" xfId="967" xr:uid="{2B5A9BE5-C202-4DBA-9431-AC9F9FCD7830}"/>
    <cellStyle name="20% - Accent6 2 8 2" xfId="968" xr:uid="{AA7E08E5-2467-4896-8FF5-1A2EF0A479A1}"/>
    <cellStyle name="20% - Accent6 2 9" xfId="969" xr:uid="{13F172D6-2BF5-46C1-A142-5419304B9079}"/>
    <cellStyle name="20% - Accent6 3" xfId="970" xr:uid="{DC897FE0-3F08-4248-976A-FCE8F2C83B67}"/>
    <cellStyle name="20% - Accent6 3 10" xfId="971" xr:uid="{7E0A0F04-32E9-4D1D-9368-CDE969034340}"/>
    <cellStyle name="20% - Accent6 3 2" xfId="972" xr:uid="{76DD6DA0-AEEB-40F3-BA5D-0C8AD15C7954}"/>
    <cellStyle name="20% - Accent6 3 2 2" xfId="973" xr:uid="{CC79C987-6932-439E-BAA9-5B1A1031E937}"/>
    <cellStyle name="20% - Accent6 3 2 2 2" xfId="974" xr:uid="{29230162-AEA1-4D65-AC96-0C5323F88ACD}"/>
    <cellStyle name="20% - Accent6 3 2 2 3" xfId="975" xr:uid="{BAAC5707-B6A5-424D-9DC1-FEAF2A17BFF6}"/>
    <cellStyle name="20% - Accent6 3 2 3" xfId="976" xr:uid="{490E9535-67A9-414A-ADC2-A1D040B553E7}"/>
    <cellStyle name="20% - Accent6 3 2 3 2" xfId="977" xr:uid="{3F1D5BCC-47B3-48F3-95E4-C2222EB979A8}"/>
    <cellStyle name="20% - Accent6 3 2 4" xfId="978" xr:uid="{0A41BAEF-3CDA-4B84-BB0F-CA309C6F4965}"/>
    <cellStyle name="20% - Accent6 3 2 5" xfId="979" xr:uid="{3778E32B-8A49-4140-B5C0-594922467374}"/>
    <cellStyle name="20% - Accent6 3 3" xfId="980" xr:uid="{DEA79C86-8830-4A69-A788-E111D6392DB1}"/>
    <cellStyle name="20% - Accent6 3 3 2" xfId="981" xr:uid="{EE97DF2B-5502-4C6E-94C0-E7327B8E72B8}"/>
    <cellStyle name="20% - Accent6 3 3 2 2" xfId="982" xr:uid="{4E115919-16F8-4B7D-962B-C8E87ED4F0CA}"/>
    <cellStyle name="20% - Accent6 3 3 2 3" xfId="983" xr:uid="{2B611FA6-0B1B-4C8A-96C5-6EB9C9C9E104}"/>
    <cellStyle name="20% - Accent6 3 3 3" xfId="984" xr:uid="{B62CD74E-20D5-4011-BA4A-1DCF4D4FCB39}"/>
    <cellStyle name="20% - Accent6 3 3 3 2" xfId="985" xr:uid="{608EC790-9723-462D-84DB-39DB87C8E44C}"/>
    <cellStyle name="20% - Accent6 3 3 4" xfId="986" xr:uid="{429C2004-37C2-417A-A7E0-832436B056A9}"/>
    <cellStyle name="20% - Accent6 3 3 5" xfId="987" xr:uid="{9C311E30-12AB-403E-B85D-FB63ACC62274}"/>
    <cellStyle name="20% - Accent6 3 4" xfId="988" xr:uid="{9763C384-023C-4815-BE6F-88C07E7EDA95}"/>
    <cellStyle name="20% - Accent6 3 4 2" xfId="989" xr:uid="{213DE5BF-94B8-47CD-924E-D4E4E374B7A2}"/>
    <cellStyle name="20% - Accent6 3 4 2 2" xfId="990" xr:uid="{203D2292-8F45-44E4-990B-41B9A89F4B28}"/>
    <cellStyle name="20% - Accent6 3 4 2 3" xfId="991" xr:uid="{F0C68D49-C4DA-434F-B420-2CBB39682EF3}"/>
    <cellStyle name="20% - Accent6 3 4 3" xfId="992" xr:uid="{08D7CD76-387B-42F0-A5C8-3C5149ABCC3A}"/>
    <cellStyle name="20% - Accent6 3 4 3 2" xfId="993" xr:uid="{15A29B64-74F4-417C-BCFE-29679BBD13C2}"/>
    <cellStyle name="20% - Accent6 3 4 4" xfId="994" xr:uid="{C902B2FC-8BDD-4C5A-AC14-39EB28C1CCB9}"/>
    <cellStyle name="20% - Accent6 3 4 5" xfId="995" xr:uid="{414F70D9-ABD9-4EA6-80A7-C7995EA1191F}"/>
    <cellStyle name="20% - Accent6 3 5" xfId="996" xr:uid="{24A7F9B1-AD0C-413F-9DB8-348C283D2FCC}"/>
    <cellStyle name="20% - Accent6 3 5 2" xfId="997" xr:uid="{7A9407A1-88C9-49E8-A25D-0BA983D249B6}"/>
    <cellStyle name="20% - Accent6 3 5 2 2" xfId="998" xr:uid="{70EA7186-B703-447D-831C-DD9F13B3E826}"/>
    <cellStyle name="20% - Accent6 3 5 2 3" xfId="999" xr:uid="{F9104593-C005-4C97-AF5B-1ADC23463F45}"/>
    <cellStyle name="20% - Accent6 3 5 3" xfId="1000" xr:uid="{778E7E4D-1765-40D2-9BFE-5A713B7F7205}"/>
    <cellStyle name="20% - Accent6 3 5 3 2" xfId="1001" xr:uid="{DF9A2329-D37C-40A1-A0F0-F2DA712DB973}"/>
    <cellStyle name="20% - Accent6 3 5 4" xfId="1002" xr:uid="{AFC58804-4ABA-47EB-B2CC-FEFD409561BD}"/>
    <cellStyle name="20% - Accent6 3 5 5" xfId="1003" xr:uid="{9FEB7F58-AEBB-4B99-BF18-DCDED7FDE1B3}"/>
    <cellStyle name="20% - Accent6 3 6" xfId="1004" xr:uid="{56884449-F1A3-429A-BAA4-697876F1A4DC}"/>
    <cellStyle name="20% - Accent6 3 6 2" xfId="1005" xr:uid="{AA002473-6C57-4721-A7FE-698981243135}"/>
    <cellStyle name="20% - Accent6 3 6 2 2" xfId="1006" xr:uid="{EE93E8D4-927C-4AF2-AF67-D7129426E749}"/>
    <cellStyle name="20% - Accent6 3 6 3" xfId="1007" xr:uid="{ACA7EB80-EE2D-4944-95C3-8E9CFCF2B424}"/>
    <cellStyle name="20% - Accent6 3 6 4" xfId="1008" xr:uid="{B97A6296-14A2-4C55-B84D-E09989C98777}"/>
    <cellStyle name="20% - Accent6 3 7" xfId="1009" xr:uid="{9BE77080-C4C0-45DF-93AA-B660C7B215ED}"/>
    <cellStyle name="20% - Accent6 3 7 2" xfId="1010" xr:uid="{2192C9FF-0EBA-49CA-9C4D-47C766631375}"/>
    <cellStyle name="20% - Accent6 3 7 2 2" xfId="1011" xr:uid="{B53E9160-006E-4F0D-898C-4A0BAAEC5C9B}"/>
    <cellStyle name="20% - Accent6 3 7 3" xfId="1012" xr:uid="{7DBFF365-9100-4F13-A217-ED9920BAF97E}"/>
    <cellStyle name="20% - Accent6 3 7 4" xfId="1013" xr:uid="{CF89A2D4-3AF1-4775-B99D-E4FEBB81535B}"/>
    <cellStyle name="20% - Accent6 3 8" xfId="1014" xr:uid="{558C8F71-7DCE-4A6B-9FA4-CDEE0E48FB5B}"/>
    <cellStyle name="20% - Accent6 3 8 2" xfId="1015" xr:uid="{4374D2EA-4227-499A-B598-81093D8CA755}"/>
    <cellStyle name="20% - Accent6 3 9" xfId="1016" xr:uid="{5BA8E222-8191-499E-B6A9-44117672BEB2}"/>
    <cellStyle name="20% - Accent6 4" xfId="1017" xr:uid="{94F2FF6D-09C3-48A2-B819-A6DDF5232D0F}"/>
    <cellStyle name="20% - Accent6 4 2" xfId="1018" xr:uid="{436AC57D-3C2A-4C05-9065-4E67FC3E8229}"/>
    <cellStyle name="20% - Accent6 4 2 2" xfId="1019" xr:uid="{C1E70363-EE65-4F0A-8CC7-EF72540446CA}"/>
    <cellStyle name="20% - Accent6 4 2 3" xfId="1020" xr:uid="{84DFD2D2-54D1-45F5-9BEF-9303D08FBF3D}"/>
    <cellStyle name="20% - Accent6 4 3" xfId="1021" xr:uid="{4989F983-F16F-434E-AADD-A8AF1AFEDB6C}"/>
    <cellStyle name="20% - Accent6 4 3 2" xfId="1022" xr:uid="{2FEE3AAD-D580-4039-A907-A8656B07FB83}"/>
    <cellStyle name="20% - Accent6 4 4" xfId="1023" xr:uid="{614AA15A-540D-4A11-BE99-7CDE2F7E4313}"/>
    <cellStyle name="20% - Accent6 4 5" xfId="1024" xr:uid="{F98005E4-0B10-470C-857D-5525B48D36DC}"/>
    <cellStyle name="20% - Accent6 5" xfId="1025" xr:uid="{D8E303EA-B27D-44BE-BA06-FC31FCF413ED}"/>
    <cellStyle name="20% - Accent6 5 2" xfId="1026" xr:uid="{835F1D9D-FE53-4F59-8A57-D6D805B36359}"/>
    <cellStyle name="20% - Accent6 5 2 2" xfId="1027" xr:uid="{01E55BD3-F046-44EF-8EE6-F63E2B12C69B}"/>
    <cellStyle name="20% - Accent6 5 2 3" xfId="1028" xr:uid="{47D54068-0BAD-459E-83D4-D254C8BCC238}"/>
    <cellStyle name="20% - Accent6 5 3" xfId="1029" xr:uid="{D00AD84C-993F-49B9-8040-71A8490B8625}"/>
    <cellStyle name="20% - Accent6 5 3 2" xfId="1030" xr:uid="{6972FFBE-D3AB-4ADD-AD7B-EB589A2C1319}"/>
    <cellStyle name="20% - Accent6 5 4" xfId="1031" xr:uid="{20AC8666-4D2C-4196-B20A-814E0AC403C0}"/>
    <cellStyle name="20% - Accent6 5 5" xfId="1032" xr:uid="{107FE360-6B06-4E74-92F9-ABE0BB6F00C2}"/>
    <cellStyle name="20% - Accent6 6" xfId="1033" xr:uid="{81E14C82-3C97-4C77-AFB5-E415424AE05A}"/>
    <cellStyle name="20% - Accent6 6 2" xfId="1034" xr:uid="{C490E392-80B4-4FD7-A1AE-E528DC6E4162}"/>
    <cellStyle name="20% - Accent6 6 2 2" xfId="1035" xr:uid="{87A5E3CA-A00A-450D-95D7-FE1257EEC9F6}"/>
    <cellStyle name="20% - Accent6 6 2 3" xfId="1036" xr:uid="{F2FA3B4C-63B7-4DE4-B638-50453896D416}"/>
    <cellStyle name="20% - Accent6 6 3" xfId="1037" xr:uid="{C7165FC5-3204-4E40-8C3F-F34CCC588CA4}"/>
    <cellStyle name="20% - Accent6 6 3 2" xfId="1038" xr:uid="{E198896D-A02B-4901-AD54-428495B374AE}"/>
    <cellStyle name="20% - Accent6 6 4" xfId="1039" xr:uid="{C42B832F-AB9B-49C2-BCE0-4274C718BDFE}"/>
    <cellStyle name="20% - Accent6 6 5" xfId="1040" xr:uid="{8AB1568A-C9AA-475A-9527-61023FD6DC68}"/>
    <cellStyle name="20% - Accent6 7" xfId="1041" xr:uid="{87EFCE6B-598E-4B1A-91BA-56609D081AAE}"/>
    <cellStyle name="20% - Accent6 7 2" xfId="1042" xr:uid="{2102C652-5FBC-4565-8D1A-F5512A344221}"/>
    <cellStyle name="20% - Accent6 7 2 2" xfId="1043" xr:uid="{712E57FD-1AC7-49EC-9C47-560FFB9A2175}"/>
    <cellStyle name="20% - Accent6 7 2 3" xfId="1044" xr:uid="{16C10282-B761-43A0-8F8B-016136E62981}"/>
    <cellStyle name="20% - Accent6 7 3" xfId="1045" xr:uid="{FEAF748C-B0A4-4839-B5A6-324B3203F8BA}"/>
    <cellStyle name="20% - Accent6 7 3 2" xfId="1046" xr:uid="{22B2EA14-E6D2-4F92-B962-226378E73EE4}"/>
    <cellStyle name="20% - Accent6 7 4" xfId="1047" xr:uid="{18C57ED0-8660-4A94-8E8A-2341E2D10808}"/>
    <cellStyle name="20% - Accent6 7 5" xfId="1048" xr:uid="{CAD5FE72-C06B-47CA-94ED-6693D36C8F5C}"/>
    <cellStyle name="20% - Accent6 8" xfId="1049" xr:uid="{217B2E0A-8CFD-4769-BCB3-F148332BD39D}"/>
    <cellStyle name="20% - Accent6 8 2" xfId="1050" xr:uid="{369434F0-A19B-405E-A3A2-D979F0234111}"/>
    <cellStyle name="20% - Accent6 8 2 2" xfId="1051" xr:uid="{00D73E27-9B85-43D2-B054-C0D8E846257B}"/>
    <cellStyle name="20% - Accent6 8 3" xfId="1052" xr:uid="{13FD8C5F-0960-4749-8C22-87B6FC982FE7}"/>
    <cellStyle name="20% - Accent6 8 4" xfId="1053" xr:uid="{9BF39D59-0E9C-4292-A9AF-BB275B03B3FC}"/>
    <cellStyle name="20% - Accent6 9" xfId="1054" xr:uid="{B915E965-71F0-4323-AB6E-74B2C24EB435}"/>
    <cellStyle name="20% - Accent6 9 2" xfId="1055" xr:uid="{C5CF9123-E7E0-4984-BBC5-8D6F2482D274}"/>
    <cellStyle name="20% - Accent6 9 2 2" xfId="1056" xr:uid="{19DAF996-AB11-459F-AF7A-0ED2944DE5A2}"/>
    <cellStyle name="20% - Accent6 9 3" xfId="1057" xr:uid="{C876F532-7F2C-48A9-A9EC-64C06C88CCB1}"/>
    <cellStyle name="20% - Accent6 9 4" xfId="1058" xr:uid="{8E9C0F03-2885-4AAE-8D79-204D2DBE8E03}"/>
    <cellStyle name="40% - Accent1 10" xfId="1059" xr:uid="{9E947437-7C82-4F7E-ACA4-169AEA8B24DB}"/>
    <cellStyle name="40% - Accent1 10 2" xfId="1060" xr:uid="{7D8A4979-DF77-49B0-AF74-03D196A384A8}"/>
    <cellStyle name="40% - Accent1 11" xfId="1061" xr:uid="{371F0F90-DADF-48B9-97C2-E10EA7BB6753}"/>
    <cellStyle name="40% - Accent1 2" xfId="1062" xr:uid="{4FC0421A-901B-4F4E-803F-CAE979211783}"/>
    <cellStyle name="40% - Accent1 2 10" xfId="1063" xr:uid="{7831F038-5AFB-42C2-ACF5-5E54D01DF97F}"/>
    <cellStyle name="40% - Accent1 2 2" xfId="1064" xr:uid="{DCAA17A4-9904-48B2-BDBE-B7BE2A902EB7}"/>
    <cellStyle name="40% - Accent1 2 2 2" xfId="1065" xr:uid="{A6292B69-809F-411E-827A-AD34E224979D}"/>
    <cellStyle name="40% - Accent1 2 2 2 2" xfId="1066" xr:uid="{02BA80E3-D4CD-474F-8BBF-9251F9C5135B}"/>
    <cellStyle name="40% - Accent1 2 2 2 3" xfId="1067" xr:uid="{19E36CE6-0C2D-4C4B-9A75-4B72BF68275D}"/>
    <cellStyle name="40% - Accent1 2 2 3" xfId="1068" xr:uid="{B87B59EA-3191-4E5A-89DE-992DA1ABBED7}"/>
    <cellStyle name="40% - Accent1 2 2 3 2" xfId="1069" xr:uid="{416C843E-FA36-446B-851E-C5E76756666F}"/>
    <cellStyle name="40% - Accent1 2 2 4" xfId="1070" xr:uid="{B12182A4-CCDA-48EC-B60F-1367CF5A004B}"/>
    <cellStyle name="40% - Accent1 2 2 5" xfId="1071" xr:uid="{8B700776-7B1E-4D04-887F-39E29F33B7D5}"/>
    <cellStyle name="40% - Accent1 2 3" xfId="1072" xr:uid="{BBF419E3-BD15-4C58-9711-0DDDF4CB3869}"/>
    <cellStyle name="40% - Accent1 2 3 2" xfId="1073" xr:uid="{E558CB38-3887-4C1C-9721-E3110D925723}"/>
    <cellStyle name="40% - Accent1 2 3 2 2" xfId="1074" xr:uid="{74536438-FC9D-435A-869D-F412C2DCDFE0}"/>
    <cellStyle name="40% - Accent1 2 3 2 3" xfId="1075" xr:uid="{80B8AAD3-8571-4B52-A149-B5A0DB4E0D8F}"/>
    <cellStyle name="40% - Accent1 2 3 3" xfId="1076" xr:uid="{A0BD66CC-370E-431A-AD19-359E9E1BCC6D}"/>
    <cellStyle name="40% - Accent1 2 3 3 2" xfId="1077" xr:uid="{A1C0C563-D8FA-482C-A1DF-4387AD014442}"/>
    <cellStyle name="40% - Accent1 2 3 4" xfId="1078" xr:uid="{3817C37C-BBD2-41C7-99F5-3CD4DB896E78}"/>
    <cellStyle name="40% - Accent1 2 3 5" xfId="1079" xr:uid="{D2DF8057-69C3-4EAB-9D4D-1056733E9747}"/>
    <cellStyle name="40% - Accent1 2 4" xfId="1080" xr:uid="{F4085F28-8450-4C4A-8465-9959BC48497E}"/>
    <cellStyle name="40% - Accent1 2 4 2" xfId="1081" xr:uid="{414EE8B5-1988-4435-B10A-618FF7E2818B}"/>
    <cellStyle name="40% - Accent1 2 4 2 2" xfId="1082" xr:uid="{02B21118-4E5B-4450-AC19-CF6633B76F82}"/>
    <cellStyle name="40% - Accent1 2 4 2 3" xfId="1083" xr:uid="{FEC2779F-6D73-4730-B3A7-2F161A38EB81}"/>
    <cellStyle name="40% - Accent1 2 4 3" xfId="1084" xr:uid="{57AEBADD-C2F9-40B5-B0B9-F1B646F7DA42}"/>
    <cellStyle name="40% - Accent1 2 4 3 2" xfId="1085" xr:uid="{F3FFB732-1B1A-494B-901A-49EC1717D59C}"/>
    <cellStyle name="40% - Accent1 2 4 4" xfId="1086" xr:uid="{F217F56D-2BE9-4684-87D4-9B0F228C09FA}"/>
    <cellStyle name="40% - Accent1 2 4 5" xfId="1087" xr:uid="{E716E6B4-37A4-4D68-AA5D-995F5DB5C492}"/>
    <cellStyle name="40% - Accent1 2 5" xfId="1088" xr:uid="{7347BD21-9866-4479-80AE-68B92BB3D638}"/>
    <cellStyle name="40% - Accent1 2 5 2" xfId="1089" xr:uid="{C0E2AEBC-F957-4B3E-A54E-8E26327027F4}"/>
    <cellStyle name="40% - Accent1 2 5 2 2" xfId="1090" xr:uid="{B3A662BA-DB20-48DF-BBED-59C9090FDC7A}"/>
    <cellStyle name="40% - Accent1 2 5 2 3" xfId="1091" xr:uid="{A5D68CF9-2E33-48CF-813E-908A43FCEEA9}"/>
    <cellStyle name="40% - Accent1 2 5 3" xfId="1092" xr:uid="{660C9D2A-5B0C-449F-B603-5D8F39AE150E}"/>
    <cellStyle name="40% - Accent1 2 5 3 2" xfId="1093" xr:uid="{6497E13D-ED95-4843-919A-111E13EAA7A9}"/>
    <cellStyle name="40% - Accent1 2 5 4" xfId="1094" xr:uid="{985CEFD8-8279-4780-BE27-CFB63D294044}"/>
    <cellStyle name="40% - Accent1 2 5 5" xfId="1095" xr:uid="{CFCFFB6A-E706-4DFB-B98D-E41318E8325D}"/>
    <cellStyle name="40% - Accent1 2 6" xfId="1096" xr:uid="{AD00F11A-519D-4F47-BCA2-45F38E4CE496}"/>
    <cellStyle name="40% - Accent1 2 6 2" xfId="1097" xr:uid="{683BA98D-DF27-4887-A740-C919577C84BD}"/>
    <cellStyle name="40% - Accent1 2 6 2 2" xfId="1098" xr:uid="{E2BAAC96-D325-467E-82C5-72A3632E7EC5}"/>
    <cellStyle name="40% - Accent1 2 6 3" xfId="1099" xr:uid="{78D6CFA5-E001-4DA8-917F-DAFB19FE31AF}"/>
    <cellStyle name="40% - Accent1 2 6 4" xfId="1100" xr:uid="{BF6E63D0-0762-4FC6-B3ED-835AAE786F13}"/>
    <cellStyle name="40% - Accent1 2 7" xfId="1101" xr:uid="{E2E3800A-B41D-4607-8085-B268BCC64C0F}"/>
    <cellStyle name="40% - Accent1 2 7 2" xfId="1102" xr:uid="{ADD8E567-8EB1-45D9-A3C7-05D530662E6E}"/>
    <cellStyle name="40% - Accent1 2 7 2 2" xfId="1103" xr:uid="{7B591B20-0F1B-4D2E-9A4C-DEF993C19ED4}"/>
    <cellStyle name="40% - Accent1 2 7 3" xfId="1104" xr:uid="{DA2323D1-A7A3-43ED-B513-B55665FBBE35}"/>
    <cellStyle name="40% - Accent1 2 7 4" xfId="1105" xr:uid="{C4F22C29-0BED-4F4D-BAA1-2F27906C8EA5}"/>
    <cellStyle name="40% - Accent1 2 8" xfId="1106" xr:uid="{03373283-B985-4420-BC57-9B1BAB4C91FC}"/>
    <cellStyle name="40% - Accent1 2 8 2" xfId="1107" xr:uid="{3CF68459-7528-4E16-A271-0356B95967E6}"/>
    <cellStyle name="40% - Accent1 2 9" xfId="1108" xr:uid="{E7F544FD-C34A-46F5-9944-3AFC0FBC04FF}"/>
    <cellStyle name="40% - Accent1 3" xfId="1109" xr:uid="{68E25517-EBE9-4D2E-AD18-9B1DF7D950E1}"/>
    <cellStyle name="40% - Accent1 3 10" xfId="1110" xr:uid="{D9B62AAE-1ECF-425D-91FA-CDB2A5194B7A}"/>
    <cellStyle name="40% - Accent1 3 2" xfId="1111" xr:uid="{440C903D-04B0-4918-8262-D86F04D07735}"/>
    <cellStyle name="40% - Accent1 3 2 2" xfId="1112" xr:uid="{34144BE7-51A1-488E-8DA2-39547D77778E}"/>
    <cellStyle name="40% - Accent1 3 2 2 2" xfId="1113" xr:uid="{B8BE8952-E1FD-43BE-A592-E983F42EE0F3}"/>
    <cellStyle name="40% - Accent1 3 2 2 3" xfId="1114" xr:uid="{00D8D07F-3F83-4ED4-A08F-3C7FEF5445B9}"/>
    <cellStyle name="40% - Accent1 3 2 3" xfId="1115" xr:uid="{0710C59C-A949-4E2C-82EA-3F9E89B97810}"/>
    <cellStyle name="40% - Accent1 3 2 3 2" xfId="1116" xr:uid="{3F42D554-5358-4816-8443-D4352EC42596}"/>
    <cellStyle name="40% - Accent1 3 2 4" xfId="1117" xr:uid="{DDCA5888-A920-4957-9003-6A50E1A4FB04}"/>
    <cellStyle name="40% - Accent1 3 2 5" xfId="1118" xr:uid="{57CB0224-5660-48D7-9069-2A2EDF9424B1}"/>
    <cellStyle name="40% - Accent1 3 3" xfId="1119" xr:uid="{2F771203-ED92-4D5E-A4DB-02515A8D80B3}"/>
    <cellStyle name="40% - Accent1 3 3 2" xfId="1120" xr:uid="{397E2EC0-FDF1-460C-A823-3B87BE1D6390}"/>
    <cellStyle name="40% - Accent1 3 3 2 2" xfId="1121" xr:uid="{BBD598F2-6D7A-4901-9B53-23ECD1408C83}"/>
    <cellStyle name="40% - Accent1 3 3 2 3" xfId="1122" xr:uid="{EBC40328-55C5-48BB-A511-A72F1493F051}"/>
    <cellStyle name="40% - Accent1 3 3 3" xfId="1123" xr:uid="{778A8DB0-AA19-4AD5-9447-14433D7EFCDB}"/>
    <cellStyle name="40% - Accent1 3 3 3 2" xfId="1124" xr:uid="{8EC1C72C-C637-4B3C-851F-FB5332A7F6DE}"/>
    <cellStyle name="40% - Accent1 3 3 4" xfId="1125" xr:uid="{5C45A91E-3546-4DB7-BB2B-5A7AD1FF5D09}"/>
    <cellStyle name="40% - Accent1 3 3 5" xfId="1126" xr:uid="{85759E77-EEA2-4755-B80A-4B8A4C80B074}"/>
    <cellStyle name="40% - Accent1 3 4" xfId="1127" xr:uid="{673BD627-D779-40CF-A34D-B075A71E695A}"/>
    <cellStyle name="40% - Accent1 3 4 2" xfId="1128" xr:uid="{8DAC4AE9-1E6C-4E70-AE04-81EF83EE174F}"/>
    <cellStyle name="40% - Accent1 3 4 2 2" xfId="1129" xr:uid="{70692B17-46B5-4F77-B260-D6BF9937B58B}"/>
    <cellStyle name="40% - Accent1 3 4 2 3" xfId="1130" xr:uid="{7599A04C-2A32-4C80-8E2D-75DE39CFC719}"/>
    <cellStyle name="40% - Accent1 3 4 3" xfId="1131" xr:uid="{06CD2C75-4A1F-48C2-9142-87EB287797F6}"/>
    <cellStyle name="40% - Accent1 3 4 3 2" xfId="1132" xr:uid="{547B0041-DE33-42F5-89DC-AEA4F42C3714}"/>
    <cellStyle name="40% - Accent1 3 4 4" xfId="1133" xr:uid="{EBF01B94-CEFF-4BB1-8246-31FF8A0316D0}"/>
    <cellStyle name="40% - Accent1 3 4 5" xfId="1134" xr:uid="{32299176-0F89-41CC-8C9B-9436872AB172}"/>
    <cellStyle name="40% - Accent1 3 5" xfId="1135" xr:uid="{33EC950E-AE9F-44AF-863B-AC2598EBDF94}"/>
    <cellStyle name="40% - Accent1 3 5 2" xfId="1136" xr:uid="{9587AEFE-DC78-4390-B4C7-4D2D0F0CA9FC}"/>
    <cellStyle name="40% - Accent1 3 5 2 2" xfId="1137" xr:uid="{2E674754-A5E8-4C68-A10C-624208E7F39F}"/>
    <cellStyle name="40% - Accent1 3 5 2 3" xfId="1138" xr:uid="{F8CD47C3-869F-4CCC-BE94-43ACCE9DAC65}"/>
    <cellStyle name="40% - Accent1 3 5 3" xfId="1139" xr:uid="{F04D9828-7EF4-41EE-84CD-EFE04F8B0232}"/>
    <cellStyle name="40% - Accent1 3 5 3 2" xfId="1140" xr:uid="{9985EF7D-1A02-443A-BFA4-D83B4D67F0AC}"/>
    <cellStyle name="40% - Accent1 3 5 4" xfId="1141" xr:uid="{6C5A3D65-DB2A-45F7-B24E-AFBD0E2ADB98}"/>
    <cellStyle name="40% - Accent1 3 5 5" xfId="1142" xr:uid="{4ADDDBD4-4D1E-436F-B77A-9B6D615D5624}"/>
    <cellStyle name="40% - Accent1 3 6" xfId="1143" xr:uid="{6A50E1D5-6C7A-420E-9405-33D86317CB9E}"/>
    <cellStyle name="40% - Accent1 3 6 2" xfId="1144" xr:uid="{17EEB792-278F-44E2-8EA2-A5EECB09E254}"/>
    <cellStyle name="40% - Accent1 3 6 2 2" xfId="1145" xr:uid="{B44ACFE6-E970-4B20-A65B-42E74A1118DE}"/>
    <cellStyle name="40% - Accent1 3 6 3" xfId="1146" xr:uid="{40D0B1DC-EA20-4DEC-9D12-0A391CFBC0B8}"/>
    <cellStyle name="40% - Accent1 3 6 4" xfId="1147" xr:uid="{88925560-C279-4576-B521-6E2F3C583325}"/>
    <cellStyle name="40% - Accent1 3 7" xfId="1148" xr:uid="{539299C0-E478-4D8E-8D25-25481AA739CB}"/>
    <cellStyle name="40% - Accent1 3 7 2" xfId="1149" xr:uid="{573C70B5-DFA8-4F94-B544-5B5FB2E2D900}"/>
    <cellStyle name="40% - Accent1 3 7 2 2" xfId="1150" xr:uid="{BFE50132-9207-42AB-A49B-E23A49C1027B}"/>
    <cellStyle name="40% - Accent1 3 7 3" xfId="1151" xr:uid="{DED08784-7CB5-4C71-9A2B-C86A7E151F9B}"/>
    <cellStyle name="40% - Accent1 3 7 4" xfId="1152" xr:uid="{418A0912-DE66-426D-AA1E-D941213AB684}"/>
    <cellStyle name="40% - Accent1 3 8" xfId="1153" xr:uid="{D17734D2-6236-4CF7-ACC0-F968D517298F}"/>
    <cellStyle name="40% - Accent1 3 8 2" xfId="1154" xr:uid="{98F97BBB-1C72-4305-9F3C-EC8E4CF4A822}"/>
    <cellStyle name="40% - Accent1 3 9" xfId="1155" xr:uid="{7FDC0D44-7CC3-4BA4-9C31-3D9A79A50923}"/>
    <cellStyle name="40% - Accent1 4" xfId="1156" xr:uid="{5A8A08FE-FF28-4CF6-B9DD-5C965E4A75EF}"/>
    <cellStyle name="40% - Accent1 4 2" xfId="1157" xr:uid="{0FE80413-80CE-4D0F-BD3E-35C039E91237}"/>
    <cellStyle name="40% - Accent1 4 2 2" xfId="1158" xr:uid="{28DED08C-D37D-43DA-A4FB-E3C0B57D22EA}"/>
    <cellStyle name="40% - Accent1 4 2 3" xfId="1159" xr:uid="{1D4EF529-C566-422E-A043-F26BB89E85EA}"/>
    <cellStyle name="40% - Accent1 4 3" xfId="1160" xr:uid="{B0BD6034-DC0D-43EF-999C-7D31C5135C70}"/>
    <cellStyle name="40% - Accent1 4 3 2" xfId="1161" xr:uid="{519111A3-25D7-4AB0-BE93-185592E548C4}"/>
    <cellStyle name="40% - Accent1 4 4" xfId="1162" xr:uid="{4EF7DFF3-542D-4B9D-A939-55EE19A993F3}"/>
    <cellStyle name="40% - Accent1 4 5" xfId="1163" xr:uid="{D761675F-D9AD-44E2-A8D8-5A7E16979A05}"/>
    <cellStyle name="40% - Accent1 5" xfId="1164" xr:uid="{82BBCEB1-AB6D-4D93-8F74-53F508929E02}"/>
    <cellStyle name="40% - Accent1 5 2" xfId="1165" xr:uid="{2930BB48-E2C4-4D40-8509-8F3C250EF1D2}"/>
    <cellStyle name="40% - Accent1 5 2 2" xfId="1166" xr:uid="{522B35DA-4041-4E2F-8A39-B2BFC57CF632}"/>
    <cellStyle name="40% - Accent1 5 2 3" xfId="1167" xr:uid="{BBD1C43F-360C-4B97-9875-6935040421FA}"/>
    <cellStyle name="40% - Accent1 5 3" xfId="1168" xr:uid="{F7F40E2C-F63C-42EF-9BD0-E2DABD026F12}"/>
    <cellStyle name="40% - Accent1 5 3 2" xfId="1169" xr:uid="{C4CF091F-CE17-4107-8441-0B43088576DF}"/>
    <cellStyle name="40% - Accent1 5 4" xfId="1170" xr:uid="{6B7D510F-CEC8-4FF0-B588-DD7665347982}"/>
    <cellStyle name="40% - Accent1 5 5" xfId="1171" xr:uid="{F82FECAC-55E9-4FC4-B6D1-310F94861969}"/>
    <cellStyle name="40% - Accent1 6" xfId="1172" xr:uid="{4C8B9916-BC09-47BA-958D-5BE23739F370}"/>
    <cellStyle name="40% - Accent1 6 2" xfId="1173" xr:uid="{57234664-8B29-4297-B6A5-7A4445763E00}"/>
    <cellStyle name="40% - Accent1 6 2 2" xfId="1174" xr:uid="{8C8D26FE-C361-487D-9167-F4F813448027}"/>
    <cellStyle name="40% - Accent1 6 2 3" xfId="1175" xr:uid="{03EEE4E4-05F4-4C8D-A6A7-79C019757A99}"/>
    <cellStyle name="40% - Accent1 6 3" xfId="1176" xr:uid="{E3766DB8-0586-4624-ACD4-F20FAB4A85E0}"/>
    <cellStyle name="40% - Accent1 6 3 2" xfId="1177" xr:uid="{B0FDBF33-6FE6-49F9-8C08-38731F584931}"/>
    <cellStyle name="40% - Accent1 6 4" xfId="1178" xr:uid="{E566C1FE-8456-4799-9F77-2DDE06470FF9}"/>
    <cellStyle name="40% - Accent1 6 5" xfId="1179" xr:uid="{A0836B7E-B6CF-42A1-A2AF-C41DCABBC84D}"/>
    <cellStyle name="40% - Accent1 7" xfId="1180" xr:uid="{FD22B957-69E1-414C-AE43-4A6205C11344}"/>
    <cellStyle name="40% - Accent1 7 2" xfId="1181" xr:uid="{0C149782-9060-466B-8881-CA4A7E1327EC}"/>
    <cellStyle name="40% - Accent1 7 2 2" xfId="1182" xr:uid="{B357BBE5-6AE6-432F-9911-7619D75A74B2}"/>
    <cellStyle name="40% - Accent1 7 2 3" xfId="1183" xr:uid="{31BF3B70-9D27-435A-918A-D384A84E6140}"/>
    <cellStyle name="40% - Accent1 7 3" xfId="1184" xr:uid="{924EAA24-5ABD-441D-9A0D-C3C0BBE5F72B}"/>
    <cellStyle name="40% - Accent1 7 3 2" xfId="1185" xr:uid="{EDDAABC9-E8B4-4329-B0D1-B0A0AE382B03}"/>
    <cellStyle name="40% - Accent1 7 4" xfId="1186" xr:uid="{49DFC52F-B378-4A05-8C17-618FC59BE2EE}"/>
    <cellStyle name="40% - Accent1 7 5" xfId="1187" xr:uid="{8A501B56-EFDC-4E7A-8B47-A84DFF5A8039}"/>
    <cellStyle name="40% - Accent1 8" xfId="1188" xr:uid="{A05B1C5D-F47B-49A3-B824-15613BD21CAE}"/>
    <cellStyle name="40% - Accent1 8 2" xfId="1189" xr:uid="{5BF23735-C0D4-4F84-BC42-7BC606A716B5}"/>
    <cellStyle name="40% - Accent1 8 2 2" xfId="1190" xr:uid="{06DAAB85-1F29-47A2-BB28-EFDD5A9992A1}"/>
    <cellStyle name="40% - Accent1 8 3" xfId="1191" xr:uid="{2D94209C-D481-4132-B616-AB08AC0E55E0}"/>
    <cellStyle name="40% - Accent1 8 4" xfId="1192" xr:uid="{D9F59351-6516-45AF-9269-F4CA527F87B1}"/>
    <cellStyle name="40% - Accent1 9" xfId="1193" xr:uid="{059DFCFD-3EF1-4E4B-9E2A-05BE0443AF71}"/>
    <cellStyle name="40% - Accent1 9 2" xfId="1194" xr:uid="{D7CB2F06-BB94-486F-9798-2804CE043DAD}"/>
    <cellStyle name="40% - Accent1 9 2 2" xfId="1195" xr:uid="{7A8EB0B2-3E65-4524-9309-41C45236FE15}"/>
    <cellStyle name="40% - Accent1 9 3" xfId="1196" xr:uid="{BD70F2F5-B942-4461-A78F-E9AEEB16690B}"/>
    <cellStyle name="40% - Accent1 9 4" xfId="1197" xr:uid="{03A34D2D-6F9C-47AD-BB4D-58960FCAB3F4}"/>
    <cellStyle name="40% - Accent2 10" xfId="1198" xr:uid="{E8731214-9BC2-4CCD-B098-E07E5164E414}"/>
    <cellStyle name="40% - Accent2 10 2" xfId="1199" xr:uid="{91E0C45B-8202-478E-B739-86278F05B494}"/>
    <cellStyle name="40% - Accent2 11" xfId="1200" xr:uid="{9923B393-37B2-45D9-A52D-C0972CF514D9}"/>
    <cellStyle name="40% - Accent2 2" xfId="1201" xr:uid="{AF665619-0F86-454D-9D42-94F3A26B5760}"/>
    <cellStyle name="40% - Accent2 2 10" xfId="1202" xr:uid="{9FC48408-8244-4CDA-86A8-B4488FCD7EBF}"/>
    <cellStyle name="40% - Accent2 2 2" xfId="1203" xr:uid="{DB9BC933-88D1-47E0-B82F-017DD32D52CA}"/>
    <cellStyle name="40% - Accent2 2 2 2" xfId="1204" xr:uid="{02168F1D-BE4A-4206-9275-4A46A60B611C}"/>
    <cellStyle name="40% - Accent2 2 2 2 2" xfId="1205" xr:uid="{FF4DB14C-64EA-4AF3-9A96-05D03995E9C6}"/>
    <cellStyle name="40% - Accent2 2 2 2 3" xfId="1206" xr:uid="{7FE6FF6B-8E01-4A4D-AD8E-921356E49A1B}"/>
    <cellStyle name="40% - Accent2 2 2 3" xfId="1207" xr:uid="{D234BD3E-10D5-4F55-9710-A596933BC27D}"/>
    <cellStyle name="40% - Accent2 2 2 3 2" xfId="1208" xr:uid="{5FE9FECC-03D9-478D-851F-9C12ED20657A}"/>
    <cellStyle name="40% - Accent2 2 2 4" xfId="1209" xr:uid="{89D28BC9-A6E7-4868-91BB-A32880D8A721}"/>
    <cellStyle name="40% - Accent2 2 2 5" xfId="1210" xr:uid="{3CACCDB5-6098-4787-8457-EC471CF373FD}"/>
    <cellStyle name="40% - Accent2 2 3" xfId="1211" xr:uid="{193DEA18-F946-4604-9D64-F4E36370955E}"/>
    <cellStyle name="40% - Accent2 2 3 2" xfId="1212" xr:uid="{09FD6C83-244C-4F22-8515-BBDE30675676}"/>
    <cellStyle name="40% - Accent2 2 3 2 2" xfId="1213" xr:uid="{04773F9E-D860-418A-A574-8E05B49E3057}"/>
    <cellStyle name="40% - Accent2 2 3 2 3" xfId="1214" xr:uid="{A5032B22-284A-4FD3-9768-5C3B1BB834B5}"/>
    <cellStyle name="40% - Accent2 2 3 3" xfId="1215" xr:uid="{42F3D3D9-CD64-46C7-9165-03111D7AFDD1}"/>
    <cellStyle name="40% - Accent2 2 3 3 2" xfId="1216" xr:uid="{CA52E1D8-D8F9-4F61-9CFB-11D4E5C2AE94}"/>
    <cellStyle name="40% - Accent2 2 3 4" xfId="1217" xr:uid="{904406C3-A846-419B-AE81-F23F27B8C5EE}"/>
    <cellStyle name="40% - Accent2 2 3 5" xfId="1218" xr:uid="{466A9F8B-8840-4B6E-BBC4-10B48506D72E}"/>
    <cellStyle name="40% - Accent2 2 4" xfId="1219" xr:uid="{B2BC4B35-964D-4728-AAAD-A6C9CA5A81C0}"/>
    <cellStyle name="40% - Accent2 2 4 2" xfId="1220" xr:uid="{B491287D-8262-4492-8831-E7F039BADDE1}"/>
    <cellStyle name="40% - Accent2 2 4 2 2" xfId="1221" xr:uid="{FF28D18E-41CF-4C84-8D3F-5F1190728988}"/>
    <cellStyle name="40% - Accent2 2 4 2 3" xfId="1222" xr:uid="{081F1C5B-43EA-46E2-A9B4-27E17C95A08D}"/>
    <cellStyle name="40% - Accent2 2 4 3" xfId="1223" xr:uid="{CDDDF9DF-94F6-40AC-A6F9-9EAA506C0BF4}"/>
    <cellStyle name="40% - Accent2 2 4 3 2" xfId="1224" xr:uid="{FECC36D5-F768-4F5E-A4B5-A68E49BFD3DC}"/>
    <cellStyle name="40% - Accent2 2 4 4" xfId="1225" xr:uid="{064AAE0C-3BEC-49D6-B380-C5FE4CF8766A}"/>
    <cellStyle name="40% - Accent2 2 4 5" xfId="1226" xr:uid="{B1D00E0E-FA78-4717-8E47-3C9DF4C289E0}"/>
    <cellStyle name="40% - Accent2 2 5" xfId="1227" xr:uid="{36ACC5A9-2933-4ED6-A208-4FA31A818C0E}"/>
    <cellStyle name="40% - Accent2 2 5 2" xfId="1228" xr:uid="{089EFD4F-4595-4354-ACBB-1105B0264864}"/>
    <cellStyle name="40% - Accent2 2 5 2 2" xfId="1229" xr:uid="{E3198B01-6306-45AB-B1DC-CC802A0EBF28}"/>
    <cellStyle name="40% - Accent2 2 5 2 3" xfId="1230" xr:uid="{3785890B-28FB-4034-8FD5-E3BDEF7A1033}"/>
    <cellStyle name="40% - Accent2 2 5 3" xfId="1231" xr:uid="{6B1A1CF4-E5B6-4985-A99C-D653FDAF1F17}"/>
    <cellStyle name="40% - Accent2 2 5 3 2" xfId="1232" xr:uid="{20B2FE7A-11F8-4669-9321-4E414F1547FE}"/>
    <cellStyle name="40% - Accent2 2 5 4" xfId="1233" xr:uid="{FB26D7D0-6E9F-4C63-B493-8F92BAED7869}"/>
    <cellStyle name="40% - Accent2 2 5 5" xfId="1234" xr:uid="{D402F24E-DB8E-4B7E-81A7-600B90B8249B}"/>
    <cellStyle name="40% - Accent2 2 6" xfId="1235" xr:uid="{9776F90A-2E24-410C-BE77-C08C15306DB9}"/>
    <cellStyle name="40% - Accent2 2 6 2" xfId="1236" xr:uid="{7E07AF21-2282-47F7-8AA1-62D81F2E2608}"/>
    <cellStyle name="40% - Accent2 2 6 2 2" xfId="1237" xr:uid="{0989F69B-3879-4722-A33B-48095F02ADB0}"/>
    <cellStyle name="40% - Accent2 2 6 3" xfId="1238" xr:uid="{3490F7FF-92E0-4686-81D2-2A023D71246A}"/>
    <cellStyle name="40% - Accent2 2 6 4" xfId="1239" xr:uid="{3A6E1BB8-5D11-4A5D-9DA0-752152E90780}"/>
    <cellStyle name="40% - Accent2 2 7" xfId="1240" xr:uid="{7FF89F4E-DCAF-4910-93CD-482E70A3288F}"/>
    <cellStyle name="40% - Accent2 2 7 2" xfId="1241" xr:uid="{99EB8A30-23AC-443E-84DB-1EAFC481C5A4}"/>
    <cellStyle name="40% - Accent2 2 7 2 2" xfId="1242" xr:uid="{129C482D-D925-476B-8DC7-CE982BCC7BE2}"/>
    <cellStyle name="40% - Accent2 2 7 3" xfId="1243" xr:uid="{363EBEB4-9BF2-439D-9705-D7133873E2CA}"/>
    <cellStyle name="40% - Accent2 2 7 4" xfId="1244" xr:uid="{56C17F8F-FE03-47B5-BE9E-942D818C7062}"/>
    <cellStyle name="40% - Accent2 2 8" xfId="1245" xr:uid="{B663D605-EEF9-4362-8D5F-F94252E5A4FD}"/>
    <cellStyle name="40% - Accent2 2 8 2" xfId="1246" xr:uid="{DB1AF6C4-A111-457A-8609-684E7935499F}"/>
    <cellStyle name="40% - Accent2 2 9" xfId="1247" xr:uid="{4D392647-2855-4E64-B736-44433A4786BD}"/>
    <cellStyle name="40% - Accent2 3" xfId="1248" xr:uid="{EB5D2726-02BC-42E6-A5D9-4D0B97617DF3}"/>
    <cellStyle name="40% - Accent2 3 10" xfId="1249" xr:uid="{B315FE19-6199-4CE7-A5BB-CCC3616AF63C}"/>
    <cellStyle name="40% - Accent2 3 2" xfId="1250" xr:uid="{A8D616E5-7C4D-4B02-8B9B-D04D50ACEB98}"/>
    <cellStyle name="40% - Accent2 3 2 2" xfId="1251" xr:uid="{08A51C75-2AC7-41F3-9E50-109D5C983267}"/>
    <cellStyle name="40% - Accent2 3 2 2 2" xfId="1252" xr:uid="{F0C70D14-E9A1-413D-BA46-B4228F3232CD}"/>
    <cellStyle name="40% - Accent2 3 2 2 3" xfId="1253" xr:uid="{2AEC3EB2-C8DE-4B38-9FD2-FF0DCA51EFBE}"/>
    <cellStyle name="40% - Accent2 3 2 3" xfId="1254" xr:uid="{9A3DB8E0-CAEC-4F9B-B5FA-AD03C2157B22}"/>
    <cellStyle name="40% - Accent2 3 2 3 2" xfId="1255" xr:uid="{2E3262EC-489F-4D66-A583-DA8CB2D2E1E8}"/>
    <cellStyle name="40% - Accent2 3 2 4" xfId="1256" xr:uid="{FEBEA963-DE38-417A-9C8C-77E6FBA3F99A}"/>
    <cellStyle name="40% - Accent2 3 2 5" xfId="1257" xr:uid="{2A96DA0E-C1C2-4BC8-B5CF-9A7F2D2D5E08}"/>
    <cellStyle name="40% - Accent2 3 3" xfId="1258" xr:uid="{572D2B06-6EBF-47A0-9A0A-2559B2313AC2}"/>
    <cellStyle name="40% - Accent2 3 3 2" xfId="1259" xr:uid="{4A84A2A3-F191-410B-93B0-DF3F1BD937FF}"/>
    <cellStyle name="40% - Accent2 3 3 2 2" xfId="1260" xr:uid="{69E92C58-697E-479E-8FED-B8B98A2696B2}"/>
    <cellStyle name="40% - Accent2 3 3 2 3" xfId="1261" xr:uid="{39198810-F686-4C33-8BBC-D492917BBE1F}"/>
    <cellStyle name="40% - Accent2 3 3 3" xfId="1262" xr:uid="{0E2D9797-A11D-4A68-BA06-4B738278A501}"/>
    <cellStyle name="40% - Accent2 3 3 3 2" xfId="1263" xr:uid="{F54E86E8-B1A0-4BAF-B3B8-8C0782270798}"/>
    <cellStyle name="40% - Accent2 3 3 4" xfId="1264" xr:uid="{998510A2-7572-4A81-A1FB-B422DCE7572F}"/>
    <cellStyle name="40% - Accent2 3 3 5" xfId="1265" xr:uid="{638F927F-DB57-4BFC-8FE8-F19EB644CCF5}"/>
    <cellStyle name="40% - Accent2 3 4" xfId="1266" xr:uid="{7FBA07C5-1D4D-42F6-B21D-5E081DCF8BC0}"/>
    <cellStyle name="40% - Accent2 3 4 2" xfId="1267" xr:uid="{A4DB0A15-FA88-4F20-8AB3-87357940B22A}"/>
    <cellStyle name="40% - Accent2 3 4 2 2" xfId="1268" xr:uid="{BB09BE10-6CA5-4981-9686-4CCDEE59A1F1}"/>
    <cellStyle name="40% - Accent2 3 4 2 3" xfId="1269" xr:uid="{BC57329E-417E-4FDB-B2A2-BF2F062EF1A9}"/>
    <cellStyle name="40% - Accent2 3 4 3" xfId="1270" xr:uid="{C0C60DF9-0565-4409-B610-2CD8918ACE1D}"/>
    <cellStyle name="40% - Accent2 3 4 3 2" xfId="1271" xr:uid="{DD44F7E8-3685-4D89-88E6-393E99FCAE96}"/>
    <cellStyle name="40% - Accent2 3 4 4" xfId="1272" xr:uid="{BCE4C4B4-4FF5-4162-B0E2-FF40104A720C}"/>
    <cellStyle name="40% - Accent2 3 4 5" xfId="1273" xr:uid="{5F96EF97-BDA9-4C0E-A330-BFF5E83945D0}"/>
    <cellStyle name="40% - Accent2 3 5" xfId="1274" xr:uid="{2DC18436-C755-4829-B291-118AFD8A167A}"/>
    <cellStyle name="40% - Accent2 3 5 2" xfId="1275" xr:uid="{9E9C00E6-0D08-4B3C-8C65-ED2E9AE2DDBE}"/>
    <cellStyle name="40% - Accent2 3 5 2 2" xfId="1276" xr:uid="{EFA1340F-6F62-4CEE-ABAA-09B6894082F3}"/>
    <cellStyle name="40% - Accent2 3 5 2 3" xfId="1277" xr:uid="{A342CDFF-4E2F-4CE9-AAD6-08482BA83122}"/>
    <cellStyle name="40% - Accent2 3 5 3" xfId="1278" xr:uid="{231021C7-15EC-4697-8535-EADEEE2F269B}"/>
    <cellStyle name="40% - Accent2 3 5 3 2" xfId="1279" xr:uid="{FD19BED5-130A-4C95-9EBF-45EC1E3A69FB}"/>
    <cellStyle name="40% - Accent2 3 5 4" xfId="1280" xr:uid="{686F153C-62D2-456A-8321-0AB750C7151D}"/>
    <cellStyle name="40% - Accent2 3 5 5" xfId="1281" xr:uid="{412F4D66-208B-4A71-A370-1F638850A267}"/>
    <cellStyle name="40% - Accent2 3 6" xfId="1282" xr:uid="{8BE89CA0-4CB9-4C02-BDC4-01A137DD5074}"/>
    <cellStyle name="40% - Accent2 3 6 2" xfId="1283" xr:uid="{29F2882A-DA65-4A85-8435-A8A152BD51F1}"/>
    <cellStyle name="40% - Accent2 3 6 2 2" xfId="1284" xr:uid="{6B1260D4-7428-43A5-A243-2CB4EA7C7F5B}"/>
    <cellStyle name="40% - Accent2 3 6 3" xfId="1285" xr:uid="{584769C8-9815-4375-AF16-00502D82F3E8}"/>
    <cellStyle name="40% - Accent2 3 6 4" xfId="1286" xr:uid="{F1C9C907-D920-4DA5-A9DE-E71683D3A70F}"/>
    <cellStyle name="40% - Accent2 3 7" xfId="1287" xr:uid="{8DE727EE-5A69-410D-81E1-7C3A3A59E726}"/>
    <cellStyle name="40% - Accent2 3 7 2" xfId="1288" xr:uid="{86466AA1-4B3E-4508-A70F-80BACA34386D}"/>
    <cellStyle name="40% - Accent2 3 7 2 2" xfId="1289" xr:uid="{3C7EF014-EE77-4999-9B08-AF7FE7AB34FC}"/>
    <cellStyle name="40% - Accent2 3 7 3" xfId="1290" xr:uid="{AAA885C0-B364-4E30-88FE-AFB7F7C47B43}"/>
    <cellStyle name="40% - Accent2 3 7 4" xfId="1291" xr:uid="{BBD4650C-EB41-4B89-AA60-0A3394A6C446}"/>
    <cellStyle name="40% - Accent2 3 8" xfId="1292" xr:uid="{E5A43CB3-231E-4C3A-8AFA-8C9125573FDD}"/>
    <cellStyle name="40% - Accent2 3 8 2" xfId="1293" xr:uid="{FE3133E8-30FA-4005-85D4-0F09828986E2}"/>
    <cellStyle name="40% - Accent2 3 9" xfId="1294" xr:uid="{3A0B0345-530D-4C36-AC99-BEED632D0ED2}"/>
    <cellStyle name="40% - Accent2 4" xfId="1295" xr:uid="{D89B3311-F0E9-412C-8CBB-CDE6D432B5BC}"/>
    <cellStyle name="40% - Accent2 4 2" xfId="1296" xr:uid="{B40FABF3-BACE-4742-AE75-6675713E6089}"/>
    <cellStyle name="40% - Accent2 4 2 2" xfId="1297" xr:uid="{8E43C023-F1F6-495B-82F9-135CCF1C97D7}"/>
    <cellStyle name="40% - Accent2 4 2 3" xfId="1298" xr:uid="{A52C75F0-E25A-4C4A-87B4-E655E128DA10}"/>
    <cellStyle name="40% - Accent2 4 3" xfId="1299" xr:uid="{2FE50E28-6183-41C3-962D-716F003750AF}"/>
    <cellStyle name="40% - Accent2 4 3 2" xfId="1300" xr:uid="{8AD29883-8492-46D1-BD54-FBDDF5102486}"/>
    <cellStyle name="40% - Accent2 4 4" xfId="1301" xr:uid="{D02C1D9B-84F6-47A8-B37B-54B001FC7EDD}"/>
    <cellStyle name="40% - Accent2 4 5" xfId="1302" xr:uid="{CB5D1C81-11DB-453A-A9AD-BF63DB7848E9}"/>
    <cellStyle name="40% - Accent2 5" xfId="1303" xr:uid="{DD1427CF-1C90-431A-863D-DAB80C7053D5}"/>
    <cellStyle name="40% - Accent2 5 2" xfId="1304" xr:uid="{D2F02487-3C8B-4FD0-90DB-0BA10916E914}"/>
    <cellStyle name="40% - Accent2 5 2 2" xfId="1305" xr:uid="{8C819EB2-2CB9-4E72-8972-451055E726F0}"/>
    <cellStyle name="40% - Accent2 5 2 3" xfId="1306" xr:uid="{766227E4-E66F-4AC7-AF13-000F73F0FDF5}"/>
    <cellStyle name="40% - Accent2 5 3" xfId="1307" xr:uid="{9B42F1D7-2A1F-4548-B8BE-21EB3D51BA30}"/>
    <cellStyle name="40% - Accent2 5 3 2" xfId="1308" xr:uid="{A9A08B3C-C957-4B51-A8F9-DA8E48CC08BD}"/>
    <cellStyle name="40% - Accent2 5 4" xfId="1309" xr:uid="{EF996EE0-0784-4126-8768-94751ADBF492}"/>
    <cellStyle name="40% - Accent2 5 5" xfId="1310" xr:uid="{C2C19A69-5AEC-405D-A8B2-8A5FFF2687FE}"/>
    <cellStyle name="40% - Accent2 6" xfId="1311" xr:uid="{D3881060-9031-40E1-81E1-D968B8486401}"/>
    <cellStyle name="40% - Accent2 6 2" xfId="1312" xr:uid="{D56CDFD4-961C-4C22-B514-81F751E318EB}"/>
    <cellStyle name="40% - Accent2 6 2 2" xfId="1313" xr:uid="{86C88212-0E67-436A-B4BA-9C94A61D09CA}"/>
    <cellStyle name="40% - Accent2 6 2 3" xfId="1314" xr:uid="{DE1416CD-474E-45EE-A52D-7FBD490DAE12}"/>
    <cellStyle name="40% - Accent2 6 3" xfId="1315" xr:uid="{6A94788A-4A90-4675-BD68-C5B995CDD1C7}"/>
    <cellStyle name="40% - Accent2 6 3 2" xfId="1316" xr:uid="{6F67B541-2FE7-4B39-A459-8AC2E856330F}"/>
    <cellStyle name="40% - Accent2 6 4" xfId="1317" xr:uid="{2F3F73EB-B174-4EE1-8044-5C31689E957B}"/>
    <cellStyle name="40% - Accent2 6 5" xfId="1318" xr:uid="{E7B27A99-028C-4C22-85AF-804895D4970C}"/>
    <cellStyle name="40% - Accent2 7" xfId="1319" xr:uid="{FD0D092F-DCE5-40B4-98C0-B1B616C55596}"/>
    <cellStyle name="40% - Accent2 7 2" xfId="1320" xr:uid="{D714B12A-3033-4805-8292-763D09347268}"/>
    <cellStyle name="40% - Accent2 7 2 2" xfId="1321" xr:uid="{5C7E162A-A3B8-4C17-9D1E-3A2A967BAC04}"/>
    <cellStyle name="40% - Accent2 7 2 3" xfId="1322" xr:uid="{FE63E365-F61F-4C79-9DED-AF98FDC5D205}"/>
    <cellStyle name="40% - Accent2 7 3" xfId="1323" xr:uid="{ACDE8767-2218-403A-8A31-A82C88A3A258}"/>
    <cellStyle name="40% - Accent2 7 3 2" xfId="1324" xr:uid="{BBD40A05-A3F3-4994-BB64-CDC298BA5F79}"/>
    <cellStyle name="40% - Accent2 7 4" xfId="1325" xr:uid="{1549286F-BAB9-4D99-AD57-AF83F458C5E8}"/>
    <cellStyle name="40% - Accent2 7 5" xfId="1326" xr:uid="{AA4A4BBD-80E3-481C-85B7-69375477CF71}"/>
    <cellStyle name="40% - Accent2 8" xfId="1327" xr:uid="{3206209A-F77E-4E9B-A345-6904B959E247}"/>
    <cellStyle name="40% - Accent2 8 2" xfId="1328" xr:uid="{D6544802-572E-4A73-964E-A69534E269D6}"/>
    <cellStyle name="40% - Accent2 8 2 2" xfId="1329" xr:uid="{F7B29D6C-5445-4B7C-8C1A-E36821EB5A7B}"/>
    <cellStyle name="40% - Accent2 8 3" xfId="1330" xr:uid="{F262A249-B4E2-4D25-B0F6-8C3F2CA6CB48}"/>
    <cellStyle name="40% - Accent2 8 4" xfId="1331" xr:uid="{C9455FDE-255F-474F-B5B2-EF17BE6C8837}"/>
    <cellStyle name="40% - Accent2 9" xfId="1332" xr:uid="{B7D02614-307B-4455-BBAC-41982E3B207F}"/>
    <cellStyle name="40% - Accent2 9 2" xfId="1333" xr:uid="{083E8AC3-5FA0-4F72-AEB2-11BDA8F65188}"/>
    <cellStyle name="40% - Accent2 9 2 2" xfId="1334" xr:uid="{605433B6-A861-4F23-8CD7-8B35197AB94A}"/>
    <cellStyle name="40% - Accent2 9 3" xfId="1335" xr:uid="{F28F8AE9-C69A-4ACB-9460-B87F3DD11ABB}"/>
    <cellStyle name="40% - Accent2 9 4" xfId="1336" xr:uid="{66B47A5F-9ECD-4271-A200-DA0DFEB5C199}"/>
    <cellStyle name="40% - Accent3 10" xfId="1337" xr:uid="{6363D5DC-EAD5-4CEF-8C60-181DCF63612D}"/>
    <cellStyle name="40% - Accent3 10 2" xfId="1338" xr:uid="{86329FFC-1E56-4A70-B13B-1461AED0F85F}"/>
    <cellStyle name="40% - Accent3 11" xfId="1339" xr:uid="{4ED697D1-9B41-435F-A74B-C875DE2EDD0C}"/>
    <cellStyle name="40% - Accent3 2" xfId="1340" xr:uid="{310CCBB0-F3FA-4F82-8609-6B1F83FC1F23}"/>
    <cellStyle name="40% - Accent3 2 10" xfId="1341" xr:uid="{2AA00F3F-D607-4F59-864C-3BEABC4521AA}"/>
    <cellStyle name="40% - Accent3 2 2" xfId="1342" xr:uid="{ECF91E2F-1376-4D55-9E2B-7828338BFCC8}"/>
    <cellStyle name="40% - Accent3 2 2 2" xfId="1343" xr:uid="{383AF5E2-DF6D-4CC4-850E-F7783FF94C53}"/>
    <cellStyle name="40% - Accent3 2 2 2 2" xfId="1344" xr:uid="{F05E998C-0F0C-4A17-915E-56C70A3C5BEE}"/>
    <cellStyle name="40% - Accent3 2 2 2 3" xfId="1345" xr:uid="{19BA5482-E590-481B-A84A-C8BB78095B2B}"/>
    <cellStyle name="40% - Accent3 2 2 3" xfId="1346" xr:uid="{6853D3A4-8C55-4B42-A2B1-853EE6934C11}"/>
    <cellStyle name="40% - Accent3 2 2 3 2" xfId="1347" xr:uid="{4CCB4285-A6C5-442B-AA73-2F8EBBC2F983}"/>
    <cellStyle name="40% - Accent3 2 2 4" xfId="1348" xr:uid="{7A87B26A-AFD5-4221-AB2E-885B1251AB62}"/>
    <cellStyle name="40% - Accent3 2 2 5" xfId="1349" xr:uid="{87E9A542-4470-4E80-840B-D772B5930446}"/>
    <cellStyle name="40% - Accent3 2 3" xfId="1350" xr:uid="{82065373-0F07-4C51-BE1C-80A8CFAA4273}"/>
    <cellStyle name="40% - Accent3 2 3 2" xfId="1351" xr:uid="{D3781B55-FE5D-4593-84F0-2E5565880E30}"/>
    <cellStyle name="40% - Accent3 2 3 2 2" xfId="1352" xr:uid="{1022B552-69D8-45B8-913D-8233BB0B4666}"/>
    <cellStyle name="40% - Accent3 2 3 2 3" xfId="1353" xr:uid="{02F5E788-58B5-4DCB-B3C0-C6495C2762A9}"/>
    <cellStyle name="40% - Accent3 2 3 3" xfId="1354" xr:uid="{32E4787D-84C9-4E89-BB2D-45325904FF81}"/>
    <cellStyle name="40% - Accent3 2 3 3 2" xfId="1355" xr:uid="{CCAFC74E-D206-4F4D-8584-27360A382172}"/>
    <cellStyle name="40% - Accent3 2 3 4" xfId="1356" xr:uid="{06D35E36-46E5-4BA3-ABA6-E0C74BC10D6D}"/>
    <cellStyle name="40% - Accent3 2 3 5" xfId="1357" xr:uid="{3094B054-9551-4745-A1D3-A6524A266304}"/>
    <cellStyle name="40% - Accent3 2 4" xfId="1358" xr:uid="{2FDEB9BA-C9DE-4C23-803D-119068EDF7A2}"/>
    <cellStyle name="40% - Accent3 2 4 2" xfId="1359" xr:uid="{21EB133D-5E80-493E-A71D-45286A2931FE}"/>
    <cellStyle name="40% - Accent3 2 4 2 2" xfId="1360" xr:uid="{5BEE3EAF-BB6E-4E84-B840-6F937CCB0141}"/>
    <cellStyle name="40% - Accent3 2 4 2 3" xfId="1361" xr:uid="{16C0A7CE-B821-4A32-BAEF-909EC1B80233}"/>
    <cellStyle name="40% - Accent3 2 4 3" xfId="1362" xr:uid="{A7672911-045D-40A9-8853-0AD338CEBF12}"/>
    <cellStyle name="40% - Accent3 2 4 3 2" xfId="1363" xr:uid="{BDEDF614-E7D3-4E0E-BC60-8526AB67BE78}"/>
    <cellStyle name="40% - Accent3 2 4 4" xfId="1364" xr:uid="{68D076A9-71C5-4C75-908C-7C7964DB41D6}"/>
    <cellStyle name="40% - Accent3 2 4 5" xfId="1365" xr:uid="{B76257A2-F721-4632-A9F8-C279B9411D5A}"/>
    <cellStyle name="40% - Accent3 2 5" xfId="1366" xr:uid="{164601B0-5591-44C8-A7C1-4C52BF7B2EC6}"/>
    <cellStyle name="40% - Accent3 2 5 2" xfId="1367" xr:uid="{66599C5A-0AE3-41AA-B84C-A78A44E5B1D5}"/>
    <cellStyle name="40% - Accent3 2 5 2 2" xfId="1368" xr:uid="{ABB83E36-4198-481C-AD74-E42DC573AFCE}"/>
    <cellStyle name="40% - Accent3 2 5 2 3" xfId="1369" xr:uid="{5ED21B0F-B7E8-468C-A06A-C0556E51169A}"/>
    <cellStyle name="40% - Accent3 2 5 3" xfId="1370" xr:uid="{C0106B21-B341-4D2A-AA87-344B7F028AB7}"/>
    <cellStyle name="40% - Accent3 2 5 3 2" xfId="1371" xr:uid="{D3F21BB0-0005-491A-A6AD-397E6304ED36}"/>
    <cellStyle name="40% - Accent3 2 5 4" xfId="1372" xr:uid="{E7DCDFEB-1BE1-42D4-B7FA-62AA10117AAB}"/>
    <cellStyle name="40% - Accent3 2 5 5" xfId="1373" xr:uid="{BE045E1C-1BF2-4A76-B067-B013CBC62D12}"/>
    <cellStyle name="40% - Accent3 2 6" xfId="1374" xr:uid="{E2B0D406-A5EB-4D96-B2FD-A3D9798E1337}"/>
    <cellStyle name="40% - Accent3 2 6 2" xfId="1375" xr:uid="{D77B3D50-8FB4-45A7-B082-C96EFECAD851}"/>
    <cellStyle name="40% - Accent3 2 6 2 2" xfId="1376" xr:uid="{56774932-B35C-4CEC-AEA5-595CB1B8A047}"/>
    <cellStyle name="40% - Accent3 2 6 3" xfId="1377" xr:uid="{0E9EB98E-C4E2-488A-AC02-B6FABDDF8938}"/>
    <cellStyle name="40% - Accent3 2 6 4" xfId="1378" xr:uid="{1DFC22E1-73F0-4296-8847-F1A9086FE5B6}"/>
    <cellStyle name="40% - Accent3 2 7" xfId="1379" xr:uid="{28C3452E-F770-4DEF-A633-33D769A2C367}"/>
    <cellStyle name="40% - Accent3 2 7 2" xfId="1380" xr:uid="{4FC9BF32-8FFA-4480-ADBB-7C948063F0C1}"/>
    <cellStyle name="40% - Accent3 2 7 2 2" xfId="1381" xr:uid="{3AE5C23A-E466-4D2A-9B3B-26B5FF4D5277}"/>
    <cellStyle name="40% - Accent3 2 7 3" xfId="1382" xr:uid="{3656F5CC-15D5-4AEF-B71B-1CA3B21770E6}"/>
    <cellStyle name="40% - Accent3 2 7 4" xfId="1383" xr:uid="{CA6E69B1-F6F6-4218-AC15-EDE9AA0DC4DC}"/>
    <cellStyle name="40% - Accent3 2 8" xfId="1384" xr:uid="{242C2207-72EF-4803-8F2B-DEF8B356F7A3}"/>
    <cellStyle name="40% - Accent3 2 8 2" xfId="1385" xr:uid="{C76E1566-E4B5-41D8-8435-06CC16C3CF5B}"/>
    <cellStyle name="40% - Accent3 2 9" xfId="1386" xr:uid="{C6E3888B-3098-4028-9E40-0A03DFEE4EB5}"/>
    <cellStyle name="40% - Accent3 3" xfId="1387" xr:uid="{5F3574A2-B111-4DA6-8388-EDC632702C0B}"/>
    <cellStyle name="40% - Accent3 3 10" xfId="1388" xr:uid="{2034503A-1502-4793-A24F-72AF8AA09EDC}"/>
    <cellStyle name="40% - Accent3 3 2" xfId="1389" xr:uid="{6C66FC36-6F85-416F-8C49-B45B5491D9E5}"/>
    <cellStyle name="40% - Accent3 3 2 2" xfId="1390" xr:uid="{28A8BC20-339D-4574-9C7A-AFFDDEF88829}"/>
    <cellStyle name="40% - Accent3 3 2 2 2" xfId="1391" xr:uid="{E7B9CE73-57E2-4CBF-855A-339EA58C9E98}"/>
    <cellStyle name="40% - Accent3 3 2 2 3" xfId="1392" xr:uid="{A12E110E-B753-4109-AA93-D363BF51195C}"/>
    <cellStyle name="40% - Accent3 3 2 3" xfId="1393" xr:uid="{597B06CB-B5BD-4222-8BF9-5BFE0A2EDD4E}"/>
    <cellStyle name="40% - Accent3 3 2 3 2" xfId="1394" xr:uid="{2E132FB2-B2B8-4E8C-B80F-2F2A24F5AA29}"/>
    <cellStyle name="40% - Accent3 3 2 4" xfId="1395" xr:uid="{4F514E17-3AC0-4B37-AE5E-A5C274511367}"/>
    <cellStyle name="40% - Accent3 3 2 5" xfId="1396" xr:uid="{99C8B4ED-61D3-4BC0-8927-A50DE79F8787}"/>
    <cellStyle name="40% - Accent3 3 3" xfId="1397" xr:uid="{76A76D4D-F203-4D31-B691-2E5018C6E9BD}"/>
    <cellStyle name="40% - Accent3 3 3 2" xfId="1398" xr:uid="{4FE104D8-D25A-4B97-B3F7-E949F31D3351}"/>
    <cellStyle name="40% - Accent3 3 3 2 2" xfId="1399" xr:uid="{07A731BD-AB79-4B08-AFA0-966760C6021B}"/>
    <cellStyle name="40% - Accent3 3 3 2 3" xfId="1400" xr:uid="{3047CC1C-27DE-4DAA-982E-4AAA160F8879}"/>
    <cellStyle name="40% - Accent3 3 3 3" xfId="1401" xr:uid="{1595FC6C-EE18-4D0B-A23F-7B08C0D2F6E6}"/>
    <cellStyle name="40% - Accent3 3 3 3 2" xfId="1402" xr:uid="{2C090F84-08A6-4C7A-B37D-BA626D277025}"/>
    <cellStyle name="40% - Accent3 3 3 4" xfId="1403" xr:uid="{D9CE2823-459B-4C7E-B52F-8EA5EF82EFB5}"/>
    <cellStyle name="40% - Accent3 3 3 5" xfId="1404" xr:uid="{05B934ED-E0C0-4C0F-8515-ED655E8D6A4A}"/>
    <cellStyle name="40% - Accent3 3 4" xfId="1405" xr:uid="{E78FFF85-DE40-430D-93B9-2AAEC0DED185}"/>
    <cellStyle name="40% - Accent3 3 4 2" xfId="1406" xr:uid="{717F5DF4-4E1B-49FE-A057-09918C1D2D0A}"/>
    <cellStyle name="40% - Accent3 3 4 2 2" xfId="1407" xr:uid="{F1362AE6-67A0-4BFD-8202-68E2D20DB7FF}"/>
    <cellStyle name="40% - Accent3 3 4 2 3" xfId="1408" xr:uid="{3AF3DC2A-DE57-4E79-A82D-961C0289E846}"/>
    <cellStyle name="40% - Accent3 3 4 3" xfId="1409" xr:uid="{29A08251-19C7-4A1C-9D61-529991C91B32}"/>
    <cellStyle name="40% - Accent3 3 4 3 2" xfId="1410" xr:uid="{BCD6E371-A721-46C3-A161-3E11CD395E0E}"/>
    <cellStyle name="40% - Accent3 3 4 4" xfId="1411" xr:uid="{1FAC6EC7-D3DA-4610-8657-9A7591F6072E}"/>
    <cellStyle name="40% - Accent3 3 4 5" xfId="1412" xr:uid="{8862341A-D1BB-4DDB-B01D-9481D7FFEC6A}"/>
    <cellStyle name="40% - Accent3 3 5" xfId="1413" xr:uid="{491B7826-7045-491F-9E45-E9EEF5D33210}"/>
    <cellStyle name="40% - Accent3 3 5 2" xfId="1414" xr:uid="{803AF40D-AACB-4511-A477-6850AA6CC234}"/>
    <cellStyle name="40% - Accent3 3 5 2 2" xfId="1415" xr:uid="{269D4B24-6FAD-41C3-994F-F56A27888656}"/>
    <cellStyle name="40% - Accent3 3 5 2 3" xfId="1416" xr:uid="{19AA23C7-069F-4B94-9084-70CF3C0CED97}"/>
    <cellStyle name="40% - Accent3 3 5 3" xfId="1417" xr:uid="{F7F75846-AA3D-4B41-9DCA-04637F5E2DEE}"/>
    <cellStyle name="40% - Accent3 3 5 3 2" xfId="1418" xr:uid="{E55D3F29-A50D-4741-B4FB-148BD3CC0F0C}"/>
    <cellStyle name="40% - Accent3 3 5 4" xfId="1419" xr:uid="{4E7EDB95-4243-4EDA-A7BB-77BAB4A539CF}"/>
    <cellStyle name="40% - Accent3 3 5 5" xfId="1420" xr:uid="{0B00864A-FD7A-43D5-ACC4-9B8AF20FF66C}"/>
    <cellStyle name="40% - Accent3 3 6" xfId="1421" xr:uid="{116B512A-11AA-4B73-9D1B-E0D22C5101D4}"/>
    <cellStyle name="40% - Accent3 3 6 2" xfId="1422" xr:uid="{346E1003-D940-4391-B908-F3D2D7681653}"/>
    <cellStyle name="40% - Accent3 3 6 2 2" xfId="1423" xr:uid="{7F665B5E-1ABF-4A37-BE0B-7E90CB8BBE61}"/>
    <cellStyle name="40% - Accent3 3 6 3" xfId="1424" xr:uid="{7CA1EA17-04D4-4274-906B-5599528C2975}"/>
    <cellStyle name="40% - Accent3 3 6 4" xfId="1425" xr:uid="{E18BE063-D2EB-4BD6-9280-53CB1B8B901E}"/>
    <cellStyle name="40% - Accent3 3 7" xfId="1426" xr:uid="{C17DF4CF-871E-4234-861E-06657B2196B8}"/>
    <cellStyle name="40% - Accent3 3 7 2" xfId="1427" xr:uid="{7D24957E-70D8-4A2E-8DE5-122776E6FF05}"/>
    <cellStyle name="40% - Accent3 3 7 2 2" xfId="1428" xr:uid="{E715FB37-BA55-4E9F-8302-D2B6EE48387D}"/>
    <cellStyle name="40% - Accent3 3 7 3" xfId="1429" xr:uid="{13FE5E04-A87C-4F3C-90A5-6CEEE40200F4}"/>
    <cellStyle name="40% - Accent3 3 7 4" xfId="1430" xr:uid="{A50FAE8D-0BBF-4470-94FF-D8D48CE98090}"/>
    <cellStyle name="40% - Accent3 3 8" xfId="1431" xr:uid="{8C169DC3-A3C8-4F2C-A7BB-C346107084B6}"/>
    <cellStyle name="40% - Accent3 3 8 2" xfId="1432" xr:uid="{F57B1393-2FBE-4D81-AAA4-F937A7B47828}"/>
    <cellStyle name="40% - Accent3 3 9" xfId="1433" xr:uid="{8B7A2303-1721-40A8-85AA-B824F6CD65B6}"/>
    <cellStyle name="40% - Accent3 4" xfId="1434" xr:uid="{06A869A1-0B4D-4382-9E31-8978B7CC4A07}"/>
    <cellStyle name="40% - Accent3 4 2" xfId="1435" xr:uid="{ABB823CB-A899-4716-AA4E-EE0AF6C0B51E}"/>
    <cellStyle name="40% - Accent3 4 2 2" xfId="1436" xr:uid="{C41CF217-3D05-4F3E-8E10-522E5A542934}"/>
    <cellStyle name="40% - Accent3 4 2 3" xfId="1437" xr:uid="{A0C223FD-CD8B-4EF8-8176-E78E62D0DF68}"/>
    <cellStyle name="40% - Accent3 4 3" xfId="1438" xr:uid="{634C66BA-76D1-43B0-9F16-74BA008E0B2E}"/>
    <cellStyle name="40% - Accent3 4 3 2" xfId="1439" xr:uid="{99B4BC5F-A833-4192-A1D0-B1FA8FAFA833}"/>
    <cellStyle name="40% - Accent3 4 4" xfId="1440" xr:uid="{5E8F6671-5EEB-4E30-9093-C329DE0A72C4}"/>
    <cellStyle name="40% - Accent3 4 5" xfId="1441" xr:uid="{53CBB1FE-098F-4981-BB51-A71A76DD8444}"/>
    <cellStyle name="40% - Accent3 5" xfId="1442" xr:uid="{CB4E0F04-36EE-4917-9B3D-AE1BB6F2292E}"/>
    <cellStyle name="40% - Accent3 5 2" xfId="1443" xr:uid="{BD66C082-6A9A-494D-BCF6-929FA8166D1B}"/>
    <cellStyle name="40% - Accent3 5 2 2" xfId="1444" xr:uid="{D4A83AD4-E891-454E-AA86-284722ACD3FB}"/>
    <cellStyle name="40% - Accent3 5 2 3" xfId="1445" xr:uid="{D68BC510-C511-4E78-8A10-60F48DC70EC3}"/>
    <cellStyle name="40% - Accent3 5 3" xfId="1446" xr:uid="{CC00A66A-C7B3-48A5-A6AF-C258CAD6626D}"/>
    <cellStyle name="40% - Accent3 5 3 2" xfId="1447" xr:uid="{01442AA0-7A55-48F6-B8CA-6F3807D7C3B3}"/>
    <cellStyle name="40% - Accent3 5 4" xfId="1448" xr:uid="{D15DBBBA-03F5-4715-9249-6B17AE4A0BC0}"/>
    <cellStyle name="40% - Accent3 5 5" xfId="1449" xr:uid="{B2A2A07D-1E44-4BB8-9C76-D7ACF65ACA58}"/>
    <cellStyle name="40% - Accent3 6" xfId="1450" xr:uid="{FE7C867C-97D0-494C-9AE5-AAB75FD1CA65}"/>
    <cellStyle name="40% - Accent3 6 2" xfId="1451" xr:uid="{88B77F9B-91D0-424D-9068-8992CD12166E}"/>
    <cellStyle name="40% - Accent3 6 2 2" xfId="1452" xr:uid="{06B4E6F5-CC0D-40CD-BBAC-462E998A6309}"/>
    <cellStyle name="40% - Accent3 6 2 3" xfId="1453" xr:uid="{CD235246-6C80-4BAA-8755-36946D546CD1}"/>
    <cellStyle name="40% - Accent3 6 3" xfId="1454" xr:uid="{D761868D-A484-4899-A7A0-578819841DD7}"/>
    <cellStyle name="40% - Accent3 6 3 2" xfId="1455" xr:uid="{9EC2A62F-9171-488F-9F34-26B9B0DFC9E5}"/>
    <cellStyle name="40% - Accent3 6 4" xfId="1456" xr:uid="{D3DC3BE0-CD03-448E-983B-01117E3F7327}"/>
    <cellStyle name="40% - Accent3 6 5" xfId="1457" xr:uid="{989FFCE7-885B-4A0F-8A98-E699802E7DEB}"/>
    <cellStyle name="40% - Accent3 7" xfId="1458" xr:uid="{87A14518-276E-4E75-AC5B-6D735AF5AF91}"/>
    <cellStyle name="40% - Accent3 7 2" xfId="1459" xr:uid="{74F227D3-E59C-49B8-BB0D-9B98C7713185}"/>
    <cellStyle name="40% - Accent3 7 2 2" xfId="1460" xr:uid="{80072A5D-C5B0-4602-9A84-C0F7D3D6031D}"/>
    <cellStyle name="40% - Accent3 7 2 3" xfId="1461" xr:uid="{93F446B2-4684-4648-8850-4AB7E7835A47}"/>
    <cellStyle name="40% - Accent3 7 3" xfId="1462" xr:uid="{CB06E1E4-B7D5-42B6-8803-BC2732AEB29F}"/>
    <cellStyle name="40% - Accent3 7 3 2" xfId="1463" xr:uid="{E51D3F51-B6D4-40D5-B55D-E1AB3E4D4BBD}"/>
    <cellStyle name="40% - Accent3 7 4" xfId="1464" xr:uid="{53258DE9-C3BD-49C4-84A8-00C1D5121397}"/>
    <cellStyle name="40% - Accent3 7 5" xfId="1465" xr:uid="{1529172B-B3BE-4F58-AC97-AA9E71FB0FF8}"/>
    <cellStyle name="40% - Accent3 8" xfId="1466" xr:uid="{1B0A5941-19E9-478B-89D2-87D94318C98E}"/>
    <cellStyle name="40% - Accent3 8 2" xfId="1467" xr:uid="{29484180-6B1B-42CF-8E2F-1CEA32726874}"/>
    <cellStyle name="40% - Accent3 8 2 2" xfId="1468" xr:uid="{D318271E-F514-47D5-8458-7A9DFC475D63}"/>
    <cellStyle name="40% - Accent3 8 3" xfId="1469" xr:uid="{832A8B5B-1C2B-4F8E-B69C-B623D701960C}"/>
    <cellStyle name="40% - Accent3 8 4" xfId="1470" xr:uid="{4C433268-11AB-4B51-B9CD-83EF9E072E58}"/>
    <cellStyle name="40% - Accent3 9" xfId="1471" xr:uid="{7DBC6856-C1F3-46CE-BBBE-BEACC7F20827}"/>
    <cellStyle name="40% - Accent3 9 2" xfId="1472" xr:uid="{A3E2154C-0648-4B88-A552-A7025672DFB3}"/>
    <cellStyle name="40% - Accent3 9 2 2" xfId="1473" xr:uid="{D60C3658-659C-44D8-8AE9-CC569E1AEF08}"/>
    <cellStyle name="40% - Accent3 9 3" xfId="1474" xr:uid="{525665D5-D246-4EBE-BE24-6877EA5D0CFA}"/>
    <cellStyle name="40% - Accent3 9 4" xfId="1475" xr:uid="{C5653FD3-6A05-44D8-BF90-B3D315BC5A9C}"/>
    <cellStyle name="40% - Accent4 10" xfId="1476" xr:uid="{34F74E35-A8FF-42B7-BE82-308BD8DB3033}"/>
    <cellStyle name="40% - Accent4 10 2" xfId="1477" xr:uid="{912AAB92-2AED-422E-98B9-B4F46EF5A5EE}"/>
    <cellStyle name="40% - Accent4 11" xfId="1478" xr:uid="{9E9C3DF1-381F-4382-BCAB-3A89266FD881}"/>
    <cellStyle name="40% - Accent4 2" xfId="1479" xr:uid="{621DE36E-ED47-4561-B936-913EB2C8EA2A}"/>
    <cellStyle name="40% - Accent4 2 10" xfId="1480" xr:uid="{C74F4049-53DD-46B1-8AFC-7895E1600EEE}"/>
    <cellStyle name="40% - Accent4 2 2" xfId="1481" xr:uid="{4C2C5281-D69D-44FC-B1AD-ED1CA53412D6}"/>
    <cellStyle name="40% - Accent4 2 2 2" xfId="1482" xr:uid="{96EEB9B3-290C-44B2-B95E-C69C80104501}"/>
    <cellStyle name="40% - Accent4 2 2 2 2" xfId="1483" xr:uid="{DAFDC8D4-A6CA-4115-BB77-46250B3F6E6A}"/>
    <cellStyle name="40% - Accent4 2 2 2 3" xfId="1484" xr:uid="{C3BBC7BB-97F9-4903-BFAD-7CCF5F581BC1}"/>
    <cellStyle name="40% - Accent4 2 2 3" xfId="1485" xr:uid="{C9C25AAB-83F1-4365-9535-D4EF3CE91C05}"/>
    <cellStyle name="40% - Accent4 2 2 3 2" xfId="1486" xr:uid="{37C8CAB3-9D93-40B4-89FC-89E8E70E8CDF}"/>
    <cellStyle name="40% - Accent4 2 2 4" xfId="1487" xr:uid="{D9AC20AE-8069-41B7-A11C-2A2A053E0E94}"/>
    <cellStyle name="40% - Accent4 2 2 5" xfId="1488" xr:uid="{1AED60D6-FD6E-41D1-AE85-959753BEAAE2}"/>
    <cellStyle name="40% - Accent4 2 3" xfId="1489" xr:uid="{28DB6170-A449-4BBA-B802-C373635BC441}"/>
    <cellStyle name="40% - Accent4 2 3 2" xfId="1490" xr:uid="{792C1893-4684-4377-A029-ACC5B4E70176}"/>
    <cellStyle name="40% - Accent4 2 3 2 2" xfId="1491" xr:uid="{EB12EF29-2057-4289-A324-BB46F27BF668}"/>
    <cellStyle name="40% - Accent4 2 3 2 3" xfId="1492" xr:uid="{1DC26032-5BE4-433C-B83B-27EDAD7614DD}"/>
    <cellStyle name="40% - Accent4 2 3 3" xfId="1493" xr:uid="{EF5032E7-620D-4BEC-8CA5-8806871DBDA7}"/>
    <cellStyle name="40% - Accent4 2 3 3 2" xfId="1494" xr:uid="{99AD025B-E117-486E-8775-518F292652AF}"/>
    <cellStyle name="40% - Accent4 2 3 4" xfId="1495" xr:uid="{12E9A8C8-7EBF-471C-AE7A-CD78752F23EB}"/>
    <cellStyle name="40% - Accent4 2 3 5" xfId="1496" xr:uid="{7227E93D-3F29-4446-9301-093586B9EDC7}"/>
    <cellStyle name="40% - Accent4 2 4" xfId="1497" xr:uid="{8B13DCC7-E562-4114-98A5-C4F460BA8D3F}"/>
    <cellStyle name="40% - Accent4 2 4 2" xfId="1498" xr:uid="{AC78BE77-EF75-49D2-BBDC-948039555CBE}"/>
    <cellStyle name="40% - Accent4 2 4 2 2" xfId="1499" xr:uid="{7AAFE72D-0BB2-4258-B206-1EC22E04C20A}"/>
    <cellStyle name="40% - Accent4 2 4 2 3" xfId="1500" xr:uid="{BEC5AC69-8554-4800-B1C2-77A5ADA4218D}"/>
    <cellStyle name="40% - Accent4 2 4 3" xfId="1501" xr:uid="{CEDAC082-7437-43E9-9D29-6CFE37C89C68}"/>
    <cellStyle name="40% - Accent4 2 4 3 2" xfId="1502" xr:uid="{94623611-7D0C-4245-AEF2-8A739793F958}"/>
    <cellStyle name="40% - Accent4 2 4 4" xfId="1503" xr:uid="{6736F14E-DEC5-48AB-898B-8F7557F3E70D}"/>
    <cellStyle name="40% - Accent4 2 4 5" xfId="1504" xr:uid="{A25A4CE2-37B7-4D50-B474-C7CE1FD45934}"/>
    <cellStyle name="40% - Accent4 2 5" xfId="1505" xr:uid="{78563353-6694-4EED-B043-67359632E5CB}"/>
    <cellStyle name="40% - Accent4 2 5 2" xfId="1506" xr:uid="{C1342F25-6C65-4029-AAD5-227ECFCBC70E}"/>
    <cellStyle name="40% - Accent4 2 5 2 2" xfId="1507" xr:uid="{E6E84C9F-6758-474C-83F4-3D66CC14A7C2}"/>
    <cellStyle name="40% - Accent4 2 5 2 3" xfId="1508" xr:uid="{00CE1985-54BA-491E-8CAA-BBD4751BA4F5}"/>
    <cellStyle name="40% - Accent4 2 5 3" xfId="1509" xr:uid="{23A54A3D-40A8-47A9-B935-1FC14D5FDF9E}"/>
    <cellStyle name="40% - Accent4 2 5 3 2" xfId="1510" xr:uid="{5DE76882-681B-4415-8A97-D8945C372B66}"/>
    <cellStyle name="40% - Accent4 2 5 4" xfId="1511" xr:uid="{2BADE39D-D6F0-43B2-9652-A7EF85592CEF}"/>
    <cellStyle name="40% - Accent4 2 5 5" xfId="1512" xr:uid="{2D2A53A0-E85E-4523-BE71-B092408FF5F3}"/>
    <cellStyle name="40% - Accent4 2 6" xfId="1513" xr:uid="{3897E829-11B4-4D06-85D8-5E4AD06B54B1}"/>
    <cellStyle name="40% - Accent4 2 6 2" xfId="1514" xr:uid="{937169C1-770F-4671-91D1-2E1A26E57490}"/>
    <cellStyle name="40% - Accent4 2 6 2 2" xfId="1515" xr:uid="{CF9D3AF5-56C7-4741-ADF6-DC647D7F7A8A}"/>
    <cellStyle name="40% - Accent4 2 6 3" xfId="1516" xr:uid="{7F777BF0-CFDD-44F4-ACD4-5993E580B2EA}"/>
    <cellStyle name="40% - Accent4 2 6 4" xfId="1517" xr:uid="{72B4EAC5-226A-42C8-A73D-FDAF86B3F9D1}"/>
    <cellStyle name="40% - Accent4 2 7" xfId="1518" xr:uid="{A0DB6773-D7D3-4D3C-9CCB-5D0F2A85B4E9}"/>
    <cellStyle name="40% - Accent4 2 7 2" xfId="1519" xr:uid="{59692B15-E95B-4789-8CE5-D912C90E1BF8}"/>
    <cellStyle name="40% - Accent4 2 7 2 2" xfId="1520" xr:uid="{FDC157F8-D889-454C-9BF6-1DB155E64B93}"/>
    <cellStyle name="40% - Accent4 2 7 3" xfId="1521" xr:uid="{0D08BF37-4205-4E06-8A42-552C960CD371}"/>
    <cellStyle name="40% - Accent4 2 7 4" xfId="1522" xr:uid="{E20C893B-55B6-487C-BBA3-7B80D9FB2007}"/>
    <cellStyle name="40% - Accent4 2 8" xfId="1523" xr:uid="{F0091A6D-4AE5-4C0A-93D9-73014756B582}"/>
    <cellStyle name="40% - Accent4 2 8 2" xfId="1524" xr:uid="{6B6A76EF-9DBC-46E6-865F-854076AC7F43}"/>
    <cellStyle name="40% - Accent4 2 9" xfId="1525" xr:uid="{C22A8D49-4284-4668-9828-9E73BDF3FA54}"/>
    <cellStyle name="40% - Accent4 3" xfId="1526" xr:uid="{5DA928D0-0B52-441E-ADC0-114AE55A6A6D}"/>
    <cellStyle name="40% - Accent4 3 10" xfId="1527" xr:uid="{92879DA0-CB9F-4F97-81EA-BD6F2A5A9A01}"/>
    <cellStyle name="40% - Accent4 3 2" xfId="1528" xr:uid="{555D8BD0-1CCB-4082-BD1D-FA36EB9B8B91}"/>
    <cellStyle name="40% - Accent4 3 2 2" xfId="1529" xr:uid="{6DBFE6A4-B69B-4379-9C2E-071B64D5783C}"/>
    <cellStyle name="40% - Accent4 3 2 2 2" xfId="1530" xr:uid="{602E0F33-6684-4696-8FA7-90358453CC18}"/>
    <cellStyle name="40% - Accent4 3 2 2 3" xfId="1531" xr:uid="{71ABD024-C967-44EB-BB76-76BEB6E92833}"/>
    <cellStyle name="40% - Accent4 3 2 3" xfId="1532" xr:uid="{BAE90287-BE75-4BDB-8529-2728F54232F1}"/>
    <cellStyle name="40% - Accent4 3 2 3 2" xfId="1533" xr:uid="{966CBE67-C681-44FC-B225-F69E44333696}"/>
    <cellStyle name="40% - Accent4 3 2 4" xfId="1534" xr:uid="{5E29AE5B-6BE9-4B1A-8AA9-EB80A409E8FB}"/>
    <cellStyle name="40% - Accent4 3 2 5" xfId="1535" xr:uid="{4C6B9CC3-86BA-46A4-AD70-8505A627541B}"/>
    <cellStyle name="40% - Accent4 3 3" xfId="1536" xr:uid="{50880865-56C1-4B22-A6C1-6E5C154F4EF5}"/>
    <cellStyle name="40% - Accent4 3 3 2" xfId="1537" xr:uid="{EC9DD2EA-2B18-49F4-B8FD-840449F3ED10}"/>
    <cellStyle name="40% - Accent4 3 3 2 2" xfId="1538" xr:uid="{7F8302F1-5158-4087-84CF-88CE03C6E509}"/>
    <cellStyle name="40% - Accent4 3 3 2 3" xfId="1539" xr:uid="{837B46D9-3B19-4404-A14A-92A3F54A8D28}"/>
    <cellStyle name="40% - Accent4 3 3 3" xfId="1540" xr:uid="{A3B45EE2-7EE6-4C3E-9B8D-73DF80718FFB}"/>
    <cellStyle name="40% - Accent4 3 3 3 2" xfId="1541" xr:uid="{87F2AA8C-5093-4CAD-BE8D-F0AE2F4937E5}"/>
    <cellStyle name="40% - Accent4 3 3 4" xfId="1542" xr:uid="{2D9E3A26-378D-448C-BD43-0CF513CFE039}"/>
    <cellStyle name="40% - Accent4 3 3 5" xfId="1543" xr:uid="{A519BD29-E8E2-4291-ABC4-2A995F6B88FD}"/>
    <cellStyle name="40% - Accent4 3 4" xfId="1544" xr:uid="{31A796F4-10BB-4224-AED8-4114D85D0674}"/>
    <cellStyle name="40% - Accent4 3 4 2" xfId="1545" xr:uid="{252DDD6E-DB79-46B5-94F3-BA94146CD3C2}"/>
    <cellStyle name="40% - Accent4 3 4 2 2" xfId="1546" xr:uid="{20B7CBE3-CFEB-490E-87EB-B0213602998C}"/>
    <cellStyle name="40% - Accent4 3 4 2 3" xfId="1547" xr:uid="{05917D95-8494-477C-BF3C-D8B8DFB27C35}"/>
    <cellStyle name="40% - Accent4 3 4 3" xfId="1548" xr:uid="{2C4BE0FD-B262-4FDF-B667-B40C510EA822}"/>
    <cellStyle name="40% - Accent4 3 4 3 2" xfId="1549" xr:uid="{E0A4F6F6-5BE5-4655-B3BA-9880C49D8BAA}"/>
    <cellStyle name="40% - Accent4 3 4 4" xfId="1550" xr:uid="{F4AD4B75-709C-403E-BB63-7EDC13768A38}"/>
    <cellStyle name="40% - Accent4 3 4 5" xfId="1551" xr:uid="{20F3E367-1B60-43EC-8467-9F3CD4EBAD4D}"/>
    <cellStyle name="40% - Accent4 3 5" xfId="1552" xr:uid="{45D4B377-4AA5-495B-B722-A7C8174E085E}"/>
    <cellStyle name="40% - Accent4 3 5 2" xfId="1553" xr:uid="{806E499A-B529-4506-8539-AB743D7E12B4}"/>
    <cellStyle name="40% - Accent4 3 5 2 2" xfId="1554" xr:uid="{2878C0B9-19CD-4473-A3B1-0CE47CC682D0}"/>
    <cellStyle name="40% - Accent4 3 5 2 3" xfId="1555" xr:uid="{64FBAA62-24C9-4FD4-8E81-C516445A747F}"/>
    <cellStyle name="40% - Accent4 3 5 3" xfId="1556" xr:uid="{268BD43C-000C-4172-B91B-C1021A21FB65}"/>
    <cellStyle name="40% - Accent4 3 5 3 2" xfId="1557" xr:uid="{0228BC8F-549A-4039-AF8F-5F9005EAABEF}"/>
    <cellStyle name="40% - Accent4 3 5 4" xfId="1558" xr:uid="{0C1B3C62-EA7B-40D8-872A-3C037F216E3B}"/>
    <cellStyle name="40% - Accent4 3 5 5" xfId="1559" xr:uid="{E99AB253-26C1-4358-9730-0704A106893C}"/>
    <cellStyle name="40% - Accent4 3 6" xfId="1560" xr:uid="{48C6C609-9F77-4F37-A04B-47E7864A68AB}"/>
    <cellStyle name="40% - Accent4 3 6 2" xfId="1561" xr:uid="{B3149EF2-BAFA-4629-8540-5DFE48C4CB9B}"/>
    <cellStyle name="40% - Accent4 3 6 2 2" xfId="1562" xr:uid="{59F90ED2-9967-4DB5-8060-C8C1132845F3}"/>
    <cellStyle name="40% - Accent4 3 6 3" xfId="1563" xr:uid="{B49E7E82-9615-433B-B73C-62BC62D390B7}"/>
    <cellStyle name="40% - Accent4 3 6 4" xfId="1564" xr:uid="{DBDF25DE-8BA0-4EA0-B901-600634599703}"/>
    <cellStyle name="40% - Accent4 3 7" xfId="1565" xr:uid="{2EDEA010-51A8-4FBE-A532-2B2C80790A1F}"/>
    <cellStyle name="40% - Accent4 3 7 2" xfId="1566" xr:uid="{0C3B5511-1C0F-4F21-9902-E40174437A73}"/>
    <cellStyle name="40% - Accent4 3 7 2 2" xfId="1567" xr:uid="{9D9A1D83-8DEB-4F25-ADBD-87420CDEFF29}"/>
    <cellStyle name="40% - Accent4 3 7 3" xfId="1568" xr:uid="{90B65FE2-086C-4FA3-A948-50F06A11DA4D}"/>
    <cellStyle name="40% - Accent4 3 7 4" xfId="1569" xr:uid="{701A5A4A-148B-4195-BF2C-C039C5810063}"/>
    <cellStyle name="40% - Accent4 3 8" xfId="1570" xr:uid="{2B52075B-3BD0-4416-B60E-D43F7094BAF8}"/>
    <cellStyle name="40% - Accent4 3 8 2" xfId="1571" xr:uid="{1064BE23-64AA-4D63-8037-D2C0E246B5EB}"/>
    <cellStyle name="40% - Accent4 3 9" xfId="1572" xr:uid="{D90C7661-F01A-4236-A6E4-7EC7DAA45458}"/>
    <cellStyle name="40% - Accent4 4" xfId="1573" xr:uid="{B656B0F6-A075-48D3-8674-686556A6906D}"/>
    <cellStyle name="40% - Accent4 4 2" xfId="1574" xr:uid="{703A17B7-0BD2-47C3-A12D-9538CCDF5E04}"/>
    <cellStyle name="40% - Accent4 4 2 2" xfId="1575" xr:uid="{44906C14-D093-4DCB-8FEB-6240797D7F15}"/>
    <cellStyle name="40% - Accent4 4 2 3" xfId="1576" xr:uid="{F9D9D419-C28F-4046-8CD1-A991F284DBE6}"/>
    <cellStyle name="40% - Accent4 4 3" xfId="1577" xr:uid="{DDD95464-70C5-49EF-9DD5-3350F17B9CF3}"/>
    <cellStyle name="40% - Accent4 4 3 2" xfId="1578" xr:uid="{9D3C44BF-F10B-4E5D-9726-B8B385F6893F}"/>
    <cellStyle name="40% - Accent4 4 4" xfId="1579" xr:uid="{706995C2-54E0-41B5-83D1-72B88829DF6F}"/>
    <cellStyle name="40% - Accent4 4 5" xfId="1580" xr:uid="{87CB60BD-B4C8-45F7-B066-9E7B36785CE0}"/>
    <cellStyle name="40% - Accent4 5" xfId="1581" xr:uid="{B17D7B0F-B7DD-44F5-B498-245C61E71148}"/>
    <cellStyle name="40% - Accent4 5 2" xfId="1582" xr:uid="{503806DE-BBC6-482E-945C-1D935F4220CA}"/>
    <cellStyle name="40% - Accent4 5 2 2" xfId="1583" xr:uid="{60901D3A-ABFE-472F-926B-046039E23FB8}"/>
    <cellStyle name="40% - Accent4 5 2 3" xfId="1584" xr:uid="{5D46E8B2-9F00-486D-BC91-BABFA9B6A938}"/>
    <cellStyle name="40% - Accent4 5 3" xfId="1585" xr:uid="{9005658B-EE6F-40F8-8708-32F48FBC2A7D}"/>
    <cellStyle name="40% - Accent4 5 3 2" xfId="1586" xr:uid="{4B3C5BC6-0D27-4CF1-A46D-08AA0A8B4C52}"/>
    <cellStyle name="40% - Accent4 5 4" xfId="1587" xr:uid="{A3EC3825-1E6F-46D3-999A-84F920FF8F1E}"/>
    <cellStyle name="40% - Accent4 5 5" xfId="1588" xr:uid="{0564359E-5C0C-438D-9A92-FC0AE03BB25B}"/>
    <cellStyle name="40% - Accent4 6" xfId="1589" xr:uid="{AA1C6ACA-8C29-4267-89AF-3D33C7F0FDCD}"/>
    <cellStyle name="40% - Accent4 6 2" xfId="1590" xr:uid="{E570EF28-78D8-4019-9EBC-3783EE0A9D3C}"/>
    <cellStyle name="40% - Accent4 6 2 2" xfId="1591" xr:uid="{8885ED45-04CA-4F32-84FA-80E0C259B7CE}"/>
    <cellStyle name="40% - Accent4 6 2 3" xfId="1592" xr:uid="{F28E628A-603C-4B28-8158-C501449C9784}"/>
    <cellStyle name="40% - Accent4 6 3" xfId="1593" xr:uid="{A22421EF-4862-44D3-B929-856C89972114}"/>
    <cellStyle name="40% - Accent4 6 3 2" xfId="1594" xr:uid="{6E84B736-7879-4660-9A21-5BD40C661528}"/>
    <cellStyle name="40% - Accent4 6 4" xfId="1595" xr:uid="{C20B67AF-19CF-4939-8FB8-C8DA37553F8C}"/>
    <cellStyle name="40% - Accent4 6 5" xfId="1596" xr:uid="{4E6E8CE7-5B28-473A-922A-F5B76921B5B4}"/>
    <cellStyle name="40% - Accent4 7" xfId="1597" xr:uid="{7D1F283A-7FCA-4646-873C-754864E68DD3}"/>
    <cellStyle name="40% - Accent4 7 2" xfId="1598" xr:uid="{15E54CB2-2607-4C36-9F71-21A4DFDEF51F}"/>
    <cellStyle name="40% - Accent4 7 2 2" xfId="1599" xr:uid="{4E210057-AE9B-40BA-8ECA-AD3D0375E245}"/>
    <cellStyle name="40% - Accent4 7 2 3" xfId="1600" xr:uid="{8843D119-867B-43D6-A9AE-28FFFA53BE31}"/>
    <cellStyle name="40% - Accent4 7 3" xfId="1601" xr:uid="{149C8C17-D872-4FA9-BB27-75D2825FFEAC}"/>
    <cellStyle name="40% - Accent4 7 3 2" xfId="1602" xr:uid="{92F07C53-958F-4634-89D6-930E9140FD5F}"/>
    <cellStyle name="40% - Accent4 7 4" xfId="1603" xr:uid="{983AFF3E-A895-451B-B88F-0472CDB5E4E4}"/>
    <cellStyle name="40% - Accent4 7 5" xfId="1604" xr:uid="{A66ABDAF-393D-4230-B08E-1D038932A699}"/>
    <cellStyle name="40% - Accent4 8" xfId="1605" xr:uid="{54D9E189-BAE6-4122-94E0-1A0F9860DD3A}"/>
    <cellStyle name="40% - Accent4 8 2" xfId="1606" xr:uid="{A24A7A9C-7E9B-44B8-96F7-57E7CC9E1EAA}"/>
    <cellStyle name="40% - Accent4 8 2 2" xfId="1607" xr:uid="{96474CFE-40A1-49E0-8F8E-0204582198A8}"/>
    <cellStyle name="40% - Accent4 8 3" xfId="1608" xr:uid="{EACE6261-A648-4AAD-BC55-65965F5D6FC7}"/>
    <cellStyle name="40% - Accent4 8 4" xfId="1609" xr:uid="{5EBC2DEB-5589-4686-B726-95DB3A704FC7}"/>
    <cellStyle name="40% - Accent4 9" xfId="1610" xr:uid="{82B011B0-670A-4189-B38F-442F8A32DF12}"/>
    <cellStyle name="40% - Accent4 9 2" xfId="1611" xr:uid="{556D4D82-535C-4E76-8398-0DBC82F693F0}"/>
    <cellStyle name="40% - Accent4 9 2 2" xfId="1612" xr:uid="{5BDC8DC1-96ED-4EB0-9BE2-88F1A1325DDD}"/>
    <cellStyle name="40% - Accent4 9 3" xfId="1613" xr:uid="{EE2A3113-70A8-4578-BE2A-C697413B2188}"/>
    <cellStyle name="40% - Accent4 9 4" xfId="1614" xr:uid="{68DA20AD-E2A4-4DAA-A5DE-AC2F33A74DDC}"/>
    <cellStyle name="40% - Accent5 10" xfId="1615" xr:uid="{EA871C8A-4ECF-45C5-8C8C-21F8F8A6C3FA}"/>
    <cellStyle name="40% - Accent5 10 2" xfId="1616" xr:uid="{2962C234-1C4C-43E7-85F8-BB4D021B419B}"/>
    <cellStyle name="40% - Accent5 11" xfId="1617" xr:uid="{14B9F0BA-FEF7-49CD-8F87-FB2829E29071}"/>
    <cellStyle name="40% - Accent5 2" xfId="1618" xr:uid="{7F4A72EB-39A2-4674-8251-4EDB587709B7}"/>
    <cellStyle name="40% - Accent5 2 10" xfId="1619" xr:uid="{6ABC3BCF-83C2-4E2B-8DE0-FFB43CAAB154}"/>
    <cellStyle name="40% - Accent5 2 2" xfId="1620" xr:uid="{C672DFD7-AA3C-4EA3-AF39-C0D119BBA845}"/>
    <cellStyle name="40% - Accent5 2 2 2" xfId="1621" xr:uid="{6F833491-7953-437A-99CC-7BADC7FD94C4}"/>
    <cellStyle name="40% - Accent5 2 2 2 2" xfId="1622" xr:uid="{6E4DC509-063C-43BE-A474-62ED7FD0C5FE}"/>
    <cellStyle name="40% - Accent5 2 2 2 3" xfId="1623" xr:uid="{58F4E50B-D49E-4119-94C3-0A567064CC45}"/>
    <cellStyle name="40% - Accent5 2 2 3" xfId="1624" xr:uid="{75C651A1-A6FE-42A2-A55B-81A2176AFFE7}"/>
    <cellStyle name="40% - Accent5 2 2 3 2" xfId="1625" xr:uid="{B001C63A-C67F-4A38-B304-C8F281193F8D}"/>
    <cellStyle name="40% - Accent5 2 2 4" xfId="1626" xr:uid="{2CA0B6C1-07E7-44DD-8D26-0AE80E20012A}"/>
    <cellStyle name="40% - Accent5 2 2 5" xfId="1627" xr:uid="{E16DAEEC-3927-45B9-A475-96D5FD60B2A3}"/>
    <cellStyle name="40% - Accent5 2 3" xfId="1628" xr:uid="{C55A73DE-2B17-46C1-817A-167B16F2F5F4}"/>
    <cellStyle name="40% - Accent5 2 3 2" xfId="1629" xr:uid="{A2DB10E3-B4ED-4AD8-97D2-008C3D6E2FAE}"/>
    <cellStyle name="40% - Accent5 2 3 2 2" xfId="1630" xr:uid="{C775EF20-4E9A-43C7-8896-B0AD1AA57FCB}"/>
    <cellStyle name="40% - Accent5 2 3 2 3" xfId="1631" xr:uid="{DE96A7D3-4008-4D96-B9E1-A92778CFFFE1}"/>
    <cellStyle name="40% - Accent5 2 3 3" xfId="1632" xr:uid="{2D448AAD-5566-41E4-BDBA-B4BCB7E54852}"/>
    <cellStyle name="40% - Accent5 2 3 3 2" xfId="1633" xr:uid="{092A416B-1C8B-40FD-9EA4-1DE41A9A3677}"/>
    <cellStyle name="40% - Accent5 2 3 4" xfId="1634" xr:uid="{A0996F46-2E3B-4580-9B27-C4A118BCC69D}"/>
    <cellStyle name="40% - Accent5 2 3 5" xfId="1635" xr:uid="{8AC75242-3711-44A6-9B12-533DDC7B071D}"/>
    <cellStyle name="40% - Accent5 2 4" xfId="1636" xr:uid="{9BC00352-B0C3-4C9E-B37B-8D8159DB4B78}"/>
    <cellStyle name="40% - Accent5 2 4 2" xfId="1637" xr:uid="{16D46B83-F8DF-4005-8B22-88044B0229C1}"/>
    <cellStyle name="40% - Accent5 2 4 2 2" xfId="1638" xr:uid="{68A5A25C-925C-487E-BADB-853121F56B11}"/>
    <cellStyle name="40% - Accent5 2 4 2 3" xfId="1639" xr:uid="{65396A1A-EF07-495C-A21A-43B587D63BAF}"/>
    <cellStyle name="40% - Accent5 2 4 3" xfId="1640" xr:uid="{5572145F-5DAF-4985-AFD5-0F938E7C036E}"/>
    <cellStyle name="40% - Accent5 2 4 3 2" xfId="1641" xr:uid="{44FE443A-9211-4675-A12E-9AA942AED140}"/>
    <cellStyle name="40% - Accent5 2 4 4" xfId="1642" xr:uid="{C369AFE1-8BC5-4503-8EBB-3B325227BC37}"/>
    <cellStyle name="40% - Accent5 2 4 5" xfId="1643" xr:uid="{74371CB7-871D-434B-BA17-A7A9793A48B1}"/>
    <cellStyle name="40% - Accent5 2 5" xfId="1644" xr:uid="{12048089-0C8B-4346-A04C-7EEA71A11197}"/>
    <cellStyle name="40% - Accent5 2 5 2" xfId="1645" xr:uid="{9A67A974-CBE5-42E1-9C63-7153E43BAF43}"/>
    <cellStyle name="40% - Accent5 2 5 2 2" xfId="1646" xr:uid="{773EB12A-C74C-42F3-9C3E-4D9C285FEAD0}"/>
    <cellStyle name="40% - Accent5 2 5 2 3" xfId="1647" xr:uid="{867575AB-A118-4C86-98CD-4535B2DD705F}"/>
    <cellStyle name="40% - Accent5 2 5 3" xfId="1648" xr:uid="{FB9B4FCC-7C1B-4C03-8E2C-D8A701B1D666}"/>
    <cellStyle name="40% - Accent5 2 5 3 2" xfId="1649" xr:uid="{342FF4F7-F52B-4D2F-8E9F-7FADA9B6881D}"/>
    <cellStyle name="40% - Accent5 2 5 4" xfId="1650" xr:uid="{27C1B7F0-1532-4324-AC0C-23AF225A6799}"/>
    <cellStyle name="40% - Accent5 2 5 5" xfId="1651" xr:uid="{1F9B6FC5-FC58-45B7-9604-8A754C8FD28F}"/>
    <cellStyle name="40% - Accent5 2 6" xfId="1652" xr:uid="{971018A8-1B8D-43A7-A76B-36D29BEF5F00}"/>
    <cellStyle name="40% - Accent5 2 6 2" xfId="1653" xr:uid="{F044DE2E-7062-44D5-8967-AD81C99E92BE}"/>
    <cellStyle name="40% - Accent5 2 6 2 2" xfId="1654" xr:uid="{C2C52C8F-45B7-49E5-B5BB-8525612E2293}"/>
    <cellStyle name="40% - Accent5 2 6 3" xfId="1655" xr:uid="{7A32C692-F1C5-49A2-8043-30CD8213FC5C}"/>
    <cellStyle name="40% - Accent5 2 6 4" xfId="1656" xr:uid="{03276CB9-7342-40ED-B90E-678441E7BA00}"/>
    <cellStyle name="40% - Accent5 2 7" xfId="1657" xr:uid="{335CCCB0-950E-4351-9121-B111C4A9A029}"/>
    <cellStyle name="40% - Accent5 2 7 2" xfId="1658" xr:uid="{80D2778B-A1A7-4C4C-ACC5-3D4D9D733ADA}"/>
    <cellStyle name="40% - Accent5 2 7 2 2" xfId="1659" xr:uid="{16A4938F-AA7F-4BE9-AF98-76BD8EED6E32}"/>
    <cellStyle name="40% - Accent5 2 7 3" xfId="1660" xr:uid="{F929C5F8-9197-46DF-8588-D7AA81EC3555}"/>
    <cellStyle name="40% - Accent5 2 7 4" xfId="1661" xr:uid="{2F4FBA92-5BE6-4AFA-BA0C-97799E976D67}"/>
    <cellStyle name="40% - Accent5 2 8" xfId="1662" xr:uid="{D283ACEE-9EC1-43FD-B593-29F6C577B7C3}"/>
    <cellStyle name="40% - Accent5 2 8 2" xfId="1663" xr:uid="{9DE725AE-8809-4BCB-82FA-FD59D7EB7A41}"/>
    <cellStyle name="40% - Accent5 2 9" xfId="1664" xr:uid="{224A31C2-4D33-4494-A955-0DBEBFCE858C}"/>
    <cellStyle name="40% - Accent5 3" xfId="1665" xr:uid="{4167FBC3-50A1-416F-9A32-347EFC634F6E}"/>
    <cellStyle name="40% - Accent5 3 10" xfId="1666" xr:uid="{B460AC9C-7A2A-4CB6-A1BA-3F079E5DA1F2}"/>
    <cellStyle name="40% - Accent5 3 2" xfId="1667" xr:uid="{AA9ACFAC-7A68-470F-ABF2-A8F2BD6C50AB}"/>
    <cellStyle name="40% - Accent5 3 2 2" xfId="1668" xr:uid="{B4B48D8B-9BB1-44C8-8779-899B194C95DE}"/>
    <cellStyle name="40% - Accent5 3 2 2 2" xfId="1669" xr:uid="{EF2ADF4F-C587-460C-86A0-A6F53390E851}"/>
    <cellStyle name="40% - Accent5 3 2 2 3" xfId="1670" xr:uid="{D5ECED08-0012-41B6-A07B-9D924E550A78}"/>
    <cellStyle name="40% - Accent5 3 2 3" xfId="1671" xr:uid="{766455D6-1CE8-4FDD-8D90-A993B04DD5E8}"/>
    <cellStyle name="40% - Accent5 3 2 3 2" xfId="1672" xr:uid="{1D16EED3-7B8D-414B-9178-27CB09C26886}"/>
    <cellStyle name="40% - Accent5 3 2 4" xfId="1673" xr:uid="{31BEE042-9BA7-4923-BAD6-B7636ECFA6AC}"/>
    <cellStyle name="40% - Accent5 3 2 5" xfId="1674" xr:uid="{0054E668-6278-43CB-8342-FB3D6B804DDD}"/>
    <cellStyle name="40% - Accent5 3 3" xfId="1675" xr:uid="{7221EFAB-B6B4-424D-A63C-269F9D4756BC}"/>
    <cellStyle name="40% - Accent5 3 3 2" xfId="1676" xr:uid="{64470C75-8AE1-4E31-8EDA-DD2AF607CB2B}"/>
    <cellStyle name="40% - Accent5 3 3 2 2" xfId="1677" xr:uid="{4D04798A-7855-4DC3-A189-51B4501CB89A}"/>
    <cellStyle name="40% - Accent5 3 3 2 3" xfId="1678" xr:uid="{6C7033F6-76F9-4AA2-95DF-1BE5E29388CD}"/>
    <cellStyle name="40% - Accent5 3 3 3" xfId="1679" xr:uid="{740B98DE-16A0-40F0-A499-C4AD4B28DF06}"/>
    <cellStyle name="40% - Accent5 3 3 3 2" xfId="1680" xr:uid="{0A5AC798-6D62-4254-A8F2-B0B8B991653C}"/>
    <cellStyle name="40% - Accent5 3 3 4" xfId="1681" xr:uid="{DB24612F-4BF2-423B-9C8C-46C76BFCA647}"/>
    <cellStyle name="40% - Accent5 3 3 5" xfId="1682" xr:uid="{857274AE-FF8D-4BEA-B551-069FF8924F97}"/>
    <cellStyle name="40% - Accent5 3 4" xfId="1683" xr:uid="{3FFB384B-3544-4522-8BF8-C5F862A07DD2}"/>
    <cellStyle name="40% - Accent5 3 4 2" xfId="1684" xr:uid="{102B78FB-F87E-4408-899B-57A52B4DB797}"/>
    <cellStyle name="40% - Accent5 3 4 2 2" xfId="1685" xr:uid="{2EF3EC23-8F66-4688-9776-094C4CF02001}"/>
    <cellStyle name="40% - Accent5 3 4 2 3" xfId="1686" xr:uid="{0B18D785-EE3B-425B-B90C-8C88432C7254}"/>
    <cellStyle name="40% - Accent5 3 4 3" xfId="1687" xr:uid="{C3F7B9D4-EA9F-46C1-93BB-8A4A6BE58002}"/>
    <cellStyle name="40% - Accent5 3 4 3 2" xfId="1688" xr:uid="{4DC49510-0D9D-453F-996A-AF1E05FA8874}"/>
    <cellStyle name="40% - Accent5 3 4 4" xfId="1689" xr:uid="{2ABB0906-187F-40C1-A2BC-E83D3A1B9CFA}"/>
    <cellStyle name="40% - Accent5 3 4 5" xfId="1690" xr:uid="{099749AE-E1A4-479C-8CA8-97A26DE2AB21}"/>
    <cellStyle name="40% - Accent5 3 5" xfId="1691" xr:uid="{86072117-010C-420C-9EF5-759323D8125E}"/>
    <cellStyle name="40% - Accent5 3 5 2" xfId="1692" xr:uid="{1009B355-F31B-409D-88B6-04914DA09A47}"/>
    <cellStyle name="40% - Accent5 3 5 2 2" xfId="1693" xr:uid="{357FE144-285D-405F-84A7-C01EAEC77620}"/>
    <cellStyle name="40% - Accent5 3 5 2 3" xfId="1694" xr:uid="{37955CDF-0A43-4BC6-AF9C-341E0BCF6FCD}"/>
    <cellStyle name="40% - Accent5 3 5 3" xfId="1695" xr:uid="{702F9679-D49F-4262-B879-5F98B6145A7D}"/>
    <cellStyle name="40% - Accent5 3 5 3 2" xfId="1696" xr:uid="{087D7ABF-5993-4006-B79C-5759B6353F1F}"/>
    <cellStyle name="40% - Accent5 3 5 4" xfId="1697" xr:uid="{522AB78B-456B-47B0-8869-557F2C55473D}"/>
    <cellStyle name="40% - Accent5 3 5 5" xfId="1698" xr:uid="{C80E7AE9-CA2E-4247-AC59-23CB5A07EECC}"/>
    <cellStyle name="40% - Accent5 3 6" xfId="1699" xr:uid="{BD19D743-3702-4C61-8084-E4727270DAEA}"/>
    <cellStyle name="40% - Accent5 3 6 2" xfId="1700" xr:uid="{A8096FE8-CB0E-4031-9094-B8EAE61F10C9}"/>
    <cellStyle name="40% - Accent5 3 6 2 2" xfId="1701" xr:uid="{1E9C3FE1-A535-492C-941F-8B2D1747EDFC}"/>
    <cellStyle name="40% - Accent5 3 6 3" xfId="1702" xr:uid="{6E1B2551-3904-4B04-AD6B-959ECCD2D3B8}"/>
    <cellStyle name="40% - Accent5 3 6 4" xfId="1703" xr:uid="{2B9D2A2D-DB4C-4ECA-9A0E-59FE08099EF6}"/>
    <cellStyle name="40% - Accent5 3 7" xfId="1704" xr:uid="{F98DEAB5-806E-4D7F-BACD-1744DDD568A3}"/>
    <cellStyle name="40% - Accent5 3 7 2" xfId="1705" xr:uid="{18EF910F-1C95-4C91-9A32-6455EC8B95C8}"/>
    <cellStyle name="40% - Accent5 3 7 2 2" xfId="1706" xr:uid="{19533652-382D-42A1-8AE0-740A1EC5E4AD}"/>
    <cellStyle name="40% - Accent5 3 7 3" xfId="1707" xr:uid="{7C2567D3-8E65-47C3-99A3-73203728F341}"/>
    <cellStyle name="40% - Accent5 3 7 4" xfId="1708" xr:uid="{3F533884-A874-461F-A976-552ACC802DD3}"/>
    <cellStyle name="40% - Accent5 3 8" xfId="1709" xr:uid="{F9D09A96-27AE-43DB-8720-5D71D16ED434}"/>
    <cellStyle name="40% - Accent5 3 8 2" xfId="1710" xr:uid="{4078F50F-B772-4B04-A25B-50C2EEC05C9A}"/>
    <cellStyle name="40% - Accent5 3 9" xfId="1711" xr:uid="{D9831C5F-A615-4C80-B281-2A6C8E4E862C}"/>
    <cellStyle name="40% - Accent5 4" xfId="1712" xr:uid="{A763FF89-36D3-4F4D-A2BA-17531D76543E}"/>
    <cellStyle name="40% - Accent5 4 2" xfId="1713" xr:uid="{FB1757A9-6D21-4D37-A9C1-4E6C9DEB7249}"/>
    <cellStyle name="40% - Accent5 4 2 2" xfId="1714" xr:uid="{DC910E90-E3F8-4A0B-8831-597CA8440D83}"/>
    <cellStyle name="40% - Accent5 4 2 3" xfId="1715" xr:uid="{6D91A0DF-A025-47A4-B1D1-25196A3DB1CF}"/>
    <cellStyle name="40% - Accent5 4 3" xfId="1716" xr:uid="{5738CAA3-C9BE-4AD4-851C-74FF3C8E917F}"/>
    <cellStyle name="40% - Accent5 4 3 2" xfId="1717" xr:uid="{E145599B-3634-443F-A221-47FCD043DA10}"/>
    <cellStyle name="40% - Accent5 4 4" xfId="1718" xr:uid="{22BDF284-6F89-4C16-B928-FA83E4AEBFE5}"/>
    <cellStyle name="40% - Accent5 4 5" xfId="1719" xr:uid="{E6060D3A-A8EC-4381-95A8-DB1CEE5599FC}"/>
    <cellStyle name="40% - Accent5 5" xfId="1720" xr:uid="{CECFD35B-2737-4A74-B1A0-70DEFE93F5EA}"/>
    <cellStyle name="40% - Accent5 5 2" xfId="1721" xr:uid="{35CDB229-0EB5-44A3-A4DF-40171304FE2E}"/>
    <cellStyle name="40% - Accent5 5 2 2" xfId="1722" xr:uid="{8927108B-1574-4CB4-8D0E-81E47F61E8DE}"/>
    <cellStyle name="40% - Accent5 5 2 3" xfId="1723" xr:uid="{0E6E4406-8A7F-46BA-A0B7-2725CC31A2B6}"/>
    <cellStyle name="40% - Accent5 5 3" xfId="1724" xr:uid="{EB92CF8A-2479-4BA1-BBB8-8F3A2C15BCAC}"/>
    <cellStyle name="40% - Accent5 5 3 2" xfId="1725" xr:uid="{AEBA71A2-8A68-4E33-9580-FF7C3FD2F68D}"/>
    <cellStyle name="40% - Accent5 5 4" xfId="1726" xr:uid="{7D8497A8-0131-47A4-84D0-5C2FE563204E}"/>
    <cellStyle name="40% - Accent5 5 5" xfId="1727" xr:uid="{58B927D3-C960-4E6B-9FD1-13F9DC1B0F5A}"/>
    <cellStyle name="40% - Accent5 6" xfId="1728" xr:uid="{D6BF8FC7-F459-4DC0-8FA4-58703CA32C59}"/>
    <cellStyle name="40% - Accent5 6 2" xfId="1729" xr:uid="{6745D473-C709-4658-A2FF-FBE0CC0D2B81}"/>
    <cellStyle name="40% - Accent5 6 2 2" xfId="1730" xr:uid="{7B7D8634-C153-4EC3-9E6A-5581E2800DDB}"/>
    <cellStyle name="40% - Accent5 6 2 3" xfId="1731" xr:uid="{5AD50529-7509-47D7-B551-319227036B14}"/>
    <cellStyle name="40% - Accent5 6 3" xfId="1732" xr:uid="{320F6D10-F0BC-4765-8058-3D999BEC73F1}"/>
    <cellStyle name="40% - Accent5 6 3 2" xfId="1733" xr:uid="{9B07BA50-9A97-4C55-9FA1-603DDF3353EF}"/>
    <cellStyle name="40% - Accent5 6 4" xfId="1734" xr:uid="{E061D95D-73AA-426D-A61C-B0FE6F6E7F5E}"/>
    <cellStyle name="40% - Accent5 6 5" xfId="1735" xr:uid="{40228405-42CB-4A69-8E4D-96B4EB8F24F4}"/>
    <cellStyle name="40% - Accent5 7" xfId="1736" xr:uid="{4477E90F-99CA-4ED6-9DD1-8DEBFA75F046}"/>
    <cellStyle name="40% - Accent5 7 2" xfId="1737" xr:uid="{54BA2C3A-FEE7-46E4-9BCC-DD34A72F23FB}"/>
    <cellStyle name="40% - Accent5 7 2 2" xfId="1738" xr:uid="{8CCB0316-8025-4D05-960D-CCF3EAE1F4A8}"/>
    <cellStyle name="40% - Accent5 7 2 3" xfId="1739" xr:uid="{CFADDAEA-6B2A-48BF-9D46-458574A14A16}"/>
    <cellStyle name="40% - Accent5 7 3" xfId="1740" xr:uid="{3411D5B7-A7E3-4FF1-93B4-C652EACE9A72}"/>
    <cellStyle name="40% - Accent5 7 3 2" xfId="1741" xr:uid="{7B326668-068A-4C86-BA35-B28DAA5E6D45}"/>
    <cellStyle name="40% - Accent5 7 4" xfId="1742" xr:uid="{AF423AE3-A28E-4ADA-B0DF-DD470F30AC4A}"/>
    <cellStyle name="40% - Accent5 7 5" xfId="1743" xr:uid="{4AE628D2-3A59-4ECC-A322-BD33C638E62C}"/>
    <cellStyle name="40% - Accent5 8" xfId="1744" xr:uid="{5A3EAD64-5CE2-4A08-A40A-BA5E63440214}"/>
    <cellStyle name="40% - Accent5 8 2" xfId="1745" xr:uid="{8BDBA3EE-0A21-4A27-AB45-1577072488B6}"/>
    <cellStyle name="40% - Accent5 8 2 2" xfId="1746" xr:uid="{0D74EEDD-93A8-498D-800E-C8E88E611B0B}"/>
    <cellStyle name="40% - Accent5 8 3" xfId="1747" xr:uid="{5366FCAF-6E66-4222-B72E-D79BD7650CC4}"/>
    <cellStyle name="40% - Accent5 8 4" xfId="1748" xr:uid="{F29BBDD6-ABE1-4FAB-AF36-5CC641DBF7DE}"/>
    <cellStyle name="40% - Accent5 9" xfId="1749" xr:uid="{8B1CC0C5-5139-4A5C-8AC8-560DEFE083B9}"/>
    <cellStyle name="40% - Accent5 9 2" xfId="1750" xr:uid="{93670C98-15CC-4D88-94A4-77014D4DA536}"/>
    <cellStyle name="40% - Accent5 9 2 2" xfId="1751" xr:uid="{5BDC0CEE-6B11-4276-ADE0-D73ACEFC62BD}"/>
    <cellStyle name="40% - Accent5 9 3" xfId="1752" xr:uid="{E8BA080A-4E38-4EEE-926E-49798E5755DB}"/>
    <cellStyle name="40% - Accent5 9 4" xfId="1753" xr:uid="{399FA5EC-D45A-4289-A002-B78CDFF4164E}"/>
    <cellStyle name="40% - Accent6 10" xfId="1754" xr:uid="{E4512D73-2E9A-4986-98E7-24A90352E810}"/>
    <cellStyle name="40% - Accent6 10 2" xfId="1755" xr:uid="{BA05FAB7-286F-415E-8D4B-EE15CCA946DA}"/>
    <cellStyle name="40% - Accent6 11" xfId="1756" xr:uid="{C7E85CA4-3EA8-49DB-999A-5E9B9FBAE1EF}"/>
    <cellStyle name="40% - Accent6 2" xfId="1757" xr:uid="{22969ECA-6395-42B7-AD1B-3CD40E9C678D}"/>
    <cellStyle name="40% - Accent6 2 10" xfId="1758" xr:uid="{EA8DDCF6-3C53-48CA-BD3A-D4B012855F96}"/>
    <cellStyle name="40% - Accent6 2 2" xfId="1759" xr:uid="{26C7BF12-36F8-4212-8460-709B8F13E208}"/>
    <cellStyle name="40% - Accent6 2 2 2" xfId="1760" xr:uid="{599EF632-F260-42A9-BAF0-CC5C92EE9455}"/>
    <cellStyle name="40% - Accent6 2 2 2 2" xfId="1761" xr:uid="{0F88E8E8-5DA8-48F2-8362-8E433E2205DE}"/>
    <cellStyle name="40% - Accent6 2 2 2 3" xfId="1762" xr:uid="{1290C6EC-D47A-4253-B931-37E0E628CC3E}"/>
    <cellStyle name="40% - Accent6 2 2 3" xfId="1763" xr:uid="{7B010D47-1537-405E-89C0-839DC4B61EE9}"/>
    <cellStyle name="40% - Accent6 2 2 3 2" xfId="1764" xr:uid="{BEB6DBF4-D2EE-4AB3-AE56-232FE19BD46E}"/>
    <cellStyle name="40% - Accent6 2 2 4" xfId="1765" xr:uid="{2E1F6C66-DD3E-471F-92FA-E098D38A0EED}"/>
    <cellStyle name="40% - Accent6 2 2 5" xfId="1766" xr:uid="{F08649D9-CC40-460D-9EBF-D608171B92AE}"/>
    <cellStyle name="40% - Accent6 2 3" xfId="1767" xr:uid="{EF449C51-E2EA-482A-B31D-11563ACF1B66}"/>
    <cellStyle name="40% - Accent6 2 3 2" xfId="1768" xr:uid="{B694CE2A-7D8D-4849-A87F-04C41447B3A1}"/>
    <cellStyle name="40% - Accent6 2 3 2 2" xfId="1769" xr:uid="{0449C115-1913-40A4-B265-736E288E81C2}"/>
    <cellStyle name="40% - Accent6 2 3 2 3" xfId="1770" xr:uid="{AA4A3EA1-F6EE-47A8-9347-2D13B53D2DF5}"/>
    <cellStyle name="40% - Accent6 2 3 3" xfId="1771" xr:uid="{5DDF7B5D-F179-45AB-AE82-1682A78EE833}"/>
    <cellStyle name="40% - Accent6 2 3 3 2" xfId="1772" xr:uid="{0B26628E-2BD9-4939-A5FA-A875EED34560}"/>
    <cellStyle name="40% - Accent6 2 3 4" xfId="1773" xr:uid="{D4DBBFA6-18F2-4942-A3C7-C76C65E0CD53}"/>
    <cellStyle name="40% - Accent6 2 3 5" xfId="1774" xr:uid="{5701E795-99EF-4203-A62A-C2F27E8B0CB4}"/>
    <cellStyle name="40% - Accent6 2 4" xfId="1775" xr:uid="{BEB3863A-14CD-4AEC-BBBC-B7023ECE8BB6}"/>
    <cellStyle name="40% - Accent6 2 4 2" xfId="1776" xr:uid="{23A0B3B9-FFCF-42F9-A106-43DE3A20CD8F}"/>
    <cellStyle name="40% - Accent6 2 4 2 2" xfId="1777" xr:uid="{A3CBF384-FDEE-4629-84DD-DEC6E56A7CCD}"/>
    <cellStyle name="40% - Accent6 2 4 2 3" xfId="1778" xr:uid="{C8A15A90-AD6F-4989-954C-A3E3B73B8001}"/>
    <cellStyle name="40% - Accent6 2 4 3" xfId="1779" xr:uid="{72E2F332-A8BE-4560-B78B-D4E1E36B377E}"/>
    <cellStyle name="40% - Accent6 2 4 3 2" xfId="1780" xr:uid="{0F4EDD0E-5CB0-4E1C-AFE8-104470578917}"/>
    <cellStyle name="40% - Accent6 2 4 4" xfId="1781" xr:uid="{D880BA4A-08A8-4B5D-83D8-A0F9B8D9A66A}"/>
    <cellStyle name="40% - Accent6 2 4 5" xfId="1782" xr:uid="{DEC02881-B9CB-45AE-8DD5-39EEEE9D08CC}"/>
    <cellStyle name="40% - Accent6 2 5" xfId="1783" xr:uid="{49B15A95-7721-436D-8B8D-26D406991C07}"/>
    <cellStyle name="40% - Accent6 2 5 2" xfId="1784" xr:uid="{A2C23A19-0181-4CEC-BB51-41F0EBF9DE8C}"/>
    <cellStyle name="40% - Accent6 2 5 2 2" xfId="1785" xr:uid="{846DCC18-7E75-46AB-A9F8-55A52FF7B156}"/>
    <cellStyle name="40% - Accent6 2 5 2 3" xfId="1786" xr:uid="{4EBF48DF-3C59-4358-8B74-F744894B33D8}"/>
    <cellStyle name="40% - Accent6 2 5 3" xfId="1787" xr:uid="{1F8F09AC-7FF7-431C-8F8E-2B6CCEE4F263}"/>
    <cellStyle name="40% - Accent6 2 5 3 2" xfId="1788" xr:uid="{AE8AEFAC-7E8F-40AA-9ACA-AEA0887CF6AE}"/>
    <cellStyle name="40% - Accent6 2 5 4" xfId="1789" xr:uid="{2A13A490-EEB7-413A-8965-49035E651F77}"/>
    <cellStyle name="40% - Accent6 2 5 5" xfId="1790" xr:uid="{1BFE5A5C-76EE-4437-A5BF-ADC6E3EF1A1D}"/>
    <cellStyle name="40% - Accent6 2 6" xfId="1791" xr:uid="{3C49B975-4C64-4B1F-9122-9302892CC78E}"/>
    <cellStyle name="40% - Accent6 2 6 2" xfId="1792" xr:uid="{1393471C-D55C-410F-A5C7-69E25D1B7DCA}"/>
    <cellStyle name="40% - Accent6 2 6 2 2" xfId="1793" xr:uid="{C230AC3E-26D3-4F0B-A5AE-104382D466E8}"/>
    <cellStyle name="40% - Accent6 2 6 3" xfId="1794" xr:uid="{B8D02213-205E-4FE4-B416-4CDE8B57E829}"/>
    <cellStyle name="40% - Accent6 2 6 4" xfId="1795" xr:uid="{8DCAC0AC-4597-48FB-BED4-71EA1C2C47B7}"/>
    <cellStyle name="40% - Accent6 2 7" xfId="1796" xr:uid="{0F68E840-6436-45C9-BF6F-6B9386B5513B}"/>
    <cellStyle name="40% - Accent6 2 7 2" xfId="1797" xr:uid="{97764F1C-4860-40D9-BB17-2F7F0281B2E1}"/>
    <cellStyle name="40% - Accent6 2 7 2 2" xfId="1798" xr:uid="{54B3A43C-93D3-4695-98E0-7CE337E6381A}"/>
    <cellStyle name="40% - Accent6 2 7 3" xfId="1799" xr:uid="{54D50E20-CC35-484D-B1B8-5DADE28B717E}"/>
    <cellStyle name="40% - Accent6 2 7 4" xfId="1800" xr:uid="{EFAC98FB-09A6-4099-9289-33DF9B81DC2D}"/>
    <cellStyle name="40% - Accent6 2 8" xfId="1801" xr:uid="{96623896-FDA9-4E9E-9ADE-7804BD05B12C}"/>
    <cellStyle name="40% - Accent6 2 8 2" xfId="1802" xr:uid="{D690628B-A5C5-460C-8F3A-AE72736DE577}"/>
    <cellStyle name="40% - Accent6 2 9" xfId="1803" xr:uid="{0E6E4A2B-E46D-433A-9DB5-4EC1DC1C02D1}"/>
    <cellStyle name="40% - Accent6 3" xfId="1804" xr:uid="{4335E63A-D5C6-4FC6-B86D-D642C4AB47BA}"/>
    <cellStyle name="40% - Accent6 3 10" xfId="1805" xr:uid="{BF7EC8E6-1CF2-46E3-B424-993BB75A4083}"/>
    <cellStyle name="40% - Accent6 3 2" xfId="1806" xr:uid="{68575B53-A16A-4F28-93D4-0025539FA82C}"/>
    <cellStyle name="40% - Accent6 3 2 2" xfId="1807" xr:uid="{4A61DFA5-9B3F-4121-92D6-38BD3E81BA9D}"/>
    <cellStyle name="40% - Accent6 3 2 2 2" xfId="1808" xr:uid="{156D53B3-0AD7-4678-B312-B8131F9AE110}"/>
    <cellStyle name="40% - Accent6 3 2 2 3" xfId="1809" xr:uid="{1BF58F09-6858-42A7-A862-10B3FBDD0F2A}"/>
    <cellStyle name="40% - Accent6 3 2 3" xfId="1810" xr:uid="{67AA82E7-3AAD-4837-ACA8-1B2BE9BAF6BB}"/>
    <cellStyle name="40% - Accent6 3 2 3 2" xfId="1811" xr:uid="{AB624328-92D4-461A-AFB4-92807D9A2FDD}"/>
    <cellStyle name="40% - Accent6 3 2 4" xfId="1812" xr:uid="{859F8894-1286-4D87-B6E2-ACB63AE5044A}"/>
    <cellStyle name="40% - Accent6 3 2 5" xfId="1813" xr:uid="{691E2F4A-CEC7-4798-BB19-399A477B22C6}"/>
    <cellStyle name="40% - Accent6 3 3" xfId="1814" xr:uid="{BF136FD7-63CA-40FA-A9CF-DB62F5C7630D}"/>
    <cellStyle name="40% - Accent6 3 3 2" xfId="1815" xr:uid="{5B0488AE-5E75-4252-B8DA-4A5CE2DFED84}"/>
    <cellStyle name="40% - Accent6 3 3 2 2" xfId="1816" xr:uid="{0AD98FA1-0EB2-4520-9E7F-1BDEB3912138}"/>
    <cellStyle name="40% - Accent6 3 3 2 3" xfId="1817" xr:uid="{64019FC3-2D72-42C1-B91B-03ED1C25B4E1}"/>
    <cellStyle name="40% - Accent6 3 3 3" xfId="1818" xr:uid="{FA4EEA8D-5EDA-425C-B983-071C536C8643}"/>
    <cellStyle name="40% - Accent6 3 3 3 2" xfId="1819" xr:uid="{05909B92-8C00-4B51-8F15-B24EE45D1395}"/>
    <cellStyle name="40% - Accent6 3 3 4" xfId="1820" xr:uid="{84F85370-1F90-4255-BE6D-CF074CB36D79}"/>
    <cellStyle name="40% - Accent6 3 3 5" xfId="1821" xr:uid="{2FDF0372-3CAF-4CAE-9181-F70F1124C73E}"/>
    <cellStyle name="40% - Accent6 3 4" xfId="1822" xr:uid="{2F99C609-E446-4B1F-B8FB-6830E41D73B6}"/>
    <cellStyle name="40% - Accent6 3 4 2" xfId="1823" xr:uid="{DEDA80D7-4E3A-4864-8368-6C4F8B0B6647}"/>
    <cellStyle name="40% - Accent6 3 4 2 2" xfId="1824" xr:uid="{0063BA2A-7A56-4752-B792-FA4EB91DD0F8}"/>
    <cellStyle name="40% - Accent6 3 4 2 3" xfId="1825" xr:uid="{F7E95CB6-9DB8-411E-9BFF-C245FAF94B62}"/>
    <cellStyle name="40% - Accent6 3 4 3" xfId="1826" xr:uid="{2511642E-5F7D-4922-A709-BAC8E0A8F073}"/>
    <cellStyle name="40% - Accent6 3 4 3 2" xfId="1827" xr:uid="{45DE6B0D-1CC5-4C52-9840-749BB56221A0}"/>
    <cellStyle name="40% - Accent6 3 4 4" xfId="1828" xr:uid="{DD2C2116-F08F-48CA-AEAC-56379A0A3EC8}"/>
    <cellStyle name="40% - Accent6 3 4 5" xfId="1829" xr:uid="{154220C5-3413-41B0-81D6-EFABE1D61D11}"/>
    <cellStyle name="40% - Accent6 3 5" xfId="1830" xr:uid="{CEC5D49E-A662-46A8-A0C4-A20B84275992}"/>
    <cellStyle name="40% - Accent6 3 5 2" xfId="1831" xr:uid="{E3F3368C-1CD7-4D7C-8808-5963759FF161}"/>
    <cellStyle name="40% - Accent6 3 5 2 2" xfId="1832" xr:uid="{0502447F-6F6D-4125-B025-4D74F463CCDA}"/>
    <cellStyle name="40% - Accent6 3 5 2 3" xfId="1833" xr:uid="{6095F12E-31AF-4746-8EEB-000FC71A1D0E}"/>
    <cellStyle name="40% - Accent6 3 5 3" xfId="1834" xr:uid="{587A8A7B-FD76-429D-AC95-A65783EB01DF}"/>
    <cellStyle name="40% - Accent6 3 5 3 2" xfId="1835" xr:uid="{132BA432-35D6-4869-83E8-FB99898EE097}"/>
    <cellStyle name="40% - Accent6 3 5 4" xfId="1836" xr:uid="{39656A63-22FA-4372-B3DA-B32B22CA6249}"/>
    <cellStyle name="40% - Accent6 3 5 5" xfId="1837" xr:uid="{7A3211D1-D589-49A7-95CF-E9044021FD4F}"/>
    <cellStyle name="40% - Accent6 3 6" xfId="1838" xr:uid="{2C165636-B12A-4E3A-934D-F400451C3067}"/>
    <cellStyle name="40% - Accent6 3 6 2" xfId="1839" xr:uid="{F0ED5ECA-939C-4398-8054-3E355722325F}"/>
    <cellStyle name="40% - Accent6 3 6 2 2" xfId="1840" xr:uid="{D1C21BBE-FAFA-4FF2-867D-36FC63D3F61B}"/>
    <cellStyle name="40% - Accent6 3 6 3" xfId="1841" xr:uid="{370F9ADC-BD9C-4649-AE27-A54B3EED6210}"/>
    <cellStyle name="40% - Accent6 3 6 4" xfId="1842" xr:uid="{E25DF67A-3CBF-4D65-AAC3-B76F5D5AFC38}"/>
    <cellStyle name="40% - Accent6 3 7" xfId="1843" xr:uid="{7AC84C7C-B55A-437B-88D6-F1683E8A301F}"/>
    <cellStyle name="40% - Accent6 3 7 2" xfId="1844" xr:uid="{00C8D4C8-CB7D-4B82-B42F-459FB1207547}"/>
    <cellStyle name="40% - Accent6 3 7 2 2" xfId="1845" xr:uid="{F647E4AF-1968-44B3-B40F-E4B338701853}"/>
    <cellStyle name="40% - Accent6 3 7 3" xfId="1846" xr:uid="{2B0EB14F-17B8-4F4C-85A8-7E328C449F97}"/>
    <cellStyle name="40% - Accent6 3 7 4" xfId="1847" xr:uid="{38A562C7-5FD1-437B-97C6-819F7FE9E22B}"/>
    <cellStyle name="40% - Accent6 3 8" xfId="1848" xr:uid="{49F32607-CCCF-46D8-B1B6-0ABF6159B56B}"/>
    <cellStyle name="40% - Accent6 3 8 2" xfId="1849" xr:uid="{17A3F306-8838-46BC-874D-75581DACCCF9}"/>
    <cellStyle name="40% - Accent6 3 9" xfId="1850" xr:uid="{3F3ED0F6-DB86-468C-BE68-DB58B40275B5}"/>
    <cellStyle name="40% - Accent6 4" xfId="1851" xr:uid="{C1292B30-F0EC-4E3F-972C-F064FB9E198B}"/>
    <cellStyle name="40% - Accent6 4 2" xfId="1852" xr:uid="{E415AE88-C2C1-43B7-B6A8-F93A16619403}"/>
    <cellStyle name="40% - Accent6 4 2 2" xfId="1853" xr:uid="{0A409C61-DEBA-4A64-8A29-0FD7032EE67A}"/>
    <cellStyle name="40% - Accent6 4 2 3" xfId="1854" xr:uid="{40F4ABBC-3122-4088-B48D-5C1D29296D47}"/>
    <cellStyle name="40% - Accent6 4 3" xfId="1855" xr:uid="{15F18D21-7FB5-45F1-BBBA-3D9AB300AF75}"/>
    <cellStyle name="40% - Accent6 4 3 2" xfId="1856" xr:uid="{6ABFE656-05C5-412D-9378-E526B535BE6D}"/>
    <cellStyle name="40% - Accent6 4 4" xfId="1857" xr:uid="{60C2466B-F8E1-49F9-89F2-35FC435474BC}"/>
    <cellStyle name="40% - Accent6 4 5" xfId="1858" xr:uid="{4BF1BA21-42D9-4C4C-A214-CF5FE0F041F2}"/>
    <cellStyle name="40% - Accent6 5" xfId="1859" xr:uid="{4C58594E-96D5-458E-AD9F-4DB13BFA82E5}"/>
    <cellStyle name="40% - Accent6 5 2" xfId="1860" xr:uid="{73B40C7C-04E1-4792-8301-2B4F06B16420}"/>
    <cellStyle name="40% - Accent6 5 2 2" xfId="1861" xr:uid="{AABE47F1-A4BD-407D-B37A-88822A8BA23A}"/>
    <cellStyle name="40% - Accent6 5 2 3" xfId="1862" xr:uid="{44B2F0DF-7CCE-4CCE-9AB6-8A7D3F2FC367}"/>
    <cellStyle name="40% - Accent6 5 3" xfId="1863" xr:uid="{78BFF2B9-F441-4444-A608-626CA9190789}"/>
    <cellStyle name="40% - Accent6 5 3 2" xfId="1864" xr:uid="{D4592D92-E5B8-4293-89A1-84D4C45E151B}"/>
    <cellStyle name="40% - Accent6 5 4" xfId="1865" xr:uid="{A7172DEB-5D43-427B-B99F-08434B1DA335}"/>
    <cellStyle name="40% - Accent6 5 5" xfId="1866" xr:uid="{90067299-E2E1-4825-921D-5D4010C64BB1}"/>
    <cellStyle name="40% - Accent6 6" xfId="1867" xr:uid="{7C8E15C7-8436-4687-A3D7-14E1828174BA}"/>
    <cellStyle name="40% - Accent6 6 2" xfId="1868" xr:uid="{B499E9DA-CA56-4D31-AAD0-1CCEE5A78DC6}"/>
    <cellStyle name="40% - Accent6 6 2 2" xfId="1869" xr:uid="{EEF78A22-675E-4C4E-9C07-F391B9106F0D}"/>
    <cellStyle name="40% - Accent6 6 2 3" xfId="1870" xr:uid="{3059D15A-551E-4EB5-9FB3-E32DBF1A3F8A}"/>
    <cellStyle name="40% - Accent6 6 3" xfId="1871" xr:uid="{9E1924E2-494C-4C9D-8D62-B9EBD1937421}"/>
    <cellStyle name="40% - Accent6 6 3 2" xfId="1872" xr:uid="{83E53818-1E57-4DDA-A847-3D71A5AA04D4}"/>
    <cellStyle name="40% - Accent6 6 4" xfId="1873" xr:uid="{26C4ACE3-25C7-4B18-81E8-47715EA33872}"/>
    <cellStyle name="40% - Accent6 6 5" xfId="1874" xr:uid="{7110E9BB-F1FE-4A63-A419-CEB1ED992060}"/>
    <cellStyle name="40% - Accent6 7" xfId="1875" xr:uid="{3BCD9475-775D-41A5-9FA5-628202B30E3C}"/>
    <cellStyle name="40% - Accent6 7 2" xfId="1876" xr:uid="{0D2BE208-7EE1-45E4-9DC3-996056C454AB}"/>
    <cellStyle name="40% - Accent6 7 2 2" xfId="1877" xr:uid="{986B7B8D-1ADA-470C-A3E2-B720BBEE90D9}"/>
    <cellStyle name="40% - Accent6 7 2 3" xfId="1878" xr:uid="{C4D2237E-EBEF-4EA8-9261-9F5C673C6BB3}"/>
    <cellStyle name="40% - Accent6 7 3" xfId="1879" xr:uid="{D679C12F-3013-4C5E-BDA0-3EF8F225F9A5}"/>
    <cellStyle name="40% - Accent6 7 3 2" xfId="1880" xr:uid="{A29B9A08-045C-40A7-9009-CDD0396C2554}"/>
    <cellStyle name="40% - Accent6 7 4" xfId="1881" xr:uid="{59ED21F2-DC9A-440D-880C-8598B5CA143B}"/>
    <cellStyle name="40% - Accent6 7 5" xfId="1882" xr:uid="{C93676E3-B3C4-4E8F-9563-5C7B8A8FF061}"/>
    <cellStyle name="40% - Accent6 8" xfId="1883" xr:uid="{8A0263FE-C51C-4ED1-924F-A8506EB77F41}"/>
    <cellStyle name="40% - Accent6 8 2" xfId="1884" xr:uid="{DD7F90A8-8865-405C-B21B-F7AA68ED0E98}"/>
    <cellStyle name="40% - Accent6 8 2 2" xfId="1885" xr:uid="{7A7848BF-BB0D-4F41-B9C8-A0BFB740ECB4}"/>
    <cellStyle name="40% - Accent6 8 3" xfId="1886" xr:uid="{76746B67-061D-42FC-8487-CBC4B0992683}"/>
    <cellStyle name="40% - Accent6 8 4" xfId="1887" xr:uid="{E0FF089C-F7FC-425F-BA85-24DA476B8F48}"/>
    <cellStyle name="40% - Accent6 9" xfId="1888" xr:uid="{6944F5F9-3A5C-4BD2-A5A3-178214C3B752}"/>
    <cellStyle name="40% - Accent6 9 2" xfId="1889" xr:uid="{C9156D69-70BE-49A9-85C2-F9499C1539A7}"/>
    <cellStyle name="40% - Accent6 9 2 2" xfId="1890" xr:uid="{DD696A5A-6EE4-4F78-A086-C4A569755525}"/>
    <cellStyle name="40% - Accent6 9 3" xfId="1891" xr:uid="{08CE456B-8DE3-46FC-B5F7-9E5A6E020C1B}"/>
    <cellStyle name="40% - Accent6 9 4" xfId="1892" xr:uid="{7099DA7D-D7AB-4EFD-A6F1-910E9B7FA77A}"/>
    <cellStyle name="60% - Accent1 2" xfId="1893" xr:uid="{B4137353-0AFB-4592-9895-1F26681457D7}"/>
    <cellStyle name="60% - Accent1 2 2" xfId="1894" xr:uid="{1B895258-D697-46BC-8733-8161A6CC268C}"/>
    <cellStyle name="60% - Accent1 3" xfId="1895" xr:uid="{F098B6A2-05A6-4BB5-95BF-8FDAE561C91C}"/>
    <cellStyle name="60% - Accent2 2" xfId="1896" xr:uid="{0B985B24-D76C-421F-8C31-3466A5A2661E}"/>
    <cellStyle name="60% - Accent2 2 2" xfId="1897" xr:uid="{FA7B1546-0C49-45AF-BE3D-7567A9C87269}"/>
    <cellStyle name="60% - Accent2 3" xfId="1898" xr:uid="{E4F2E4FF-BF5B-46EC-B224-E97CC67DF831}"/>
    <cellStyle name="60% - Accent3 2" xfId="1899" xr:uid="{95FCA65F-7706-4968-8B56-E1BEFA5C57D9}"/>
    <cellStyle name="60% - Accent3 2 2" xfId="1900" xr:uid="{897DC58E-86AA-4967-BC53-32C36C8B3DDB}"/>
    <cellStyle name="60% - Accent3 3" xfId="1901" xr:uid="{A8B9FCBE-0F35-4AFE-923B-A2D30973720F}"/>
    <cellStyle name="60% - Accent4 2" xfId="1902" xr:uid="{4948F383-C78C-4A25-9841-63A2B486ACE3}"/>
    <cellStyle name="60% - Accent4 2 2" xfId="1903" xr:uid="{62F6D317-B61D-4BBC-98CB-3CAF11986272}"/>
    <cellStyle name="60% - Accent4 3" xfId="1904" xr:uid="{E49AD6F6-4CDD-4B33-8E3E-96B881A68EB1}"/>
    <cellStyle name="60% - Accent5 2" xfId="1905" xr:uid="{45F1A3BC-CF22-4839-9F1B-5BF99F749D98}"/>
    <cellStyle name="60% - Accent5 2 2" xfId="1906" xr:uid="{DD998158-6A5A-4DA5-AF4A-A7D72FA8877D}"/>
    <cellStyle name="60% - Accent5 3" xfId="1907" xr:uid="{6B2D62DC-2A11-4F07-B7A2-3DB744B63AD8}"/>
    <cellStyle name="60% - Accent6 2" xfId="1908" xr:uid="{5FE8F696-40DA-44FB-B800-294F0B80AC63}"/>
    <cellStyle name="60% - Accent6 2 2" xfId="1909" xr:uid="{FE122676-7403-4406-A5F6-4C0327468547}"/>
    <cellStyle name="60% - Accent6 3" xfId="1910" xr:uid="{0AB2649F-5BF4-4897-A795-CEE0B5654105}"/>
    <cellStyle name="Accent1 2" xfId="1911" xr:uid="{C7D8C6B4-1DA2-46D9-9EAC-856146465CD8}"/>
    <cellStyle name="Accent1 3" xfId="1912" xr:uid="{9CE6C3BF-87D0-421B-8A37-BAEB2AA5295C}"/>
    <cellStyle name="Accent1 4" xfId="1913" xr:uid="{487A927F-D60C-4F3B-A9FB-A8E5B96562EC}"/>
    <cellStyle name="Accent2 2" xfId="1914" xr:uid="{941EA3C2-6A9F-405E-9A16-A761CD48E328}"/>
    <cellStyle name="Accent2 3" xfId="1915" xr:uid="{FE0AF531-5D7D-4742-9923-7B0001EC342A}"/>
    <cellStyle name="Accent2 4" xfId="1916" xr:uid="{8D4F2AC3-B4EE-4AE2-A401-3B3463D251F3}"/>
    <cellStyle name="Accent3 2" xfId="1917" xr:uid="{3392CB05-528B-41B8-B6B3-CBDE7BC51E55}"/>
    <cellStyle name="Accent3 3" xfId="1918" xr:uid="{3574ADF5-3920-48F2-ABB8-2EAC944AE4E8}"/>
    <cellStyle name="Accent3 4" xfId="1919" xr:uid="{812212C9-F5A9-4D6D-968F-39594AEC231E}"/>
    <cellStyle name="Accent4 2" xfId="1920" xr:uid="{77663DF8-2426-4A2C-890C-6A3D219A3FB9}"/>
    <cellStyle name="Accent4 3" xfId="1921" xr:uid="{B0284476-4D6E-41E9-9CB5-08801CBBFF8E}"/>
    <cellStyle name="Accent4 4" xfId="1922" xr:uid="{7D6CCA45-852F-4D1F-B326-34F62711493A}"/>
    <cellStyle name="Accent5 2" xfId="1923" xr:uid="{65BBB6A2-78F5-4DDB-A086-35AFE3991CF9}"/>
    <cellStyle name="Accent5 3" xfId="1924" xr:uid="{48C45DC4-9BFE-46A3-AE3A-BCA7710BC13D}"/>
    <cellStyle name="Accent5 4" xfId="1925" xr:uid="{883F8122-6DC2-4DBA-9AD2-54F9EE760980}"/>
    <cellStyle name="Accent6 2" xfId="1926" xr:uid="{027C4976-7737-4832-B35C-02C7BD615AAE}"/>
    <cellStyle name="Accent6 3" xfId="1927" xr:uid="{8B89A3EF-B8AF-48E5-9C7E-008FFAD85408}"/>
    <cellStyle name="Accent6 4" xfId="1928" xr:uid="{022F453D-FDC8-46A6-9F21-843106BE84AE}"/>
    <cellStyle name="Bad 2" xfId="1929" xr:uid="{420BEC3E-B05C-414D-B733-949B89B5004C}"/>
    <cellStyle name="Bad 3" xfId="1930" xr:uid="{8FCBE7A1-EDF6-487E-9A84-043AFD7E506F}"/>
    <cellStyle name="Bad 4" xfId="1931" xr:uid="{38978054-66D6-458C-8D08-31F0BE122337}"/>
    <cellStyle name="Body" xfId="1932" xr:uid="{D951BD0C-D631-4AD3-9F33-31D84F904C7A}"/>
    <cellStyle name="Calculation 2" xfId="1933" xr:uid="{B1C41E11-EDA9-4B6B-821D-7DFD344C91AC}"/>
    <cellStyle name="Calculation 3" xfId="1934" xr:uid="{48A7C61D-2957-4555-9358-BE26C4BDB9C6}"/>
    <cellStyle name="Calculation 4" xfId="1935" xr:uid="{15B35CA7-A7DF-49C1-B7FB-D37592948F13}"/>
    <cellStyle name="Check Cell 2" xfId="1936" xr:uid="{2CB4D8CA-D1A7-4AC3-B401-D910C73BC293}"/>
    <cellStyle name="Check Cell 3" xfId="1937" xr:uid="{91EAFF61-875E-4D41-9EE9-38294442F797}"/>
    <cellStyle name="Check Cell 4" xfId="1938" xr:uid="{D8EDBBAD-8DEE-4C45-A1CD-AB58984824DF}"/>
    <cellStyle name="Comma" xfId="6" builtinId="3"/>
    <cellStyle name="Comma [0] 2" xfId="65" xr:uid="{24F3A4BD-B22C-40AF-9852-3A66E93C1891}"/>
    <cellStyle name="Comma [0] 2 2" xfId="153" xr:uid="{10B7B773-C3A4-4BC0-9AA3-6499257ED5CE}"/>
    <cellStyle name="Comma [0] 2 2 2" xfId="189" xr:uid="{5BBDEB5F-79C2-4CE5-A55C-472F1A71B8E2}"/>
    <cellStyle name="Comma [0] 2 2 2 2" xfId="2533" xr:uid="{CD4EE19E-1C0A-41EA-92DD-B0E07415C860}"/>
    <cellStyle name="Comma [0] 2 2 3" xfId="2512" xr:uid="{D0DF0B1B-983B-4255-863E-2F801DA3DE8B}"/>
    <cellStyle name="Comma [0] 2 3" xfId="188" xr:uid="{CEE4478D-5F4A-4C9E-81F0-991649E57759}"/>
    <cellStyle name="Comma [0] 2 3 2" xfId="2532" xr:uid="{1B83BA17-9768-41CB-872D-576C371BF461}"/>
    <cellStyle name="Comma [0] 2 4" xfId="152" xr:uid="{1ED09B1E-9E5A-4BC1-A65E-D592ED9E8B17}"/>
    <cellStyle name="Comma [0] 2 4 2" xfId="2511" xr:uid="{40CA59B4-5C36-4908-BABD-BC7A15FDECE3}"/>
    <cellStyle name="Comma [0] 3" xfId="154" xr:uid="{C1CD251E-0BA7-4421-855E-F9832CD545CA}"/>
    <cellStyle name="Comma [0] 3 2" xfId="190" xr:uid="{92F9808A-800B-44F7-A9D9-EEA1CC7C19EC}"/>
    <cellStyle name="Comma [0] 3 2 2" xfId="2534" xr:uid="{48AC9DA3-33DE-4B72-9A5D-A4EC9DCF34BB}"/>
    <cellStyle name="Comma [0] 3 3" xfId="2513" xr:uid="{3E34F522-4EDF-4A3C-AF2A-E9A6BD10C3D4}"/>
    <cellStyle name="Comma [0] 4" xfId="155" xr:uid="{24FE90D7-372D-4199-8E52-B66CE110738A}"/>
    <cellStyle name="Comma [0] 4 2" xfId="156" xr:uid="{CD9B60AB-547B-4BBF-BDAE-6CEAF9CF25E1}"/>
    <cellStyle name="Comma [0] 4 2 2" xfId="192" xr:uid="{84335129-A457-46D9-B732-1139F31DCCBC}"/>
    <cellStyle name="Comma [0] 4 2 2 2" xfId="2536" xr:uid="{FE2CF52D-AC78-4316-B368-CA1957F07AFD}"/>
    <cellStyle name="Comma [0] 4 2 3" xfId="2515" xr:uid="{8CF87770-1017-49AE-8A06-A568E81900B3}"/>
    <cellStyle name="Comma [0] 4 3" xfId="191" xr:uid="{6C6959C2-85D7-438C-B51B-33200478F1F2}"/>
    <cellStyle name="Comma [0] 4 3 2" xfId="2535" xr:uid="{DFC7DC45-AE42-4912-9570-193067E78C4F}"/>
    <cellStyle name="Comma [0] 4 4" xfId="2514" xr:uid="{2A795577-4C7B-4B64-B753-17AC11A32296}"/>
    <cellStyle name="Comma [0] 5" xfId="157" xr:uid="{BEAE4124-ED39-42A2-A1CE-DA47CB6994D3}"/>
    <cellStyle name="Comma [0] 5 2" xfId="193" xr:uid="{DE9EF9A1-FD71-48C0-AE07-6E5A1C16C33C}"/>
    <cellStyle name="Comma [0] 5 2 2" xfId="2537" xr:uid="{F4513A13-7646-4AD2-BE87-C9C7A6B80107}"/>
    <cellStyle name="Comma [0] 5 3" xfId="2516" xr:uid="{83C162FB-7155-4956-830B-DB30FC0E7D62}"/>
    <cellStyle name="Comma 10" xfId="66" xr:uid="{5A4AF5A6-3D81-46F0-93D8-A320730415CE}"/>
    <cellStyle name="Comma 10 2" xfId="206" xr:uid="{52D3EB37-1CBA-4CA4-9343-CD4208430C31}"/>
    <cellStyle name="Comma 10 2 2" xfId="2549" xr:uid="{CEC20DB8-0D3F-4DDC-AC3F-E16B54F97721}"/>
    <cellStyle name="Comma 10 3" xfId="2468" xr:uid="{EB7DE19A-24B8-4E06-906D-C7BBF44905EF}"/>
    <cellStyle name="Comma 11" xfId="67" xr:uid="{CE0BFE5F-1E43-4180-99D4-F373B79DDB65}"/>
    <cellStyle name="Comma 11 2" xfId="210" xr:uid="{0BDCF934-E409-40A0-A618-39156C466EEE}"/>
    <cellStyle name="Comma 11 2 2" xfId="2553" xr:uid="{E083D435-8EAB-4366-A468-D014BE2E7176}"/>
    <cellStyle name="Comma 11 3" xfId="2469" xr:uid="{C85DA492-8A97-4451-AB52-1AA7EB4F987C}"/>
    <cellStyle name="Comma 12" xfId="68" xr:uid="{AC2B7A4D-44AC-4415-8747-39F4E1E9D7C5}"/>
    <cellStyle name="Comma 12 2" xfId="207" xr:uid="{0BD3CBA3-23C4-4DA5-8CD8-DDD1C0C3973D}"/>
    <cellStyle name="Comma 12 2 2" xfId="2550" xr:uid="{37E998B5-A144-4FCF-9203-A64EF903D2E8}"/>
    <cellStyle name="Comma 12 3" xfId="2470" xr:uid="{3A4F8301-1A8B-492D-81BE-F991D8A4357F}"/>
    <cellStyle name="Comma 13" xfId="69" xr:uid="{41E37791-303C-4A8E-8760-D06A5EF46732}"/>
    <cellStyle name="Comma 13 2" xfId="202" xr:uid="{67D4D26B-9551-4A3A-9D36-7B96EE92E761}"/>
    <cellStyle name="Comma 13 2 2" xfId="2546" xr:uid="{BA7C3A3E-A306-479E-8ACD-574070923239}"/>
    <cellStyle name="Comma 13 3" xfId="2471" xr:uid="{86209C98-CDE9-4743-947A-8B156F45D488}"/>
    <cellStyle name="Comma 14" xfId="70" xr:uid="{C0C3879F-FB07-4679-B625-D18E0DB9792E}"/>
    <cellStyle name="Comma 14 2" xfId="211" xr:uid="{C22FAC5D-2A0C-4EE9-85FF-98F445781365}"/>
    <cellStyle name="Comma 14 2 2" xfId="2554" xr:uid="{3E4AABCF-E872-469C-8CC3-8BCC684F8B2A}"/>
    <cellStyle name="Comma 14 3" xfId="2472" xr:uid="{CFF723FD-24C8-4FFC-B2F7-5815E045603C}"/>
    <cellStyle name="Comma 15" xfId="71" xr:uid="{120A38C6-AFA7-482D-B222-BA6C3487CBE8}"/>
    <cellStyle name="Comma 15 2" xfId="187" xr:uid="{661F44D2-AB72-4D15-A75D-3F8FCEACBDCD}"/>
    <cellStyle name="Comma 15 2 2" xfId="2531" xr:uid="{24B226B0-2F08-437B-B39A-6C5B05831017}"/>
    <cellStyle name="Comma 15 3" xfId="2473" xr:uid="{5A602D32-2FDE-4971-9BE8-1250F7D0502F}"/>
    <cellStyle name="Comma 16" xfId="72" xr:uid="{CC13A86C-67C7-4ED2-86EA-0B50D3BABD7B}"/>
    <cellStyle name="Comma 16 2" xfId="208" xr:uid="{D4A50AE2-DAFA-4F51-B18C-0CD5DBA2ABA8}"/>
    <cellStyle name="Comma 16 2 2" xfId="2551" xr:uid="{32916B2E-6C78-473C-A0D6-ADA93A0D5A96}"/>
    <cellStyle name="Comma 16 3" xfId="2474" xr:uid="{C2C2B697-9BC8-456A-9B6E-786AB88CDC8C}"/>
    <cellStyle name="Comma 17" xfId="73" xr:uid="{77BA8EEA-A2E3-4EA5-9F84-C6D298FBAEA0}"/>
    <cellStyle name="Comma 17 2" xfId="209" xr:uid="{71D4FF7F-9AF3-43BB-827F-938760E1C37B}"/>
    <cellStyle name="Comma 17 2 2" xfId="2552" xr:uid="{84A2AE30-CE6B-4157-9F89-F880DAC6962A}"/>
    <cellStyle name="Comma 17 3" xfId="2475" xr:uid="{32DB875D-2F8A-43EA-BB6A-7AD801071FE0}"/>
    <cellStyle name="Comma 18" xfId="74" xr:uid="{C2FFA892-9D1F-4396-98A0-403ED95751BE}"/>
    <cellStyle name="Comma 18 2" xfId="212" xr:uid="{25FA5BC4-EE85-415D-B412-E0B739D5E5F5}"/>
    <cellStyle name="Comma 18 2 2" xfId="2555" xr:uid="{60C4F8F4-209A-487A-A3CE-3E46981FB8E7}"/>
    <cellStyle name="Comma 18 3" xfId="2476" xr:uid="{AABC094E-CDF1-49DA-876B-0B167D1B9156}"/>
    <cellStyle name="Comma 19" xfId="75" xr:uid="{AE0B8CBE-7816-4655-9169-3CC5A1D1EBB3}"/>
    <cellStyle name="Comma 19 2" xfId="213" xr:uid="{11201F9D-ED68-4775-929B-7B11748D84E0}"/>
    <cellStyle name="Comma 19 2 2" xfId="2556" xr:uid="{A4F6DA0B-9924-4432-AF0E-07EDF256C205}"/>
    <cellStyle name="Comma 19 3" xfId="2477" xr:uid="{880EA29D-A266-4063-BF1B-7E83D7F93B93}"/>
    <cellStyle name="Comma 2" xfId="10" xr:uid="{F191851C-1B8C-477A-A7A3-9527D4591CF0}"/>
    <cellStyle name="Comma 2 2" xfId="18" xr:uid="{E65E9180-23A4-4B84-8253-0D6C86CACBF9}"/>
    <cellStyle name="Comma 2 2 2" xfId="116" xr:uid="{049D00F0-A6BA-41D2-8944-A455A2384EA9}"/>
    <cellStyle name="Comma 2 2 2 2" xfId="2504" xr:uid="{BFEB07DD-B92A-4D61-80B2-C1BBCB0E7E8B}"/>
    <cellStyle name="Comma 2 2 3" xfId="183" xr:uid="{79D962C7-CAB6-45DC-A7F7-5E07A8529BDF}"/>
    <cellStyle name="Comma 2 2 3 2" xfId="2527" xr:uid="{E30F4701-0BEB-4949-A359-43701CB9DF4C}"/>
    <cellStyle name="Comma 2 2 4" xfId="2453" xr:uid="{482258BF-4E06-47F7-BE49-6EB5405EB128}"/>
    <cellStyle name="Comma 2 3" xfId="21" xr:uid="{C98CD1FF-9BD2-47AC-A4C5-C9F52B4D64CF}"/>
    <cellStyle name="Comma 2 3 2" xfId="45" xr:uid="{E442F691-7CBD-4679-9888-105D76ABF059}"/>
    <cellStyle name="Comma 2 3 2 2" xfId="2460" xr:uid="{94BAE2F8-D2B4-4F38-AA0E-FA54F2A33F60}"/>
    <cellStyle name="Comma 2 3 3" xfId="2455" xr:uid="{57717366-95DF-4D60-8447-C6C088B79771}"/>
    <cellStyle name="Comma 2 4" xfId="25" xr:uid="{2079E931-EAEB-4022-B28B-3B27AA05CE2B}"/>
    <cellStyle name="Comma 2 4 2" xfId="1939" xr:uid="{43533B59-82FB-4290-9094-BF6FB41BFC8C}"/>
    <cellStyle name="Comma 2 4 2 2" xfId="2566" xr:uid="{664206E7-51B3-4054-AC1A-C9ED83387D65}"/>
    <cellStyle name="Comma 2 4 3" xfId="2457" xr:uid="{A00CF3C0-0362-43A5-A650-CBB256660572}"/>
    <cellStyle name="Comma 2 5" xfId="115" xr:uid="{EB84169A-A093-439A-A7AD-640357C8B966}"/>
    <cellStyle name="Comma 2 5 2" xfId="2503" xr:uid="{2202B6B6-3BA3-4635-90D3-0A1E6CB1E8A0}"/>
    <cellStyle name="Comma 2 6" xfId="129" xr:uid="{5771FE8C-58BC-475E-BC2C-AC8315C585FA}"/>
    <cellStyle name="Comma 2 6 2" xfId="2507" xr:uid="{BAEAA804-8974-4C59-80EB-38854AD548D3}"/>
    <cellStyle name="Comma 2 7" xfId="2449" xr:uid="{363EEE93-A116-46D8-8A13-BB64FE9AFC04}"/>
    <cellStyle name="Comma 2_Euronext Derivatives" xfId="76" xr:uid="{AC1B02EC-6A95-49D7-BFE4-86FA664DB1CB}"/>
    <cellStyle name="Comma 20" xfId="77" xr:uid="{5127F82C-317B-4726-B36C-47F7161B690A}"/>
    <cellStyle name="Comma 20 2" xfId="218" xr:uid="{366C3D51-7984-47E4-8344-B05F7FAB82B3}"/>
    <cellStyle name="Comma 20 2 2" xfId="2561" xr:uid="{F1216084-1792-4250-AE9D-7F0EC2B3A5C0}"/>
    <cellStyle name="Comma 20 3" xfId="2478" xr:uid="{CA34FE78-D0E7-4387-85D3-7186C57FF6AC}"/>
    <cellStyle name="Comma 21" xfId="78" xr:uid="{729A0AC5-CEF3-41F9-AEC5-AD4C45E99474}"/>
    <cellStyle name="Comma 21 2" xfId="216" xr:uid="{16845DBA-55FA-43F3-8E67-D71C83822F80}"/>
    <cellStyle name="Comma 21 2 2" xfId="2559" xr:uid="{D66029B5-7956-44BE-811A-D7E13441F8E8}"/>
    <cellStyle name="Comma 21 3" xfId="2479" xr:uid="{D27CEE06-DB40-48AF-88C1-8391D0CE7A69}"/>
    <cellStyle name="Comma 22" xfId="79" xr:uid="{80657461-E8C2-477B-A6B6-1917695C0D23}"/>
    <cellStyle name="Comma 22 2" xfId="215" xr:uid="{FCE47FDA-C4CB-4F21-886A-953A621F1BA6}"/>
    <cellStyle name="Comma 22 2 2" xfId="2558" xr:uid="{6C5E97CF-943A-4DF9-AD1C-EF67D5047798}"/>
    <cellStyle name="Comma 22 3" xfId="2480" xr:uid="{77DC5E66-3D9C-48FF-B815-84D6D33B352D}"/>
    <cellStyle name="Comma 23" xfId="80" xr:uid="{784ECFE2-CEE6-463D-9740-EA78031D4FB3}"/>
    <cellStyle name="Comma 23 2" xfId="219" xr:uid="{44166BCD-F29F-4179-A976-B0EBA9309D04}"/>
    <cellStyle name="Comma 23 2 2" xfId="2562" xr:uid="{B1985C7C-109E-4EC9-8A9D-7D29153C21B4}"/>
    <cellStyle name="Comma 23 3" xfId="2481" xr:uid="{AD0D4C78-D526-44CD-B37F-2B4E8687F67A}"/>
    <cellStyle name="Comma 24" xfId="81" xr:uid="{9B763674-47EB-46F3-A2CD-713A587B4F5A}"/>
    <cellStyle name="Comma 24 2" xfId="220" xr:uid="{B9277541-5BD8-4904-93E2-FA367A21087D}"/>
    <cellStyle name="Comma 24 2 2" xfId="2563" xr:uid="{5524553E-15BD-4634-A32D-1193DB9D8FC5}"/>
    <cellStyle name="Comma 24 3" xfId="2482" xr:uid="{E6CE317F-C33F-4951-A4D1-205BD121C45D}"/>
    <cellStyle name="Comma 25" xfId="82" xr:uid="{D6DA0CA3-3CB7-48A1-9C23-CAC52E0C13A3}"/>
    <cellStyle name="Comma 25 2" xfId="214" xr:uid="{B66C46EC-6E57-4D60-A386-8F23FD131AA4}"/>
    <cellStyle name="Comma 25 2 2" xfId="2557" xr:uid="{2DBA4D82-9550-4557-92E2-3008BED3DB82}"/>
    <cellStyle name="Comma 25 3" xfId="2483" xr:uid="{70A9AC0B-6802-47FA-877D-4B916229C95C}"/>
    <cellStyle name="Comma 26" xfId="83" xr:uid="{480C67C3-2F38-4FFB-97B3-9B989DED611D}"/>
    <cellStyle name="Comma 26 2" xfId="217" xr:uid="{DCCD7FCB-14DF-42B1-BCFF-1C7F54979F14}"/>
    <cellStyle name="Comma 26 2 2" xfId="2560" xr:uid="{D8858E75-0729-46EA-99E4-A14A6788944B}"/>
    <cellStyle name="Comma 26 3" xfId="2484" xr:uid="{500BBD3A-0F52-4279-88B5-D886EF2F9878}"/>
    <cellStyle name="Comma 27" xfId="84" xr:uid="{272CF95D-683E-4F8F-AC16-A6C411C49053}"/>
    <cellStyle name="Comma 27 2" xfId="2485" xr:uid="{08597A94-442D-45EB-9715-B26151F265AC}"/>
    <cellStyle name="Comma 28" xfId="85" xr:uid="{EBF2C84E-1CE4-4C75-92C7-0061CF723A6D}"/>
    <cellStyle name="Comma 28 2" xfId="2486" xr:uid="{6E675CBE-7CC9-420E-BF3B-6424E7AB87ED}"/>
    <cellStyle name="Comma 29" xfId="86" xr:uid="{1D8A6B37-852D-4B2B-B7C1-55F48C6914F1}"/>
    <cellStyle name="Comma 29 2" xfId="2487" xr:uid="{15682999-62F0-4181-A734-212B7D54D31F}"/>
    <cellStyle name="Comma 3" xfId="11" xr:uid="{A74E4FE4-B097-4506-96EB-92ABC2B1B8F5}"/>
    <cellStyle name="Comma 3 2" xfId="46" xr:uid="{AAC7644C-412F-44CB-97AF-687E00472B79}"/>
    <cellStyle name="Comma 3 2 2" xfId="60" xr:uid="{15697438-483B-4225-981C-23F0DB4E4C99}"/>
    <cellStyle name="Comma 3 2 2 2" xfId="195" xr:uid="{B7BCCFA1-F620-458A-869D-6B9FF5A1CAD5}"/>
    <cellStyle name="Comma 3 2 2 2 2" xfId="2539" xr:uid="{BA481AE8-13C0-404D-872B-3AD9B6F9C3AD}"/>
    <cellStyle name="Comma 3 2 2 3" xfId="2466" xr:uid="{7460BBBF-C030-4039-A66B-C3F60D5AACDE}"/>
    <cellStyle name="Comma 3 2 3" xfId="159" xr:uid="{0E8E3997-BBB2-4E94-9F6F-5C7A1B82CC3F}"/>
    <cellStyle name="Comma 3 2 3 2" xfId="2518" xr:uid="{B8963BD3-A5E2-4F45-9C93-3F5F712E0087}"/>
    <cellStyle name="Comma 3 2 4" xfId="2461" xr:uid="{2C36842B-4644-4E9A-867D-21CBC5EEC68E}"/>
    <cellStyle name="Comma 3 2_New listings" xfId="1940" xr:uid="{FDBEBA5F-92D3-451B-ABF7-06E688568BDC}"/>
    <cellStyle name="Comma 3 3" xfId="59" xr:uid="{491E67F1-BFE7-4EBD-97DA-9CDF3937A184}"/>
    <cellStyle name="Comma 3 3 2" xfId="194" xr:uid="{DE409C95-5AB7-4E1A-9286-4C1CC679C95E}"/>
    <cellStyle name="Comma 3 3 2 2" xfId="2538" xr:uid="{B663BB33-E213-4CF5-937A-DFCF98EB6E38}"/>
    <cellStyle name="Comma 3 3 3" xfId="2465" xr:uid="{1C10CD50-A582-4F0F-9E56-707B824B7F8B}"/>
    <cellStyle name="Comma 3 4" xfId="158" xr:uid="{863BB249-FA72-4508-9AD1-438096B87F51}"/>
    <cellStyle name="Comma 3 4 2" xfId="2517" xr:uid="{85380E31-2DB9-4FBC-8012-C669C38F1B7E}"/>
    <cellStyle name="Comma 3 5" xfId="2450" xr:uid="{E53AAD70-7E18-4F0E-8AE9-2FC14A948732}"/>
    <cellStyle name="Comma 3_Euronext Derivatives" xfId="87" xr:uid="{93F6818D-61DF-439D-96AC-E316107D5AD3}"/>
    <cellStyle name="Comma 30" xfId="88" xr:uid="{91805F71-F2B6-4CB0-A309-D15DC2AE0B0C}"/>
    <cellStyle name="Comma 30 2" xfId="2488" xr:uid="{0B889DD8-1D5C-4596-B414-BBAD916B3D7A}"/>
    <cellStyle name="Comma 31" xfId="89" xr:uid="{E89F53D0-82B2-49E5-9924-5B7CB1498257}"/>
    <cellStyle name="Comma 31 2" xfId="2489" xr:uid="{478DC853-12B8-4791-A112-9316C82AF95B}"/>
    <cellStyle name="Comma 32" xfId="90" xr:uid="{28281117-5A32-43B3-83CE-FD346C79185C}"/>
    <cellStyle name="Comma 32 2" xfId="2490" xr:uid="{4DA2F2A5-F130-44D6-8EA7-58058007643A}"/>
    <cellStyle name="Comma 33" xfId="91" xr:uid="{C0E0055C-550E-4AF8-BA89-6FEFCFB048C3}"/>
    <cellStyle name="Comma 33 2" xfId="2491" xr:uid="{8597A04F-807C-44C9-85A3-FA532EBBBA7E}"/>
    <cellStyle name="Comma 34" xfId="92" xr:uid="{6FBABC39-420C-439C-B055-94DDD23B3C78}"/>
    <cellStyle name="Comma 34 2" xfId="2492" xr:uid="{32011A36-A684-4D11-8125-F6E690B8517C}"/>
    <cellStyle name="Comma 35" xfId="93" xr:uid="{4F5F4680-8453-4783-8215-A7A74AD17315}"/>
    <cellStyle name="Comma 35 2" xfId="2493" xr:uid="{DA0BAFB5-D89C-443F-9183-B69BDF124C6B}"/>
    <cellStyle name="Comma 36" xfId="94" xr:uid="{7CA1B497-C5C0-4274-BF9E-F925F0DDCA6C}"/>
    <cellStyle name="Comma 36 2" xfId="2494" xr:uid="{65AF512B-6B7A-4B4B-9176-F425373F6EC8}"/>
    <cellStyle name="Comma 37" xfId="95" xr:uid="{6D5C654B-C6A8-4621-A2D4-A51D156F608D}"/>
    <cellStyle name="Comma 37 2" xfId="2495" xr:uid="{57E3427A-5397-419F-9EC6-17B2CAB58E72}"/>
    <cellStyle name="Comma 38" xfId="96" xr:uid="{FCA98F5A-C3C5-4906-842B-2884E93FCEF7}"/>
    <cellStyle name="Comma 38 2" xfId="2496" xr:uid="{C4446B5F-E217-4F33-8E6F-CAAC44208179}"/>
    <cellStyle name="Comma 39" xfId="97" xr:uid="{A0186E8C-6DD4-4A04-8A2D-541BFA686218}"/>
    <cellStyle name="Comma 39 2" xfId="2497" xr:uid="{0E1CF70A-18B4-44F8-B881-C0994F3A64E3}"/>
    <cellStyle name="Comma 4" xfId="13" xr:uid="{E8EDCC5A-7F1B-4F2A-AD3E-966218BDCFB1}"/>
    <cellStyle name="Comma 4 2" xfId="58" xr:uid="{58C792C9-97BB-487E-BDF0-21F99C06C2A4}"/>
    <cellStyle name="Comma 4 2 2" xfId="196" xr:uid="{FBFFF667-CEF9-4871-8709-A6F692AF0A16}"/>
    <cellStyle name="Comma 4 2 2 2" xfId="2540" xr:uid="{11C67A18-73AF-4461-9BC0-0E7C8D45FF7B}"/>
    <cellStyle name="Comma 4 2 3" xfId="160" xr:uid="{741D55E2-6A45-49DF-9D76-3EB68A7B6C3D}"/>
    <cellStyle name="Comma 4 2 3 2" xfId="2519" xr:uid="{BF503D4A-2A2E-45F5-85E8-1B4934EFA706}"/>
    <cellStyle name="Comma 4 2 4" xfId="2464" xr:uid="{417AE75A-D64F-480D-ADF5-D823FEADC0AD}"/>
    <cellStyle name="Comma 4 2_New listings" xfId="1941" xr:uid="{88FAF83B-3BDA-4252-BE8B-18606E6898EF}"/>
    <cellStyle name="Comma 4 3" xfId="38" xr:uid="{DC8007CC-4B57-4F39-85EA-2E10785434A9}"/>
    <cellStyle name="Comma 4 3 2" xfId="186" xr:uid="{FFF49CA4-028F-4E63-A999-A8250EA5F1CC}"/>
    <cellStyle name="Comma 4 3 2 2" xfId="2530" xr:uid="{69A25254-2C08-414B-A4EC-AB3F328B5D28}"/>
    <cellStyle name="Comma 4 3 3" xfId="2459" xr:uid="{7FCBBB6B-844F-4B12-9241-EB2570323A7F}"/>
    <cellStyle name="Comma 4 4" xfId="143" xr:uid="{25B2FDF6-BE07-4040-AD9D-55661BFD117A}"/>
    <cellStyle name="Comma 4 4 2" xfId="2510" xr:uid="{E2376B40-246E-469A-8BCB-8DFD3BA7681F}"/>
    <cellStyle name="Comma 4 5" xfId="2451" xr:uid="{583EED18-467C-4CD7-81CE-491A310E438E}"/>
    <cellStyle name="Comma 4_Euronext Derivatives" xfId="98" xr:uid="{943B38CD-161D-45C9-8832-856448569003}"/>
    <cellStyle name="Comma 40" xfId="99" xr:uid="{EBAC411D-6FC4-4187-8568-9F00B08CEB4E}"/>
    <cellStyle name="Comma 40 2" xfId="2498" xr:uid="{CB438845-CF5D-4B54-868E-F3FEFA49DE60}"/>
    <cellStyle name="Comma 41" xfId="100" xr:uid="{1AE5A278-9647-44D3-9418-4B167498A573}"/>
    <cellStyle name="Comma 41 2" xfId="2499" xr:uid="{16510E7A-5B67-4CD6-9F0A-6C987B2A0935}"/>
    <cellStyle name="Comma 42" xfId="101" xr:uid="{4F623B7C-2705-42D0-B441-9F3F9A37B20E}"/>
    <cellStyle name="Comma 42 2" xfId="2500" xr:uid="{451DD0AD-0112-4C0E-A8B3-37E0E47FF51D}"/>
    <cellStyle name="Comma 43" xfId="102" xr:uid="{2FE9DD62-5B62-48A8-B20A-5A25ABBDF402}"/>
    <cellStyle name="Comma 43 2" xfId="2501" xr:uid="{4B8D5E9E-6C9A-4406-9A67-A71F0FB92DA9}"/>
    <cellStyle name="Comma 44" xfId="103" xr:uid="{F308FC60-F778-4064-8916-D098AB27C357}"/>
    <cellStyle name="Comma 44 2" xfId="2502" xr:uid="{D7F684E6-AE64-4990-A7CA-034129D206CB}"/>
    <cellStyle name="Comma 45" xfId="117" xr:uid="{B18371E4-7575-461E-B86B-29EFF034DCC3}"/>
    <cellStyle name="Comma 46" xfId="124" xr:uid="{AD50AC00-952B-40C0-8DBC-1DC6207B2C3A}"/>
    <cellStyle name="Comma 47" xfId="125" xr:uid="{892C1E36-9E53-4FE0-8475-50B61E550A5B}"/>
    <cellStyle name="Comma 48" xfId="139" xr:uid="{3D9E8ED2-CA5F-4892-A83F-29C9F16D5F34}"/>
    <cellStyle name="Comma 48 2" xfId="2509" xr:uid="{91D3E079-F13D-45D2-9196-D37DA0E6FEF0}"/>
    <cellStyle name="Comma 49" xfId="2442" xr:uid="{06F669B2-48B0-4495-AF5D-869676C9C73B}"/>
    <cellStyle name="Comma 49 2" xfId="2567" xr:uid="{A04D4713-DB08-4819-9763-F2B113180C03}"/>
    <cellStyle name="Comma 5" xfId="15" xr:uid="{0DC87CA8-8F4E-48D7-A98E-D07B44F55C67}"/>
    <cellStyle name="Comma 5 2" xfId="54" xr:uid="{D7B049BE-703B-4CB4-BD67-D87B218A7F4C}"/>
    <cellStyle name="Comma 5 2 2" xfId="198" xr:uid="{93182ECA-F333-4DF4-AF55-25161F68CA04}"/>
    <cellStyle name="Comma 5 2 2 2" xfId="2542" xr:uid="{2510A1D0-34C1-4660-9181-5C745859DA7A}"/>
    <cellStyle name="Comma 5 2 3" xfId="162" xr:uid="{2449BFE7-BA15-4129-81A1-4D6FCA23569B}"/>
    <cellStyle name="Comma 5 2 3 2" xfId="2521" xr:uid="{D9376D77-5342-49FD-B497-D95EC6550B38}"/>
    <cellStyle name="Comma 5 2 4" xfId="2463" xr:uid="{2D867B70-930D-48D9-B8DF-D79646B992B7}"/>
    <cellStyle name="Comma 5 3" xfId="62" xr:uid="{2DC45D79-EB84-4690-A5E9-460121605E77}"/>
    <cellStyle name="Comma 5 3 2" xfId="197" xr:uid="{CE0DB12F-EEED-4E81-8F1E-4FC66611B983}"/>
    <cellStyle name="Comma 5 3 2 2" xfId="2541" xr:uid="{135A478E-A9B4-40CE-A3A4-D68A590C4A9B}"/>
    <cellStyle name="Comma 5 4" xfId="48" xr:uid="{CBC1714C-3D1D-41B0-9927-88DD0E82AC07}"/>
    <cellStyle name="Comma 5 5" xfId="161" xr:uid="{1258D9E1-357B-47C6-8674-70E157624BFC}"/>
    <cellStyle name="Comma 5 5 2" xfId="2520" xr:uid="{6F8A3814-0722-4DF4-B810-1B77CCE34632}"/>
    <cellStyle name="Comma 5 6" xfId="2452" xr:uid="{F5D3DA0A-7D85-4CF1-85FC-83A28F8834B6}"/>
    <cellStyle name="Comma 5_Euronext Derivatives" xfId="104" xr:uid="{568C6DBB-4709-43BB-9202-EB8A8BA66990}"/>
    <cellStyle name="Comma 50" xfId="2445" xr:uid="{6C6F90A0-5B69-4499-BA4E-875E3B5E5AF1}"/>
    <cellStyle name="Comma 50 2" xfId="2568" xr:uid="{D6F5B1E1-4B16-4492-B054-60FB17F34B5B}"/>
    <cellStyle name="Comma 6" xfId="20" xr:uid="{94B973FF-8B09-4D56-8AAC-37D800A84B70}"/>
    <cellStyle name="Comma 6 2" xfId="53" xr:uid="{0CD051D7-85BF-4841-87AB-05477CE79269}"/>
    <cellStyle name="Comma 6 2 2" xfId="199" xr:uid="{7BE383E1-0D00-41B8-BC7A-7343D4D413BC}"/>
    <cellStyle name="Comma 6 2 2 2" xfId="2543" xr:uid="{A33220A5-D04A-423B-915E-149A26847FA1}"/>
    <cellStyle name="Comma 6 2 3" xfId="2462" xr:uid="{A979DA7F-BA48-459B-B96B-81D472E89046}"/>
    <cellStyle name="Comma 6 3" xfId="163" xr:uid="{E68AAD1C-6B94-4EA8-B8C9-2236313B9E60}"/>
    <cellStyle name="Comma 6 3 2" xfId="2522" xr:uid="{FEEC68C0-4E9C-45CF-B241-289383CAE0BE}"/>
    <cellStyle name="Comma 6 4" xfId="2454" xr:uid="{2C1C9521-5D2C-4DE5-AD07-0F1CD81FD4DF}"/>
    <cellStyle name="Comma 6_Euronext Derivatives" xfId="105" xr:uid="{7DA5D9F2-D1F9-465C-87E6-E1FA01E9D59D}"/>
    <cellStyle name="Comma 7" xfId="23" xr:uid="{09AFE271-790C-4884-91F2-377EA2E7723B}"/>
    <cellStyle name="Comma 7 2" xfId="200" xr:uid="{ABB6C4DB-4625-4695-8E15-50DD13CAF9E8}"/>
    <cellStyle name="Comma 7 2 2" xfId="2544" xr:uid="{BF6BDE8C-DB82-4747-8695-AC2A15A46913}"/>
    <cellStyle name="Comma 7 3" xfId="164" xr:uid="{D0FC20FE-266C-4D20-8AA6-BFAACC56C6C1}"/>
    <cellStyle name="Comma 7 3 2" xfId="2523" xr:uid="{6ADD5E5D-1CB1-442C-9B17-1C575DD1725F}"/>
    <cellStyle name="Comma 7 4" xfId="2456" xr:uid="{A0B43A03-00A4-47D6-B885-47A1BB871FEE}"/>
    <cellStyle name="Comma 8" xfId="28" xr:uid="{BF8326A6-1703-4B32-B494-A5A7896AE5F8}"/>
    <cellStyle name="Comma 8 2" xfId="201" xr:uid="{7A67E9FD-FACB-4B9A-98EA-B5D8A5B0C576}"/>
    <cellStyle name="Comma 8 2 2" xfId="2545" xr:uid="{7BA31055-4B6A-46DA-8FC5-594FA152E7D4}"/>
    <cellStyle name="Comma 8 3" xfId="165" xr:uid="{A75DE31C-7309-4A64-AD4B-FA4C664CA938}"/>
    <cellStyle name="Comma 8 3 2" xfId="2524" xr:uid="{714343DE-100A-4C4C-8462-A3BEBBB9BC44}"/>
    <cellStyle name="Comma 8 4" xfId="2458" xr:uid="{79F0B4BC-E1E5-40B1-826D-3C61AD34F6E0}"/>
    <cellStyle name="Comma 9" xfId="64" xr:uid="{3F09F2CF-DB25-442E-97B5-95B4D2CBAA31}"/>
    <cellStyle name="Comma 9 2" xfId="185" xr:uid="{1580800F-4343-4871-8B63-1916A55FF52A}"/>
    <cellStyle name="Comma 9 2 2" xfId="2529" xr:uid="{EFD6E058-E5BB-4E39-A389-9F571215CB9C}"/>
    <cellStyle name="Comma 9 3" xfId="2467" xr:uid="{5E5694F7-9F9E-4C38-932E-B2AA5DC99915}"/>
    <cellStyle name="Currency [0] 2" xfId="166" xr:uid="{91BCD95D-F17D-4E2B-88E4-57D7E49CA4D2}"/>
    <cellStyle name="Currency [0] 2 2" xfId="167" xr:uid="{F1DCF3CB-CDA8-4A1B-B0BF-03C0E79A2188}"/>
    <cellStyle name="Currency [0] 3" xfId="168" xr:uid="{B01CCC3F-79C0-4C4F-A945-19AEFCC25877}"/>
    <cellStyle name="Currency [0] 4" xfId="169" xr:uid="{002D251D-A868-4F25-A7CB-BCEEFBA76B08}"/>
    <cellStyle name="Euro" xfId="106" xr:uid="{E4C1EA0E-1F75-4565-AC2A-84A5E196D3C8}"/>
    <cellStyle name="Euro 2" xfId="107" xr:uid="{4CD76EE5-CE53-4EC2-B665-956F31F3DDFE}"/>
    <cellStyle name="Explanatory Text 2" xfId="1942" xr:uid="{0BE15CA3-1D3D-4686-95E3-92EDC8DF2A6F}"/>
    <cellStyle name="Explanatory Text 3" xfId="1943" xr:uid="{16798FE6-DD00-4AE2-9D02-CFE5EE3D2A9A}"/>
    <cellStyle name="Explanatory Text 4" xfId="1944" xr:uid="{E4B3B0B5-D735-414B-966C-643AAD7223FA}"/>
    <cellStyle name="Good 2" xfId="1945" xr:uid="{FD32ADC0-FF29-4BF9-A282-9B2BEB1EE28D}"/>
    <cellStyle name="Good 3" xfId="1946" xr:uid="{B35AAE73-A17D-4103-82D6-3FA92330E061}"/>
    <cellStyle name="Good 4" xfId="1947" xr:uid="{7256CB4D-53EF-4525-BA50-60D82C2AFE63}"/>
    <cellStyle name="Heading 1 2" xfId="1948" xr:uid="{DBBC04FD-3F5D-44A7-B474-C497607887B3}"/>
    <cellStyle name="Heading 1 3" xfId="1949" xr:uid="{11B85430-5C06-4C4E-92E8-C1C4AE71A57E}"/>
    <cellStyle name="Heading 1 4" xfId="1950" xr:uid="{53C6E0CE-CF33-48DF-9442-BAC3F295C81A}"/>
    <cellStyle name="Heading 2 2" xfId="1951" xr:uid="{1E98E9D6-448A-45BF-A17A-2B9699D72EEB}"/>
    <cellStyle name="Heading 2 3" xfId="1952" xr:uid="{ABC952B4-C045-4701-B025-2F1F3CBF094F}"/>
    <cellStyle name="Heading 2 4" xfId="1953" xr:uid="{445579B6-95F1-49E2-9F62-4EE20E6B8F15}"/>
    <cellStyle name="Heading 3 2" xfId="1954" xr:uid="{838293A0-959F-4E87-A73C-7A0D9EE28478}"/>
    <cellStyle name="Heading 3 3" xfId="1955" xr:uid="{C0150C45-2805-4511-B1BD-D1CCFF0A7067}"/>
    <cellStyle name="Heading 3 4" xfId="1956" xr:uid="{3FB06025-5AD7-407A-BC9B-72B3D8566D44}"/>
    <cellStyle name="Heading 4 2" xfId="1957" xr:uid="{40A5AC05-9C9D-41E7-B007-3D76F4900C4F}"/>
    <cellStyle name="Heading 4 3" xfId="1958" xr:uid="{BD581866-7FBD-4514-9B87-25FE3B02A321}"/>
    <cellStyle name="Heading 4 4" xfId="1959" xr:uid="{4B2F98D4-7678-4599-BE9C-46A8CBF4ED47}"/>
    <cellStyle name="Input 2" xfId="1960" xr:uid="{B736BA0D-8E12-496C-8051-3E3496C64DD6}"/>
    <cellStyle name="Input 3" xfId="1961" xr:uid="{43150219-B52A-4F5F-A9F0-9A57247CB6B4}"/>
    <cellStyle name="Input 4" xfId="1962" xr:uid="{D12E4B8D-3288-4E44-B1E8-CD16DFF2DF39}"/>
    <cellStyle name="Input 5" xfId="2439" xr:uid="{1AA89646-9D4F-42EA-9306-2D5AC9164EE9}"/>
    <cellStyle name="Lien hypertexte 2" xfId="1963" xr:uid="{414CA1ED-540A-42A6-AFF3-8C3C70493C10}"/>
    <cellStyle name="Linked Cell 2" xfId="1964" xr:uid="{91CB2A41-30D4-4D81-9BAD-C2AA16F5FCCE}"/>
    <cellStyle name="Linked Cell 3" xfId="1965" xr:uid="{AC629512-CFBE-41C8-B963-8F4D69E897B1}"/>
    <cellStyle name="Linked Cell 4" xfId="1966" xr:uid="{C88D5948-78FD-4C0C-8539-69806AA25C64}"/>
    <cellStyle name="Milliers 2" xfId="8" xr:uid="{DBFA70B9-DA6C-44C6-9616-6178B912EFE3}"/>
    <cellStyle name="Milliers 2 2" xfId="118" xr:uid="{31F67689-AE22-4EA4-B676-5D2AAE4F3961}"/>
    <cellStyle name="Milliers 2 2 2" xfId="184" xr:uid="{313E7539-9CF0-4D2D-A755-A92BF754C824}"/>
    <cellStyle name="Milliers 2 2 2 2" xfId="2528" xr:uid="{146F0477-65FA-40AE-94E9-8366E41BF7DB}"/>
    <cellStyle name="Milliers 2 2 3" xfId="2505" xr:uid="{A77D2628-AC96-4F1F-AA0A-4E7EDB3D91EB}"/>
    <cellStyle name="Milliers 2 3" xfId="222" xr:uid="{2F099B70-48BD-411A-BABD-38916CD7E282}"/>
    <cellStyle name="Milliers 2 3 2" xfId="2564" xr:uid="{599414AE-2E60-440A-AFB9-C48F69144498}"/>
    <cellStyle name="Milliers 2 4" xfId="130" xr:uid="{46F76DAD-AED7-4A0A-BD03-1EA1B16C0A91}"/>
    <cellStyle name="Milliers 2 4 2" xfId="2508" xr:uid="{D853FEE6-9F94-4253-B9E2-ECA842B941B5}"/>
    <cellStyle name="Milliers 2 5" xfId="2447" xr:uid="{485EED76-7CD2-4883-8744-8F20077EACF8}"/>
    <cellStyle name="Milliers 2_New listings" xfId="1967" xr:uid="{F09F34BE-0B21-4A5A-B56D-B5AEFCF9A69F}"/>
    <cellStyle name="Milliers 3" xfId="9" xr:uid="{7097AB32-980D-4248-81C5-7AD9DA65BE8D}"/>
    <cellStyle name="Milliers 3 2" xfId="119" xr:uid="{B5E19823-1ACE-4202-9D3E-A4CC12A34DA8}"/>
    <cellStyle name="Milliers 3 2 2" xfId="2506" xr:uid="{E43C1CB8-4C50-4A8C-834B-600157570899}"/>
    <cellStyle name="Milliers 3 3" xfId="2448" xr:uid="{69C08C4B-C89D-4929-8E01-C3D69FDDDCBC}"/>
    <cellStyle name="Milliers 4" xfId="1968" xr:uid="{ADAA7368-B6E9-463F-B056-8EFBA916E4B5}"/>
    <cellStyle name="Milliers 5" xfId="2446" xr:uid="{94F664BB-E7CC-44FD-8EBB-268B40BBC946}"/>
    <cellStyle name="Neutral 2" xfId="1969" xr:uid="{37C23C51-F8EF-4066-82C1-12F1303C7F68}"/>
    <cellStyle name="Neutral 2 2" xfId="1970" xr:uid="{8E19D6F5-2A96-4558-8B66-A14622E27752}"/>
    <cellStyle name="Neutral 3" xfId="1971" xr:uid="{19252C12-D937-43CF-B4A2-37573C3E7ED2}"/>
    <cellStyle name="Normaa - Opmaakprofiel1" xfId="131" xr:uid="{6DDBCF48-F6A6-40B3-AB4D-5032E779D000}"/>
    <cellStyle name="Normal" xfId="0" builtinId="0"/>
    <cellStyle name="Normal 10" xfId="126" xr:uid="{912BF630-E29D-4762-930A-36DCA0CFF67F}"/>
    <cellStyle name="Normal 10 2" xfId="1972" xr:uid="{2D62C665-7FF4-47BE-9F0E-08D0868B4E5A}"/>
    <cellStyle name="Normal 10 3" xfId="1973" xr:uid="{3C6654E8-C37B-4969-912E-8D2B48B62872}"/>
    <cellStyle name="Normal 10 4" xfId="140" xr:uid="{F4511F14-6930-408B-8251-256856B4A898}"/>
    <cellStyle name="Normal 10_New listings" xfId="1974" xr:uid="{42C25E8F-6E16-49CE-9E44-7D36870E2A7B}"/>
    <cellStyle name="Normal 11" xfId="145" xr:uid="{D1D7B4D0-B8F4-4CEF-A7EF-928FCD1F05C1}"/>
    <cellStyle name="Normal 11 2" xfId="1976" xr:uid="{8E9E0BD9-1275-4A8A-8EF7-EAD905D53FC4}"/>
    <cellStyle name="Normal 11 3" xfId="1977" xr:uid="{0AD63E64-CBBF-44B3-821B-C53D890D1FEB}"/>
    <cellStyle name="Normal 11_New listings" xfId="1975" xr:uid="{C7BD13E3-EF33-4DE3-A5BE-0D64F2B60AA0}"/>
    <cellStyle name="Normal 12" xfId="180" xr:uid="{3D511A51-EC7F-43F1-9F12-E7ED6831B7CC}"/>
    <cellStyle name="Normal 12 2" xfId="204" xr:uid="{55DFF204-A5E3-4AE4-8EC8-A7D1FF009DC3}"/>
    <cellStyle name="Normal 12 2 2" xfId="2548" xr:uid="{6EAF6861-1CD9-4927-A562-D2390E472E2E}"/>
    <cellStyle name="Normal 12 3" xfId="2526" xr:uid="{0B68EA26-49CA-42B4-BB49-A6BB22029D27}"/>
    <cellStyle name="Normal 12_New listings" xfId="1978" xr:uid="{70CAB83D-5DBF-4E4B-BE07-7BFA502FAF4E}"/>
    <cellStyle name="Normal 13" xfId="181" xr:uid="{8DC8362B-59D4-49C4-A18D-F6A9C369248C}"/>
    <cellStyle name="Normal 13 2" xfId="205" xr:uid="{FC8A6EEA-4BFC-435F-A1D1-5B79D651EE32}"/>
    <cellStyle name="Normal 13_New listings" xfId="1979" xr:uid="{76FFC8EE-1960-4489-9B6A-70A4FD81F82F}"/>
    <cellStyle name="Normal 14" xfId="182" xr:uid="{475AD137-B189-4D9E-A577-C5366F0569B3}"/>
    <cellStyle name="Normal 15" xfId="221" xr:uid="{8AB2A4B9-E6E9-4E21-8844-EC24548E8F4E}"/>
    <cellStyle name="Normal 16" xfId="223" xr:uid="{A7EEA415-8C06-4D6C-8D3F-992BC13B9955}"/>
    <cellStyle name="Normal 17" xfId="1980" xr:uid="{F2704DBC-C07B-4606-BE52-05FDC214AC27}"/>
    <cellStyle name="Normal 18" xfId="1981" xr:uid="{8B5CE6ED-F389-414F-B472-CB83E72BAA87}"/>
    <cellStyle name="Normal 19" xfId="1982" xr:uid="{4C046759-8586-405F-B66C-58F959E1319B}"/>
    <cellStyle name="Normal 2" xfId="3" xr:uid="{00000000-0005-0000-0000-000001000000}"/>
    <cellStyle name="Normal 2 10" xfId="1983" xr:uid="{36A27229-2910-4F85-9887-8F76116B49F6}"/>
    <cellStyle name="Normal 2 10 2" xfId="1984" xr:uid="{EEA7419B-2B81-495E-A9CF-3ECD293975B4}"/>
    <cellStyle name="Normal 2 11" xfId="1985" xr:uid="{72BE20A7-25A8-4022-BBE0-238F32E39BCC}"/>
    <cellStyle name="Normal 2 12" xfId="1986" xr:uid="{BEA7BF56-8842-470E-8AAF-653E2C7BEEE1}"/>
    <cellStyle name="Normal 2 2" xfId="17" xr:uid="{41AA1BB2-3047-4109-B872-80417751A871}"/>
    <cellStyle name="Normal 2 2 10" xfId="1988" xr:uid="{C435B66F-2B7E-4DA0-BF1E-D0596C6AC400}"/>
    <cellStyle name="Normal 2 2 11" xfId="1989" xr:uid="{B03419DA-6657-427C-B14A-E859C1833EF6}"/>
    <cellStyle name="Normal 2 2 12" xfId="1987" xr:uid="{B2DA44CA-6748-459C-94E1-F2DB205496CD}"/>
    <cellStyle name="Normal 2 2 2" xfId="120" xr:uid="{49994A79-D921-41C2-AEF7-4693EE0932F4}"/>
    <cellStyle name="Normal 2 2 2 10" xfId="1990" xr:uid="{9F21E2EE-C810-43C1-A2D7-0B41AD142ACB}"/>
    <cellStyle name="Normal 2 2 2 11" xfId="147" xr:uid="{6B482C4A-67B7-4059-BC15-81D96110DF92}"/>
    <cellStyle name="Normal 2 2 2 2" xfId="1991" xr:uid="{3A7DF1AD-A44A-484B-9ACE-FBB9F55A1088}"/>
    <cellStyle name="Normal 2 2 2 2 2" xfId="1992" xr:uid="{81511809-4771-4C93-9219-5FAF8690C222}"/>
    <cellStyle name="Normal 2 2 2 2 2 2" xfId="1993" xr:uid="{33FF180B-C07A-463D-B4B2-D3299313755C}"/>
    <cellStyle name="Normal 2 2 2 2 2 3" xfId="1994" xr:uid="{FC8A9015-425A-43DB-ACBB-A4E88BD3E05D}"/>
    <cellStyle name="Normal 2 2 2 2 3" xfId="1995" xr:uid="{5D50A171-F53C-40C1-9A0F-6BF2F5AD6F7B}"/>
    <cellStyle name="Normal 2 2 2 2 3 2" xfId="1996" xr:uid="{D65CA5E5-330A-4FF3-9797-29CD99ED8ADD}"/>
    <cellStyle name="Normal 2 2 2 2 4" xfId="1997" xr:uid="{1719F3E1-4CA5-4CC6-B3AE-FECF6E603261}"/>
    <cellStyle name="Normal 2 2 2 2 5" xfId="1998" xr:uid="{0886160D-6E84-4051-B855-863156B98F97}"/>
    <cellStyle name="Normal 2 2 2 3" xfId="1999" xr:uid="{844F532E-6B06-4F99-9001-472877884D3D}"/>
    <cellStyle name="Normal 2 2 2 3 2" xfId="2000" xr:uid="{91B2F1E9-8F37-4D71-8579-503F375BA713}"/>
    <cellStyle name="Normal 2 2 2 3 2 2" xfId="2001" xr:uid="{2625FB15-B824-4DFE-B52D-A0C7B355901E}"/>
    <cellStyle name="Normal 2 2 2 3 2 3" xfId="2002" xr:uid="{57A7DB82-1DED-47C9-87A3-BE33EA013AA1}"/>
    <cellStyle name="Normal 2 2 2 3 3" xfId="2003" xr:uid="{82B6229B-9C2E-4A14-A92D-04FB70713957}"/>
    <cellStyle name="Normal 2 2 2 3 3 2" xfId="2004" xr:uid="{01EAFD41-65A7-4843-BDDB-899D90EE8584}"/>
    <cellStyle name="Normal 2 2 2 3 4" xfId="2005" xr:uid="{07B13A1A-FB21-4E6F-99EC-519AAB84E390}"/>
    <cellStyle name="Normal 2 2 2 3 5" xfId="2006" xr:uid="{10261176-0359-43BE-A921-CA33F98D5644}"/>
    <cellStyle name="Normal 2 2 2 4" xfId="2007" xr:uid="{B37DE0B8-2C17-4D65-831E-2565CF1C211F}"/>
    <cellStyle name="Normal 2 2 2 4 2" xfId="2008" xr:uid="{739F8C38-434B-4189-B29B-1993637C3E82}"/>
    <cellStyle name="Normal 2 2 2 4 2 2" xfId="2009" xr:uid="{989013AE-C097-4749-8058-EA0EF9D8BEAA}"/>
    <cellStyle name="Normal 2 2 2 4 2 3" xfId="2010" xr:uid="{A5CE79A5-3A71-46DE-83CA-E04371482251}"/>
    <cellStyle name="Normal 2 2 2 4 3" xfId="2011" xr:uid="{80D24F1D-8823-4DB8-8BB7-F9DBC4F9F495}"/>
    <cellStyle name="Normal 2 2 2 4 3 2" xfId="2012" xr:uid="{BD8F8BE2-7772-4FE6-B9DA-A2F22F84F2A2}"/>
    <cellStyle name="Normal 2 2 2 4 4" xfId="2013" xr:uid="{254B61A0-5035-4367-A4DF-7913677711AC}"/>
    <cellStyle name="Normal 2 2 2 4 5" xfId="2014" xr:uid="{7D97A214-DC9A-46C5-8F95-1C018CF56ADE}"/>
    <cellStyle name="Normal 2 2 2 5" xfId="2015" xr:uid="{2EEEED43-2F4E-414E-AA8D-E7535C79AB24}"/>
    <cellStyle name="Normal 2 2 2 5 2" xfId="2016" xr:uid="{DB14F555-5417-4345-923B-2236E8F1649C}"/>
    <cellStyle name="Normal 2 2 2 5 2 2" xfId="2017" xr:uid="{D034A4D4-4B07-4895-B24B-88DB8C89C5B3}"/>
    <cellStyle name="Normal 2 2 2 5 2 3" xfId="2018" xr:uid="{B936CD91-8415-4C49-9928-8FB43EA67CFF}"/>
    <cellStyle name="Normal 2 2 2 5 3" xfId="2019" xr:uid="{7870EF5D-CA0D-407C-9599-4818A651B4F2}"/>
    <cellStyle name="Normal 2 2 2 5 3 2" xfId="2020" xr:uid="{54EAC14C-CCA5-43EE-AA2D-EFD109AA9DAB}"/>
    <cellStyle name="Normal 2 2 2 5 4" xfId="2021" xr:uid="{301F9977-7376-4945-B766-7ED04DB46881}"/>
    <cellStyle name="Normal 2 2 2 5 5" xfId="2022" xr:uid="{30F94E77-8132-4969-A7C6-846C69380ADA}"/>
    <cellStyle name="Normal 2 2 2 6" xfId="2023" xr:uid="{E052FF07-3ECC-47B2-A4A4-EFCC3503ED7D}"/>
    <cellStyle name="Normal 2 2 2 6 2" xfId="2024" xr:uid="{EBDE9A7D-59F2-401F-A271-780FDD266F35}"/>
    <cellStyle name="Normal 2 2 2 6 2 2" xfId="2025" xr:uid="{599D2E43-7DE1-45C9-84E1-9D6AE64E2D41}"/>
    <cellStyle name="Normal 2 2 2 6 3" xfId="2026" xr:uid="{810BC362-3DE0-476C-ABBD-67D661F4272F}"/>
    <cellStyle name="Normal 2 2 2 6 4" xfId="2027" xr:uid="{922E8056-8ABC-42DF-8BE3-20E1A139F18A}"/>
    <cellStyle name="Normal 2 2 2 7" xfId="2028" xr:uid="{D06C3296-2D7E-425E-A346-EF792B0CAB0D}"/>
    <cellStyle name="Normal 2 2 2 7 2" xfId="2029" xr:uid="{13CA9B82-A58D-40B8-AF9C-838FC0D6395F}"/>
    <cellStyle name="Normal 2 2 2 7 2 2" xfId="2030" xr:uid="{CC1B8688-6DA0-4997-9326-891B705EF9FB}"/>
    <cellStyle name="Normal 2 2 2 7 3" xfId="2031" xr:uid="{2FC078B2-A3D1-4431-A598-5BCA2BE31D2E}"/>
    <cellStyle name="Normal 2 2 2 7 4" xfId="2032" xr:uid="{324C1DD1-6343-4F77-A560-B74D6DB99611}"/>
    <cellStyle name="Normal 2 2 2 8" xfId="2033" xr:uid="{A646151B-30B6-4C1D-9D90-ACC94FC46C22}"/>
    <cellStyle name="Normal 2 2 2 8 2" xfId="2034" xr:uid="{846CC420-1CC8-41FC-B19C-A18824E325B8}"/>
    <cellStyle name="Normal 2 2 2 9" xfId="2035" xr:uid="{B818781E-7D56-4FFF-A228-7B8CC1894F7A}"/>
    <cellStyle name="Normal 2 2 3" xfId="2036" xr:uid="{F24EBFCC-3251-4824-AEBF-1651D62058ED}"/>
    <cellStyle name="Normal 2 2 3 2" xfId="2037" xr:uid="{5D7C73A1-AB09-41CB-9137-66DF5CA063B3}"/>
    <cellStyle name="Normal 2 2 3 2 2" xfId="2038" xr:uid="{3CB8BB8E-40DC-4801-9318-A78121CCE048}"/>
    <cellStyle name="Normal 2 2 3 2 3" xfId="2039" xr:uid="{21BC5332-600A-4C69-8E07-42A52B85B6FA}"/>
    <cellStyle name="Normal 2 2 3 3" xfId="2040" xr:uid="{9D1F632F-468E-471B-8A17-8186348DAB12}"/>
    <cellStyle name="Normal 2 2 3 3 2" xfId="2041" xr:uid="{4BFA0CA6-A49E-4F2E-A119-D55243F3F9C8}"/>
    <cellStyle name="Normal 2 2 3 4" xfId="2042" xr:uid="{2A67EC75-9913-424C-9688-B7DB9D847129}"/>
    <cellStyle name="Normal 2 2 3 5" xfId="2043" xr:uid="{0A443057-B176-47CF-BF2E-2C3F526851AA}"/>
    <cellStyle name="Normal 2 2 4" xfId="2044" xr:uid="{FE843DAE-6698-44E3-AB1D-F0AF682B9E10}"/>
    <cellStyle name="Normal 2 2 4 2" xfId="2045" xr:uid="{662CB8C0-49B8-4B30-B414-4E891E4255B8}"/>
    <cellStyle name="Normal 2 2 4 2 2" xfId="2046" xr:uid="{FAE13970-217A-4C82-B72C-C6BE240C2855}"/>
    <cellStyle name="Normal 2 2 4 2 3" xfId="2047" xr:uid="{984FA8AF-EDB0-4543-A709-B74D835E6FFC}"/>
    <cellStyle name="Normal 2 2 4 3" xfId="2048" xr:uid="{F546D375-CE85-4152-BA0A-8EB0E991C785}"/>
    <cellStyle name="Normal 2 2 4 3 2" xfId="2049" xr:uid="{C9F57502-4128-4D5D-BA77-CFB06088558E}"/>
    <cellStyle name="Normal 2 2 4 4" xfId="2050" xr:uid="{138E6275-3F8E-4D48-AA19-83C06B3677D3}"/>
    <cellStyle name="Normal 2 2 4 5" xfId="2051" xr:uid="{CB375658-C344-4698-BCF2-E364BA76A6D9}"/>
    <cellStyle name="Normal 2 2 5" xfId="2052" xr:uid="{1EE80CCA-B7B4-4A2A-8D4E-068683FDF912}"/>
    <cellStyle name="Normal 2 2 5 2" xfId="2053" xr:uid="{FDD23B53-BEDC-4A87-BB76-18A480BD71CA}"/>
    <cellStyle name="Normal 2 2 5 2 2" xfId="2054" xr:uid="{5953BD2F-349F-4A43-BE0E-481B7FBF458E}"/>
    <cellStyle name="Normal 2 2 5 2 3" xfId="2055" xr:uid="{BF3759E6-8273-4621-B898-9E5FFE1E2DD5}"/>
    <cellStyle name="Normal 2 2 5 3" xfId="2056" xr:uid="{6AE348DA-046A-4C7B-B38D-CC69E493F8D4}"/>
    <cellStyle name="Normal 2 2 5 3 2" xfId="2057" xr:uid="{B55793DE-46A0-42AD-A06C-529C7B151C9B}"/>
    <cellStyle name="Normal 2 2 5 4" xfId="2058" xr:uid="{FD95CB09-8E6E-4F61-982A-5511ABEB6C82}"/>
    <cellStyle name="Normal 2 2 5 5" xfId="2059" xr:uid="{2A36C0F3-150E-49C4-871F-02BFEACAD47D}"/>
    <cellStyle name="Normal 2 2 6" xfId="2060" xr:uid="{0CF83CA9-4D97-40C8-83DA-846E8591E844}"/>
    <cellStyle name="Normal 2 2 6 2" xfId="2061" xr:uid="{11A619C0-3080-4FC0-AB3F-FA430FC51A32}"/>
    <cellStyle name="Normal 2 2 6 2 2" xfId="2062" xr:uid="{8C84D072-CE39-49A5-8DC2-F4FF11F46590}"/>
    <cellStyle name="Normal 2 2 6 2 3" xfId="2063" xr:uid="{BBCB022E-C63F-4B04-AB8D-206F14D23C4A}"/>
    <cellStyle name="Normal 2 2 6 3" xfId="2064" xr:uid="{DDD911EF-20E5-45F2-BFF5-49B96DC9E553}"/>
    <cellStyle name="Normal 2 2 6 3 2" xfId="2065" xr:uid="{AD50842D-D79E-4D68-B192-B403F3C0C48B}"/>
    <cellStyle name="Normal 2 2 6 4" xfId="2066" xr:uid="{18B661D9-0D3A-4B66-B426-5B0FC774AC6B}"/>
    <cellStyle name="Normal 2 2 6 5" xfId="2067" xr:uid="{E80047F7-AAB2-4FB5-97B3-D934F73D2C86}"/>
    <cellStyle name="Normal 2 2 7" xfId="2068" xr:uid="{8BA00939-3D77-4988-8564-06C38D5F220B}"/>
    <cellStyle name="Normal 2 2 7 2" xfId="2069" xr:uid="{5448CE0A-A97C-4E8D-B587-CC653DC1E96A}"/>
    <cellStyle name="Normal 2 2 7 2 2" xfId="2070" xr:uid="{E97C4EE0-5F1E-4712-8776-2B5EBD6A2EFF}"/>
    <cellStyle name="Normal 2 2 7 3" xfId="2071" xr:uid="{58A9E803-3149-43E0-84F2-5C54D825856E}"/>
    <cellStyle name="Normal 2 2 7 4" xfId="2072" xr:uid="{53A9944C-8D08-4953-9B57-BB03E448BB32}"/>
    <cellStyle name="Normal 2 2 8" xfId="2073" xr:uid="{473C914F-D94E-433B-A764-5E999AB05D68}"/>
    <cellStyle name="Normal 2 2 8 2" xfId="2074" xr:uid="{F2260CAA-1693-46BA-9AB4-FC645C2D25CA}"/>
    <cellStyle name="Normal 2 2 8 2 2" xfId="2075" xr:uid="{009F8A18-4EEE-4CA3-862F-1CB485205E67}"/>
    <cellStyle name="Normal 2 2 8 3" xfId="2076" xr:uid="{05E650A7-DC75-453C-85C8-6B246A55112A}"/>
    <cellStyle name="Normal 2 2 8 4" xfId="2077" xr:uid="{236975C3-B421-4F61-86B3-E72F442AF529}"/>
    <cellStyle name="Normal 2 2 9" xfId="2078" xr:uid="{532CA774-79AC-45DD-9691-2750594B8AA5}"/>
    <cellStyle name="Normal 2 2 9 2" xfId="2079" xr:uid="{5DA6AB93-DA0A-46AC-962E-C14C465E61A7}"/>
    <cellStyle name="Normal 2 2_Euronext Derivatives" xfId="127" xr:uid="{8B52F901-8D92-42D5-B051-88317D75D8E6}"/>
    <cellStyle name="Normal 2 3" xfId="7" xr:uid="{19B44E36-ACA9-4CA8-B439-25AB26DEAAAE}"/>
    <cellStyle name="Normal 2 3 10" xfId="2081" xr:uid="{0AFB667C-F045-4269-BC3B-89891A663C9E}"/>
    <cellStyle name="Normal 2 3 11" xfId="2080" xr:uid="{0B0A546D-47DC-4F97-8B2E-4BCF9477A128}"/>
    <cellStyle name="Normal 2 3 2" xfId="37" xr:uid="{24A03331-0B28-423D-B5E7-FE1CB0E05D1C}"/>
    <cellStyle name="Normal 2 3 2 2" xfId="2083" xr:uid="{1062461F-48E0-4241-9BC7-646E1BF100EC}"/>
    <cellStyle name="Normal 2 3 2 2 2" xfId="2084" xr:uid="{E3F3F2B8-CD42-4244-A928-0310BEE8A47A}"/>
    <cellStyle name="Normal 2 3 2 2 3" xfId="2085" xr:uid="{EAF2C55C-7210-4B07-AB86-EDAABAE89265}"/>
    <cellStyle name="Normal 2 3 2 3" xfId="2086" xr:uid="{85DD8C79-C156-4D93-9D0F-E0B4AA990722}"/>
    <cellStyle name="Normal 2 3 2 3 2" xfId="2087" xr:uid="{2413621D-055E-4682-B588-B9FCA259CCB6}"/>
    <cellStyle name="Normal 2 3 2 4" xfId="2088" xr:uid="{C26D6EEB-F24C-4E34-8C03-17D0F823E8CF}"/>
    <cellStyle name="Normal 2 3 2 5" xfId="2089" xr:uid="{E662751A-E614-47C6-96B3-31DB7DA2516C}"/>
    <cellStyle name="Normal 2 3 2 6" xfId="2082" xr:uid="{FF59268B-220C-41B3-8CE4-B23B44E9B7C5}"/>
    <cellStyle name="Normal 2 3 3" xfId="26" xr:uid="{82F73742-E50E-4746-8796-5C26EE169C17}"/>
    <cellStyle name="Normal 2 3 3 2" xfId="2091" xr:uid="{5F2A3EBF-5282-4AF3-A950-C1C6576FFB85}"/>
    <cellStyle name="Normal 2 3 3 2 2" xfId="2092" xr:uid="{A593C727-B037-4764-ADF5-AB4112295091}"/>
    <cellStyle name="Normal 2 3 3 2 3" xfId="2093" xr:uid="{D54C5FD7-BEAE-4214-996F-2F452B4B11E5}"/>
    <cellStyle name="Normal 2 3 3 3" xfId="2094" xr:uid="{852601C1-1E26-4498-AAF6-41F5DD473F98}"/>
    <cellStyle name="Normal 2 3 3 3 2" xfId="2095" xr:uid="{2F9DC421-6984-496D-99B6-636B43D1D17D}"/>
    <cellStyle name="Normal 2 3 3 4" xfId="2096" xr:uid="{14B638E3-D787-405D-8F7E-A69B82C0EDE5}"/>
    <cellStyle name="Normal 2 3 3 5" xfId="2097" xr:uid="{644DD681-2EF6-4C0B-8DB0-E4E21E5694BF}"/>
    <cellStyle name="Normal 2 3 3 6" xfId="2090" xr:uid="{A76743CB-799E-43C6-8461-E061D23098CE}"/>
    <cellStyle name="Normal 2 3 4" xfId="2098" xr:uid="{0FF1E60F-7FAA-4E2B-9DB8-67A13F026960}"/>
    <cellStyle name="Normal 2 3 4 2" xfId="2099" xr:uid="{56063F01-F610-4C50-BEB6-1A08CA0A619E}"/>
    <cellStyle name="Normal 2 3 4 2 2" xfId="2100" xr:uid="{52C4D632-FDFE-4436-A92A-8EEFC4520C3A}"/>
    <cellStyle name="Normal 2 3 4 2 3" xfId="2101" xr:uid="{039D25E8-86FF-4D47-9251-758BA1840026}"/>
    <cellStyle name="Normal 2 3 4 3" xfId="2102" xr:uid="{EE3C5DF0-7875-49F2-8217-AE82737535EB}"/>
    <cellStyle name="Normal 2 3 4 3 2" xfId="2103" xr:uid="{57A91BEA-D71F-4AAE-84A4-B1191FDC8FD6}"/>
    <cellStyle name="Normal 2 3 4 4" xfId="2104" xr:uid="{B22676A7-9D56-450C-8975-FE94A75989DD}"/>
    <cellStyle name="Normal 2 3 4 5" xfId="2105" xr:uid="{39042EA3-5F6F-4E73-9A78-D1F318A76CC6}"/>
    <cellStyle name="Normal 2 3 5" xfId="2106" xr:uid="{F61E7ED5-38A6-4300-A486-4F1B04C2D504}"/>
    <cellStyle name="Normal 2 3 5 2" xfId="2107" xr:uid="{536573D8-172E-4A65-AE64-A087E9770AEC}"/>
    <cellStyle name="Normal 2 3 5 2 2" xfId="2108" xr:uid="{572BBF6A-96EF-453B-88BF-2CFB19D26173}"/>
    <cellStyle name="Normal 2 3 5 2 3" xfId="2109" xr:uid="{42D84F3F-5313-4808-AC93-E17634FB62F0}"/>
    <cellStyle name="Normal 2 3 5 3" xfId="2110" xr:uid="{F4938A76-6E69-48EB-B82D-21AE0D98F1F1}"/>
    <cellStyle name="Normal 2 3 5 3 2" xfId="2111" xr:uid="{9DFA2F22-D080-4A55-95EB-78F7689EED04}"/>
    <cellStyle name="Normal 2 3 5 4" xfId="2112" xr:uid="{8F0C7AFF-EC95-411A-90DA-2C3924D18FE7}"/>
    <cellStyle name="Normal 2 3 5 5" xfId="2113" xr:uid="{DFED8866-D7E1-48E7-BE85-A2F42DFAEEE2}"/>
    <cellStyle name="Normal 2 3 6" xfId="2114" xr:uid="{92491A81-4638-4151-9B70-D3988F74E402}"/>
    <cellStyle name="Normal 2 3 6 2" xfId="2115" xr:uid="{A61CC51E-0703-44D2-B85E-FB4DB16B4027}"/>
    <cellStyle name="Normal 2 3 6 2 2" xfId="2116" xr:uid="{30884F7A-550F-42CC-98E7-8533513315A7}"/>
    <cellStyle name="Normal 2 3 6 3" xfId="2117" xr:uid="{804F2DE9-EEA4-49AA-8528-1E041958F451}"/>
    <cellStyle name="Normal 2 3 6 4" xfId="2118" xr:uid="{45917D7D-ECA0-466F-A1CE-07DFE7D78ED0}"/>
    <cellStyle name="Normal 2 3 7" xfId="2119" xr:uid="{20CD10CE-7FC4-4548-86E0-29642BBB042E}"/>
    <cellStyle name="Normal 2 3 7 2" xfId="2120" xr:uid="{450E4EF9-99E5-48B8-BB6F-2FBF2B6E2B57}"/>
    <cellStyle name="Normal 2 3 7 2 2" xfId="2121" xr:uid="{DE17997C-01CD-4157-949C-F3212D676418}"/>
    <cellStyle name="Normal 2 3 7 3" xfId="2122" xr:uid="{6085EA06-71FC-428C-B926-4EB0300788D6}"/>
    <cellStyle name="Normal 2 3 7 4" xfId="2123" xr:uid="{29AE16A5-6139-49F8-B089-7193E392516C}"/>
    <cellStyle name="Normal 2 3 8" xfId="2124" xr:uid="{967EFEF5-1ADA-4CAF-82B1-70724C87618B}"/>
    <cellStyle name="Normal 2 3 8 2" xfId="2125" xr:uid="{D189F08A-E0E9-40F3-8C7E-9853787D6E00}"/>
    <cellStyle name="Normal 2 3 9" xfId="2126" xr:uid="{7DBDC2DD-948C-47E8-BD19-1C9675D4970A}"/>
    <cellStyle name="Normal 2 3_Euronext Derivatives" xfId="109" xr:uid="{C282B6FC-0EC8-4F6C-92DF-F19DD241CFC9}"/>
    <cellStyle name="Normal 2 4" xfId="50" xr:uid="{6E829542-ED87-43D3-BF22-8341CBD587A0}"/>
    <cellStyle name="Normal 2 4 2" xfId="2128" xr:uid="{7E08586C-E5BB-4713-B612-70AD5DFE9E93}"/>
    <cellStyle name="Normal 2 4 2 2" xfId="2129" xr:uid="{C6412AB8-5B24-495F-9F71-E9742677EF29}"/>
    <cellStyle name="Normal 2 4 2 3" xfId="2130" xr:uid="{ED898D87-C81E-4450-B746-17074DD1EB1F}"/>
    <cellStyle name="Normal 2 4 3" xfId="2131" xr:uid="{E2AA9A28-6949-4E7A-8555-B9CB1C3C37B8}"/>
    <cellStyle name="Normal 2 4 3 2" xfId="2132" xr:uid="{41CAC526-DDAE-4168-ABA2-FD7C9B0E4C03}"/>
    <cellStyle name="Normal 2 4 4" xfId="2133" xr:uid="{5BAEFD36-CD0E-422E-A336-475B6AA37821}"/>
    <cellStyle name="Normal 2 4 5" xfId="2134" xr:uid="{90D7161B-D5DB-42AC-8B9C-633B396AF3E8}"/>
    <cellStyle name="Normal 2 4 6" xfId="2127" xr:uid="{09AE358F-F9C4-4581-A2F9-0F22FBC16037}"/>
    <cellStyle name="Normal 2 5" xfId="31" xr:uid="{AD5247A9-21D2-4AA6-AFCB-870111C20AE1}"/>
    <cellStyle name="Normal 2 5 2" xfId="2136" xr:uid="{D5985B74-506F-4802-8D63-8357BD77761B}"/>
    <cellStyle name="Normal 2 5 2 2" xfId="2137" xr:uid="{2804A1EB-D0DF-4D8D-A54C-6358E97B8F09}"/>
    <cellStyle name="Normal 2 5 2 3" xfId="2138" xr:uid="{8897E846-D157-4959-B2A5-D29B43611137}"/>
    <cellStyle name="Normal 2 5 3" xfId="2139" xr:uid="{C2CCCBD2-986B-4B20-A95F-E5765A2DDEDC}"/>
    <cellStyle name="Normal 2 5 3 2" xfId="2140" xr:uid="{BFE76C2C-3795-49BC-B503-402E973403C6}"/>
    <cellStyle name="Normal 2 5 4" xfId="2141" xr:uid="{924309CD-647D-4362-8E9B-5171A428A865}"/>
    <cellStyle name="Normal 2 5 5" xfId="2142" xr:uid="{A4F11729-2816-4DB8-A23B-928B3BA14420}"/>
    <cellStyle name="Normal 2 5 6" xfId="2135" xr:uid="{4F9EB200-EB1F-46EF-A277-93D1A198C76D}"/>
    <cellStyle name="Normal 2 6" xfId="12" xr:uid="{64A0BDBC-512D-4141-95C0-FF57E17319D2}"/>
    <cellStyle name="Normal 2 6 2" xfId="2144" xr:uid="{9499AE44-F417-4F43-912F-5DB94BBA6875}"/>
    <cellStyle name="Normal 2 6 2 2" xfId="2145" xr:uid="{37AC6FF8-87C0-4985-B554-C4F79AEA98E3}"/>
    <cellStyle name="Normal 2 6 2 3" xfId="2146" xr:uid="{F2234F87-840E-4602-8DF7-B8D2BDE2163A}"/>
    <cellStyle name="Normal 2 6 3" xfId="2147" xr:uid="{9D81B621-F1BA-49D5-B82E-FB774F1B0286}"/>
    <cellStyle name="Normal 2 6 3 2" xfId="2148" xr:uid="{D36570CD-8D5B-4F63-A7AB-6DDF70CE2B6A}"/>
    <cellStyle name="Normal 2 6 4" xfId="2149" xr:uid="{CCD3FC6B-B431-41C0-9878-9C4EEF97FECA}"/>
    <cellStyle name="Normal 2 6 5" xfId="2150" xr:uid="{0748CC74-0ECF-4609-82A2-0AA3829745BC}"/>
    <cellStyle name="Normal 2 6 6" xfId="2143" xr:uid="{8ACC5CA5-6277-4F22-807A-1F04DD326EBF}"/>
    <cellStyle name="Normal 2 7" xfId="2151" xr:uid="{09A49A8E-FF84-4B47-B037-1AEEFC7BD256}"/>
    <cellStyle name="Normal 2 7 2" xfId="2152" xr:uid="{068CDC99-0275-4CD2-93DA-899FB48795EC}"/>
    <cellStyle name="Normal 2 7 2 2" xfId="2153" xr:uid="{8BEDDE75-AC02-41A9-936F-792554D35816}"/>
    <cellStyle name="Normal 2 7 2 3" xfId="2154" xr:uid="{E3F55426-3D75-4ADC-B867-30595D4E0CCA}"/>
    <cellStyle name="Normal 2 7 3" xfId="2155" xr:uid="{F317F7C7-92D9-482A-A607-563E27514321}"/>
    <cellStyle name="Normal 2 7 3 2" xfId="2156" xr:uid="{ABB79568-A4C9-4D3E-B1E4-A30D329B3987}"/>
    <cellStyle name="Normal 2 7 4" xfId="2157" xr:uid="{E07DB5A9-4363-4335-AA25-F80A91F0C609}"/>
    <cellStyle name="Normal 2 7 5" xfId="2158" xr:uid="{08B2F456-37E2-4552-A453-7F798129E9BD}"/>
    <cellStyle name="Normal 2 8" xfId="2159" xr:uid="{A04A294A-A48A-4AA2-A87F-6A26BCD978E7}"/>
    <cellStyle name="Normal 2 8 2" xfId="2160" xr:uid="{B0D8F847-0867-4453-A31A-3EE08C1E6464}"/>
    <cellStyle name="Normal 2 8 2 2" xfId="2161" xr:uid="{091348F0-DEFC-454F-8848-AFD829E3D083}"/>
    <cellStyle name="Normal 2 8 3" xfId="2162" xr:uid="{15BC9C36-7EAB-4C26-9A0C-6AE3D4027AAF}"/>
    <cellStyle name="Normal 2 8 4" xfId="2163" xr:uid="{E6989EC8-485D-45BC-91E2-2103392AC33E}"/>
    <cellStyle name="Normal 2 9" xfId="2164" xr:uid="{8EEBDB07-1265-42A8-B1AC-3608D9129209}"/>
    <cellStyle name="Normal 2 9 2" xfId="2165" xr:uid="{2A8F7290-46C8-4A65-A474-77C64582F4CE}"/>
    <cellStyle name="Normal 2 9 2 2" xfId="2166" xr:uid="{C94A10E9-2C0C-4ED6-94CF-84F84E36BC48}"/>
    <cellStyle name="Normal 2 9 2 3" xfId="2167" xr:uid="{C3F8C533-9C75-4435-B2E6-08B3BAABE7C4}"/>
    <cellStyle name="Normal 2 9 2 4" xfId="2168" xr:uid="{7B3F10D5-8F73-4B68-91D5-53C508FD19C0}"/>
    <cellStyle name="Normal 2 9 3" xfId="2169" xr:uid="{32ABCA5E-0556-4200-B642-EC59074ABE09}"/>
    <cellStyle name="Normal 2 9 3 2" xfId="2170" xr:uid="{6BACBFF6-D4B4-43B6-8CD5-1C18F934A399}"/>
    <cellStyle name="Normal 2 9 4" xfId="2171" xr:uid="{2B1CF88F-12DE-47EE-BD6A-3E920727FBCE}"/>
    <cellStyle name="Normal 2 9 5" xfId="2172" xr:uid="{AA38EC36-8675-4056-9AAD-B7F5DDB06330}"/>
    <cellStyle name="Normal 2_Euronext Derivatives" xfId="108" xr:uid="{AECDD2F8-13AE-4B04-BCA6-EE16A1D27F7C}"/>
    <cellStyle name="Normal 20" xfId="2173" xr:uid="{D8071DDC-98C6-43A2-AE87-6DD961DC0683}"/>
    <cellStyle name="Normal 21" xfId="2174" xr:uid="{7FBA7B12-7D06-4B02-B7CE-6B5025CFE0B8}"/>
    <cellStyle name="Normal 22" xfId="2175" xr:uid="{5FF04026-26E9-4B32-92F2-ED0159C3ADC7}"/>
    <cellStyle name="Normal 23" xfId="2176" xr:uid="{FD41076C-46B5-4CA4-97BE-D88F4CE3D120}"/>
    <cellStyle name="Normal 24" xfId="2177" xr:uid="{C2201FF3-26D1-4CA1-9770-0144A63C4E32}"/>
    <cellStyle name="Normal 25" xfId="2178" xr:uid="{41FB6E5B-8E9C-464B-B5F6-1677477338EB}"/>
    <cellStyle name="Normal 26" xfId="2179" xr:uid="{5B106803-224E-4B30-BB67-B11D6799B3FC}"/>
    <cellStyle name="Normal 27" xfId="2180" xr:uid="{C84BEB93-8F9F-45F7-BF32-ACE1A24C0D7B}"/>
    <cellStyle name="Normal 28" xfId="2181" xr:uid="{6A215429-4855-47B4-8DA5-EA1E33CC5FBD}"/>
    <cellStyle name="Normal 29" xfId="2182" xr:uid="{9F7430E5-9F24-4664-B41F-A73381204763}"/>
    <cellStyle name="Normal 3" xfId="5" xr:uid="{00000000-0005-0000-0000-000002000000}"/>
    <cellStyle name="Normal 3 2" xfId="35" xr:uid="{2DAC9461-3126-4778-90F6-6B4FA9515590}"/>
    <cellStyle name="Normal 3 2 2" xfId="57" xr:uid="{66BCFC78-BBF8-45A7-82B6-8B871A27D146}"/>
    <cellStyle name="Normal 3 2 3" xfId="146" xr:uid="{1A9F2775-4738-40DB-B09B-ED808050F9E1}"/>
    <cellStyle name="Normal 3 3" xfId="34" xr:uid="{51040D1F-8356-483B-A9A7-1BDE5B71F025}"/>
    <cellStyle name="Normal 3 3 2" xfId="122" xr:uid="{433DB43D-8D75-4E9C-9A74-051ED5511A85}"/>
    <cellStyle name="Normal 3 3 3" xfId="224" xr:uid="{41F0ADA1-F1BA-4F73-9E55-D1039DA7555B}"/>
    <cellStyle name="Normal 3 3 3 2" xfId="2565" xr:uid="{840DBF78-FE0D-4C04-BA1A-02F5D0D63EA6}"/>
    <cellStyle name="Normal 3 4" xfId="51" xr:uid="{B3D802FB-6F2E-4B45-95D9-62E1EABA2649}"/>
    <cellStyle name="Normal 3 4 2" xfId="2183" xr:uid="{7E2A0D61-B073-420E-BCB8-E1FFB4257991}"/>
    <cellStyle name="Normal 3 5" xfId="30" xr:uid="{C55A392C-1769-4453-BE07-4EEF8444C5E5}"/>
    <cellStyle name="Normal 3 5 2" xfId="2184" xr:uid="{4C183EC8-4743-4D49-8A39-112A0D563208}"/>
    <cellStyle name="Normal 3 6" xfId="16" xr:uid="{D785F111-2E94-4480-A83E-859521098149}"/>
    <cellStyle name="Normal 3 6 2" xfId="2185" xr:uid="{CB7F9A33-D678-46EB-945E-AA27CC44EE1A}"/>
    <cellStyle name="Normal 3 7" xfId="121" xr:uid="{B236DD6A-59A9-48E3-99AC-E9CC0516F865}"/>
    <cellStyle name="Normal 3 7 2" xfId="2186" xr:uid="{5AAA916B-FD9B-40A7-B8EC-802E5035A813}"/>
    <cellStyle name="Normal 3 8" xfId="132" xr:uid="{FE2DB249-3845-43C1-8348-E80C866F74A0}"/>
    <cellStyle name="Normal 3_Euronext Derivatives" xfId="110" xr:uid="{978CB124-75EB-4820-A862-77381ED41E1B}"/>
    <cellStyle name="Normal 30" xfId="2187" xr:uid="{E661E3CB-3590-404B-A311-590F9BB733D8}"/>
    <cellStyle name="Normal 31" xfId="2188" xr:uid="{3D3108D3-9240-4D14-B080-5C20F65CC28C}"/>
    <cellStyle name="Normal 32" xfId="2189" xr:uid="{33B938F2-67FB-4B77-9FAD-8B6E97D78D80}"/>
    <cellStyle name="Normal 33" xfId="2190" xr:uid="{B6E940AC-F28D-4331-BEAF-63EB9EC3C03B}"/>
    <cellStyle name="Normal 34" xfId="2191" xr:uid="{5E833B5E-7602-43C5-9CAB-F3B9EBF239B4}"/>
    <cellStyle name="Normal 35" xfId="2192" xr:uid="{E1885ABA-838D-4A1D-A503-8F7FF416B181}"/>
    <cellStyle name="Normal 36" xfId="2193" xr:uid="{A514E6D5-C489-40A4-8BA5-932B254B108B}"/>
    <cellStyle name="Normal 37" xfId="2435" xr:uid="{E198C4C9-7373-4664-8424-DB62E6F5BC16}"/>
    <cellStyle name="Normal 38" xfId="2436" xr:uid="{F8E6D6AB-541E-4391-BAFF-06930F02F1A2}"/>
    <cellStyle name="Normal 39" xfId="2437" xr:uid="{E54C8EAE-678C-489F-9758-804B814DCFC2}"/>
    <cellStyle name="Normal 4" xfId="22" xr:uid="{EC5FAEA4-7646-46E7-B7C3-0B053DE34B22}"/>
    <cellStyle name="Normal 4 10" xfId="2194" xr:uid="{4C2F4B8F-C849-4555-B885-97CAB7DCB8B8}"/>
    <cellStyle name="Normal 4 11" xfId="2195" xr:uid="{311214A3-F4B0-457D-B858-DA2441422553}"/>
    <cellStyle name="Normal 4 12" xfId="2196" xr:uid="{267C4EF3-FCFD-4F0F-B560-8950358D73BB}"/>
    <cellStyle name="Normal 4 13" xfId="133" xr:uid="{B70A4C7B-0E51-47AA-AF69-5FFE3B0D499E}"/>
    <cellStyle name="Normal 4 14" xfId="2440" xr:uid="{4A9706BA-7B99-462D-8133-A9C351FC0E6E}"/>
    <cellStyle name="Normal 4 2" xfId="41" xr:uid="{671A47D1-3B1E-46FD-A00F-A05850EFBA7C}"/>
    <cellStyle name="Normal 4 2 2" xfId="2198" xr:uid="{E60CF2DC-B21F-4FA6-B6D6-D33C44BA4E40}"/>
    <cellStyle name="Normal 4 2 2 2" xfId="2199" xr:uid="{BE4E6B87-2F66-41DD-91CB-6DCEC5A510DB}"/>
    <cellStyle name="Normal 4 2 2 3" xfId="2200" xr:uid="{EC2A2AAF-0C91-4AB9-B0EA-A3A9774BBEAF}"/>
    <cellStyle name="Normal 4 2 3" xfId="2201" xr:uid="{2A48DCD1-4368-4130-862D-250B42DC9B40}"/>
    <cellStyle name="Normal 4 2 3 2" xfId="2202" xr:uid="{065F275C-D2DD-447F-836A-2E984FBFEEA7}"/>
    <cellStyle name="Normal 4 2 4" xfId="2203" xr:uid="{417FEEA7-2ABD-408C-97E7-EDB6A7082D96}"/>
    <cellStyle name="Normal 4 2 5" xfId="2204" xr:uid="{72554B46-D938-42E1-BF01-8751AAB60C1C}"/>
    <cellStyle name="Normal 4 2 6" xfId="2197" xr:uid="{4A143F7C-9F9F-406B-AED7-ED530F93C3C2}"/>
    <cellStyle name="Normal 4 3" xfId="55" xr:uid="{AA1603EB-F33D-4EC7-8996-19A880C19E1F}"/>
    <cellStyle name="Normal 4 3 2" xfId="2206" xr:uid="{5DF5CF4F-0D7C-4B4D-A52D-42DE4C82BE46}"/>
    <cellStyle name="Normal 4 3 2 2" xfId="2207" xr:uid="{9F9F67D4-64B6-4A7E-B4F0-ED0BA96B74EB}"/>
    <cellStyle name="Normal 4 3 2 3" xfId="2208" xr:uid="{EE6C67FF-19FF-420F-A27C-EF9EC3967B62}"/>
    <cellStyle name="Normal 4 3 3" xfId="2209" xr:uid="{79528295-F5BE-4C44-BBA3-6C59113302F7}"/>
    <cellStyle name="Normal 4 3 3 2" xfId="2210" xr:uid="{A3AAF21C-E3ED-4954-A146-800B13459D01}"/>
    <cellStyle name="Normal 4 3 4" xfId="2211" xr:uid="{6687FAE0-C5D5-4CA5-BA0E-4D530BB90A57}"/>
    <cellStyle name="Normal 4 3 5" xfId="2212" xr:uid="{7CAED0CF-00D7-4124-B9CB-896535E2D04E}"/>
    <cellStyle name="Normal 4 3 6" xfId="2205" xr:uid="{69DF7D32-A13A-455C-BF11-9E9656F0AF88}"/>
    <cellStyle name="Normal 4 4" xfId="32" xr:uid="{9BB05633-4A6B-4939-82E8-3839CF392300}"/>
    <cellStyle name="Normal 4 4 2" xfId="2214" xr:uid="{B18EA767-80DE-4B47-AE75-F1DB7AC31FE7}"/>
    <cellStyle name="Normal 4 4 2 2" xfId="2215" xr:uid="{59324FB3-B6FE-4905-A5F9-DE6580839B09}"/>
    <cellStyle name="Normal 4 4 2 3" xfId="2216" xr:uid="{2B7BF678-6682-421A-8073-BC66818BEC61}"/>
    <cellStyle name="Normal 4 4 3" xfId="2217" xr:uid="{6509EBB4-2F60-4656-9EBE-3AA499C24975}"/>
    <cellStyle name="Normal 4 4 3 2" xfId="2218" xr:uid="{17566EC4-4D1A-4459-8D3C-A2C3582B389F}"/>
    <cellStyle name="Normal 4 4 4" xfId="2219" xr:uid="{6F7B7D4D-5781-485D-A51C-DCF4F9BC2952}"/>
    <cellStyle name="Normal 4 4 5" xfId="2220" xr:uid="{0977703F-0526-4C0D-9E8D-90D2BE881C28}"/>
    <cellStyle name="Normal 4 4 6" xfId="2213" xr:uid="{E11E7DCF-5EBC-4E0F-A752-BB1642A6A9C3}"/>
    <cellStyle name="Normal 4 5" xfId="2221" xr:uid="{5E2F7DB5-784D-40F5-B5FE-F473E51DE135}"/>
    <cellStyle name="Normal 4 5 2" xfId="2222" xr:uid="{53310BBE-B497-44BA-9731-89EA09C67102}"/>
    <cellStyle name="Normal 4 5 2 2" xfId="2223" xr:uid="{B8489FDA-E01F-45AE-BECA-8F5CA50ED2BA}"/>
    <cellStyle name="Normal 4 5 2 3" xfId="2224" xr:uid="{9490DAA1-C512-4CAA-9B1F-A32AE37F7A21}"/>
    <cellStyle name="Normal 4 5 3" xfId="2225" xr:uid="{F454D39C-3913-4A5F-BC9B-D0C69657F898}"/>
    <cellStyle name="Normal 4 5 3 2" xfId="2226" xr:uid="{F8F5A7C2-47F6-4BCA-9335-D232EFDAD9E8}"/>
    <cellStyle name="Normal 4 5 4" xfId="2227" xr:uid="{720F5FA0-92C0-4E32-8E22-E7BD62DCCFFC}"/>
    <cellStyle name="Normal 4 5 5" xfId="2228" xr:uid="{05A9D96B-8A67-4C3A-9172-1BA2307203B0}"/>
    <cellStyle name="Normal 4 6" xfId="2229" xr:uid="{8B39DAA5-98D8-4CEE-BE1B-0422DB0233B9}"/>
    <cellStyle name="Normal 4 6 2" xfId="2230" xr:uid="{1FED6A8F-6A32-4C57-8E6C-A3B80FD252F7}"/>
    <cellStyle name="Normal 4 6 2 2" xfId="2231" xr:uid="{1B2A41D5-32AD-4CA9-9E83-5279BCF38180}"/>
    <cellStyle name="Normal 4 6 3" xfId="2232" xr:uid="{61E7D32E-FF49-46F7-92C0-332E5C2C529C}"/>
    <cellStyle name="Normal 4 6 4" xfId="2233" xr:uid="{74391C4C-E69B-4B7A-B07D-3B696DF53F07}"/>
    <cellStyle name="Normal 4 7" xfId="2234" xr:uid="{A289A67F-007E-40BA-9282-44F4CBE6065D}"/>
    <cellStyle name="Normal 4 7 2" xfId="2235" xr:uid="{8AF62105-9EC8-4977-B706-7C4DD0E576B0}"/>
    <cellStyle name="Normal 4 7 2 2" xfId="2236" xr:uid="{3F7FB174-6AC4-4A81-8C77-2D84E525D08D}"/>
    <cellStyle name="Normal 4 7 3" xfId="2237" xr:uid="{E8E21F32-B05D-4B50-8618-A5154385EDF7}"/>
    <cellStyle name="Normal 4 7 4" xfId="2238" xr:uid="{422B5DE3-9E31-4731-9CD1-512D13A37BD6}"/>
    <cellStyle name="Normal 4 8" xfId="2239" xr:uid="{A6EB6491-6CC5-4E4A-B47A-2C70D1332A96}"/>
    <cellStyle name="Normal 4 8 2" xfId="2240" xr:uid="{CEB22EBC-A225-4843-81C1-B8E07E01FB95}"/>
    <cellStyle name="Normal 4 9" xfId="2241" xr:uid="{DE6697E5-0610-46B4-A825-D13260C97C07}"/>
    <cellStyle name="Normal 4_Euronext Derivatives" xfId="111" xr:uid="{13E49A47-74AD-436C-B0CD-9861A881B8D2}"/>
    <cellStyle name="Normal 40" xfId="128" xr:uid="{06C88B68-564A-41CF-B8C7-0120BDB819DB}"/>
    <cellStyle name="Normal 41" xfId="2438" xr:uid="{FD6A8F07-EF3F-422E-A4FD-6A00E7AF27C3}"/>
    <cellStyle name="Normal 42" xfId="2443" xr:uid="{93BACF39-E63B-4C10-914D-8137A93452A2}"/>
    <cellStyle name="Normal 5" xfId="42" xr:uid="{004E2CC3-3752-4C17-A1A1-6547DAA7BC06}"/>
    <cellStyle name="Normal 5 2" xfId="142" xr:uid="{D5ACD801-3359-4EAF-9953-8F199B7E2605}"/>
    <cellStyle name="Normal 5 2 2" xfId="2243" xr:uid="{2539A649-D8DE-4621-9489-A36F96F7CEDB}"/>
    <cellStyle name="Normal 5 2_New listings" xfId="2242" xr:uid="{F5C42C06-E6A0-43DF-808D-B68ACF5A22AB}"/>
    <cellStyle name="Normal 5 3" xfId="144" xr:uid="{41FCEEEA-2259-46E2-98B4-D5E089C89A60}"/>
    <cellStyle name="Normal 5 3 2" xfId="2245" xr:uid="{353E3950-CA23-4241-81F2-523B045AEC22}"/>
    <cellStyle name="Normal 5 3_New listings" xfId="2244" xr:uid="{8BA8DD75-6E1C-4C5F-B026-F822B8834184}"/>
    <cellStyle name="Normal 5 4" xfId="2246" xr:uid="{18A7D598-88B9-47E2-A80C-F039232DE4C9}"/>
    <cellStyle name="Normal 5 5" xfId="138" xr:uid="{7E208D5C-0288-45A1-B070-AC031946363D}"/>
    <cellStyle name="Normal 5 6" xfId="2441" xr:uid="{C5ABE207-1250-469F-AFAD-1A2E9B27509D}"/>
    <cellStyle name="Normal 5 7" xfId="2444" xr:uid="{93C82073-B46F-481E-A0BD-947D96A3DA25}"/>
    <cellStyle name="Normal 5_New listings" xfId="170" xr:uid="{A9617321-D2AF-4C2E-A6F6-E1045C8741F5}"/>
    <cellStyle name="Normal 6" xfId="47" xr:uid="{2FB7D23F-637B-43C2-9438-A1E4EFDD0B4E}"/>
    <cellStyle name="Normal 6 2" xfId="61" xr:uid="{93A7BEA2-0225-4752-B810-003A05E9950A}"/>
    <cellStyle name="Normal 6 2 2" xfId="2248" xr:uid="{E75C1D25-98BB-4F48-8313-C33AF40D9DB3}"/>
    <cellStyle name="Normal 6 3" xfId="2249" xr:uid="{89A35219-1597-4651-812B-632A8455EF6C}"/>
    <cellStyle name="Normal 6 4" xfId="2250" xr:uid="{CFCC8403-A8D5-4E43-BBB4-56652AA84C64}"/>
    <cellStyle name="Normal 6_New listings" xfId="2247" xr:uid="{C03D4FC0-FB0D-4634-81A0-ADED7F4908E0}"/>
    <cellStyle name="Normal 7" xfId="27" xr:uid="{B1284EB2-E092-48F1-B921-B74D7CB04E7A}"/>
    <cellStyle name="Normal 7 10" xfId="2252" xr:uid="{54D70216-DCC5-4AAC-B4C9-7906C8B276FB}"/>
    <cellStyle name="Normal 7 11" xfId="2253" xr:uid="{33AC7516-D17A-4D11-8766-DEA583168495}"/>
    <cellStyle name="Normal 7 12" xfId="148" xr:uid="{60825B85-657C-4026-B9C2-9009F1C2458E}"/>
    <cellStyle name="Normal 7 2" xfId="2254" xr:uid="{2991A81B-41F4-46D9-AF1A-F50D7DBF7AC5}"/>
    <cellStyle name="Normal 7 2 2" xfId="2255" xr:uid="{7B1B94EA-6961-4BBA-BE86-1AC3B75AF0EE}"/>
    <cellStyle name="Normal 7 2 2 2" xfId="2256" xr:uid="{37FD5C73-5DEC-4D7E-8A00-F2C589E27D5F}"/>
    <cellStyle name="Normal 7 2 2 3" xfId="2257" xr:uid="{C73D2249-CC7A-482C-AB5C-A8CFD4E5AACC}"/>
    <cellStyle name="Normal 7 2 3" xfId="2258" xr:uid="{8E219699-A30C-4C5E-9B59-445BD34A4D53}"/>
    <cellStyle name="Normal 7 2 3 2" xfId="2259" xr:uid="{28012E79-96AE-4BE7-AAD4-A2C462E6FEB7}"/>
    <cellStyle name="Normal 7 2 4" xfId="2260" xr:uid="{587B91A1-7C74-406F-A511-BE28C9821F11}"/>
    <cellStyle name="Normal 7 2 5" xfId="2261" xr:uid="{C0420455-03E2-4010-8630-44F674A9D586}"/>
    <cellStyle name="Normal 7 3" xfId="2262" xr:uid="{FF6962A6-5D40-44E7-84EB-0B2B0766B86F}"/>
    <cellStyle name="Normal 7 3 2" xfId="2263" xr:uid="{4762DC01-6AA6-4562-B0AB-6A91E22218E6}"/>
    <cellStyle name="Normal 7 3 2 2" xfId="2264" xr:uid="{C828F4C8-5351-4105-88EE-2824082AC9B7}"/>
    <cellStyle name="Normal 7 3 2 3" xfId="2265" xr:uid="{3DCB3DA8-13C3-4C2B-9E5C-CA5643C6A736}"/>
    <cellStyle name="Normal 7 3 3" xfId="2266" xr:uid="{3079F1F1-15E6-469C-ADAD-450AE12EF468}"/>
    <cellStyle name="Normal 7 3 3 2" xfId="2267" xr:uid="{29897657-8CDB-4127-9D26-A85FF8ADD004}"/>
    <cellStyle name="Normal 7 3 4" xfId="2268" xr:uid="{25A10CF3-A3C6-4C42-9934-BE3A611C5358}"/>
    <cellStyle name="Normal 7 3 5" xfId="2269" xr:uid="{92F92610-D319-40CC-80FC-3C91826C8E12}"/>
    <cellStyle name="Normal 7 4" xfId="2270" xr:uid="{C1233DC6-6200-43CD-8B4A-FD806C2F3437}"/>
    <cellStyle name="Normal 7 4 2" xfId="2271" xr:uid="{7B68ED07-1552-4101-ACCE-0892E89AF79A}"/>
    <cellStyle name="Normal 7 4 2 2" xfId="2272" xr:uid="{8CC6D4EB-481D-4AD5-97D5-6FFC88CAF958}"/>
    <cellStyle name="Normal 7 4 2 3" xfId="2273" xr:uid="{172255E4-7033-4F3A-A2A4-FD4C16859EB9}"/>
    <cellStyle name="Normal 7 4 3" xfId="2274" xr:uid="{B9C62EC8-8F93-4F62-AFCB-940241D5E758}"/>
    <cellStyle name="Normal 7 4 3 2" xfId="2275" xr:uid="{E7B9F519-B67F-443D-A769-784634E060B3}"/>
    <cellStyle name="Normal 7 4 4" xfId="2276" xr:uid="{7521314B-8E98-4167-BB13-0B55E9D07B39}"/>
    <cellStyle name="Normal 7 4 5" xfId="2277" xr:uid="{138CB8D9-F103-4EC7-9CBC-A6334C1FF0C9}"/>
    <cellStyle name="Normal 7 5" xfId="2278" xr:uid="{EC21AD0C-DF8A-4C70-88CD-A09175A270CD}"/>
    <cellStyle name="Normal 7 5 2" xfId="2279" xr:uid="{52597F96-C3CC-4ABA-B68B-C8500AAE0345}"/>
    <cellStyle name="Normal 7 5 2 2" xfId="2280" xr:uid="{5BF24EA6-CF37-4810-B8B0-D02F838FC3E2}"/>
    <cellStyle name="Normal 7 5 2 3" xfId="2281" xr:uid="{C16DAED9-CFF2-4B81-BFFE-A6EEBAA8037C}"/>
    <cellStyle name="Normal 7 5 3" xfId="2282" xr:uid="{B6FC3EF8-3D0F-4D29-B966-50E85A364186}"/>
    <cellStyle name="Normal 7 5 3 2" xfId="2283" xr:uid="{AA104F43-B741-4F23-B390-12D01CB8455B}"/>
    <cellStyle name="Normal 7 5 4" xfId="2284" xr:uid="{4FF3D5C9-D075-408E-BE51-CD113E8C0670}"/>
    <cellStyle name="Normal 7 5 5" xfId="2285" xr:uid="{69E502C9-4977-4B1D-A20C-0711ED217680}"/>
    <cellStyle name="Normal 7 6" xfId="2286" xr:uid="{21953A2E-ACEE-4AC4-B17A-B5FEB84AC7A4}"/>
    <cellStyle name="Normal 7 6 2" xfId="2287" xr:uid="{0F45E16A-C029-42BD-B186-91103D5123B5}"/>
    <cellStyle name="Normal 7 6 2 2" xfId="2288" xr:uid="{CA6ADC37-1448-4147-BFE0-81470601852C}"/>
    <cellStyle name="Normal 7 6 3" xfId="2289" xr:uid="{63B72C34-EE4E-4816-B049-24AD01DB615A}"/>
    <cellStyle name="Normal 7 6 4" xfId="2290" xr:uid="{518A64C4-8861-4732-AAD2-BE42A9C836AC}"/>
    <cellStyle name="Normal 7 7" xfId="2291" xr:uid="{B3FE6F1C-5B8C-458B-B8BB-A26179E33863}"/>
    <cellStyle name="Normal 7 7 2" xfId="2292" xr:uid="{F7DFD682-4193-4D1F-91D0-3C0AA99FDA81}"/>
    <cellStyle name="Normal 7 7 2 2" xfId="2293" xr:uid="{487103E1-F1DF-46DD-BA7D-AA23FADF2693}"/>
    <cellStyle name="Normal 7 7 3" xfId="2294" xr:uid="{161E22E8-255A-4234-80AE-2D3C8D7C209F}"/>
    <cellStyle name="Normal 7 7 4" xfId="2295" xr:uid="{659FFF55-AC89-454C-8BF8-A0891DB58B40}"/>
    <cellStyle name="Normal 7 8" xfId="2296" xr:uid="{BDCEE996-7715-4070-A903-EB95A053B620}"/>
    <cellStyle name="Normal 7 8 2" xfId="2297" xr:uid="{864744A1-7707-4F30-A648-043594CC18A4}"/>
    <cellStyle name="Normal 7 9" xfId="2298" xr:uid="{4332AE86-CFFC-4268-AA55-DF11B231B2A8}"/>
    <cellStyle name="Normal 7_New listings" xfId="2251" xr:uid="{623D20AE-1C68-4802-B067-64382E2DAFB4}"/>
    <cellStyle name="Normal 8" xfId="114" xr:uid="{3B05470F-7071-4258-861D-B752AFB8F698}"/>
    <cellStyle name="Normal 8 2" xfId="203" xr:uid="{1477C1DD-34CD-4450-9799-8E4583A33648}"/>
    <cellStyle name="Normal 8 2 2" xfId="2547" xr:uid="{6F3F35DA-AF57-4BC4-AA13-BFBE4B571A6C}"/>
    <cellStyle name="Normal 8 3" xfId="2300" xr:uid="{4D9180CD-6A12-4273-8AE5-A406DBE00483}"/>
    <cellStyle name="Normal 8 4" xfId="179" xr:uid="{61398C96-B953-48BE-A21A-5382E550C81A}"/>
    <cellStyle name="Normal 8 4 2" xfId="2525" xr:uid="{796F4B0F-A6AC-42FA-AEBC-C570BBA5E85C}"/>
    <cellStyle name="Normal 8_New listings" xfId="2299" xr:uid="{226CF051-9E0B-4685-A9AC-10CA964235F0}"/>
    <cellStyle name="Normal 9" xfId="123" xr:uid="{ABD2C3B8-5194-4175-9118-BDE2F0F547AA}"/>
    <cellStyle name="Normal 9 2" xfId="2301" xr:uid="{3291C7E8-AA51-4D03-B681-23B34D0C12DC}"/>
    <cellStyle name="Normal 9 2 2" xfId="2302" xr:uid="{CEAE6E2C-7181-4D8A-804B-4BCBFC5DA069}"/>
    <cellStyle name="Normal 9 3" xfId="2303" xr:uid="{17601F5B-CCCA-499F-8126-49C20DD7CA64}"/>
    <cellStyle name="Normal 9 4" xfId="2304" xr:uid="{07E0305B-F27D-4B33-BCC8-9E46E4F510DA}"/>
    <cellStyle name="Normal 9 5" xfId="141" xr:uid="{05F585CC-85C2-4332-B91C-79D4499C0DDD}"/>
    <cellStyle name="Normal 9_List of Issuers" xfId="2305" xr:uid="{73955E36-B9B4-4F74-8A48-CD3CECB050EF}"/>
    <cellStyle name="Normal_Classeur5" xfId="2" xr:uid="{00000000-0005-0000-0000-000003000000}"/>
    <cellStyle name="Normal_NYSE Euronext Cash Market Factbook (Light)" xfId="1" xr:uid="{00000000-0005-0000-0000-000004000000}"/>
    <cellStyle name="Normale_Cartel2" xfId="171" xr:uid="{A69BC9D2-AD34-4827-AB99-E0634E9E3DD1}"/>
    <cellStyle name="Note 2" xfId="112" xr:uid="{92862B25-32E0-45CF-8ED3-B734927E3B09}"/>
    <cellStyle name="Note 2 10" xfId="2307" xr:uid="{3506125C-A508-42EC-B751-66CC386A72FC}"/>
    <cellStyle name="Note 2 11" xfId="2306" xr:uid="{DF51D79C-47EE-4603-9BC1-24A0C0663429}"/>
    <cellStyle name="Note 2 2" xfId="2308" xr:uid="{E6589406-08ED-4F4D-82CF-4ACF4F54E553}"/>
    <cellStyle name="Note 2 2 2" xfId="2309" xr:uid="{40FB5B83-FF4A-4D57-8063-07B0F170C55A}"/>
    <cellStyle name="Note 2 2 2 2" xfId="2310" xr:uid="{CA3F7DAC-854D-4353-922D-F0D575D55B84}"/>
    <cellStyle name="Note 2 2 2 3" xfId="2311" xr:uid="{121AEA67-29A6-4342-9278-ABB4E542161A}"/>
    <cellStyle name="Note 2 2 3" xfId="2312" xr:uid="{97D38A1D-77F2-48C9-A61B-6D3CC27B2F7C}"/>
    <cellStyle name="Note 2 2 3 2" xfId="2313" xr:uid="{423DB022-B1C4-42E9-8E95-AD2978ED6924}"/>
    <cellStyle name="Note 2 2 4" xfId="2314" xr:uid="{B3CA51CC-D79D-4FE4-BF61-5EAF18B252CD}"/>
    <cellStyle name="Note 2 2 5" xfId="2315" xr:uid="{000A330A-19C6-4B33-887C-7D18AA6BBA85}"/>
    <cellStyle name="Note 2 3" xfId="2316" xr:uid="{DC163EC8-4ED5-4804-A59A-C7F277C9969E}"/>
    <cellStyle name="Note 2 3 2" xfId="2317" xr:uid="{B4E8E995-A787-4FEE-8621-6DFBD33FBA0B}"/>
    <cellStyle name="Note 2 3 2 2" xfId="2318" xr:uid="{AD373150-2DDA-4598-9A51-E2D1441CAED9}"/>
    <cellStyle name="Note 2 3 2 3" xfId="2319" xr:uid="{35E3E405-0386-4110-B15C-65138B4137DE}"/>
    <cellStyle name="Note 2 3 3" xfId="2320" xr:uid="{FEE54D8F-0BA5-49C5-BED3-3CA704BBA280}"/>
    <cellStyle name="Note 2 3 3 2" xfId="2321" xr:uid="{480DBAF5-C5FE-48C1-9064-2119D898BEBB}"/>
    <cellStyle name="Note 2 3 4" xfId="2322" xr:uid="{2FF04B60-E393-4A01-B47C-3D799E46FCF0}"/>
    <cellStyle name="Note 2 3 5" xfId="2323" xr:uid="{82DDDF3B-2B01-40FB-8270-E999AFAEB4F8}"/>
    <cellStyle name="Note 2 4" xfId="2324" xr:uid="{7853BDD0-8610-4C8D-B144-6C57114384BA}"/>
    <cellStyle name="Note 2 4 2" xfId="2325" xr:uid="{55FA1281-11D3-4B45-AC71-104AAA2576A6}"/>
    <cellStyle name="Note 2 4 2 2" xfId="2326" xr:uid="{CFA4468F-B00E-4DC6-A555-05910618A02C}"/>
    <cellStyle name="Note 2 4 2 3" xfId="2327" xr:uid="{5CA9DAB1-8373-431E-A5A1-F551D4077A54}"/>
    <cellStyle name="Note 2 4 3" xfId="2328" xr:uid="{A099A56F-E93E-4B09-8FA2-56BA4D64FE0A}"/>
    <cellStyle name="Note 2 4 3 2" xfId="2329" xr:uid="{2B32C317-6A29-4983-94B5-DA5648DB6358}"/>
    <cellStyle name="Note 2 4 4" xfId="2330" xr:uid="{09B75155-4536-4530-A653-F08F85F7C336}"/>
    <cellStyle name="Note 2 4 5" xfId="2331" xr:uid="{B8FEE34C-01C1-432E-B315-E0CA5201865A}"/>
    <cellStyle name="Note 2 5" xfId="2332" xr:uid="{0875D0A0-70A8-4DC8-8666-26BBEBFDB991}"/>
    <cellStyle name="Note 2 5 2" xfId="2333" xr:uid="{00D0DCFF-4AE6-4755-ABB7-027198A53BFF}"/>
    <cellStyle name="Note 2 5 2 2" xfId="2334" xr:uid="{7363D40E-A150-4BDD-BDE6-E081B62FD904}"/>
    <cellStyle name="Note 2 5 2 3" xfId="2335" xr:uid="{315EED08-EC30-476F-ABCA-0A395E604F08}"/>
    <cellStyle name="Note 2 5 3" xfId="2336" xr:uid="{D10FA75D-E140-489C-9204-F86E06D7AE9C}"/>
    <cellStyle name="Note 2 5 3 2" xfId="2337" xr:uid="{E8A92F51-B372-4DFF-B507-42BDB7F362FF}"/>
    <cellStyle name="Note 2 5 4" xfId="2338" xr:uid="{5E212AED-20EB-4E38-9DD0-3E9B116C06A2}"/>
    <cellStyle name="Note 2 5 5" xfId="2339" xr:uid="{B6168CA4-E2C9-4EE1-B9CB-1B8FD7124820}"/>
    <cellStyle name="Note 2 6" xfId="2340" xr:uid="{5CB69CA5-87D3-4377-A29C-370C07D77B4B}"/>
    <cellStyle name="Note 2 6 2" xfId="2341" xr:uid="{2078C046-2626-4E05-8F24-1715C8D5EBD3}"/>
    <cellStyle name="Note 2 6 2 2" xfId="2342" xr:uid="{58F38B9F-C903-4C9E-B837-6C9514B0BE37}"/>
    <cellStyle name="Note 2 6 3" xfId="2343" xr:uid="{ABE89274-53CF-45B1-8620-576099792847}"/>
    <cellStyle name="Note 2 6 4" xfId="2344" xr:uid="{13E05820-296C-4300-AA68-A4D93B40F5F2}"/>
    <cellStyle name="Note 2 7" xfId="2345" xr:uid="{16371091-E841-4152-AF0C-6CE20A735C57}"/>
    <cellStyle name="Note 2 7 2" xfId="2346" xr:uid="{516DDAFC-EB72-425F-ADE0-215980B93A7E}"/>
    <cellStyle name="Note 2 7 2 2" xfId="2347" xr:uid="{0F292428-2102-4704-B578-D8F3379B1DF5}"/>
    <cellStyle name="Note 2 7 3" xfId="2348" xr:uid="{E8965175-B95E-4DD4-902D-CB722495D04D}"/>
    <cellStyle name="Note 2 7 4" xfId="2349" xr:uid="{7DB7C5B4-685D-4130-8684-C33142AF0CBE}"/>
    <cellStyle name="Note 2 8" xfId="2350" xr:uid="{262C067F-C439-4129-A76C-5B8AC3C7FEDF}"/>
    <cellStyle name="Note 2 8 2" xfId="2351" xr:uid="{FB038F3A-1634-4664-AF70-A09C0B5B2B35}"/>
    <cellStyle name="Note 2 9" xfId="2352" xr:uid="{AE74193D-5B74-4FCE-9CA4-CEC77FE59277}"/>
    <cellStyle name="Note 3" xfId="2353" xr:uid="{47B672B2-4C13-4192-8713-D43832256092}"/>
    <cellStyle name="Note 3 10" xfId="2354" xr:uid="{946BA956-8287-49BD-AB9E-3C4177AFC3BD}"/>
    <cellStyle name="Note 3 2" xfId="2355" xr:uid="{D6F6AD70-C233-4178-8876-6D9623621BFC}"/>
    <cellStyle name="Note 3 2 2" xfId="2356" xr:uid="{97ABF04D-D837-44CD-82F6-FA584FE4D7B7}"/>
    <cellStyle name="Note 3 2 2 2" xfId="2357" xr:uid="{CCABFAD0-7CE1-4170-864C-5E1487E0F32B}"/>
    <cellStyle name="Note 3 2 2 3" xfId="2358" xr:uid="{425F1B4C-77FF-4D57-9644-68001DFFD15B}"/>
    <cellStyle name="Note 3 2 3" xfId="2359" xr:uid="{D296E253-A000-4756-A39F-0765BAC71126}"/>
    <cellStyle name="Note 3 2 3 2" xfId="2360" xr:uid="{A1D48002-18FA-4189-BD5E-8BC9F21420AC}"/>
    <cellStyle name="Note 3 2 4" xfId="2361" xr:uid="{CB3CB644-DF0D-4393-B9A4-9662339D5D3A}"/>
    <cellStyle name="Note 3 2 5" xfId="2362" xr:uid="{153F3529-6789-4E98-A3ED-37093DAE9488}"/>
    <cellStyle name="Note 3 3" xfId="2363" xr:uid="{4EF0B2E5-34C4-4FF0-8B29-E5AC919E407F}"/>
    <cellStyle name="Note 3 3 2" xfId="2364" xr:uid="{9B87F4DF-E624-4278-AD76-BA83CF5FDCAF}"/>
    <cellStyle name="Note 3 3 2 2" xfId="2365" xr:uid="{58E75B57-6EBE-4D03-800F-6E9F9D3A5F41}"/>
    <cellStyle name="Note 3 3 2 3" xfId="2366" xr:uid="{6390CA97-0E19-411B-A383-9980D616783A}"/>
    <cellStyle name="Note 3 3 3" xfId="2367" xr:uid="{F77F6A0B-12B9-473C-81BE-CCCF29F7FCD6}"/>
    <cellStyle name="Note 3 3 3 2" xfId="2368" xr:uid="{6850601C-625C-4762-99C1-DEC18C1E414A}"/>
    <cellStyle name="Note 3 3 4" xfId="2369" xr:uid="{703BC25C-B723-46BA-A543-487DA3F003CB}"/>
    <cellStyle name="Note 3 3 5" xfId="2370" xr:uid="{3A40C875-53F3-4E92-BB40-BA13988FB8CD}"/>
    <cellStyle name="Note 3 4" xfId="2371" xr:uid="{D7504982-8CF4-4189-AC44-41AA13FD4D39}"/>
    <cellStyle name="Note 3 4 2" xfId="2372" xr:uid="{11A9F95F-7E1B-45CF-9251-8BA669184A26}"/>
    <cellStyle name="Note 3 4 2 2" xfId="2373" xr:uid="{6DB35E82-0279-4E06-9706-A6800E04D2AA}"/>
    <cellStyle name="Note 3 4 2 3" xfId="2374" xr:uid="{BC0837F3-572B-48AE-836B-7F61C519AE87}"/>
    <cellStyle name="Note 3 4 3" xfId="2375" xr:uid="{F114CBB3-9577-4B18-86C7-DE2989A51B95}"/>
    <cellStyle name="Note 3 4 3 2" xfId="2376" xr:uid="{460CC443-351E-44AD-8B8F-B0D6AFB11F87}"/>
    <cellStyle name="Note 3 4 4" xfId="2377" xr:uid="{8BE80D18-10E5-4D1B-97E0-F23FCCBF2031}"/>
    <cellStyle name="Note 3 4 5" xfId="2378" xr:uid="{FA44CB86-5B16-45D8-A645-54B803FD5F4A}"/>
    <cellStyle name="Note 3 5" xfId="2379" xr:uid="{383A0B9D-A676-4A4F-8335-3A94E9D37F38}"/>
    <cellStyle name="Note 3 5 2" xfId="2380" xr:uid="{EB345498-4911-4528-AA61-FB623BEFFBEE}"/>
    <cellStyle name="Note 3 5 2 2" xfId="2381" xr:uid="{ADDADEA5-7DBB-4457-9972-E7D6F4E8ED9A}"/>
    <cellStyle name="Note 3 5 2 3" xfId="2382" xr:uid="{2D8FA311-7966-46D4-87E5-6C339B89DA9A}"/>
    <cellStyle name="Note 3 5 3" xfId="2383" xr:uid="{023BCCAF-2082-41CF-96F1-49DC3BC14A45}"/>
    <cellStyle name="Note 3 5 3 2" xfId="2384" xr:uid="{9C2DD23E-FC9A-4FFE-A55B-7E2DB7C6E358}"/>
    <cellStyle name="Note 3 5 4" xfId="2385" xr:uid="{EE27312D-2BBF-4BDF-93F0-488B3649C489}"/>
    <cellStyle name="Note 3 5 5" xfId="2386" xr:uid="{9E58E295-C524-40B4-A809-E269E422EC1E}"/>
    <cellStyle name="Note 3 6" xfId="2387" xr:uid="{4C6B81C5-0DCF-4BDB-8099-DE6655807F8E}"/>
    <cellStyle name="Note 3 6 2" xfId="2388" xr:uid="{5F25E845-9AED-4DAB-BF16-9291B250E21D}"/>
    <cellStyle name="Note 3 6 2 2" xfId="2389" xr:uid="{826831E4-1027-4178-84F2-75E3E77F018F}"/>
    <cellStyle name="Note 3 6 3" xfId="2390" xr:uid="{B8745A94-7E83-41FD-9465-6E8B8E060519}"/>
    <cellStyle name="Note 3 6 4" xfId="2391" xr:uid="{83BD1403-1FBD-4321-915E-20111C7F7837}"/>
    <cellStyle name="Note 3 7" xfId="2392" xr:uid="{5FE95C46-DB13-4564-AFEC-D77FB04F6800}"/>
    <cellStyle name="Note 3 7 2" xfId="2393" xr:uid="{F51D324B-680D-4B54-9876-CCF8CBD38736}"/>
    <cellStyle name="Note 3 7 2 2" xfId="2394" xr:uid="{690E29B0-2E98-4406-B458-790FF535D25B}"/>
    <cellStyle name="Note 3 7 3" xfId="2395" xr:uid="{D83A2F39-0A33-4F31-A8CB-C056B13BF8AB}"/>
    <cellStyle name="Note 3 7 4" xfId="2396" xr:uid="{8292BC7D-FFB9-4EB7-AB72-465117CE1E2F}"/>
    <cellStyle name="Note 3 8" xfId="2397" xr:uid="{04DB4EE2-C409-4388-A485-FC8E2BC16ECF}"/>
    <cellStyle name="Note 3 8 2" xfId="2398" xr:uid="{C5B5393D-285F-431B-81E1-217B3D1C4058}"/>
    <cellStyle name="Note 3 9" xfId="2399" xr:uid="{25271273-417B-46D3-A048-A5D19592C47C}"/>
    <cellStyle name="Note 4" xfId="2400" xr:uid="{200243F2-6CEB-4AE5-906C-5B54F5B55C7D}"/>
    <cellStyle name="Notes" xfId="2401" xr:uid="{2E914785-9C53-4185-B8C7-B216AAEB3E8E}"/>
    <cellStyle name="Output 2" xfId="2402" xr:uid="{825AE314-9DF9-4276-A2E5-56326385E0B0}"/>
    <cellStyle name="Output 3" xfId="2403" xr:uid="{CF5F71D3-C17F-4FB9-8EE9-801A43E38F37}"/>
    <cellStyle name="Output 4" xfId="2404" xr:uid="{C3F01BE1-D708-4C66-B8AC-EBEE4540D052}"/>
    <cellStyle name="Percent 2" xfId="14" xr:uid="{F3CB1D36-7E05-44D3-994C-CA0A5231DCCB}"/>
    <cellStyle name="Percent 2 2" xfId="40" xr:uid="{4EB4DB6F-64C0-419E-9220-0DFBBBF1F162}"/>
    <cellStyle name="Percent 2 2 2" xfId="173" xr:uid="{4AB361AD-4AC2-4105-84F9-DBD710B5B06C}"/>
    <cellStyle name="Percent 2 3" xfId="52" xr:uid="{A77FF2C8-3E39-4F08-8298-846C8A564F9C}"/>
    <cellStyle name="Percent 2 4" xfId="36" xr:uid="{5E157C94-4225-4398-8C5D-30996693B9D3}"/>
    <cellStyle name="Percent 2 5" xfId="172" xr:uid="{705A3475-0EF2-48FE-82B9-B1FED8C6816F}"/>
    <cellStyle name="Percent 3" xfId="19" xr:uid="{1FE38F08-A93A-4435-A79B-8A725561D4CA}"/>
    <cellStyle name="Percent 3 2" xfId="39" xr:uid="{E317BF3A-FAA0-4FEC-90A3-56EAD9644068}"/>
    <cellStyle name="Percent 3 3" xfId="56" xr:uid="{1BE99564-B6D9-4CA2-BBB1-301A0649771F}"/>
    <cellStyle name="Percent 3 4" xfId="33" xr:uid="{87706CB0-9E64-4ADF-B3BD-E2CDC7E658A3}"/>
    <cellStyle name="Percent 3 5" xfId="174" xr:uid="{8C2939FF-8294-47E9-8756-EE58E0DB1F3E}"/>
    <cellStyle name="Percent 4" xfId="24" xr:uid="{3EF745AF-048B-4FA8-8FAE-FA011F1E9BB0}"/>
    <cellStyle name="Percent 4 2" xfId="43" xr:uid="{68DA6A9B-85B8-4613-AD0D-6F448F1F199D}"/>
    <cellStyle name="Percent 4 3" xfId="175" xr:uid="{AF01565A-98E3-4BA1-A475-96CD839F412A}"/>
    <cellStyle name="Percent 5" xfId="44" xr:uid="{F7666C3B-F7FA-418A-9C3E-2969087FF22B}"/>
    <cellStyle name="Percent 5 2" xfId="177" xr:uid="{227BA002-81C8-44BB-9328-8699B9C9F816}"/>
    <cellStyle name="Percent 5 3" xfId="176" xr:uid="{D8361139-C58F-4832-845E-028B7CFADC70}"/>
    <cellStyle name="Percent 6" xfId="49" xr:uid="{CA7A169F-971A-4F8A-9A1E-69917FF5F46E}"/>
    <cellStyle name="Percent 6 2" xfId="63" xr:uid="{5A10417C-BE59-4332-9F5F-12ACABDFC155}"/>
    <cellStyle name="Percent 6 3" xfId="178" xr:uid="{91D5B653-9425-44F2-9056-9C22A8AB3AD1}"/>
    <cellStyle name="Percent 7" xfId="29" xr:uid="{8C5A887B-A074-4ACF-94C1-444E63D4CEBD}"/>
    <cellStyle name="Pourcentage 2" xfId="4" xr:uid="{00000000-0005-0000-0000-000005000000}"/>
    <cellStyle name="Pourcentage 2 2" xfId="2405" xr:uid="{C1E03CED-4171-49E5-ADC6-A7A1A01DFEDF}"/>
    <cellStyle name="Standaard_FET.xls Grafiek 1" xfId="134" xr:uid="{158FC475-621C-499A-AB54-21CE100FB9C4}"/>
    <cellStyle name="Style 1" xfId="135" xr:uid="{7A4FF567-50C7-4711-8E4F-E23D52CEF0A9}"/>
    <cellStyle name="swpBody01" xfId="2406" xr:uid="{1659C9CB-9822-430A-9F96-40E96B4FEDC3}"/>
    <cellStyle name="swpBodyFirstCol" xfId="2407" xr:uid="{A1B3D836-6880-4820-BB77-7B74191BDCC8}"/>
    <cellStyle name="swpCaption" xfId="2408" xr:uid="{26F3C270-3756-4BAF-A1EE-1D6C01B3EE3D}"/>
    <cellStyle name="swpClear" xfId="2409" xr:uid="{AA74B9B5-46F1-4965-827C-9C48B2819FCB}"/>
    <cellStyle name="swpHBBookTitle" xfId="2410" xr:uid="{C0200153-6624-48E5-A959-8FAFFDEFFB86}"/>
    <cellStyle name="swpHBChapterTitle" xfId="2411" xr:uid="{2529041F-42E3-4384-A10E-A86198C272AA}"/>
    <cellStyle name="swpHead01" xfId="2412" xr:uid="{B46D95A2-8B65-46F7-9396-A99CB33CB667}"/>
    <cellStyle name="swpHead01R" xfId="2413" xr:uid="{FF57D1EE-05CC-4AE4-BB14-DBCB2B19C422}"/>
    <cellStyle name="swpHead02" xfId="2414" xr:uid="{9748E99F-170E-45E0-8C80-70D6C7E7761A}"/>
    <cellStyle name="swpHead02R" xfId="2415" xr:uid="{2F224C7D-6D71-4C00-B118-2BAF8C864C1C}"/>
    <cellStyle name="swpHead03" xfId="2416" xr:uid="{621F6FC9-1DBD-4CC6-B639-E24E9A82DD3C}"/>
    <cellStyle name="swpHead03R" xfId="2417" xr:uid="{26FBD3E1-4894-4DE3-B29F-239F85442016}"/>
    <cellStyle name="swpHeadBraL" xfId="2418" xr:uid="{69CD4589-86DC-4CAE-9DDB-9B77DE839C85}"/>
    <cellStyle name="swpHeadBraM" xfId="2419" xr:uid="{EF28B795-E972-4581-861D-5A001D65F3B4}"/>
    <cellStyle name="swpHeadBraR" xfId="2420" xr:uid="{C5677535-378C-4D51-A459-B3DBA3050826}"/>
    <cellStyle name="swpTag" xfId="2421" xr:uid="{30DBF2CF-4B88-45F1-97B3-B8EDC9FE667E}"/>
    <cellStyle name="swpTotals" xfId="2422" xr:uid="{63C2D4AD-D27D-4B7F-B7C5-3CDE281E13D7}"/>
    <cellStyle name="swpTotalsNo" xfId="2423" xr:uid="{07B39277-CE8F-4024-AA7B-E687C35872EB}"/>
    <cellStyle name="swpTotalsTotal" xfId="2424" xr:uid="{ADB53469-4048-42C5-8A91-20D2D2231439}"/>
    <cellStyle name="Title 2" xfId="2425" xr:uid="{0DA4A9B3-E57F-43F6-A169-A216F208CA93}"/>
    <cellStyle name="Total 2" xfId="2426" xr:uid="{6BD4AEDB-0AA1-4233-B0A5-6139EB50BFCB}"/>
    <cellStyle name="Total 3" xfId="2427" xr:uid="{D05DD9CB-641D-433B-B459-52318E05BB22}"/>
    <cellStyle name="Total 4" xfId="2428" xr:uid="{F2A40FFD-A628-457A-832B-B10FEDFEA8BB}"/>
    <cellStyle name="Valuta (0)_EUR" xfId="113" xr:uid="{82565E49-6A21-46D4-8058-CEDD82114EDE}"/>
    <cellStyle name="Valuta [0]_FET.xls Grafiek 1" xfId="136" xr:uid="{339C6608-2E0D-4305-8F90-0368F2BC6C35}"/>
    <cellStyle name="Valuta_FET.xls Grafiek 1" xfId="137" xr:uid="{B3B68FD2-68E5-4932-AD5D-768F1B667209}"/>
    <cellStyle name="Warning Text 2" xfId="2429" xr:uid="{E9CA0B69-4775-4EDC-9529-71957E1C259B}"/>
    <cellStyle name="Warning Text 3" xfId="2430" xr:uid="{2E64EE28-C04E-4359-BE8B-D27AF6002D52}"/>
    <cellStyle name="Warning Text 4" xfId="2431" xr:uid="{783664C8-3A16-476B-9459-DF7D1AD85E63}"/>
    <cellStyle name="標準_awi cons list 300603" xfId="2432" xr:uid="{3A77C2F5-A44C-49FC-B39F-7602DB05BB09}"/>
    <cellStyle name="通貨 [0.00]_dn_0104" xfId="2433" xr:uid="{D3F848D1-A1DD-4E42-A52B-3226643D3777}"/>
    <cellStyle name="通貨_dn_0104" xfId="2434" xr:uid="{FABF6AD2-148F-4047-918E-996A3B655893}"/>
  </cellStyles>
  <dxfs count="6">
    <dxf>
      <fill>
        <patternFill patternType="none">
          <bgColor auto="1"/>
        </patternFill>
      </fill>
      <border diagonalUp="0" diagonalDown="0">
        <left/>
        <right/>
        <top style="thin">
          <color theme="0" tint="-0.14996795556505021"/>
        </top>
        <bottom style="thin">
          <color theme="0" tint="-0.14996795556505021"/>
        </bottom>
        <vertical/>
        <horizontal/>
      </border>
    </dxf>
    <dxf>
      <font>
        <b val="0"/>
        <i val="0"/>
        <color auto="1"/>
      </font>
      <border diagonalUp="0" diagonalDown="0">
        <left/>
        <right/>
        <top style="thin">
          <color theme="0" tint="-0.14996795556505021"/>
        </top>
        <bottom style="thin">
          <color theme="0" tint="-0.14996795556505021"/>
        </bottom>
        <vertical/>
        <horizontal/>
      </border>
    </dxf>
    <dxf>
      <font>
        <b/>
        <i val="0"/>
      </font>
      <border>
        <left/>
        <right/>
        <top style="thin">
          <color auto="1"/>
        </top>
        <bottom style="thin">
          <color auto="1"/>
        </bottom>
      </border>
    </dxf>
    <dxf>
      <font>
        <b/>
        <i val="0"/>
        <color theme="0"/>
      </font>
      <fill>
        <patternFill>
          <bgColor rgb="FF00685E"/>
        </patternFill>
      </fill>
      <border diagonalUp="0" diagonalDown="0">
        <left/>
        <right/>
        <top/>
        <bottom/>
        <vertical style="thin">
          <color theme="0"/>
        </vertical>
        <horizontal style="thin">
          <color theme="0"/>
        </horizontal>
      </border>
    </dxf>
    <dxf>
      <font>
        <b/>
        <color theme="1"/>
      </font>
      <border>
        <bottom style="thin">
          <color theme="4"/>
        </bottom>
        <vertical/>
        <horizontal/>
      </border>
    </dxf>
    <dxf>
      <font>
        <color theme="1"/>
      </font>
      <fill>
        <patternFill patternType="none">
          <bgColor auto="1"/>
        </patternFill>
      </fill>
      <border>
        <left style="thin">
          <color rgb="FFFFE5FF"/>
        </left>
        <right style="thin">
          <color rgb="FFFFE5FF"/>
        </right>
        <top style="thin">
          <color rgb="FFFFE5FF"/>
        </top>
        <bottom style="thin">
          <color rgb="FFFFE5FF"/>
        </bottom>
        <vertical/>
        <horizontal/>
      </border>
    </dxf>
  </dxfs>
  <tableStyles count="2" defaultTableStyle="TableStyleMedium2" defaultPivotStyle="PivotStyleLight16">
    <tableStyle name="SlicerStyleLight1 2" pivot="0" table="0" count="2" xr9:uid="{1E4D2369-D4FA-4E2C-9A5F-0C893337756A}">
      <tableStyleElement type="wholeTable" dxfId="5"/>
      <tableStyleElement type="headerRow" dxfId="4"/>
    </tableStyle>
    <tableStyle name="Table analysts - no filling" pivot="0" count="4" xr9:uid="{A8E73B38-50DE-4D99-91D5-CB27F5257A55}">
      <tableStyleElement type="headerRow" dxfId="3"/>
      <tableStyleElement type="totalRow" dxfId="2"/>
      <tableStyleElement type="firstRowStripe" dxfId="1"/>
      <tableStyleElement type="secondRowStripe" dxfId="0"/>
    </tableStyle>
  </tableStyles>
  <colors>
    <mruColors>
      <color rgb="FF005C53"/>
      <color rgb="FF008D7F"/>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4DB4A-F1B6-46C9-9105-6A73AC245248}">
  <dimension ref="A1:O57"/>
  <sheetViews>
    <sheetView tabSelected="1" workbookViewId="0">
      <pane xSplit="1" ySplit="6" topLeftCell="B37" activePane="bottomRight" state="frozen"/>
      <selection pane="topRight" activeCell="B1" sqref="B1"/>
      <selection pane="bottomLeft" activeCell="A7" sqref="A7"/>
      <selection pane="bottomRight" activeCell="E80" sqref="E80"/>
    </sheetView>
  </sheetViews>
  <sheetFormatPr defaultColWidth="11.44140625" defaultRowHeight="14.4"/>
  <cols>
    <col min="2" max="2" width="3.5546875" customWidth="1"/>
    <col min="3" max="4" width="11.6640625" customWidth="1"/>
    <col min="5" max="5" width="13.33203125" customWidth="1"/>
    <col min="6" max="10" width="11.6640625" customWidth="1"/>
    <col min="11" max="11" width="13.33203125" customWidth="1"/>
    <col min="12" max="14" width="11.6640625" customWidth="1"/>
    <col min="15" max="15" width="12.6640625" bestFit="1" customWidth="1"/>
  </cols>
  <sheetData>
    <row r="1" spans="1:14" ht="15.6">
      <c r="A1" s="5" t="s">
        <v>60</v>
      </c>
      <c r="B1" s="5"/>
    </row>
    <row r="2" spans="1:14" ht="14.4" customHeight="1">
      <c r="A2" s="14" t="s">
        <v>80</v>
      </c>
      <c r="B2" s="5"/>
    </row>
    <row r="3" spans="1:14" ht="14.4" customHeight="1">
      <c r="A3" s="14"/>
      <c r="B3" s="5"/>
    </row>
    <row r="4" spans="1:14" ht="24" customHeight="1">
      <c r="C4" s="83" t="s">
        <v>30</v>
      </c>
      <c r="D4" s="84"/>
      <c r="E4" s="84"/>
      <c r="F4" s="84"/>
      <c r="G4" s="84"/>
      <c r="H4" s="84"/>
      <c r="I4" s="84"/>
      <c r="J4" s="84"/>
      <c r="K4" s="84"/>
      <c r="L4" s="84"/>
      <c r="M4" s="84"/>
      <c r="N4" s="85"/>
    </row>
    <row r="5" spans="1:14" ht="24" customHeight="1">
      <c r="C5" s="82" t="s">
        <v>32</v>
      </c>
      <c r="D5" s="82"/>
      <c r="E5" s="82"/>
      <c r="F5" s="82"/>
      <c r="G5" s="82"/>
      <c r="H5" s="82"/>
      <c r="I5" s="82" t="s">
        <v>33</v>
      </c>
      <c r="J5" s="82"/>
      <c r="K5" s="82"/>
      <c r="L5" s="82"/>
      <c r="M5" s="82"/>
      <c r="N5" s="82"/>
    </row>
    <row r="6" spans="1:14" ht="24" customHeight="1">
      <c r="A6" s="37" t="s">
        <v>13</v>
      </c>
      <c r="B6" s="75"/>
      <c r="C6" s="54" t="s">
        <v>79</v>
      </c>
      <c r="D6" s="54" t="s">
        <v>67</v>
      </c>
      <c r="E6" s="54" t="s">
        <v>24</v>
      </c>
      <c r="F6" s="54" t="s">
        <v>22</v>
      </c>
      <c r="G6" s="54" t="s">
        <v>25</v>
      </c>
      <c r="H6" s="54" t="s">
        <v>23</v>
      </c>
      <c r="I6" s="54" t="s">
        <v>79</v>
      </c>
      <c r="J6" s="54" t="s">
        <v>67</v>
      </c>
      <c r="K6" s="54" t="s">
        <v>24</v>
      </c>
      <c r="L6" s="54" t="s">
        <v>22</v>
      </c>
      <c r="M6" s="54" t="s">
        <v>25</v>
      </c>
      <c r="N6" s="54" t="s">
        <v>23</v>
      </c>
    </row>
    <row r="7" spans="1:14">
      <c r="A7" s="31">
        <v>44562</v>
      </c>
      <c r="B7" s="31"/>
      <c r="C7" s="43">
        <v>6428.8208143640322</v>
      </c>
      <c r="D7" s="70">
        <v>59.918591676629994</v>
      </c>
      <c r="E7" s="43">
        <v>1565.168200019941</v>
      </c>
      <c r="F7" s="43">
        <v>3706.7834633960001</v>
      </c>
      <c r="G7" s="43">
        <v>760.20943847909166</v>
      </c>
      <c r="H7" s="43">
        <v>396.659712469</v>
      </c>
      <c r="I7" s="43">
        <v>12903682</v>
      </c>
      <c r="J7" s="70">
        <v>385425</v>
      </c>
      <c r="K7" s="43">
        <v>5910963</v>
      </c>
      <c r="L7" s="43">
        <v>4602679</v>
      </c>
      <c r="M7" s="43">
        <v>2237760</v>
      </c>
      <c r="N7" s="43">
        <v>152280</v>
      </c>
    </row>
    <row r="8" spans="1:14">
      <c r="A8" s="32">
        <v>44593</v>
      </c>
      <c r="B8" s="32"/>
      <c r="C8" s="43">
        <v>6423.5930703114445</v>
      </c>
      <c r="D8" s="70">
        <v>61.507569112600009</v>
      </c>
      <c r="E8" s="43">
        <v>1547.4208920000001</v>
      </c>
      <c r="F8" s="43">
        <v>3709.002</v>
      </c>
      <c r="G8" s="43">
        <v>767.14983174044346</v>
      </c>
      <c r="H8" s="43">
        <v>400.020346571</v>
      </c>
      <c r="I8" s="43">
        <v>11913965</v>
      </c>
      <c r="J8" s="70">
        <v>447979</v>
      </c>
      <c r="K8" s="43">
        <v>4913225</v>
      </c>
      <c r="L8" s="43">
        <v>4927568</v>
      </c>
      <c r="M8" s="43">
        <v>1921272</v>
      </c>
      <c r="N8" s="43">
        <v>151900</v>
      </c>
    </row>
    <row r="9" spans="1:14">
      <c r="A9" s="32">
        <v>44621</v>
      </c>
      <c r="B9" s="32"/>
      <c r="C9" s="43">
        <v>6410.5818085583232</v>
      </c>
      <c r="D9" s="70">
        <v>56.798202424220001</v>
      </c>
      <c r="E9" s="43">
        <v>1572.6061973724634</v>
      </c>
      <c r="F9" s="43">
        <v>3654.38801496319</v>
      </c>
      <c r="G9" s="43">
        <v>785.91930611410044</v>
      </c>
      <c r="H9" s="43">
        <v>397.66829010856947</v>
      </c>
      <c r="I9" s="43">
        <v>12444801</v>
      </c>
      <c r="J9" s="70">
        <v>503973</v>
      </c>
      <c r="K9" s="43">
        <v>3985141</v>
      </c>
      <c r="L9" s="43">
        <v>5898844</v>
      </c>
      <c r="M9" s="43">
        <v>2373090</v>
      </c>
      <c r="N9" s="43">
        <v>187726</v>
      </c>
    </row>
    <row r="10" spans="1:14">
      <c r="A10" s="32">
        <v>44652</v>
      </c>
      <c r="B10" s="32"/>
      <c r="C10" s="43">
        <v>6402.6645090655984</v>
      </c>
      <c r="D10" s="70">
        <v>61.079124652259992</v>
      </c>
      <c r="E10" s="43">
        <v>1509.9942433030285</v>
      </c>
      <c r="F10" s="43">
        <v>3681.2593550420002</v>
      </c>
      <c r="G10" s="43">
        <v>801.23698784193164</v>
      </c>
      <c r="H10" s="43">
        <v>410.17392287863805</v>
      </c>
      <c r="I10" s="43">
        <v>9002125</v>
      </c>
      <c r="J10" s="70">
        <v>299227</v>
      </c>
      <c r="K10" s="43">
        <v>3099488</v>
      </c>
      <c r="L10" s="43">
        <v>4119711</v>
      </c>
      <c r="M10" s="43">
        <v>1637428</v>
      </c>
      <c r="N10" s="43">
        <v>145498</v>
      </c>
    </row>
    <row r="11" spans="1:14">
      <c r="A11" s="32">
        <v>44682</v>
      </c>
      <c r="B11" s="32"/>
      <c r="C11" s="43">
        <v>6344.428477796846</v>
      </c>
      <c r="D11" s="70">
        <v>57.97142010724</v>
      </c>
      <c r="E11" s="43">
        <v>1490.6027744160001</v>
      </c>
      <c r="F11" s="43">
        <v>3662.3150082510001</v>
      </c>
      <c r="G11" s="43">
        <v>788.53352405159103</v>
      </c>
      <c r="H11" s="43">
        <v>402.97717107825503</v>
      </c>
      <c r="I11" s="43">
        <v>10540928</v>
      </c>
      <c r="J11" s="70">
        <v>395944</v>
      </c>
      <c r="K11" s="43">
        <v>3581453</v>
      </c>
      <c r="L11" s="43">
        <v>4851217</v>
      </c>
      <c r="M11" s="43">
        <v>1942074</v>
      </c>
      <c r="N11" s="43">
        <v>166184</v>
      </c>
    </row>
    <row r="12" spans="1:14">
      <c r="A12" s="32">
        <v>44713</v>
      </c>
      <c r="B12" s="32"/>
      <c r="C12" s="43">
        <v>6315.2685675823859</v>
      </c>
      <c r="D12" s="70">
        <v>56.462944648949993</v>
      </c>
      <c r="E12" s="43">
        <v>1419.45</v>
      </c>
      <c r="F12" s="43">
        <v>3705.742316547</v>
      </c>
      <c r="G12" s="43">
        <v>784.41740723025964</v>
      </c>
      <c r="H12" s="43">
        <v>405.65884380512665</v>
      </c>
      <c r="I12" s="43">
        <v>10682518</v>
      </c>
      <c r="J12" s="70">
        <v>342393</v>
      </c>
      <c r="K12" s="43">
        <v>3461942</v>
      </c>
      <c r="L12" s="43">
        <v>5167401</v>
      </c>
      <c r="M12" s="43">
        <v>1882647</v>
      </c>
      <c r="N12" s="43">
        <v>170528</v>
      </c>
    </row>
    <row r="13" spans="1:14">
      <c r="A13" s="32">
        <v>44743</v>
      </c>
      <c r="B13" s="32"/>
      <c r="C13" s="43">
        <v>6305.3038379120262</v>
      </c>
      <c r="D13" s="70">
        <v>54.245567387089999</v>
      </c>
      <c r="E13" s="43">
        <v>1497.9466962872398</v>
      </c>
      <c r="F13" s="43">
        <v>3621.665451974</v>
      </c>
      <c r="G13" s="43">
        <v>778.31775949999997</v>
      </c>
      <c r="H13" s="43">
        <v>407.37393015078686</v>
      </c>
      <c r="I13" s="43">
        <v>10665807</v>
      </c>
      <c r="J13" s="70">
        <v>351928</v>
      </c>
      <c r="K13" s="43">
        <v>4738432</v>
      </c>
      <c r="L13" s="43">
        <v>4205095</v>
      </c>
      <c r="M13" s="43">
        <v>1565778</v>
      </c>
      <c r="N13" s="43">
        <v>156502</v>
      </c>
    </row>
    <row r="14" spans="1:14">
      <c r="A14" s="32">
        <v>44774</v>
      </c>
      <c r="B14" s="32"/>
      <c r="C14" s="43">
        <v>6242.5006160343464</v>
      </c>
      <c r="D14" s="70">
        <v>57.658965883819995</v>
      </c>
      <c r="E14" s="43">
        <v>1432.5950931198222</v>
      </c>
      <c r="F14" s="43">
        <v>3607.9204737639998</v>
      </c>
      <c r="G14" s="43">
        <v>800.56400616189933</v>
      </c>
      <c r="H14" s="43">
        <v>401.421042988625</v>
      </c>
      <c r="I14" s="43">
        <v>9642132</v>
      </c>
      <c r="J14" s="70">
        <v>306175</v>
      </c>
      <c r="K14" s="43">
        <v>3431700</v>
      </c>
      <c r="L14" s="43">
        <v>4127875</v>
      </c>
      <c r="M14" s="43">
        <v>1923945</v>
      </c>
      <c r="N14" s="43">
        <v>158612</v>
      </c>
    </row>
    <row r="15" spans="1:14">
      <c r="A15" s="32">
        <v>44805</v>
      </c>
      <c r="B15" s="32"/>
      <c r="C15" s="43">
        <v>6070.7652133036217</v>
      </c>
      <c r="D15" s="70">
        <v>54.706926393099998</v>
      </c>
      <c r="E15" s="43">
        <v>1331.7718030852718</v>
      </c>
      <c r="F15" s="43">
        <v>3565.4958305270002</v>
      </c>
      <c r="G15" s="43">
        <v>778.46226515398803</v>
      </c>
      <c r="H15" s="43">
        <v>395.03531453736201</v>
      </c>
      <c r="I15" s="43">
        <v>9233856</v>
      </c>
      <c r="J15" s="70">
        <v>330960</v>
      </c>
      <c r="K15" s="43">
        <v>2940002</v>
      </c>
      <c r="L15" s="43">
        <v>4310002</v>
      </c>
      <c r="M15" s="43">
        <v>1824430</v>
      </c>
      <c r="N15" s="43">
        <v>159422</v>
      </c>
    </row>
    <row r="16" spans="1:14">
      <c r="A16" s="32">
        <v>44835</v>
      </c>
      <c r="B16" s="32"/>
      <c r="C16" s="43">
        <v>6139.8382806683649</v>
      </c>
      <c r="D16" s="70">
        <v>55.235806353929995</v>
      </c>
      <c r="E16" s="43">
        <v>1410.5032429974071</v>
      </c>
      <c r="F16" s="43">
        <v>3576.3963489719999</v>
      </c>
      <c r="G16" s="43">
        <v>765.93868869895744</v>
      </c>
      <c r="H16" s="43">
        <v>387</v>
      </c>
      <c r="I16" s="43">
        <v>9340104</v>
      </c>
      <c r="J16" s="70">
        <v>257108</v>
      </c>
      <c r="K16" s="43">
        <v>3261406</v>
      </c>
      <c r="L16" s="43">
        <v>4227584</v>
      </c>
      <c r="M16" s="43">
        <v>1693202</v>
      </c>
      <c r="N16" s="43">
        <v>157912</v>
      </c>
    </row>
    <row r="17" spans="1:15">
      <c r="A17" s="32">
        <v>44866</v>
      </c>
      <c r="B17" s="32"/>
      <c r="C17" s="43">
        <v>6294.1441831974789</v>
      </c>
      <c r="D17" s="70">
        <v>58.093434287589993</v>
      </c>
      <c r="E17" s="43">
        <v>1484.0766923197727</v>
      </c>
      <c r="F17" s="43">
        <v>3636.5588005449999</v>
      </c>
      <c r="G17" s="43">
        <v>785.50869033270646</v>
      </c>
      <c r="H17" s="43">
        <v>388</v>
      </c>
      <c r="I17" s="43">
        <v>10008112</v>
      </c>
      <c r="J17" s="70">
        <v>333191</v>
      </c>
      <c r="K17" s="43">
        <v>2918996</v>
      </c>
      <c r="L17" s="43">
        <v>5061158</v>
      </c>
      <c r="M17" s="43">
        <v>1866476</v>
      </c>
      <c r="N17" s="43">
        <v>161482</v>
      </c>
    </row>
    <row r="18" spans="1:15">
      <c r="A18" s="32">
        <v>44896</v>
      </c>
      <c r="B18" s="32"/>
      <c r="C18" s="43">
        <v>6347.3842317977669</v>
      </c>
      <c r="D18" s="70">
        <v>59.228500267139999</v>
      </c>
      <c r="E18" s="43">
        <v>1442.8265562383699</v>
      </c>
      <c r="F18" s="43">
        <v>3730.0776765323999</v>
      </c>
      <c r="G18" s="43">
        <v>788.47999902699655</v>
      </c>
      <c r="H18" s="43">
        <v>386</v>
      </c>
      <c r="I18" s="43">
        <v>9937338</v>
      </c>
      <c r="J18" s="70">
        <v>301314</v>
      </c>
      <c r="K18" s="43">
        <v>3692652</v>
      </c>
      <c r="L18" s="43">
        <v>4496830</v>
      </c>
      <c r="M18" s="43">
        <v>1587236</v>
      </c>
      <c r="N18" s="43">
        <v>160620</v>
      </c>
    </row>
    <row r="19" spans="1:15">
      <c r="A19" s="32">
        <v>44927</v>
      </c>
      <c r="B19" s="32"/>
      <c r="C19" s="43">
        <v>6274.2287556641268</v>
      </c>
      <c r="D19" s="70">
        <v>62.671165412499995</v>
      </c>
      <c r="E19" s="43">
        <v>1445.7658034800902</v>
      </c>
      <c r="F19" s="43">
        <v>3659.9720001552537</v>
      </c>
      <c r="G19" s="43">
        <v>779.49095202878277</v>
      </c>
      <c r="H19" s="43">
        <v>389</v>
      </c>
      <c r="I19" s="43">
        <v>11125961</v>
      </c>
      <c r="J19" s="70">
        <v>386489</v>
      </c>
      <c r="K19" s="43">
        <v>4035874</v>
      </c>
      <c r="L19" s="43">
        <v>5156250</v>
      </c>
      <c r="M19" s="43">
        <v>1767267</v>
      </c>
      <c r="N19" s="43">
        <v>166570</v>
      </c>
    </row>
    <row r="20" spans="1:15">
      <c r="A20" s="32">
        <v>44958</v>
      </c>
      <c r="B20" s="32"/>
      <c r="C20" s="43">
        <v>6383.0270890756328</v>
      </c>
      <c r="D20" s="70">
        <v>68.736063053229984</v>
      </c>
      <c r="E20" s="43">
        <v>1468.0376470000001</v>
      </c>
      <c r="F20" s="43">
        <v>3701.9971736080702</v>
      </c>
      <c r="G20" s="43">
        <v>823.99226846756221</v>
      </c>
      <c r="H20" s="43">
        <v>389</v>
      </c>
      <c r="I20" s="43">
        <v>11593111</v>
      </c>
      <c r="J20" s="70">
        <v>472555</v>
      </c>
      <c r="K20" s="43">
        <v>4862216</v>
      </c>
      <c r="L20" s="43">
        <v>4727104</v>
      </c>
      <c r="M20" s="43">
        <v>1844467</v>
      </c>
      <c r="N20" s="43">
        <v>159324</v>
      </c>
    </row>
    <row r="21" spans="1:15">
      <c r="A21" s="32">
        <v>44986</v>
      </c>
      <c r="B21" s="32"/>
      <c r="C21" s="43">
        <v>6342.8605690227023</v>
      </c>
      <c r="D21" s="70">
        <v>66.665245801059996</v>
      </c>
      <c r="E21" s="43">
        <v>1444.5256685710001</v>
      </c>
      <c r="F21" s="43">
        <v>3689.4023481048498</v>
      </c>
      <c r="G21" s="43">
        <v>814.93255234685228</v>
      </c>
      <c r="H21" s="43">
        <v>394</v>
      </c>
      <c r="I21" s="43">
        <v>12697598</v>
      </c>
      <c r="J21" s="70">
        <v>525425</v>
      </c>
      <c r="K21" s="43">
        <v>4165102</v>
      </c>
      <c r="L21" s="43">
        <v>6275902</v>
      </c>
      <c r="M21" s="43">
        <v>2068148</v>
      </c>
      <c r="N21" s="43">
        <v>188446</v>
      </c>
    </row>
    <row r="22" spans="1:15">
      <c r="A22" s="32">
        <v>45017</v>
      </c>
      <c r="B22" s="32"/>
      <c r="C22" s="43">
        <v>6416.4147931605521</v>
      </c>
      <c r="D22" s="70">
        <v>68.083802719820014</v>
      </c>
      <c r="E22" s="43">
        <v>1459.8372192219999</v>
      </c>
      <c r="F22" s="43">
        <v>3738.9086325275944</v>
      </c>
      <c r="G22" s="43">
        <v>820.85224677095823</v>
      </c>
      <c r="H22" s="43">
        <v>396.81669463999998</v>
      </c>
      <c r="I22" s="43">
        <v>8616729</v>
      </c>
      <c r="J22" s="70">
        <v>282256</v>
      </c>
      <c r="K22" s="43">
        <v>3179994</v>
      </c>
      <c r="L22" s="43">
        <v>3983868</v>
      </c>
      <c r="M22" s="43">
        <v>1316655</v>
      </c>
      <c r="N22" s="43">
        <v>136212</v>
      </c>
    </row>
    <row r="23" spans="1:15">
      <c r="A23" s="32">
        <v>45047</v>
      </c>
      <c r="B23" s="32"/>
      <c r="C23" s="43">
        <v>6409.2703781986565</v>
      </c>
      <c r="D23" s="70">
        <v>70.981962926610009</v>
      </c>
      <c r="E23" s="43">
        <v>1461.3336616070001</v>
      </c>
      <c r="F23" s="43">
        <v>3736.2998313842309</v>
      </c>
      <c r="G23" s="43">
        <v>817.63688520742562</v>
      </c>
      <c r="H23" s="43">
        <v>394</v>
      </c>
      <c r="I23" s="43">
        <v>9073128</v>
      </c>
      <c r="J23" s="70">
        <v>418968</v>
      </c>
      <c r="K23" s="43">
        <v>2646329</v>
      </c>
      <c r="L23" s="43">
        <v>4747492</v>
      </c>
      <c r="M23" s="43">
        <v>1511177</v>
      </c>
      <c r="N23" s="43">
        <v>168130</v>
      </c>
    </row>
    <row r="24" spans="1:15">
      <c r="A24" s="32">
        <v>45078</v>
      </c>
      <c r="B24" s="32"/>
      <c r="C24" s="43">
        <v>6424.1405916848416</v>
      </c>
      <c r="D24" s="70">
        <v>76.717118415369981</v>
      </c>
      <c r="E24" s="43">
        <v>1451.593818608</v>
      </c>
      <c r="F24" s="43">
        <v>3763.9772554931837</v>
      </c>
      <c r="G24" s="43">
        <v>816.56951758365767</v>
      </c>
      <c r="H24" s="43">
        <v>392</v>
      </c>
      <c r="I24" s="43">
        <v>11097169</v>
      </c>
      <c r="J24" s="70">
        <v>470722</v>
      </c>
      <c r="K24" s="43">
        <v>3153312</v>
      </c>
      <c r="L24" s="43">
        <v>6112609</v>
      </c>
      <c r="M24" s="43">
        <v>1668914</v>
      </c>
      <c r="N24" s="43">
        <v>162334</v>
      </c>
    </row>
    <row r="25" spans="1:15">
      <c r="A25" s="32">
        <v>45108</v>
      </c>
      <c r="B25" s="32"/>
      <c r="C25" s="43">
        <v>6595.2066207194639</v>
      </c>
      <c r="D25" s="70">
        <v>81.161828481109993</v>
      </c>
      <c r="E25" s="43">
        <v>1454.9928114899999</v>
      </c>
      <c r="F25" s="43">
        <v>3938.2818562545312</v>
      </c>
      <c r="G25" s="43">
        <v>807.9319529749323</v>
      </c>
      <c r="H25" s="43">
        <v>394</v>
      </c>
      <c r="I25" s="43">
        <v>9359800</v>
      </c>
      <c r="J25" s="70">
        <v>519790</v>
      </c>
      <c r="K25" s="43">
        <v>3291210</v>
      </c>
      <c r="L25" s="43">
        <v>4474100</v>
      </c>
      <c r="M25" s="43">
        <v>1447292</v>
      </c>
      <c r="N25" s="43">
        <v>147198</v>
      </c>
    </row>
    <row r="26" spans="1:15">
      <c r="A26" s="32">
        <v>45139</v>
      </c>
      <c r="B26" s="32"/>
      <c r="C26" s="43">
        <v>6451.1816522833506</v>
      </c>
      <c r="D26" s="70">
        <v>80.063668745140006</v>
      </c>
      <c r="E26" s="43">
        <v>1469.6901498550001</v>
      </c>
      <c r="F26" s="43">
        <v>3770.7801744283502</v>
      </c>
      <c r="G26" s="43">
        <v>817.71132799999998</v>
      </c>
      <c r="H26" s="43">
        <v>393</v>
      </c>
      <c r="I26" s="43">
        <v>10395432</v>
      </c>
      <c r="J26" s="70">
        <v>430797</v>
      </c>
      <c r="K26" s="43">
        <v>4042705</v>
      </c>
      <c r="L26" s="43">
        <v>4533374</v>
      </c>
      <c r="M26" s="43">
        <v>1665815</v>
      </c>
      <c r="N26" s="43">
        <v>153538</v>
      </c>
    </row>
    <row r="27" spans="1:15">
      <c r="A27" s="32">
        <v>45170</v>
      </c>
      <c r="B27" s="32"/>
      <c r="C27" s="43">
        <v>6382.121882528585</v>
      </c>
      <c r="D27" s="70">
        <v>76.460370700729982</v>
      </c>
      <c r="E27" s="43">
        <v>1442.908277516</v>
      </c>
      <c r="F27" s="43">
        <v>3806.0955511174898</v>
      </c>
      <c r="G27" s="43">
        <v>739.96357430888611</v>
      </c>
      <c r="H27" s="43">
        <v>393.15447958621002</v>
      </c>
      <c r="I27" s="43">
        <v>9120575</v>
      </c>
      <c r="J27" s="70">
        <v>425269</v>
      </c>
      <c r="K27" s="43">
        <v>2871671</v>
      </c>
      <c r="L27" s="43">
        <v>4479212</v>
      </c>
      <c r="M27" s="43">
        <v>1613942</v>
      </c>
      <c r="N27" s="43">
        <v>155750</v>
      </c>
    </row>
    <row r="28" spans="1:15">
      <c r="A28" s="32">
        <v>45200</v>
      </c>
      <c r="B28" s="32"/>
      <c r="C28" s="43">
        <v>6375.9638389401543</v>
      </c>
      <c r="D28" s="70">
        <v>73.510153472520017</v>
      </c>
      <c r="E28" s="43">
        <v>1469.4041838989999</v>
      </c>
      <c r="F28" s="43">
        <v>3771.7335756422135</v>
      </c>
      <c r="G28" s="43">
        <v>747.60859245469567</v>
      </c>
      <c r="H28" s="43">
        <v>387.21748694424502</v>
      </c>
      <c r="I28" s="43">
        <v>11400783</v>
      </c>
      <c r="J28" s="70">
        <v>430042</v>
      </c>
      <c r="K28" s="43">
        <v>3495490</v>
      </c>
      <c r="L28" s="43">
        <v>5943412</v>
      </c>
      <c r="M28" s="43">
        <v>1799177</v>
      </c>
      <c r="N28" s="43">
        <v>162704</v>
      </c>
    </row>
    <row r="29" spans="1:15">
      <c r="A29" s="32">
        <v>45231</v>
      </c>
      <c r="B29" s="32"/>
      <c r="C29" s="43">
        <v>6502.1766265731712</v>
      </c>
      <c r="D29" s="70">
        <v>77.636938334340002</v>
      </c>
      <c r="E29" s="43">
        <v>1540.1988476859999</v>
      </c>
      <c r="F29" s="43">
        <v>3825.4462234151088</v>
      </c>
      <c r="G29" s="43">
        <v>751.55253236386409</v>
      </c>
      <c r="H29" s="43">
        <v>384.97902310819836</v>
      </c>
      <c r="I29" s="43">
        <v>9586052</v>
      </c>
      <c r="J29" s="70">
        <v>432418</v>
      </c>
      <c r="K29" s="43">
        <v>3039072</v>
      </c>
      <c r="L29" s="43">
        <v>4632050</v>
      </c>
      <c r="M29" s="43">
        <v>1785492</v>
      </c>
      <c r="N29" s="43">
        <v>129438</v>
      </c>
    </row>
    <row r="30" spans="1:15">
      <c r="A30" s="32">
        <v>45261</v>
      </c>
      <c r="B30" s="32"/>
      <c r="C30" s="43">
        <v>6663.3209720998102</v>
      </c>
      <c r="D30" s="70">
        <v>80.143993997180004</v>
      </c>
      <c r="E30" s="43">
        <v>1590.430673932</v>
      </c>
      <c r="F30" s="43">
        <v>3833.8707574960144</v>
      </c>
      <c r="G30" s="43">
        <v>850.4</v>
      </c>
      <c r="H30" s="43">
        <v>388.61954067179602</v>
      </c>
      <c r="I30" s="43">
        <v>9521132</v>
      </c>
      <c r="J30" s="70">
        <v>377419</v>
      </c>
      <c r="K30" s="43">
        <v>3417055</v>
      </c>
      <c r="L30" s="43">
        <v>4327936</v>
      </c>
      <c r="M30" s="43">
        <v>1635349</v>
      </c>
      <c r="N30" s="43">
        <v>140792</v>
      </c>
    </row>
    <row r="31" spans="1:15">
      <c r="A31" s="32">
        <v>45292</v>
      </c>
      <c r="B31" s="32"/>
      <c r="C31" s="43">
        <v>6591.4311153239914</v>
      </c>
      <c r="D31" s="70">
        <v>82.971123094770007</v>
      </c>
      <c r="E31" s="43">
        <v>1640.212353617</v>
      </c>
      <c r="F31" s="43">
        <v>3858.7673142957246</v>
      </c>
      <c r="G31" s="43">
        <v>703.14078928673132</v>
      </c>
      <c r="H31" s="43">
        <v>389.31065812453539</v>
      </c>
      <c r="I31" s="43">
        <v>11653367</v>
      </c>
      <c r="J31" s="70">
        <v>478659</v>
      </c>
      <c r="K31" s="43">
        <v>4449861</v>
      </c>
      <c r="L31" s="44">
        <v>5221867</v>
      </c>
      <c r="M31" s="43">
        <v>1828245</v>
      </c>
      <c r="N31" s="43">
        <v>153394</v>
      </c>
      <c r="O31" s="43"/>
    </row>
    <row r="32" spans="1:15">
      <c r="A32" s="32">
        <v>45323</v>
      </c>
      <c r="B32" s="32"/>
      <c r="C32" s="43">
        <v>6721.9451632552637</v>
      </c>
      <c r="D32" s="70">
        <v>89.0046626261</v>
      </c>
      <c r="E32" s="43">
        <v>1746.708257497</v>
      </c>
      <c r="F32" s="43">
        <v>3895.619103008587</v>
      </c>
      <c r="G32" s="44">
        <v>692.6045433604969</v>
      </c>
      <c r="H32" s="43">
        <v>387.01325938917944</v>
      </c>
      <c r="I32" s="43">
        <v>11850722</v>
      </c>
      <c r="J32" s="70">
        <v>566856</v>
      </c>
      <c r="K32" s="43">
        <v>4586123</v>
      </c>
      <c r="L32" s="43">
        <v>5299266</v>
      </c>
      <c r="M32" s="43">
        <v>1820619</v>
      </c>
      <c r="N32" s="43">
        <v>144714</v>
      </c>
    </row>
    <row r="33" spans="1:15">
      <c r="A33" s="32">
        <v>45352</v>
      </c>
      <c r="B33" s="32"/>
      <c r="C33" s="43">
        <v>6871.4716372156345</v>
      </c>
      <c r="D33" s="70">
        <v>89.768704968979989</v>
      </c>
      <c r="E33" s="43">
        <v>1822.230732</v>
      </c>
      <c r="F33" s="43">
        <v>3969</v>
      </c>
      <c r="G33" s="43">
        <v>691.89077251125013</v>
      </c>
      <c r="H33" s="43">
        <v>388.35013270438395</v>
      </c>
      <c r="I33" s="43">
        <v>12758146</v>
      </c>
      <c r="J33" s="70">
        <v>412267</v>
      </c>
      <c r="K33" s="43">
        <v>4304100</v>
      </c>
      <c r="L33" s="43">
        <v>6682269</v>
      </c>
      <c r="M33" s="43">
        <v>1629289</v>
      </c>
      <c r="N33" s="43">
        <v>142488</v>
      </c>
    </row>
    <row r="34" spans="1:15">
      <c r="A34" s="32">
        <v>45383</v>
      </c>
      <c r="B34" s="32"/>
      <c r="C34" s="43">
        <v>6832.4629416165481</v>
      </c>
      <c r="D34" s="70">
        <v>89.385423726550002</v>
      </c>
      <c r="E34" s="43">
        <v>1753.495451924</v>
      </c>
      <c r="F34" s="43">
        <v>3994.5565858344062</v>
      </c>
      <c r="G34" s="43">
        <v>697.39764446896208</v>
      </c>
      <c r="H34" s="43">
        <v>387.01325938917898</v>
      </c>
      <c r="I34" s="43">
        <v>10967762</v>
      </c>
      <c r="J34" s="70">
        <v>464884</v>
      </c>
      <c r="K34" s="43">
        <v>3636526</v>
      </c>
      <c r="L34" s="43">
        <v>5394015</v>
      </c>
      <c r="M34" s="43">
        <v>1787500</v>
      </c>
      <c r="N34" s="43">
        <v>149721</v>
      </c>
    </row>
    <row r="35" spans="1:15">
      <c r="A35" s="32">
        <v>45413</v>
      </c>
      <c r="B35" s="32"/>
      <c r="C35" s="43">
        <v>6984.8765106970386</v>
      </c>
      <c r="D35" s="70">
        <v>92.090013627260007</v>
      </c>
      <c r="E35" s="43">
        <v>1833.5604150849999</v>
      </c>
      <c r="F35" s="43">
        <v>4034.5105257593045</v>
      </c>
      <c r="G35" s="43">
        <v>712.62764358711001</v>
      </c>
      <c r="H35" s="43">
        <v>404.17792626562402</v>
      </c>
      <c r="I35" s="43">
        <v>11225401</v>
      </c>
      <c r="J35" s="70">
        <v>395296</v>
      </c>
      <c r="K35" s="43">
        <v>3123529</v>
      </c>
      <c r="L35" s="43">
        <v>6282672</v>
      </c>
      <c r="M35" s="43">
        <v>1661129</v>
      </c>
      <c r="N35" s="43">
        <v>158071</v>
      </c>
      <c r="O35" s="43"/>
    </row>
    <row r="36" spans="1:15">
      <c r="A36" s="32">
        <v>45444</v>
      </c>
      <c r="B36" s="32"/>
      <c r="C36" s="43">
        <v>7030.0191261816999</v>
      </c>
      <c r="D36" s="70">
        <v>89.830991223270004</v>
      </c>
      <c r="E36" s="43">
        <v>1850</v>
      </c>
      <c r="F36" s="43">
        <v>4057.5591661509307</v>
      </c>
      <c r="G36" s="43">
        <v>713.23325929250007</v>
      </c>
      <c r="H36" s="43">
        <v>409.22670073826896</v>
      </c>
      <c r="I36" s="43">
        <v>9921631</v>
      </c>
      <c r="J36" s="70">
        <v>371271</v>
      </c>
      <c r="K36" s="43">
        <v>3047228</v>
      </c>
      <c r="L36" s="43">
        <v>5074140</v>
      </c>
      <c r="M36" s="43">
        <v>1659978</v>
      </c>
      <c r="N36" s="43">
        <v>140285</v>
      </c>
    </row>
    <row r="37" spans="1:15">
      <c r="A37" s="32">
        <v>45474</v>
      </c>
      <c r="B37" s="32"/>
      <c r="C37" s="43">
        <v>6990.9538491084759</v>
      </c>
      <c r="D37" s="70">
        <v>90.9647799711</v>
      </c>
      <c r="E37" s="43">
        <v>1810.434216439</v>
      </c>
      <c r="F37" s="43">
        <v>4079.3542556638818</v>
      </c>
      <c r="G37" s="43">
        <v>693.16294746365213</v>
      </c>
      <c r="H37" s="43">
        <v>408.00242954194204</v>
      </c>
      <c r="I37" s="43">
        <v>11319851</v>
      </c>
      <c r="J37" s="70">
        <v>383004</v>
      </c>
      <c r="K37" s="43">
        <v>3972109</v>
      </c>
      <c r="L37" s="43">
        <v>5452253</v>
      </c>
      <c r="M37" s="43">
        <v>1738932</v>
      </c>
      <c r="N37" s="43">
        <v>156557</v>
      </c>
    </row>
    <row r="38" spans="1:15">
      <c r="A38" s="32">
        <v>45505</v>
      </c>
      <c r="B38" s="32"/>
      <c r="C38" s="43">
        <v>6968.1406795497378</v>
      </c>
      <c r="D38" s="70">
        <v>88.524038385760008</v>
      </c>
      <c r="E38" s="43">
        <v>1819.5831341390001</v>
      </c>
      <c r="F38" s="43">
        <v>4058.9855519425578</v>
      </c>
      <c r="G38" s="43">
        <v>684.89570916446189</v>
      </c>
      <c r="H38" s="43">
        <v>404.676284303719</v>
      </c>
      <c r="I38" s="43">
        <v>10302265</v>
      </c>
      <c r="J38" s="70">
        <v>376075</v>
      </c>
      <c r="K38" s="43">
        <v>3706476</v>
      </c>
      <c r="L38" s="43">
        <v>4758972</v>
      </c>
      <c r="M38" s="43">
        <v>1697000</v>
      </c>
      <c r="N38" s="43">
        <v>139817</v>
      </c>
    </row>
    <row r="39" spans="1:15">
      <c r="A39" s="32">
        <v>45536</v>
      </c>
      <c r="B39" s="32"/>
      <c r="C39" s="43">
        <v>6913.8941692956651</v>
      </c>
      <c r="D39" s="70">
        <v>88.952719451920004</v>
      </c>
      <c r="E39" s="43">
        <v>1747.289994363</v>
      </c>
      <c r="F39" s="43">
        <v>4081.0728169731892</v>
      </c>
      <c r="G39" s="43">
        <v>678.37089914412309</v>
      </c>
      <c r="H39" s="43">
        <v>407.16045881535302</v>
      </c>
      <c r="I39" s="43">
        <v>10463862</v>
      </c>
      <c r="J39" s="70">
        <v>339100</v>
      </c>
      <c r="K39" s="43">
        <v>3673060</v>
      </c>
      <c r="L39" s="43">
        <v>4988598</v>
      </c>
      <c r="M39" s="43">
        <v>1668022</v>
      </c>
      <c r="N39" s="43">
        <v>134182</v>
      </c>
    </row>
    <row r="40" spans="1:15">
      <c r="A40" s="32">
        <v>45566</v>
      </c>
      <c r="B40" s="32"/>
      <c r="C40" s="43">
        <v>7029.2964134668655</v>
      </c>
      <c r="D40" s="70">
        <v>87.573627981050024</v>
      </c>
      <c r="E40" s="43">
        <v>1817.9492587300001</v>
      </c>
      <c r="F40" s="43">
        <v>4116.1913580478158</v>
      </c>
      <c r="G40" s="43">
        <v>689.94907482585108</v>
      </c>
      <c r="H40" s="43">
        <v>405.20672186319797</v>
      </c>
      <c r="I40" s="43">
        <v>11742908</v>
      </c>
      <c r="J40" s="70">
        <v>404914</v>
      </c>
      <c r="K40" s="43">
        <v>3926641</v>
      </c>
      <c r="L40" s="43">
        <v>5840013</v>
      </c>
      <c r="M40" s="43">
        <v>1821528</v>
      </c>
      <c r="N40" s="43">
        <v>154726</v>
      </c>
    </row>
    <row r="41" spans="1:15">
      <c r="A41" s="32">
        <v>45597</v>
      </c>
      <c r="B41" s="32"/>
      <c r="C41" s="43">
        <v>7110.5512813639616</v>
      </c>
      <c r="D41" s="70">
        <v>86.848064511539974</v>
      </c>
      <c r="E41" s="43">
        <v>1879.5084022250001</v>
      </c>
      <c r="F41" s="43">
        <v>4135.3009454778667</v>
      </c>
      <c r="G41" s="43">
        <v>694.3078792785426</v>
      </c>
      <c r="H41" s="43">
        <v>401.43405438255201</v>
      </c>
      <c r="I41" s="43">
        <v>11520530</v>
      </c>
      <c r="J41" s="70">
        <v>375735</v>
      </c>
      <c r="K41" s="43">
        <v>4015881</v>
      </c>
      <c r="L41" s="43">
        <v>5580219</v>
      </c>
      <c r="M41" s="43">
        <v>1771702</v>
      </c>
      <c r="N41" s="43">
        <v>152728</v>
      </c>
    </row>
    <row r="42" spans="1:15">
      <c r="A42" s="32">
        <v>45627</v>
      </c>
      <c r="B42" s="32"/>
      <c r="C42" s="43">
        <v>7026.9187267804746</v>
      </c>
      <c r="D42" s="70">
        <v>90.543184846469998</v>
      </c>
      <c r="E42" s="43">
        <v>1775.5063391839999</v>
      </c>
      <c r="F42" s="43">
        <v>4156.8545304277914</v>
      </c>
      <c r="G42" s="43">
        <v>695.68145546351195</v>
      </c>
      <c r="H42" s="43">
        <v>398.87640170517039</v>
      </c>
      <c r="I42" s="43">
        <v>10859475</v>
      </c>
      <c r="J42" s="70">
        <v>329790</v>
      </c>
      <c r="K42" s="43">
        <v>4240051</v>
      </c>
      <c r="L42" s="43">
        <v>5040293</v>
      </c>
      <c r="M42" s="43">
        <v>1441659</v>
      </c>
      <c r="N42" s="43">
        <v>137472</v>
      </c>
    </row>
    <row r="43" spans="1:15">
      <c r="A43" s="32">
        <v>45658</v>
      </c>
      <c r="B43" s="32"/>
      <c r="C43" s="43">
        <v>7084.0243754874473</v>
      </c>
      <c r="D43" s="70">
        <v>94.651704484380005</v>
      </c>
      <c r="E43" s="43">
        <v>1816.062683272</v>
      </c>
      <c r="F43" s="43">
        <v>4168.0507163095081</v>
      </c>
      <c r="G43" s="43">
        <v>699.27829822196395</v>
      </c>
      <c r="H43" s="43">
        <v>400.63267768397498</v>
      </c>
      <c r="I43" s="43">
        <v>13048702</v>
      </c>
      <c r="J43" s="70">
        <v>460163</v>
      </c>
      <c r="K43" s="43">
        <v>5424145</v>
      </c>
      <c r="L43" s="43">
        <v>5669734</v>
      </c>
      <c r="M43" s="43">
        <v>1805520</v>
      </c>
      <c r="N43" s="43">
        <v>149303</v>
      </c>
    </row>
    <row r="44" spans="1:15">
      <c r="A44" s="32">
        <v>45689</v>
      </c>
      <c r="B44" s="32"/>
      <c r="C44" s="43">
        <v>7247.7581886354865</v>
      </c>
      <c r="D44" s="70">
        <v>97.457124003330023</v>
      </c>
      <c r="E44" s="43">
        <v>1891.8648705820001</v>
      </c>
      <c r="F44" s="43">
        <v>4237.8928416271692</v>
      </c>
      <c r="G44" s="43">
        <v>712.9159890560644</v>
      </c>
      <c r="H44" s="43">
        <v>405.08448737025299</v>
      </c>
      <c r="I44" s="43">
        <v>13370947</v>
      </c>
      <c r="J44" s="70">
        <v>430110</v>
      </c>
      <c r="K44" s="43">
        <v>4752813</v>
      </c>
      <c r="L44" s="43">
        <v>6773650</v>
      </c>
      <c r="M44" s="43">
        <v>1705967</v>
      </c>
      <c r="N44" s="43">
        <v>138517</v>
      </c>
    </row>
    <row r="45" spans="1:15">
      <c r="A45" s="32">
        <v>45717</v>
      </c>
      <c r="B45" s="32"/>
      <c r="C45" s="43">
        <v>7132.4865677678963</v>
      </c>
      <c r="D45" s="70">
        <v>102.26033713345998</v>
      </c>
      <c r="E45" s="43">
        <v>1706.685762437</v>
      </c>
      <c r="F45" s="43">
        <v>4295.5533597050999</v>
      </c>
      <c r="G45" s="43">
        <v>724.86136030137914</v>
      </c>
      <c r="H45" s="43">
        <v>405.38608532441697</v>
      </c>
      <c r="I45" s="43">
        <v>12898193</v>
      </c>
      <c r="J45" s="70">
        <v>463708</v>
      </c>
      <c r="K45" s="43">
        <v>4271470</v>
      </c>
      <c r="L45" s="43">
        <v>6599820</v>
      </c>
      <c r="M45" s="43">
        <v>1866263</v>
      </c>
      <c r="N45" s="43">
        <v>160640</v>
      </c>
    </row>
    <row r="46" spans="1:15">
      <c r="A46" s="32">
        <v>45748</v>
      </c>
      <c r="B46" s="32"/>
      <c r="C46" s="43">
        <v>7040.3459875499711</v>
      </c>
      <c r="D46" s="70">
        <v>99.657153439660007</v>
      </c>
      <c r="E46" s="43">
        <v>1712.2346495080001</v>
      </c>
      <c r="F46" s="43">
        <v>4236.8476747887571</v>
      </c>
      <c r="G46" s="43">
        <v>687.17207097059497</v>
      </c>
      <c r="H46" s="43">
        <v>404.09159228261905</v>
      </c>
      <c r="I46" s="43">
        <v>12506259</v>
      </c>
      <c r="J46" s="70">
        <v>579387</v>
      </c>
      <c r="K46" s="43">
        <v>4233088</v>
      </c>
      <c r="L46" s="43">
        <v>6422815</v>
      </c>
      <c r="M46" s="43">
        <v>1690807</v>
      </c>
      <c r="N46" s="43">
        <v>159549</v>
      </c>
    </row>
    <row r="47" spans="1:15">
      <c r="A47" s="32">
        <v>45778</v>
      </c>
      <c r="B47" s="32"/>
      <c r="C47" s="43">
        <v>7318.9043825073131</v>
      </c>
      <c r="D47" s="70">
        <v>105.54015373780003</v>
      </c>
      <c r="E47" s="43">
        <v>1856.517475029</v>
      </c>
      <c r="F47" s="43">
        <v>4331.6566088038426</v>
      </c>
      <c r="G47" s="43">
        <v>717.02910249505646</v>
      </c>
      <c r="H47" s="43">
        <v>413.70119617941401</v>
      </c>
      <c r="I47" s="43">
        <v>12247821</v>
      </c>
      <c r="J47" s="70">
        <v>578481</v>
      </c>
      <c r="K47" s="43">
        <v>4215112</v>
      </c>
      <c r="L47" s="43">
        <v>6158245</v>
      </c>
      <c r="M47" s="43">
        <v>1709937</v>
      </c>
      <c r="N47" s="43">
        <v>164527</v>
      </c>
    </row>
    <row r="48" spans="1:15">
      <c r="A48" s="32">
        <v>45809</v>
      </c>
      <c r="B48" s="32"/>
      <c r="C48" s="43">
        <v>7343.9853692679999</v>
      </c>
      <c r="D48" s="70">
        <v>114.15260473770999</v>
      </c>
      <c r="E48" s="43">
        <v>1842</v>
      </c>
      <c r="F48" s="43">
        <v>4345</v>
      </c>
      <c r="G48" s="43">
        <v>734.985369268</v>
      </c>
      <c r="H48" s="43">
        <v>422</v>
      </c>
      <c r="I48" s="43">
        <v>12192082</v>
      </c>
      <c r="J48" s="70">
        <v>491976</v>
      </c>
      <c r="K48" s="43">
        <v>3879563</v>
      </c>
      <c r="L48" s="43">
        <v>6365069</v>
      </c>
      <c r="M48" s="43">
        <v>1783925</v>
      </c>
      <c r="N48" s="43">
        <v>163525</v>
      </c>
    </row>
    <row r="49" spans="1:14">
      <c r="A49" s="32">
        <v>45839</v>
      </c>
      <c r="B49" s="32"/>
      <c r="C49" s="43">
        <v>7331.2177500510752</v>
      </c>
      <c r="D49" s="70">
        <v>114.83925285440998</v>
      </c>
      <c r="E49" s="43">
        <v>1802.8139197359999</v>
      </c>
      <c r="F49" s="43">
        <v>4382</v>
      </c>
      <c r="G49" s="43">
        <v>717.40383031507599</v>
      </c>
      <c r="H49" s="43">
        <v>429</v>
      </c>
      <c r="I49" s="43">
        <v>10343623</v>
      </c>
      <c r="J49" s="70">
        <v>627464</v>
      </c>
      <c r="K49" s="43">
        <v>2227455</v>
      </c>
      <c r="L49" s="43">
        <v>6176893</v>
      </c>
      <c r="M49" s="43">
        <v>1770268</v>
      </c>
      <c r="N49" s="43">
        <v>169007</v>
      </c>
    </row>
    <row r="50" spans="1:14">
      <c r="A50" s="32">
        <v>45870</v>
      </c>
      <c r="B50" s="32"/>
      <c r="C50" s="43">
        <v>7379.3719729180002</v>
      </c>
      <c r="D50" s="70">
        <v>126.90802198107001</v>
      </c>
      <c r="E50" s="43">
        <v>1777.371972918</v>
      </c>
      <c r="F50" s="43">
        <v>4423</v>
      </c>
      <c r="G50" s="43">
        <v>747</v>
      </c>
      <c r="H50" s="43">
        <v>432</v>
      </c>
      <c r="I50" s="43">
        <v>10795409</v>
      </c>
      <c r="J50" s="70">
        <v>538644</v>
      </c>
      <c r="K50" s="43">
        <v>3677121</v>
      </c>
      <c r="L50" s="43">
        <v>5376205</v>
      </c>
      <c r="M50" s="43">
        <v>1591397</v>
      </c>
      <c r="N50" s="43">
        <v>150686</v>
      </c>
    </row>
    <row r="51" spans="1:14">
      <c r="A51" s="32">
        <v>45901</v>
      </c>
      <c r="B51" s="32"/>
      <c r="C51" s="43">
        <v>7529.1432895901999</v>
      </c>
      <c r="D51" s="70">
        <v>123.72101627667</v>
      </c>
      <c r="E51" s="43">
        <v>1896.095387714</v>
      </c>
      <c r="F51" s="43">
        <v>4458</v>
      </c>
      <c r="G51" s="43">
        <v>742</v>
      </c>
      <c r="H51" s="43">
        <v>433.0479018762</v>
      </c>
      <c r="I51" s="43">
        <v>11449692</v>
      </c>
      <c r="J51" s="70">
        <v>540724</v>
      </c>
      <c r="K51" s="43">
        <v>3589444</v>
      </c>
      <c r="L51" s="43">
        <v>6195286</v>
      </c>
      <c r="M51" s="43">
        <v>1502600</v>
      </c>
      <c r="N51" s="43">
        <v>162362</v>
      </c>
    </row>
    <row r="52" spans="1:14">
      <c r="A52" s="32">
        <v>45931</v>
      </c>
      <c r="B52" s="32"/>
      <c r="C52" s="43">
        <v>7668.4082895973506</v>
      </c>
      <c r="D52" s="70">
        <v>122.06653199314002</v>
      </c>
      <c r="E52" s="43">
        <v>2000.727978334</v>
      </c>
      <c r="F52" s="43">
        <v>4487</v>
      </c>
      <c r="G52" s="43">
        <v>739.13806398700001</v>
      </c>
      <c r="H52" s="43">
        <v>441.54224727635</v>
      </c>
      <c r="I52" s="43">
        <v>14459783</v>
      </c>
      <c r="J52" s="70">
        <v>584672</v>
      </c>
      <c r="K52" s="43">
        <v>4370353</v>
      </c>
      <c r="L52" s="43">
        <v>8153215</v>
      </c>
      <c r="M52" s="43">
        <v>1757381</v>
      </c>
      <c r="N52" s="43">
        <v>178834</v>
      </c>
    </row>
    <row r="53" spans="1:14">
      <c r="A53" s="32">
        <v>45962</v>
      </c>
      <c r="B53" s="32"/>
      <c r="C53" s="43">
        <f t="shared" ref="C53:C57" si="0">SUM(D53:H53)</f>
        <v>7959.441192975768</v>
      </c>
      <c r="D53" s="44">
        <v>123.31220794421999</v>
      </c>
      <c r="E53" s="43">
        <v>2042.3712538520001</v>
      </c>
      <c r="F53" s="43">
        <v>4543</v>
      </c>
      <c r="G53" s="43">
        <v>817.48122255434805</v>
      </c>
      <c r="H53" s="43">
        <v>433.27650862519999</v>
      </c>
      <c r="I53" s="43">
        <f t="shared" ref="I53:I57" si="1">SUM(J53:N53)</f>
        <v>12220816</v>
      </c>
      <c r="J53" s="44">
        <v>519973</v>
      </c>
      <c r="K53" s="43">
        <v>3833463</v>
      </c>
      <c r="L53" s="43">
        <v>6194776</v>
      </c>
      <c r="M53" s="43">
        <v>1517436</v>
      </c>
      <c r="N53" s="43">
        <v>155168</v>
      </c>
    </row>
    <row r="54" spans="1:14">
      <c r="A54" s="32">
        <v>45992</v>
      </c>
      <c r="B54" s="32"/>
      <c r="C54" s="43">
        <f t="shared" si="0"/>
        <v>7702.5502681421303</v>
      </c>
      <c r="D54" s="44">
        <v>133.48018252101002</v>
      </c>
      <c r="E54" s="43">
        <v>2059.555896585</v>
      </c>
      <c r="F54" s="43">
        <v>4409</v>
      </c>
      <c r="G54" s="43">
        <v>668</v>
      </c>
      <c r="H54" s="43">
        <v>432.51418903612</v>
      </c>
      <c r="I54" s="43">
        <f t="shared" si="1"/>
        <v>11249241</v>
      </c>
      <c r="J54" s="44">
        <v>452453</v>
      </c>
      <c r="K54" s="43">
        <v>3471459</v>
      </c>
      <c r="L54" s="43">
        <v>5764519</v>
      </c>
      <c r="M54" s="43">
        <v>1404366</v>
      </c>
      <c r="N54" s="43">
        <v>156444</v>
      </c>
    </row>
    <row r="55" spans="1:14">
      <c r="A55" s="32">
        <v>46023</v>
      </c>
      <c r="B55" s="32"/>
      <c r="C55" s="43">
        <f t="shared" si="0"/>
        <v>8013.5467463902605</v>
      </c>
      <c r="D55" s="44">
        <v>133.58650156226</v>
      </c>
      <c r="E55" s="43">
        <v>2135.9602448280002</v>
      </c>
      <c r="F55" s="43">
        <v>4605</v>
      </c>
      <c r="G55" s="43">
        <v>702</v>
      </c>
      <c r="H55" s="43">
        <v>437</v>
      </c>
      <c r="I55" s="43">
        <f t="shared" si="1"/>
        <v>14835589</v>
      </c>
      <c r="J55" s="44">
        <v>561854</v>
      </c>
      <c r="K55" s="43">
        <v>5923765</v>
      </c>
      <c r="L55" s="43">
        <v>6447557</v>
      </c>
      <c r="M55" s="43">
        <v>1746703</v>
      </c>
      <c r="N55" s="43">
        <v>155710</v>
      </c>
    </row>
    <row r="56" spans="1:14">
      <c r="A56" s="32">
        <v>46054</v>
      </c>
      <c r="B56" s="32"/>
      <c r="C56" s="43">
        <f t="shared" si="0"/>
        <v>7830.8813267736405</v>
      </c>
      <c r="D56" s="44">
        <v>136.49908829518003</v>
      </c>
      <c r="E56" s="43">
        <v>1876.7861488790002</v>
      </c>
      <c r="F56" s="43">
        <v>4623</v>
      </c>
      <c r="G56" s="43">
        <v>747</v>
      </c>
      <c r="H56" s="43">
        <v>447.59608959946002</v>
      </c>
      <c r="I56" s="43">
        <f t="shared" si="1"/>
        <v>14319770</v>
      </c>
      <c r="J56" s="44">
        <v>608655</v>
      </c>
      <c r="K56" s="43">
        <v>5126460</v>
      </c>
      <c r="L56" s="43">
        <v>6671115</v>
      </c>
      <c r="M56" s="43">
        <v>1759749</v>
      </c>
      <c r="N56" s="43">
        <v>153791</v>
      </c>
    </row>
    <row r="57" spans="1:14">
      <c r="A57" s="32">
        <v>46082</v>
      </c>
      <c r="B57" s="32"/>
      <c r="C57" s="43">
        <f t="shared" si="0"/>
        <v>7642.612445406221</v>
      </c>
      <c r="D57" s="44">
        <v>124.26337744502</v>
      </c>
      <c r="E57" s="43">
        <v>1685.2147063010002</v>
      </c>
      <c r="F57" s="43">
        <v>4591.8863421861288</v>
      </c>
      <c r="G57" s="43">
        <v>788</v>
      </c>
      <c r="H57" s="43">
        <v>453.24801947407201</v>
      </c>
      <c r="I57" s="43">
        <f t="shared" si="1"/>
        <v>15107981</v>
      </c>
      <c r="J57" s="44">
        <v>704386</v>
      </c>
      <c r="K57" s="43">
        <v>3489605</v>
      </c>
      <c r="L57" s="43">
        <v>8250524</v>
      </c>
      <c r="M57" s="43">
        <v>2484603</v>
      </c>
      <c r="N57" s="43">
        <v>178863</v>
      </c>
    </row>
  </sheetData>
  <mergeCells count="3">
    <mergeCell ref="C5:H5"/>
    <mergeCell ref="I5:N5"/>
    <mergeCell ref="C4:N4"/>
  </mergeCells>
  <pageMargins left="0.7" right="0.7" top="0.75" bottom="0.75" header="0.3" footer="0.3"/>
  <pageSetup paperSize="9" orientation="portrait" horizontalDpi="1200" verticalDpi="1200" r:id="rId1"/>
  <headerFooter>
    <oddFooter>&amp;C_x000D_&amp;1#&amp;"Calibri"&amp;10&amp;KFFEF00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08CE9-8E39-43ED-86F3-1CC8B2BBD0F4}">
  <dimension ref="A1:R108"/>
  <sheetViews>
    <sheetView zoomScaleNormal="100" workbookViewId="0">
      <pane xSplit="1" ySplit="21" topLeftCell="B94" activePane="bottomRight" state="frozen"/>
      <selection activeCell="AL192" sqref="AL192"/>
      <selection pane="topRight" activeCell="AL192" sqref="AL192"/>
      <selection pane="bottomLeft" activeCell="AL192" sqref="AL192"/>
      <selection pane="bottomRight" activeCell="AL192" sqref="AL192"/>
    </sheetView>
  </sheetViews>
  <sheetFormatPr defaultColWidth="11.44140625" defaultRowHeight="14.4"/>
  <cols>
    <col min="1" max="1" width="11.88671875" customWidth="1"/>
    <col min="2" max="2" width="3.5546875" customWidth="1"/>
    <col min="3" max="3" width="13.33203125" customWidth="1"/>
    <col min="4" max="4" width="14" customWidth="1"/>
    <col min="5" max="5" width="13.33203125" customWidth="1"/>
    <col min="6" max="6" width="14" customWidth="1"/>
    <col min="7" max="7" width="13.33203125" customWidth="1"/>
    <col min="8" max="8" width="14" customWidth="1"/>
    <col min="9" max="9" width="13.33203125" customWidth="1"/>
    <col min="10" max="10" width="17.88671875" customWidth="1"/>
    <col min="11" max="11" width="14" customWidth="1"/>
    <col min="12" max="12" width="20.6640625" customWidth="1"/>
    <col min="13" max="13" width="14" customWidth="1"/>
    <col min="14" max="14" width="20.33203125" customWidth="1"/>
    <col min="15" max="15" width="14" customWidth="1"/>
    <col min="16" max="16" width="22.109375" customWidth="1"/>
    <col min="17" max="17" width="14" customWidth="1"/>
  </cols>
  <sheetData>
    <row r="1" spans="1:17" ht="15.6">
      <c r="A1" s="5" t="s">
        <v>61</v>
      </c>
      <c r="B1" s="5"/>
      <c r="E1" s="3"/>
      <c r="F1" s="3"/>
      <c r="G1" s="3"/>
      <c r="H1" s="3"/>
      <c r="I1" s="3"/>
    </row>
    <row r="2" spans="1:17" ht="14.4" customHeight="1">
      <c r="A2" s="14" t="s">
        <v>81</v>
      </c>
      <c r="B2" s="14"/>
      <c r="E2" s="2"/>
      <c r="F2" s="2"/>
      <c r="G2" s="2"/>
      <c r="H2" s="2"/>
      <c r="I2" s="2"/>
    </row>
    <row r="3" spans="1:17" ht="14.4" customHeight="1">
      <c r="A3" s="23" t="s">
        <v>45</v>
      </c>
      <c r="B3" s="23"/>
      <c r="E3" s="2"/>
      <c r="F3" s="2"/>
      <c r="G3" s="2"/>
      <c r="H3" s="2"/>
      <c r="I3" s="2"/>
    </row>
    <row r="4" spans="1:17" ht="14.4" customHeight="1">
      <c r="A4" s="52" t="s">
        <v>63</v>
      </c>
      <c r="B4" s="23"/>
      <c r="E4" s="2"/>
      <c r="F4" s="2"/>
      <c r="G4" s="2"/>
      <c r="H4" s="2"/>
      <c r="I4" s="2"/>
    </row>
    <row r="5" spans="1:17" ht="14.4" customHeight="1">
      <c r="A5" s="23" t="s">
        <v>64</v>
      </c>
      <c r="B5" s="23"/>
      <c r="E5" s="2"/>
      <c r="F5" s="2"/>
      <c r="G5" s="2"/>
      <c r="H5" s="2"/>
      <c r="I5" s="2"/>
    </row>
    <row r="6" spans="1:17" s="22" customFormat="1" ht="14.4" customHeight="1">
      <c r="A6" s="24" t="s">
        <v>35</v>
      </c>
      <c r="B6" s="24"/>
    </row>
    <row r="7" spans="1:17" s="22" customFormat="1" ht="14.4" customHeight="1">
      <c r="A7" s="24"/>
      <c r="B7" s="24"/>
    </row>
    <row r="8" spans="1:17" s="35" customFormat="1" ht="24" customHeight="1">
      <c r="A8" s="39"/>
      <c r="B8" s="39"/>
      <c r="C8" s="77" t="s">
        <v>1</v>
      </c>
      <c r="D8" s="78"/>
      <c r="E8" s="76" t="s">
        <v>2</v>
      </c>
      <c r="F8" s="76"/>
      <c r="G8" s="76"/>
      <c r="H8" s="76"/>
      <c r="I8" s="76"/>
      <c r="J8" s="77" t="s">
        <v>62</v>
      </c>
      <c r="K8" s="78"/>
      <c r="L8" s="77" t="s">
        <v>82</v>
      </c>
      <c r="M8" s="79"/>
      <c r="N8" s="79"/>
      <c r="O8" s="78"/>
      <c r="P8" s="80" t="s">
        <v>26</v>
      </c>
      <c r="Q8" s="81"/>
    </row>
    <row r="9" spans="1:17" s="35" customFormat="1" ht="24" customHeight="1">
      <c r="A9" s="40" t="s">
        <v>46</v>
      </c>
      <c r="B9" s="39"/>
      <c r="C9" s="37" t="s">
        <v>47</v>
      </c>
      <c r="D9" s="66" t="s">
        <v>85</v>
      </c>
      <c r="E9" s="37" t="s">
        <v>66</v>
      </c>
      <c r="F9" s="66" t="s">
        <v>85</v>
      </c>
      <c r="G9" s="37" t="s">
        <v>19</v>
      </c>
      <c r="H9" s="66" t="s">
        <v>85</v>
      </c>
      <c r="I9" s="37" t="s">
        <v>21</v>
      </c>
      <c r="J9" s="37" t="s">
        <v>65</v>
      </c>
      <c r="K9" s="66" t="s">
        <v>85</v>
      </c>
      <c r="L9" s="37" t="s">
        <v>31</v>
      </c>
      <c r="M9" s="66" t="s">
        <v>85</v>
      </c>
      <c r="N9" s="37" t="s">
        <v>83</v>
      </c>
      <c r="O9" s="66" t="s">
        <v>85</v>
      </c>
      <c r="P9" s="37" t="s">
        <v>84</v>
      </c>
      <c r="Q9" s="66" t="s">
        <v>85</v>
      </c>
    </row>
    <row r="10" spans="1:17" hidden="1">
      <c r="A10" s="6">
        <v>43105</v>
      </c>
      <c r="B10" s="6"/>
      <c r="C10" s="10">
        <v>1531</v>
      </c>
      <c r="D10" s="10"/>
      <c r="E10" s="10">
        <v>39665</v>
      </c>
      <c r="F10" s="10"/>
      <c r="G10" s="10">
        <v>1060</v>
      </c>
      <c r="H10" s="10"/>
      <c r="I10" s="42" t="s">
        <v>20</v>
      </c>
      <c r="J10" s="10">
        <v>0</v>
      </c>
      <c r="K10" s="10"/>
      <c r="L10" s="11">
        <v>0</v>
      </c>
      <c r="M10" s="11"/>
      <c r="N10" s="11">
        <v>1772.0979229680004</v>
      </c>
      <c r="O10" s="11"/>
    </row>
    <row r="11" spans="1:17" hidden="1">
      <c r="A11" s="6">
        <v>43133</v>
      </c>
      <c r="B11" s="6"/>
      <c r="C11" s="10">
        <v>1522</v>
      </c>
      <c r="D11" s="10"/>
      <c r="E11" s="10">
        <v>39326</v>
      </c>
      <c r="F11" s="10"/>
      <c r="G11" s="10">
        <v>1054</v>
      </c>
      <c r="H11" s="10"/>
      <c r="I11" s="42" t="s">
        <v>20</v>
      </c>
      <c r="J11" s="10">
        <v>2</v>
      </c>
      <c r="K11" s="10"/>
      <c r="L11" s="11">
        <v>142.29516108631333</v>
      </c>
      <c r="M11" s="11"/>
      <c r="N11" s="11">
        <v>2581.2151063865995</v>
      </c>
      <c r="O11" s="11"/>
    </row>
    <row r="12" spans="1:17" hidden="1">
      <c r="A12" s="6">
        <v>43161</v>
      </c>
      <c r="B12" s="6"/>
      <c r="C12" s="10">
        <v>1530</v>
      </c>
      <c r="D12" s="10"/>
      <c r="E12" s="10">
        <v>39759</v>
      </c>
      <c r="F12" s="10"/>
      <c r="G12" s="10">
        <v>1050</v>
      </c>
      <c r="H12" s="10"/>
      <c r="I12" s="42" t="s">
        <v>20</v>
      </c>
      <c r="J12" s="10">
        <v>13</v>
      </c>
      <c r="K12" s="10"/>
      <c r="L12" s="11">
        <v>1800.2847306369197</v>
      </c>
      <c r="M12" s="11"/>
      <c r="N12" s="11">
        <v>5882.8145771561003</v>
      </c>
      <c r="O12" s="11"/>
    </row>
    <row r="13" spans="1:17" hidden="1">
      <c r="A13" s="6">
        <v>43192</v>
      </c>
      <c r="B13" s="6"/>
      <c r="C13" s="10">
        <v>1525</v>
      </c>
      <c r="D13" s="10"/>
      <c r="E13" s="10">
        <v>39977</v>
      </c>
      <c r="F13" s="10"/>
      <c r="G13" s="10">
        <v>1057</v>
      </c>
      <c r="H13" s="10"/>
      <c r="I13" s="42" t="s">
        <v>20</v>
      </c>
      <c r="J13" s="10">
        <v>3</v>
      </c>
      <c r="K13" s="10"/>
      <c r="L13" s="11">
        <v>13.645945999999999</v>
      </c>
      <c r="M13" s="11"/>
      <c r="N13" s="11">
        <v>3787.0168526787002</v>
      </c>
      <c r="O13" s="11"/>
    </row>
    <row r="14" spans="1:17" hidden="1">
      <c r="A14" s="6">
        <v>43222</v>
      </c>
      <c r="B14" s="6"/>
      <c r="C14" s="10">
        <v>1518</v>
      </c>
      <c r="D14" s="10"/>
      <c r="E14" s="10">
        <v>39627</v>
      </c>
      <c r="F14" s="10"/>
      <c r="G14" s="10">
        <v>1064</v>
      </c>
      <c r="H14" s="10"/>
      <c r="I14" s="42" t="s">
        <v>20</v>
      </c>
      <c r="J14" s="10">
        <v>4</v>
      </c>
      <c r="K14" s="10"/>
      <c r="L14" s="11">
        <v>60.642577520000003</v>
      </c>
      <c r="M14" s="11"/>
      <c r="N14" s="11">
        <v>3507.0490602133009</v>
      </c>
      <c r="O14" s="11"/>
    </row>
    <row r="15" spans="1:17" hidden="1">
      <c r="A15" s="6">
        <v>43253</v>
      </c>
      <c r="B15" s="6"/>
      <c r="C15" s="10">
        <v>1526</v>
      </c>
      <c r="D15" s="10"/>
      <c r="E15" s="10">
        <v>39940</v>
      </c>
      <c r="F15" s="10"/>
      <c r="G15" s="10">
        <v>1077</v>
      </c>
      <c r="H15" s="10"/>
      <c r="I15" s="42" t="s">
        <v>20</v>
      </c>
      <c r="J15" s="10">
        <v>12</v>
      </c>
      <c r="K15" s="10"/>
      <c r="L15" s="11">
        <v>1372.0852040061152</v>
      </c>
      <c r="M15" s="11"/>
      <c r="N15" s="11">
        <v>4331.2005293449211</v>
      </c>
      <c r="O15" s="11"/>
    </row>
    <row r="16" spans="1:17" hidden="1">
      <c r="A16" s="6">
        <v>43283</v>
      </c>
      <c r="B16" s="6"/>
      <c r="C16" s="10">
        <v>1532</v>
      </c>
      <c r="D16" s="10"/>
      <c r="E16" s="10">
        <v>40080</v>
      </c>
      <c r="F16" s="10"/>
      <c r="G16" s="10">
        <v>1089</v>
      </c>
      <c r="H16" s="10"/>
      <c r="I16" s="42" t="s">
        <v>20</v>
      </c>
      <c r="J16" s="10">
        <v>12</v>
      </c>
      <c r="K16" s="10"/>
      <c r="L16" s="11">
        <v>173.0358464</v>
      </c>
      <c r="M16" s="11"/>
      <c r="N16" s="11">
        <v>2506.518452669</v>
      </c>
      <c r="O16" s="11"/>
    </row>
    <row r="17" spans="1:17" hidden="1">
      <c r="A17" s="6">
        <v>43314</v>
      </c>
      <c r="B17" s="6"/>
      <c r="C17" s="10">
        <v>1530</v>
      </c>
      <c r="D17" s="10"/>
      <c r="E17" s="10">
        <v>40713</v>
      </c>
      <c r="F17" s="10"/>
      <c r="G17" s="10">
        <v>1115</v>
      </c>
      <c r="H17" s="10"/>
      <c r="I17" s="42" t="s">
        <v>20</v>
      </c>
      <c r="J17" s="10">
        <v>2</v>
      </c>
      <c r="K17" s="10"/>
      <c r="L17" s="11">
        <v>0</v>
      </c>
      <c r="M17" s="11"/>
      <c r="N17" s="11">
        <v>1156.1768945107999</v>
      </c>
      <c r="O17" s="11"/>
    </row>
    <row r="18" spans="1:17" hidden="1">
      <c r="A18" s="6">
        <v>43345</v>
      </c>
      <c r="B18" s="6"/>
      <c r="C18" s="10">
        <v>1528</v>
      </c>
      <c r="D18" s="10"/>
      <c r="E18" s="10">
        <v>41370</v>
      </c>
      <c r="F18" s="10"/>
      <c r="G18" s="10">
        <v>1129</v>
      </c>
      <c r="H18" s="10"/>
      <c r="I18" s="42" t="s">
        <v>20</v>
      </c>
      <c r="J18" s="10">
        <v>2</v>
      </c>
      <c r="K18" s="10"/>
      <c r="L18" s="11">
        <v>2.4510002400000004</v>
      </c>
      <c r="M18" s="11"/>
      <c r="N18" s="11">
        <v>2717.5412056031992</v>
      </c>
      <c r="O18" s="11"/>
    </row>
    <row r="19" spans="1:17" hidden="1">
      <c r="A19" s="6">
        <v>43375</v>
      </c>
      <c r="B19" s="6"/>
      <c r="C19" s="10">
        <v>1528</v>
      </c>
      <c r="D19" s="10"/>
      <c r="E19" s="10">
        <v>41696</v>
      </c>
      <c r="F19" s="10"/>
      <c r="G19" s="10">
        <v>1137</v>
      </c>
      <c r="H19" s="10"/>
      <c r="I19" s="42" t="s">
        <v>20</v>
      </c>
      <c r="J19" s="10">
        <v>6</v>
      </c>
      <c r="K19" s="10"/>
      <c r="L19" s="11">
        <v>1374.7028193567669</v>
      </c>
      <c r="M19" s="11"/>
      <c r="N19" s="11">
        <v>20994.064612674498</v>
      </c>
      <c r="O19" s="11"/>
    </row>
    <row r="20" spans="1:17" hidden="1">
      <c r="A20" s="6">
        <v>43406</v>
      </c>
      <c r="B20" s="6"/>
      <c r="C20" s="10">
        <v>1524</v>
      </c>
      <c r="D20" s="10"/>
      <c r="E20" s="10">
        <v>41764</v>
      </c>
      <c r="F20" s="10"/>
      <c r="G20" s="10">
        <v>1140</v>
      </c>
      <c r="H20" s="10"/>
      <c r="I20" s="42" t="s">
        <v>20</v>
      </c>
      <c r="J20" s="10">
        <v>4</v>
      </c>
      <c r="K20" s="10"/>
      <c r="L20" s="11">
        <v>12.324213</v>
      </c>
      <c r="M20" s="11"/>
      <c r="N20" s="11">
        <v>3224.1416551299999</v>
      </c>
      <c r="O20" s="11"/>
    </row>
    <row r="21" spans="1:17" hidden="1">
      <c r="A21" s="6">
        <v>43435</v>
      </c>
      <c r="B21" s="6"/>
      <c r="C21" s="10">
        <v>1497</v>
      </c>
      <c r="D21" s="10"/>
      <c r="E21" s="10">
        <v>42666</v>
      </c>
      <c r="F21" s="10"/>
      <c r="G21" s="10">
        <v>1154</v>
      </c>
      <c r="H21" s="10"/>
      <c r="I21" s="42" t="s">
        <v>20</v>
      </c>
      <c r="J21" s="10">
        <v>4</v>
      </c>
      <c r="K21" s="10"/>
      <c r="L21" s="11">
        <v>8.641232200000001</v>
      </c>
      <c r="M21" s="11"/>
      <c r="N21" s="11">
        <v>11826.900388976201</v>
      </c>
      <c r="O21" s="11"/>
    </row>
    <row r="22" spans="1:17">
      <c r="A22" s="6">
        <v>43466</v>
      </c>
      <c r="B22" s="6"/>
      <c r="C22" s="65">
        <v>1496</v>
      </c>
      <c r="D22" s="64"/>
      <c r="E22" s="65">
        <v>42525</v>
      </c>
      <c r="F22" s="64"/>
      <c r="G22" s="65">
        <v>1172</v>
      </c>
      <c r="H22" s="64"/>
      <c r="I22" s="65">
        <v>5108</v>
      </c>
      <c r="J22" s="60">
        <v>2</v>
      </c>
      <c r="K22" s="64"/>
      <c r="L22" s="60">
        <v>12.336</v>
      </c>
      <c r="M22" s="64"/>
      <c r="N22" s="60">
        <v>3351.9817154249995</v>
      </c>
      <c r="O22" s="64"/>
      <c r="P22" s="30"/>
      <c r="Q22" s="30"/>
    </row>
    <row r="23" spans="1:17">
      <c r="A23" s="6">
        <v>43497</v>
      </c>
      <c r="B23" s="6"/>
      <c r="C23" s="65">
        <v>1495</v>
      </c>
      <c r="D23" s="64"/>
      <c r="E23" s="65">
        <v>42756</v>
      </c>
      <c r="F23" s="64"/>
      <c r="G23" s="65">
        <v>1183</v>
      </c>
      <c r="H23" s="64"/>
      <c r="I23" s="65">
        <v>5083</v>
      </c>
      <c r="J23" s="60">
        <v>4</v>
      </c>
      <c r="K23" s="64"/>
      <c r="L23" s="60">
        <v>35.374999000000003</v>
      </c>
      <c r="M23" s="64"/>
      <c r="N23" s="60">
        <v>521.84022175200005</v>
      </c>
      <c r="O23" s="64"/>
      <c r="P23" s="30"/>
      <c r="Q23" s="30"/>
    </row>
    <row r="24" spans="1:17">
      <c r="A24" s="6">
        <v>43525</v>
      </c>
      <c r="B24" s="6"/>
      <c r="C24" s="65">
        <v>1491</v>
      </c>
      <c r="D24" s="64"/>
      <c r="E24" s="65">
        <v>41898</v>
      </c>
      <c r="F24" s="64"/>
      <c r="G24" s="65">
        <v>1189</v>
      </c>
      <c r="H24" s="64"/>
      <c r="I24" s="65">
        <v>5035</v>
      </c>
      <c r="J24" s="60">
        <v>2</v>
      </c>
      <c r="K24" s="64"/>
      <c r="L24" s="60">
        <v>0</v>
      </c>
      <c r="M24" s="64"/>
      <c r="N24" s="60">
        <v>1452.0666539059</v>
      </c>
      <c r="O24" s="64"/>
      <c r="P24" s="30"/>
      <c r="Q24" s="30"/>
    </row>
    <row r="25" spans="1:17">
      <c r="A25" s="6">
        <v>43556</v>
      </c>
      <c r="B25" s="6"/>
      <c r="C25" s="65">
        <v>1484</v>
      </c>
      <c r="D25" s="64"/>
      <c r="E25" s="65">
        <v>43871</v>
      </c>
      <c r="F25" s="64"/>
      <c r="G25" s="65">
        <v>1182</v>
      </c>
      <c r="H25" s="64"/>
      <c r="I25" s="65">
        <v>4970</v>
      </c>
      <c r="J25" s="60">
        <v>2</v>
      </c>
      <c r="K25" s="64"/>
      <c r="L25" s="60">
        <v>345.09808874447401</v>
      </c>
      <c r="M25" s="64"/>
      <c r="N25" s="60">
        <v>4403.02397011215</v>
      </c>
      <c r="O25" s="64"/>
      <c r="P25" s="30"/>
      <c r="Q25" s="30"/>
    </row>
    <row r="26" spans="1:17">
      <c r="A26" s="6">
        <v>43586</v>
      </c>
      <c r="B26" s="6"/>
      <c r="C26" s="65">
        <v>1482</v>
      </c>
      <c r="D26" s="64"/>
      <c r="E26" s="65">
        <v>44287</v>
      </c>
      <c r="F26" s="64"/>
      <c r="G26" s="65">
        <v>1200</v>
      </c>
      <c r="H26" s="64"/>
      <c r="I26" s="65">
        <v>4897</v>
      </c>
      <c r="J26" s="60">
        <v>7</v>
      </c>
      <c r="K26" s="64"/>
      <c r="L26" s="60">
        <v>36.57477531244632</v>
      </c>
      <c r="M26" s="64"/>
      <c r="N26" s="60">
        <v>2698.3078971598948</v>
      </c>
      <c r="O26" s="64"/>
      <c r="P26" s="30"/>
      <c r="Q26" s="30"/>
    </row>
    <row r="27" spans="1:17">
      <c r="A27" s="6">
        <v>43617</v>
      </c>
      <c r="B27" s="6"/>
      <c r="C27" s="65">
        <v>1485</v>
      </c>
      <c r="D27" s="64"/>
      <c r="E27" s="65">
        <v>44741</v>
      </c>
      <c r="F27" s="64"/>
      <c r="G27" s="65">
        <v>1212</v>
      </c>
      <c r="H27" s="64"/>
      <c r="I27" s="65">
        <v>4472</v>
      </c>
      <c r="J27" s="60">
        <v>8</v>
      </c>
      <c r="K27" s="64"/>
      <c r="L27" s="60">
        <v>497.42267065051738</v>
      </c>
      <c r="M27" s="64"/>
      <c r="N27" s="60">
        <v>6432.6166580134986</v>
      </c>
      <c r="O27" s="64"/>
      <c r="P27" s="30"/>
      <c r="Q27" s="30"/>
    </row>
    <row r="28" spans="1:17">
      <c r="A28" s="6">
        <v>43647</v>
      </c>
      <c r="B28" s="6"/>
      <c r="C28" s="65">
        <v>1487</v>
      </c>
      <c r="D28" s="64"/>
      <c r="E28" s="65">
        <v>45008</v>
      </c>
      <c r="F28" s="64"/>
      <c r="G28" s="65">
        <v>1211</v>
      </c>
      <c r="H28" s="64"/>
      <c r="I28" s="65">
        <v>4545</v>
      </c>
      <c r="J28" s="60">
        <v>11</v>
      </c>
      <c r="K28" s="64"/>
      <c r="L28" s="60">
        <v>207.77375816316317</v>
      </c>
      <c r="M28" s="64"/>
      <c r="N28" s="60">
        <v>2921.8253777278005</v>
      </c>
      <c r="O28" s="64"/>
      <c r="P28" s="30"/>
      <c r="Q28" s="30"/>
    </row>
    <row r="29" spans="1:17">
      <c r="A29" s="6">
        <v>43678</v>
      </c>
      <c r="B29" s="6"/>
      <c r="C29" s="65">
        <v>1483</v>
      </c>
      <c r="D29" s="64"/>
      <c r="E29" s="65">
        <v>45548</v>
      </c>
      <c r="F29" s="64"/>
      <c r="G29" s="65">
        <v>1211</v>
      </c>
      <c r="H29" s="64"/>
      <c r="I29" s="65">
        <v>4571</v>
      </c>
      <c r="J29" s="60">
        <v>2</v>
      </c>
      <c r="K29" s="64"/>
      <c r="L29" s="60">
        <v>0</v>
      </c>
      <c r="M29" s="64"/>
      <c r="N29" s="60">
        <v>1882.8039241684103</v>
      </c>
      <c r="O29" s="64"/>
      <c r="P29" s="30"/>
      <c r="Q29" s="30"/>
    </row>
    <row r="30" spans="1:17">
      <c r="A30" s="6">
        <v>43709</v>
      </c>
      <c r="B30" s="6"/>
      <c r="C30" s="65">
        <v>1476</v>
      </c>
      <c r="D30" s="64"/>
      <c r="E30" s="65">
        <v>46326</v>
      </c>
      <c r="F30" s="64"/>
      <c r="G30" s="65">
        <v>1226</v>
      </c>
      <c r="H30" s="64"/>
      <c r="I30" s="65">
        <v>4581</v>
      </c>
      <c r="J30" s="60">
        <v>5</v>
      </c>
      <c r="K30" s="64"/>
      <c r="L30" s="60">
        <v>0</v>
      </c>
      <c r="M30" s="64"/>
      <c r="N30" s="60">
        <v>1339.0426902099694</v>
      </c>
      <c r="O30" s="64"/>
      <c r="P30" s="30"/>
      <c r="Q30" s="30"/>
    </row>
    <row r="31" spans="1:17">
      <c r="A31" s="6">
        <v>43739</v>
      </c>
      <c r="B31" s="6"/>
      <c r="C31" s="65">
        <v>1472</v>
      </c>
      <c r="D31" s="64"/>
      <c r="E31" s="65">
        <v>46540</v>
      </c>
      <c r="F31" s="64"/>
      <c r="G31" s="65">
        <v>1239</v>
      </c>
      <c r="H31" s="64"/>
      <c r="I31" s="65">
        <v>4534</v>
      </c>
      <c r="J31" s="60">
        <v>7</v>
      </c>
      <c r="K31" s="64"/>
      <c r="L31" s="60">
        <v>1341.0035128869119</v>
      </c>
      <c r="M31" s="64"/>
      <c r="N31" s="60">
        <v>2914.4483680841113</v>
      </c>
      <c r="O31" s="64"/>
      <c r="P31" s="30"/>
      <c r="Q31" s="30"/>
    </row>
    <row r="32" spans="1:17">
      <c r="A32" s="6">
        <v>43770</v>
      </c>
      <c r="B32" s="6"/>
      <c r="C32" s="65">
        <v>1471</v>
      </c>
      <c r="D32" s="64"/>
      <c r="E32" s="65">
        <v>47073</v>
      </c>
      <c r="F32" s="64"/>
      <c r="G32" s="65">
        <v>1253</v>
      </c>
      <c r="H32" s="64"/>
      <c r="I32" s="65">
        <v>4530</v>
      </c>
      <c r="J32" s="60">
        <v>7</v>
      </c>
      <c r="K32" s="64"/>
      <c r="L32" s="60">
        <v>2014.9250890999999</v>
      </c>
      <c r="M32" s="64"/>
      <c r="N32" s="60">
        <v>1677.0932104842</v>
      </c>
      <c r="O32" s="64"/>
      <c r="P32" s="30"/>
      <c r="Q32" s="30"/>
    </row>
    <row r="33" spans="1:17">
      <c r="A33" s="6">
        <v>43800</v>
      </c>
      <c r="B33" s="6"/>
      <c r="C33" s="65">
        <v>1465</v>
      </c>
      <c r="D33" s="64"/>
      <c r="E33" s="65">
        <v>46157</v>
      </c>
      <c r="F33" s="64"/>
      <c r="G33" s="65">
        <v>1240</v>
      </c>
      <c r="H33" s="64"/>
      <c r="I33" s="65">
        <v>4525</v>
      </c>
      <c r="J33" s="60">
        <v>4</v>
      </c>
      <c r="K33" s="64"/>
      <c r="L33" s="60">
        <v>7.99999708</v>
      </c>
      <c r="M33" s="64"/>
      <c r="N33" s="60">
        <v>3638.6334715007952</v>
      </c>
      <c r="O33" s="64"/>
      <c r="P33" s="30"/>
      <c r="Q33" s="30"/>
    </row>
    <row r="34" spans="1:17">
      <c r="A34" s="6">
        <v>43831</v>
      </c>
      <c r="B34" s="6"/>
      <c r="C34" s="65">
        <v>1461</v>
      </c>
      <c r="D34" s="64"/>
      <c r="E34" s="65">
        <v>46423</v>
      </c>
      <c r="F34" s="64"/>
      <c r="G34" s="65">
        <v>1240</v>
      </c>
      <c r="H34" s="64"/>
      <c r="I34" s="65">
        <v>4661</v>
      </c>
      <c r="J34" s="60">
        <v>2</v>
      </c>
      <c r="K34" s="64"/>
      <c r="L34" s="60">
        <v>0</v>
      </c>
      <c r="M34" s="64"/>
      <c r="N34" s="60">
        <v>2333.8115350270509</v>
      </c>
      <c r="O34" s="64"/>
      <c r="P34" s="30"/>
      <c r="Q34" s="30"/>
    </row>
    <row r="35" spans="1:17">
      <c r="A35" s="6">
        <v>43862</v>
      </c>
      <c r="B35" s="6"/>
      <c r="C35" s="65">
        <v>1462</v>
      </c>
      <c r="D35" s="64"/>
      <c r="E35" s="65">
        <v>46595</v>
      </c>
      <c r="F35" s="64"/>
      <c r="G35" s="65">
        <v>1239</v>
      </c>
      <c r="H35" s="64"/>
      <c r="I35" s="65">
        <v>4708</v>
      </c>
      <c r="J35" s="60">
        <v>8</v>
      </c>
      <c r="K35" s="64"/>
      <c r="L35" s="60">
        <v>141.67021276855999</v>
      </c>
      <c r="M35" s="64"/>
      <c r="N35" s="60">
        <v>8347.0286232852031</v>
      </c>
      <c r="O35" s="64"/>
      <c r="P35" s="30"/>
      <c r="Q35" s="30"/>
    </row>
    <row r="36" spans="1:17">
      <c r="A36" s="6">
        <v>43891</v>
      </c>
      <c r="B36" s="6"/>
      <c r="C36" s="65">
        <v>1460</v>
      </c>
      <c r="D36" s="64"/>
      <c r="E36" s="65">
        <v>46933</v>
      </c>
      <c r="F36" s="64"/>
      <c r="G36" s="65">
        <v>1252</v>
      </c>
      <c r="H36" s="64"/>
      <c r="I36" s="65">
        <v>4713</v>
      </c>
      <c r="J36" s="60">
        <v>2</v>
      </c>
      <c r="K36" s="64"/>
      <c r="L36" s="60">
        <v>108.9601205</v>
      </c>
      <c r="M36" s="64"/>
      <c r="N36" s="60">
        <v>394.46873608622946</v>
      </c>
      <c r="O36" s="64"/>
      <c r="P36" s="30"/>
      <c r="Q36" s="30"/>
    </row>
    <row r="37" spans="1:17">
      <c r="A37" s="6">
        <v>43922</v>
      </c>
      <c r="B37" s="6"/>
      <c r="C37" s="65">
        <v>1460</v>
      </c>
      <c r="D37" s="64"/>
      <c r="E37" s="65">
        <v>47327</v>
      </c>
      <c r="F37" s="64"/>
      <c r="G37" s="65">
        <v>1260</v>
      </c>
      <c r="H37" s="64"/>
      <c r="I37" s="65">
        <v>4681</v>
      </c>
      <c r="J37" s="60">
        <v>4</v>
      </c>
      <c r="K37" s="64"/>
      <c r="L37" s="60">
        <v>14.086148252299198</v>
      </c>
      <c r="M37" s="64"/>
      <c r="N37" s="60">
        <v>1890.3820088421</v>
      </c>
      <c r="O37" s="64"/>
      <c r="P37" s="30"/>
      <c r="Q37" s="30"/>
    </row>
    <row r="38" spans="1:17">
      <c r="A38" s="6">
        <v>43952</v>
      </c>
      <c r="B38" s="6"/>
      <c r="C38" s="65">
        <v>1460</v>
      </c>
      <c r="D38" s="64"/>
      <c r="E38" s="65">
        <v>47504</v>
      </c>
      <c r="F38" s="64"/>
      <c r="G38" s="65">
        <v>1273</v>
      </c>
      <c r="H38" s="64"/>
      <c r="I38" s="65">
        <v>4658</v>
      </c>
      <c r="J38" s="60">
        <v>5</v>
      </c>
      <c r="K38" s="64"/>
      <c r="L38" s="60">
        <v>2824.5458859999999</v>
      </c>
      <c r="M38" s="64"/>
      <c r="N38" s="60">
        <v>10197.319582760836</v>
      </c>
      <c r="O38" s="64"/>
      <c r="P38" s="30"/>
      <c r="Q38" s="30"/>
    </row>
    <row r="39" spans="1:17">
      <c r="A39" s="6">
        <v>43983</v>
      </c>
      <c r="B39" s="6"/>
      <c r="C39" s="65">
        <v>1462</v>
      </c>
      <c r="D39" s="64"/>
      <c r="E39" s="65">
        <v>47261</v>
      </c>
      <c r="F39" s="64"/>
      <c r="G39" s="65">
        <v>1280</v>
      </c>
      <c r="H39" s="64"/>
      <c r="I39" s="65">
        <v>4660</v>
      </c>
      <c r="J39" s="60">
        <v>5</v>
      </c>
      <c r="K39" s="64"/>
      <c r="L39" s="60">
        <v>115.69862757176401</v>
      </c>
      <c r="M39" s="64"/>
      <c r="N39" s="60">
        <v>4083.6822399360003</v>
      </c>
      <c r="O39" s="64"/>
      <c r="P39" s="30"/>
      <c r="Q39" s="30"/>
    </row>
    <row r="40" spans="1:17">
      <c r="A40" s="6">
        <v>44013</v>
      </c>
      <c r="B40" s="6"/>
      <c r="C40" s="65">
        <v>1463</v>
      </c>
      <c r="D40" s="64"/>
      <c r="E40" s="65">
        <v>47529</v>
      </c>
      <c r="F40" s="64"/>
      <c r="G40" s="65">
        <v>1276</v>
      </c>
      <c r="H40" s="64"/>
      <c r="I40" s="65">
        <v>4458</v>
      </c>
      <c r="J40" s="60">
        <v>11</v>
      </c>
      <c r="K40" s="64"/>
      <c r="L40" s="60">
        <v>337.62454417980018</v>
      </c>
      <c r="M40" s="64"/>
      <c r="N40" s="60">
        <v>3957.0615139219544</v>
      </c>
      <c r="O40" s="64"/>
      <c r="P40" s="30"/>
      <c r="Q40" s="30"/>
    </row>
    <row r="41" spans="1:17">
      <c r="A41" s="6">
        <v>44044</v>
      </c>
      <c r="B41" s="6"/>
      <c r="C41" s="65">
        <v>1466</v>
      </c>
      <c r="D41" s="64"/>
      <c r="E41" s="65">
        <v>47737</v>
      </c>
      <c r="F41" s="64"/>
      <c r="G41" s="65">
        <v>1274</v>
      </c>
      <c r="H41" s="64"/>
      <c r="I41" s="65">
        <v>4459</v>
      </c>
      <c r="J41" s="60">
        <v>5</v>
      </c>
      <c r="K41" s="64"/>
      <c r="L41" s="60">
        <v>120.80753404695032</v>
      </c>
      <c r="M41" s="64"/>
      <c r="N41" s="60">
        <v>1554.8578796915999</v>
      </c>
      <c r="O41" s="64"/>
      <c r="P41" s="30"/>
      <c r="Q41" s="30"/>
    </row>
    <row r="42" spans="1:17">
      <c r="A42" s="6">
        <v>44075</v>
      </c>
      <c r="B42" s="6"/>
      <c r="C42" s="65">
        <v>1466</v>
      </c>
      <c r="D42" s="64"/>
      <c r="E42" s="65">
        <v>47821</v>
      </c>
      <c r="F42" s="64"/>
      <c r="G42" s="65">
        <v>1271</v>
      </c>
      <c r="H42" s="64"/>
      <c r="I42" s="65">
        <v>4425</v>
      </c>
      <c r="J42" s="60">
        <v>14</v>
      </c>
      <c r="K42" s="64"/>
      <c r="L42" s="60">
        <v>480.78684817600003</v>
      </c>
      <c r="M42" s="64"/>
      <c r="N42" s="60">
        <v>3020.8216829328003</v>
      </c>
      <c r="O42" s="64"/>
      <c r="P42" s="30"/>
      <c r="Q42" s="30"/>
    </row>
    <row r="43" spans="1:17">
      <c r="A43" s="6">
        <v>44105</v>
      </c>
      <c r="B43" s="6"/>
      <c r="C43" s="65">
        <v>1487</v>
      </c>
      <c r="D43" s="64"/>
      <c r="E43" s="65">
        <v>47932</v>
      </c>
      <c r="F43" s="64"/>
      <c r="G43" s="65">
        <v>1281</v>
      </c>
      <c r="H43" s="64"/>
      <c r="I43" s="65">
        <v>4406</v>
      </c>
      <c r="J43" s="60">
        <v>23</v>
      </c>
      <c r="K43" s="64"/>
      <c r="L43" s="60">
        <v>1290.7630554500004</v>
      </c>
      <c r="M43" s="64"/>
      <c r="N43" s="60">
        <v>7274.8969423842991</v>
      </c>
      <c r="O43" s="64"/>
      <c r="P43" s="30"/>
      <c r="Q43" s="30"/>
    </row>
    <row r="44" spans="1:17">
      <c r="A44" s="6">
        <v>44136</v>
      </c>
      <c r="B44" s="6"/>
      <c r="C44" s="65">
        <v>1485</v>
      </c>
      <c r="D44" s="64"/>
      <c r="E44" s="65">
        <v>48306</v>
      </c>
      <c r="F44" s="64"/>
      <c r="G44" s="65">
        <v>1284</v>
      </c>
      <c r="H44" s="64"/>
      <c r="I44" s="65">
        <v>4382</v>
      </c>
      <c r="J44" s="60">
        <v>11</v>
      </c>
      <c r="K44" s="64"/>
      <c r="L44" s="60">
        <v>324.60656699999998</v>
      </c>
      <c r="M44" s="64"/>
      <c r="N44" s="60">
        <v>3316.0528088103001</v>
      </c>
      <c r="O44" s="64"/>
      <c r="P44" s="30"/>
      <c r="Q44" s="30"/>
    </row>
    <row r="45" spans="1:17">
      <c r="A45" s="6">
        <v>44166</v>
      </c>
      <c r="B45" s="6"/>
      <c r="C45" s="65">
        <v>1493</v>
      </c>
      <c r="D45" s="64"/>
      <c r="E45" s="65">
        <v>48769</v>
      </c>
      <c r="F45" s="64"/>
      <c r="G45" s="65">
        <v>1289</v>
      </c>
      <c r="H45" s="64"/>
      <c r="I45" s="65">
        <v>4398</v>
      </c>
      <c r="J45" s="60">
        <v>22</v>
      </c>
      <c r="K45" s="64"/>
      <c r="L45" s="60">
        <v>940.56987055682566</v>
      </c>
      <c r="M45" s="64"/>
      <c r="N45" s="60">
        <v>7794.424510981451</v>
      </c>
      <c r="O45" s="64"/>
      <c r="P45" s="30"/>
      <c r="Q45" s="30"/>
    </row>
    <row r="46" spans="1:17">
      <c r="A46" s="6">
        <v>44197</v>
      </c>
      <c r="B46" s="6"/>
      <c r="C46" s="65">
        <v>1489</v>
      </c>
      <c r="D46" s="72">
        <v>171</v>
      </c>
      <c r="E46" s="65">
        <v>48672</v>
      </c>
      <c r="F46" s="72">
        <v>56</v>
      </c>
      <c r="G46" s="65">
        <v>1401</v>
      </c>
      <c r="H46" s="72">
        <v>1</v>
      </c>
      <c r="I46" s="65">
        <v>4350</v>
      </c>
      <c r="J46" s="60">
        <v>6</v>
      </c>
      <c r="K46" s="64"/>
      <c r="L46" s="60">
        <v>3308.8904742999998</v>
      </c>
      <c r="M46" s="64"/>
      <c r="N46" s="60">
        <v>220.7645016575363</v>
      </c>
      <c r="O46" s="64"/>
      <c r="P46" s="30"/>
      <c r="Q46" s="30"/>
    </row>
    <row r="47" spans="1:17">
      <c r="A47" s="6">
        <v>44228</v>
      </c>
      <c r="B47" s="6"/>
      <c r="C47" s="65">
        <v>1506</v>
      </c>
      <c r="D47" s="72">
        <v>166</v>
      </c>
      <c r="E47" s="65">
        <v>48655</v>
      </c>
      <c r="F47" s="72">
        <v>58</v>
      </c>
      <c r="G47" s="65">
        <v>1434</v>
      </c>
      <c r="H47" s="72">
        <v>1</v>
      </c>
      <c r="I47" s="65">
        <v>4368</v>
      </c>
      <c r="J47" s="60">
        <v>21</v>
      </c>
      <c r="K47" s="64"/>
      <c r="L47" s="60">
        <v>1351.5587093407642</v>
      </c>
      <c r="M47" s="64"/>
      <c r="N47" s="60">
        <v>7041.9495788392724</v>
      </c>
      <c r="O47" s="64"/>
      <c r="P47" s="30"/>
      <c r="Q47" s="30"/>
    </row>
    <row r="48" spans="1:17">
      <c r="A48" s="6">
        <v>44256</v>
      </c>
      <c r="B48" s="6"/>
      <c r="C48" s="65">
        <v>1515</v>
      </c>
      <c r="D48" s="72">
        <v>166</v>
      </c>
      <c r="E48" s="65">
        <v>48772</v>
      </c>
      <c r="F48" s="72">
        <v>60</v>
      </c>
      <c r="G48" s="65">
        <v>1454</v>
      </c>
      <c r="H48" s="72">
        <v>1</v>
      </c>
      <c r="I48" s="65">
        <v>4366</v>
      </c>
      <c r="J48" s="60">
        <v>20</v>
      </c>
      <c r="K48" s="64"/>
      <c r="L48" s="60">
        <v>2363.6524829877931</v>
      </c>
      <c r="M48" s="64"/>
      <c r="N48" s="60">
        <v>2270.6467390351095</v>
      </c>
      <c r="O48" s="64"/>
      <c r="P48" s="30"/>
      <c r="Q48" s="30"/>
    </row>
    <row r="49" spans="1:17">
      <c r="A49" s="6">
        <v>44287</v>
      </c>
      <c r="B49" s="6"/>
      <c r="C49" s="65">
        <v>1526</v>
      </c>
      <c r="D49" s="72">
        <v>166</v>
      </c>
      <c r="E49" s="65">
        <v>48467</v>
      </c>
      <c r="F49" s="72">
        <v>59</v>
      </c>
      <c r="G49" s="65">
        <v>1619</v>
      </c>
      <c r="H49" s="72">
        <v>1</v>
      </c>
      <c r="I49" s="65">
        <v>3761</v>
      </c>
      <c r="J49" s="60">
        <v>16</v>
      </c>
      <c r="K49" s="64"/>
      <c r="L49" s="60">
        <v>2916.224617545508</v>
      </c>
      <c r="M49" s="64"/>
      <c r="N49" s="60">
        <v>5205.0902341761303</v>
      </c>
      <c r="O49" s="64"/>
      <c r="P49" s="30"/>
      <c r="Q49" s="30"/>
    </row>
    <row r="50" spans="1:17">
      <c r="A50" s="6">
        <v>44317</v>
      </c>
      <c r="B50" s="6"/>
      <c r="C50" s="65">
        <v>1879</v>
      </c>
      <c r="D50" s="72">
        <v>166</v>
      </c>
      <c r="E50" s="65">
        <v>52218</v>
      </c>
      <c r="F50" s="72">
        <v>61</v>
      </c>
      <c r="G50" s="65">
        <v>3036</v>
      </c>
      <c r="H50" s="72">
        <v>1</v>
      </c>
      <c r="I50" s="65">
        <v>3762</v>
      </c>
      <c r="J50" s="60">
        <v>19</v>
      </c>
      <c r="K50" s="64"/>
      <c r="L50" s="60">
        <v>1030.279741255448</v>
      </c>
      <c r="M50" s="64"/>
      <c r="N50" s="60">
        <v>4947.4969506727921</v>
      </c>
      <c r="O50" s="64"/>
      <c r="P50" s="30"/>
      <c r="Q50" s="30"/>
    </row>
    <row r="51" spans="1:17">
      <c r="A51" s="6">
        <v>44348</v>
      </c>
      <c r="B51" s="6"/>
      <c r="C51" s="65">
        <v>1893</v>
      </c>
      <c r="D51" s="72">
        <v>162</v>
      </c>
      <c r="E51" s="65">
        <v>52363</v>
      </c>
      <c r="F51" s="72">
        <v>61</v>
      </c>
      <c r="G51" s="65">
        <v>3084</v>
      </c>
      <c r="H51" s="72">
        <v>1</v>
      </c>
      <c r="I51" s="65">
        <v>3749</v>
      </c>
      <c r="J51" s="60">
        <v>38</v>
      </c>
      <c r="K51" s="64"/>
      <c r="L51" s="60">
        <v>3053.3099796193892</v>
      </c>
      <c r="M51" s="64"/>
      <c r="N51" s="60">
        <v>13682.108116907157</v>
      </c>
      <c r="O51" s="64"/>
      <c r="P51" s="30"/>
      <c r="Q51" s="30"/>
    </row>
    <row r="52" spans="1:17">
      <c r="A52" s="6">
        <v>44378</v>
      </c>
      <c r="B52" s="6"/>
      <c r="C52" s="65">
        <v>1911</v>
      </c>
      <c r="D52" s="72">
        <v>161</v>
      </c>
      <c r="E52" s="65">
        <v>52171</v>
      </c>
      <c r="F52" s="72">
        <v>62</v>
      </c>
      <c r="G52" s="65">
        <v>3111</v>
      </c>
      <c r="H52" s="72">
        <v>1</v>
      </c>
      <c r="I52" s="65">
        <v>3699</v>
      </c>
      <c r="J52" s="60">
        <v>35</v>
      </c>
      <c r="K52" s="64"/>
      <c r="L52" s="60">
        <v>1533.5393829499506</v>
      </c>
      <c r="M52" s="64"/>
      <c r="N52" s="60">
        <v>1068.7567143265942</v>
      </c>
      <c r="O52" s="64"/>
      <c r="P52" s="30"/>
      <c r="Q52" s="30"/>
    </row>
    <row r="53" spans="1:17">
      <c r="A53" s="6">
        <v>44409</v>
      </c>
      <c r="B53" s="6"/>
      <c r="C53" s="65">
        <v>1908</v>
      </c>
      <c r="D53" s="72">
        <v>163</v>
      </c>
      <c r="E53" s="65">
        <v>52203</v>
      </c>
      <c r="F53" s="72">
        <v>62</v>
      </c>
      <c r="G53" s="65">
        <v>3202</v>
      </c>
      <c r="H53" s="72">
        <v>1</v>
      </c>
      <c r="I53" s="65">
        <v>3169</v>
      </c>
      <c r="J53" s="60">
        <v>10</v>
      </c>
      <c r="K53" s="64"/>
      <c r="L53" s="60">
        <v>156.01308762287866</v>
      </c>
      <c r="M53" s="64"/>
      <c r="N53" s="60">
        <v>34203.292858238601</v>
      </c>
      <c r="O53" s="64"/>
      <c r="P53" s="30"/>
      <c r="Q53" s="30"/>
    </row>
    <row r="54" spans="1:17">
      <c r="A54" s="6">
        <v>44440</v>
      </c>
      <c r="B54" s="6"/>
      <c r="C54" s="65">
        <v>1918</v>
      </c>
      <c r="D54" s="72">
        <v>161</v>
      </c>
      <c r="E54" s="65">
        <v>52180</v>
      </c>
      <c r="F54" s="72">
        <v>62</v>
      </c>
      <c r="G54" s="65">
        <v>3260</v>
      </c>
      <c r="H54" s="72">
        <v>1</v>
      </c>
      <c r="I54" s="65">
        <v>3116</v>
      </c>
      <c r="J54" s="60">
        <v>17</v>
      </c>
      <c r="K54" s="64"/>
      <c r="L54" s="60">
        <v>3596.3678376651696</v>
      </c>
      <c r="M54" s="64"/>
      <c r="N54" s="60">
        <v>744.27874475083763</v>
      </c>
      <c r="O54" s="64"/>
      <c r="P54" s="30"/>
      <c r="Q54" s="30"/>
    </row>
    <row r="55" spans="1:17">
      <c r="A55" s="6">
        <v>44470</v>
      </c>
      <c r="B55" s="6"/>
      <c r="C55" s="65">
        <v>1928</v>
      </c>
      <c r="D55" s="72">
        <v>161</v>
      </c>
      <c r="E55" s="65">
        <v>52133</v>
      </c>
      <c r="F55" s="72">
        <v>62</v>
      </c>
      <c r="G55" s="65">
        <v>3297</v>
      </c>
      <c r="H55" s="72">
        <v>1</v>
      </c>
      <c r="I55" s="65">
        <v>3146</v>
      </c>
      <c r="J55" s="60">
        <v>14</v>
      </c>
      <c r="K55" s="64"/>
      <c r="L55" s="60">
        <v>3416.5157652808239</v>
      </c>
      <c r="M55" s="64"/>
      <c r="N55" s="60">
        <v>4430.7997696751099</v>
      </c>
      <c r="O55" s="64"/>
      <c r="P55" s="30"/>
      <c r="Q55" s="30"/>
    </row>
    <row r="56" spans="1:17">
      <c r="A56" s="6">
        <v>44501</v>
      </c>
      <c r="B56" s="6"/>
      <c r="C56" s="65">
        <v>1937</v>
      </c>
      <c r="D56" s="72">
        <v>161</v>
      </c>
      <c r="E56" s="65">
        <v>52261</v>
      </c>
      <c r="F56" s="72">
        <v>63</v>
      </c>
      <c r="G56" s="65">
        <v>3376</v>
      </c>
      <c r="H56" s="72">
        <v>1</v>
      </c>
      <c r="I56" s="65">
        <v>3151</v>
      </c>
      <c r="J56" s="60">
        <v>20</v>
      </c>
      <c r="K56" s="64"/>
      <c r="L56" s="60">
        <v>2130.2456808544816</v>
      </c>
      <c r="M56" s="64"/>
      <c r="N56" s="60">
        <v>908.76200113329787</v>
      </c>
      <c r="O56" s="64"/>
      <c r="P56" s="30"/>
      <c r="Q56" s="30"/>
    </row>
    <row r="57" spans="1:17">
      <c r="A57" s="6">
        <v>44531</v>
      </c>
      <c r="B57" s="6"/>
      <c r="C57" s="65">
        <v>1955</v>
      </c>
      <c r="D57" s="72">
        <v>159</v>
      </c>
      <c r="E57" s="65">
        <v>52286</v>
      </c>
      <c r="F57" s="72">
        <v>65</v>
      </c>
      <c r="G57" s="65">
        <v>3484</v>
      </c>
      <c r="H57" s="72">
        <v>1</v>
      </c>
      <c r="I57" s="65">
        <v>3125</v>
      </c>
      <c r="J57" s="60">
        <v>29</v>
      </c>
      <c r="K57" s="64"/>
      <c r="L57" s="60">
        <v>1046.6455154064895</v>
      </c>
      <c r="M57" s="64"/>
      <c r="N57" s="60">
        <v>1588.699317989265</v>
      </c>
      <c r="O57" s="64"/>
      <c r="P57" s="30"/>
      <c r="Q57" s="30"/>
    </row>
    <row r="58" spans="1:17">
      <c r="A58" s="6">
        <v>44562</v>
      </c>
      <c r="B58" s="6"/>
      <c r="C58" s="65">
        <v>1953</v>
      </c>
      <c r="D58" s="72">
        <v>159</v>
      </c>
      <c r="E58" s="65">
        <v>52072</v>
      </c>
      <c r="F58" s="72">
        <v>67</v>
      </c>
      <c r="G58" s="65">
        <v>3542</v>
      </c>
      <c r="H58" s="72">
        <v>1</v>
      </c>
      <c r="I58" s="65">
        <v>3151</v>
      </c>
      <c r="J58" s="60">
        <v>6</v>
      </c>
      <c r="K58" s="64"/>
      <c r="L58" s="60">
        <v>104.81184204328498</v>
      </c>
      <c r="M58" s="64"/>
      <c r="N58" s="60">
        <v>306.08037097533253</v>
      </c>
      <c r="O58" s="64"/>
      <c r="P58" s="10">
        <v>6.7939999999999996</v>
      </c>
      <c r="Q58" s="74">
        <v>6.9261888353858991E-2</v>
      </c>
    </row>
    <row r="59" spans="1:17">
      <c r="A59" s="6">
        <v>44593</v>
      </c>
      <c r="B59" s="6"/>
      <c r="C59" s="65">
        <v>1956</v>
      </c>
      <c r="D59" s="72">
        <v>159</v>
      </c>
      <c r="E59" s="65">
        <v>52036</v>
      </c>
      <c r="F59" s="72">
        <v>68</v>
      </c>
      <c r="G59" s="65">
        <v>3631</v>
      </c>
      <c r="H59" s="72">
        <v>1</v>
      </c>
      <c r="I59" s="65">
        <v>3165</v>
      </c>
      <c r="J59" s="60">
        <v>14</v>
      </c>
      <c r="K59" s="64"/>
      <c r="L59" s="60">
        <v>2068.2395130604314</v>
      </c>
      <c r="M59" s="64"/>
      <c r="N59" s="60">
        <v>823.33998068760661</v>
      </c>
      <c r="O59" s="64"/>
      <c r="P59" s="10">
        <v>6.4880000000000004</v>
      </c>
      <c r="Q59" s="74">
        <v>6.5362525136281407E-2</v>
      </c>
    </row>
    <row r="60" spans="1:17">
      <c r="A60" s="6">
        <v>44621</v>
      </c>
      <c r="B60" s="6"/>
      <c r="C60" s="65">
        <v>1958</v>
      </c>
      <c r="D60" s="72">
        <v>159</v>
      </c>
      <c r="E60" s="65">
        <v>52113</v>
      </c>
      <c r="F60" s="72">
        <v>67</v>
      </c>
      <c r="G60" s="65">
        <v>3679</v>
      </c>
      <c r="H60" s="72">
        <v>1</v>
      </c>
      <c r="I60" s="65">
        <v>3181</v>
      </c>
      <c r="J60" s="60">
        <v>15</v>
      </c>
      <c r="K60" s="64"/>
      <c r="L60" s="60">
        <v>41.238209124979008</v>
      </c>
      <c r="M60" s="64"/>
      <c r="N60" s="60">
        <v>1391.7039808759725</v>
      </c>
      <c r="O60" s="64"/>
      <c r="P60" s="10">
        <v>6.5730000000000004</v>
      </c>
      <c r="Q60" s="74">
        <v>6.3265056242298001E-2</v>
      </c>
    </row>
    <row r="61" spans="1:17">
      <c r="A61" s="6">
        <v>44652</v>
      </c>
      <c r="B61" s="6"/>
      <c r="C61" s="65">
        <v>1953</v>
      </c>
      <c r="D61" s="72">
        <v>159</v>
      </c>
      <c r="E61" s="65">
        <v>52221</v>
      </c>
      <c r="F61" s="72">
        <v>68</v>
      </c>
      <c r="G61" s="65">
        <v>3732</v>
      </c>
      <c r="H61" s="72">
        <v>1</v>
      </c>
      <c r="I61" s="65">
        <v>3164</v>
      </c>
      <c r="J61" s="60">
        <v>7</v>
      </c>
      <c r="K61" s="64"/>
      <c r="L61" s="60">
        <v>226.3749355125</v>
      </c>
      <c r="M61" s="64"/>
      <c r="N61" s="60">
        <v>4297.6754609840536</v>
      </c>
      <c r="O61" s="64"/>
      <c r="P61" s="10">
        <v>6.4720000000000004</v>
      </c>
      <c r="Q61" s="74">
        <v>6.57354338427871E-2</v>
      </c>
    </row>
    <row r="62" spans="1:17">
      <c r="A62" s="6">
        <v>44682</v>
      </c>
      <c r="B62" s="6"/>
      <c r="C62" s="65">
        <v>1948</v>
      </c>
      <c r="D62" s="72">
        <v>159</v>
      </c>
      <c r="E62" s="65">
        <v>52332</v>
      </c>
      <c r="F62" s="72">
        <v>68</v>
      </c>
      <c r="G62" s="65">
        <v>3770</v>
      </c>
      <c r="H62" s="72">
        <v>1</v>
      </c>
      <c r="I62" s="65">
        <v>2855</v>
      </c>
      <c r="J62" s="60">
        <v>5</v>
      </c>
      <c r="K62" s="64"/>
      <c r="L62" s="60">
        <v>278.33703624999998</v>
      </c>
      <c r="M62" s="64"/>
      <c r="N62" s="60">
        <v>484.06829113152941</v>
      </c>
      <c r="O62" s="64"/>
      <c r="P62" s="10">
        <v>6.3979999999999997</v>
      </c>
      <c r="Q62" s="74">
        <v>6.3680788711459491E-2</v>
      </c>
    </row>
    <row r="63" spans="1:17">
      <c r="A63" s="6">
        <v>44713</v>
      </c>
      <c r="B63" s="6"/>
      <c r="C63" s="65">
        <v>1949</v>
      </c>
      <c r="D63" s="72">
        <v>160</v>
      </c>
      <c r="E63" s="65">
        <v>52582</v>
      </c>
      <c r="F63" s="72">
        <v>68</v>
      </c>
      <c r="G63" s="65">
        <v>3767</v>
      </c>
      <c r="H63" s="72">
        <v>1</v>
      </c>
      <c r="I63" s="65">
        <v>2862</v>
      </c>
      <c r="J63" s="60">
        <v>15</v>
      </c>
      <c r="K63" s="64"/>
      <c r="L63" s="60">
        <v>577.56882243999996</v>
      </c>
      <c r="M63" s="64"/>
      <c r="N63" s="60">
        <v>5570.5030722065312</v>
      </c>
      <c r="O63" s="64"/>
      <c r="P63" s="10">
        <v>5.8680000000000003</v>
      </c>
      <c r="Q63" s="74">
        <v>5.8818801613043196E-2</v>
      </c>
    </row>
    <row r="64" spans="1:17">
      <c r="A64" s="6">
        <v>44743</v>
      </c>
      <c r="B64" s="6"/>
      <c r="C64" s="65">
        <v>1950</v>
      </c>
      <c r="D64" s="72">
        <v>159</v>
      </c>
      <c r="E64" s="65">
        <v>52555</v>
      </c>
      <c r="F64" s="72">
        <v>72</v>
      </c>
      <c r="G64" s="65">
        <v>3675</v>
      </c>
      <c r="H64" s="72">
        <v>1</v>
      </c>
      <c r="I64" s="65">
        <v>2839</v>
      </c>
      <c r="J64" s="60">
        <v>17</v>
      </c>
      <c r="K64" s="64"/>
      <c r="L64" s="60">
        <v>94.011653642706477</v>
      </c>
      <c r="M64" s="64"/>
      <c r="N64" s="60">
        <v>3240.7370710314999</v>
      </c>
      <c r="O64" s="64"/>
      <c r="P64" s="10">
        <v>6.3970000000000002</v>
      </c>
      <c r="Q64" s="74">
        <v>6.1832836532059295E-2</v>
      </c>
    </row>
    <row r="65" spans="1:17">
      <c r="A65" s="6">
        <v>44774</v>
      </c>
      <c r="B65" s="6"/>
      <c r="C65" s="65">
        <v>1943</v>
      </c>
      <c r="D65" s="72">
        <v>159</v>
      </c>
      <c r="E65" s="65">
        <v>52629</v>
      </c>
      <c r="F65" s="72">
        <v>71</v>
      </c>
      <c r="G65" s="65">
        <v>3714</v>
      </c>
      <c r="H65" s="72">
        <v>1</v>
      </c>
      <c r="I65" s="65">
        <v>2847</v>
      </c>
      <c r="J65" s="60">
        <v>8</v>
      </c>
      <c r="K65" s="64"/>
      <c r="L65" s="60">
        <v>45.044895000000004</v>
      </c>
      <c r="M65" s="64"/>
      <c r="N65" s="60">
        <v>349.89407008878004</v>
      </c>
      <c r="O65" s="64"/>
      <c r="P65" s="10">
        <v>6.1429999999999998</v>
      </c>
      <c r="Q65" s="74">
        <v>6.2057887504893702E-2</v>
      </c>
    </row>
    <row r="66" spans="1:17">
      <c r="A66" s="6">
        <v>44805</v>
      </c>
      <c r="B66" s="6"/>
      <c r="C66" s="65">
        <v>1943</v>
      </c>
      <c r="D66" s="72">
        <v>159</v>
      </c>
      <c r="E66" s="65">
        <v>52712</v>
      </c>
      <c r="F66" s="72">
        <v>70</v>
      </c>
      <c r="G66" s="65">
        <v>3759</v>
      </c>
      <c r="H66" s="72">
        <v>1</v>
      </c>
      <c r="I66" s="65">
        <v>2847</v>
      </c>
      <c r="J66" s="60">
        <v>9</v>
      </c>
      <c r="K66" s="64"/>
      <c r="L66" s="60">
        <v>5.0191945100000002</v>
      </c>
      <c r="M66" s="64"/>
      <c r="N66" s="60">
        <v>606.6255143669905</v>
      </c>
      <c r="O66" s="64"/>
      <c r="P66" s="10">
        <v>5.7140000000000004</v>
      </c>
      <c r="Q66" s="74">
        <v>5.7633211516168903E-2</v>
      </c>
    </row>
    <row r="67" spans="1:17">
      <c r="A67" s="6">
        <v>44835</v>
      </c>
      <c r="B67" s="6"/>
      <c r="C67" s="65">
        <v>1940</v>
      </c>
      <c r="D67" s="72">
        <v>160</v>
      </c>
      <c r="E67" s="65">
        <v>52830</v>
      </c>
      <c r="F67" s="72">
        <v>71</v>
      </c>
      <c r="G67" s="65">
        <v>3804</v>
      </c>
      <c r="H67" s="72">
        <v>1</v>
      </c>
      <c r="I67" s="65">
        <v>2873</v>
      </c>
      <c r="J67" s="60">
        <v>8</v>
      </c>
      <c r="K67" s="64"/>
      <c r="L67" s="60">
        <v>205.48876108359491</v>
      </c>
      <c r="M67" s="64"/>
      <c r="N67" s="60">
        <v>2994.2092521017753</v>
      </c>
      <c r="O67" s="64"/>
      <c r="P67" s="10">
        <v>6.1529999999999996</v>
      </c>
      <c r="Q67" s="74">
        <v>6.2479383130776105E-2</v>
      </c>
    </row>
    <row r="68" spans="1:17">
      <c r="A68" s="6">
        <v>44866</v>
      </c>
      <c r="B68" s="6"/>
      <c r="C68" s="65">
        <v>1937</v>
      </c>
      <c r="D68" s="72">
        <v>159</v>
      </c>
      <c r="E68" s="65">
        <v>52973</v>
      </c>
      <c r="F68" s="72">
        <v>71</v>
      </c>
      <c r="G68" s="65">
        <v>3840</v>
      </c>
      <c r="H68" s="72">
        <v>1</v>
      </c>
      <c r="I68" s="65">
        <v>3027</v>
      </c>
      <c r="J68" s="60">
        <v>11</v>
      </c>
      <c r="K68" s="64"/>
      <c r="L68" s="60">
        <v>6.49950312</v>
      </c>
      <c r="M68" s="64"/>
      <c r="N68" s="60">
        <v>2792.7375085494814</v>
      </c>
      <c r="O68" s="64"/>
      <c r="P68" s="10">
        <v>6.5670000000000002</v>
      </c>
      <c r="Q68" s="74">
        <v>6.4716775133766599E-2</v>
      </c>
    </row>
    <row r="69" spans="1:17">
      <c r="A69" s="6">
        <v>44896</v>
      </c>
      <c r="B69" s="6"/>
      <c r="C69" s="65">
        <v>1929</v>
      </c>
      <c r="D69" s="72">
        <v>158</v>
      </c>
      <c r="E69" s="65">
        <v>53042</v>
      </c>
      <c r="F69" s="72">
        <v>71</v>
      </c>
      <c r="G69" s="65">
        <v>3717</v>
      </c>
      <c r="H69" s="72">
        <v>1</v>
      </c>
      <c r="I69" s="65">
        <v>2927</v>
      </c>
      <c r="J69" s="60">
        <v>14</v>
      </c>
      <c r="K69" s="64"/>
      <c r="L69" s="60">
        <v>99.844686251591398</v>
      </c>
      <c r="M69" s="64"/>
      <c r="N69" s="60">
        <v>2869.127672104702</v>
      </c>
      <c r="O69" s="64"/>
      <c r="P69" s="10">
        <v>6.2809999999999997</v>
      </c>
      <c r="Q69" s="74">
        <v>6.5792069622264096E-2</v>
      </c>
    </row>
    <row r="70" spans="1:17">
      <c r="A70" s="6">
        <v>44927</v>
      </c>
      <c r="B70" s="6"/>
      <c r="C70" s="65">
        <v>1924</v>
      </c>
      <c r="D70" s="72">
        <v>159</v>
      </c>
      <c r="E70" s="65">
        <v>53062</v>
      </c>
      <c r="F70" s="72">
        <v>72</v>
      </c>
      <c r="G70" s="65">
        <v>3719</v>
      </c>
      <c r="H70" s="72">
        <v>1</v>
      </c>
      <c r="I70" s="65">
        <v>2817</v>
      </c>
      <c r="J70" s="60">
        <v>2</v>
      </c>
      <c r="K70" s="73">
        <v>1</v>
      </c>
      <c r="L70" s="60">
        <v>2.1495000000000002</v>
      </c>
      <c r="M70" s="73">
        <v>0</v>
      </c>
      <c r="N70" s="60">
        <v>365.77932337778168</v>
      </c>
      <c r="O70" s="73">
        <v>0</v>
      </c>
      <c r="P70" s="10">
        <v>6.6989999999999998</v>
      </c>
      <c r="Q70" s="74">
        <v>7.065310074057761E-2</v>
      </c>
    </row>
    <row r="71" spans="1:17">
      <c r="A71" s="6">
        <v>44958</v>
      </c>
      <c r="B71" s="6"/>
      <c r="C71" s="65">
        <v>1925</v>
      </c>
      <c r="D71" s="72">
        <v>159</v>
      </c>
      <c r="E71" s="65">
        <v>53262</v>
      </c>
      <c r="F71" s="72">
        <v>71</v>
      </c>
      <c r="G71" s="65">
        <v>3744</v>
      </c>
      <c r="H71" s="72">
        <v>1</v>
      </c>
      <c r="I71" s="65">
        <v>2767</v>
      </c>
      <c r="J71" s="60">
        <v>8</v>
      </c>
      <c r="K71" s="73">
        <v>0</v>
      </c>
      <c r="L71" s="60">
        <v>665.04268166742588</v>
      </c>
      <c r="M71" s="73">
        <v>0</v>
      </c>
      <c r="N71" s="60">
        <v>480.30773370480506</v>
      </c>
      <c r="O71" s="73">
        <v>0</v>
      </c>
      <c r="P71" s="10">
        <v>6.8040000000000003</v>
      </c>
      <c r="Q71" s="74">
        <v>7.7157867018826293E-2</v>
      </c>
    </row>
    <row r="72" spans="1:17">
      <c r="A72" s="6">
        <v>44986</v>
      </c>
      <c r="B72" s="6"/>
      <c r="C72" s="65">
        <v>1922</v>
      </c>
      <c r="D72" s="72">
        <v>158</v>
      </c>
      <c r="E72" s="65">
        <v>53493</v>
      </c>
      <c r="F72" s="72">
        <v>69</v>
      </c>
      <c r="G72" s="65">
        <v>3772</v>
      </c>
      <c r="H72" s="72">
        <v>1</v>
      </c>
      <c r="I72" s="65">
        <v>2762</v>
      </c>
      <c r="J72" s="60">
        <v>9</v>
      </c>
      <c r="K72" s="73">
        <v>0</v>
      </c>
      <c r="L72" s="60">
        <v>30.659600000000001</v>
      </c>
      <c r="M72" s="73">
        <v>0</v>
      </c>
      <c r="N72" s="60">
        <v>2966.2778722290186</v>
      </c>
      <c r="O72" s="73">
        <v>473.34686900000003</v>
      </c>
      <c r="P72" s="10">
        <v>6.7919999999999998</v>
      </c>
      <c r="Q72" s="74">
        <v>7.3372826522014586E-2</v>
      </c>
    </row>
    <row r="73" spans="1:17">
      <c r="A73" s="6">
        <v>45017</v>
      </c>
      <c r="B73" s="6"/>
      <c r="C73" s="65">
        <v>1921</v>
      </c>
      <c r="D73" s="72">
        <v>154</v>
      </c>
      <c r="E73" s="65">
        <v>53691</v>
      </c>
      <c r="F73" s="72">
        <v>70</v>
      </c>
      <c r="G73" s="65">
        <v>3760</v>
      </c>
      <c r="H73" s="72">
        <v>1</v>
      </c>
      <c r="I73" s="65">
        <v>2763</v>
      </c>
      <c r="J73" s="60">
        <v>9</v>
      </c>
      <c r="K73" s="73">
        <v>0</v>
      </c>
      <c r="L73" s="60">
        <v>91.517347106000003</v>
      </c>
      <c r="M73" s="73">
        <v>0</v>
      </c>
      <c r="N73" s="60">
        <v>1400.1075923509904</v>
      </c>
      <c r="O73" s="73">
        <v>0</v>
      </c>
      <c r="P73" s="10">
        <v>6.859</v>
      </c>
      <c r="Q73" s="74">
        <v>7.5359811773094296E-2</v>
      </c>
    </row>
    <row r="74" spans="1:17">
      <c r="A74" s="6">
        <v>45047</v>
      </c>
      <c r="B74" s="6"/>
      <c r="C74" s="65">
        <v>1914</v>
      </c>
      <c r="D74" s="72">
        <v>153</v>
      </c>
      <c r="E74" s="65">
        <v>53780</v>
      </c>
      <c r="F74" s="72">
        <v>69</v>
      </c>
      <c r="G74" s="65">
        <v>3748</v>
      </c>
      <c r="H74" s="72">
        <v>1</v>
      </c>
      <c r="I74" s="65">
        <v>2763</v>
      </c>
      <c r="J74" s="60">
        <v>9</v>
      </c>
      <c r="K74" s="73">
        <v>0</v>
      </c>
      <c r="L74" s="60">
        <v>708.38436623885832</v>
      </c>
      <c r="M74" s="73">
        <v>0</v>
      </c>
      <c r="N74" s="60">
        <v>2303.274438752389</v>
      </c>
      <c r="O74" s="73">
        <v>0</v>
      </c>
      <c r="P74" s="10">
        <v>6.5259999999999998</v>
      </c>
      <c r="Q74" s="74">
        <v>8.2751583909831214E-2</v>
      </c>
    </row>
    <row r="75" spans="1:17">
      <c r="A75" s="6">
        <v>45078</v>
      </c>
      <c r="B75" s="6"/>
      <c r="C75" s="65">
        <v>1909</v>
      </c>
      <c r="D75" s="72">
        <v>153</v>
      </c>
      <c r="E75" s="65">
        <v>54061</v>
      </c>
      <c r="F75" s="72">
        <v>68</v>
      </c>
      <c r="G75" s="65">
        <v>3755</v>
      </c>
      <c r="H75" s="72">
        <v>1</v>
      </c>
      <c r="I75" s="65">
        <v>2783</v>
      </c>
      <c r="J75" s="60">
        <v>9</v>
      </c>
      <c r="K75" s="73">
        <v>0</v>
      </c>
      <c r="L75" s="60">
        <v>318.72574519360802</v>
      </c>
      <c r="M75" s="73">
        <v>0</v>
      </c>
      <c r="N75" s="60">
        <v>365.039817079513</v>
      </c>
      <c r="O75" s="73">
        <v>0</v>
      </c>
      <c r="P75" s="10">
        <v>6.5090000000000003</v>
      </c>
      <c r="Q75" s="74">
        <v>8.63274593163883E-2</v>
      </c>
    </row>
    <row r="76" spans="1:17">
      <c r="A76" s="6">
        <v>45108</v>
      </c>
      <c r="B76" s="6"/>
      <c r="C76" s="65">
        <v>1907</v>
      </c>
      <c r="D76" s="72">
        <v>154</v>
      </c>
      <c r="E76" s="65">
        <v>54115</v>
      </c>
      <c r="F76" s="72">
        <v>70</v>
      </c>
      <c r="G76" s="65">
        <v>3772</v>
      </c>
      <c r="H76" s="72">
        <v>1</v>
      </c>
      <c r="I76" s="65">
        <v>2800</v>
      </c>
      <c r="J76" s="60">
        <v>11</v>
      </c>
      <c r="K76" s="73">
        <v>1</v>
      </c>
      <c r="L76" s="60">
        <v>36.735245550000002</v>
      </c>
      <c r="M76" s="73">
        <v>0</v>
      </c>
      <c r="N76" s="60">
        <v>4558.5151695979384</v>
      </c>
      <c r="O76" s="73">
        <v>0</v>
      </c>
      <c r="P76" s="10">
        <v>6.6509999999999998</v>
      </c>
      <c r="Q76" s="74">
        <v>8.9696818338004497E-2</v>
      </c>
    </row>
    <row r="77" spans="1:17">
      <c r="A77" s="6">
        <v>45139</v>
      </c>
      <c r="B77" s="6"/>
      <c r="C77" s="65">
        <v>1907</v>
      </c>
      <c r="D77" s="72">
        <v>155</v>
      </c>
      <c r="E77" s="65">
        <v>54221</v>
      </c>
      <c r="F77" s="72">
        <v>70</v>
      </c>
      <c r="G77" s="65">
        <v>3806</v>
      </c>
      <c r="H77" s="72">
        <v>1</v>
      </c>
      <c r="I77" s="65">
        <v>2477</v>
      </c>
      <c r="J77" s="60">
        <v>9</v>
      </c>
      <c r="K77" s="73">
        <v>1</v>
      </c>
      <c r="L77" s="60">
        <v>20.572263249999999</v>
      </c>
      <c r="M77" s="73">
        <v>2.0019999999999998</v>
      </c>
      <c r="N77" s="60">
        <v>77.843081262992825</v>
      </c>
      <c r="O77" s="73">
        <v>1.0005765</v>
      </c>
      <c r="P77" s="10">
        <v>6.4649999999999999</v>
      </c>
      <c r="Q77" s="74">
        <v>8.8380967386636214E-2</v>
      </c>
    </row>
    <row r="78" spans="1:17">
      <c r="A78" s="6">
        <v>45170</v>
      </c>
      <c r="B78" s="6"/>
      <c r="C78" s="65">
        <v>1905</v>
      </c>
      <c r="D78" s="72">
        <v>155</v>
      </c>
      <c r="E78" s="65">
        <v>54378</v>
      </c>
      <c r="F78" s="72">
        <v>70</v>
      </c>
      <c r="G78" s="65">
        <v>3814</v>
      </c>
      <c r="H78" s="72">
        <v>1</v>
      </c>
      <c r="I78" s="65">
        <v>2475</v>
      </c>
      <c r="J78" s="60">
        <v>10</v>
      </c>
      <c r="K78" s="73">
        <v>0</v>
      </c>
      <c r="L78" s="60">
        <v>359.84659933199998</v>
      </c>
      <c r="M78" s="73">
        <v>0</v>
      </c>
      <c r="N78" s="60">
        <v>992.80184402790462</v>
      </c>
      <c r="O78" s="73">
        <v>32.656350000000003</v>
      </c>
      <c r="P78" s="10">
        <v>6.2190000000000003</v>
      </c>
      <c r="Q78" s="74">
        <v>8.1917687975869097E-2</v>
      </c>
    </row>
    <row r="79" spans="1:17">
      <c r="A79" s="6">
        <v>45200</v>
      </c>
      <c r="B79" s="6"/>
      <c r="C79" s="65">
        <v>1900</v>
      </c>
      <c r="D79" s="72">
        <v>156</v>
      </c>
      <c r="E79" s="65">
        <v>54358</v>
      </c>
      <c r="F79" s="72">
        <v>70</v>
      </c>
      <c r="G79" s="65">
        <v>3846</v>
      </c>
      <c r="H79" s="72">
        <v>1</v>
      </c>
      <c r="I79" s="65">
        <v>2478</v>
      </c>
      <c r="J79" s="60">
        <v>3</v>
      </c>
      <c r="K79" s="73">
        <v>1</v>
      </c>
      <c r="L79" s="60">
        <v>28.08823572</v>
      </c>
      <c r="M79" s="73">
        <v>151.19999999999999</v>
      </c>
      <c r="N79" s="60">
        <v>890.65531185180271</v>
      </c>
      <c r="O79" s="73">
        <v>135.00000018</v>
      </c>
      <c r="P79" s="10">
        <v>5.9740000000000002</v>
      </c>
      <c r="Q79" s="74">
        <v>8.1416372458038205E-2</v>
      </c>
    </row>
    <row r="80" spans="1:17">
      <c r="A80" s="6">
        <v>45231</v>
      </c>
      <c r="B80" s="6"/>
      <c r="C80" s="65">
        <v>1899</v>
      </c>
      <c r="D80" s="72">
        <v>157</v>
      </c>
      <c r="E80" s="65">
        <v>54683</v>
      </c>
      <c r="F80" s="72">
        <v>70</v>
      </c>
      <c r="G80" s="65">
        <v>3873</v>
      </c>
      <c r="H80" s="72">
        <v>1</v>
      </c>
      <c r="I80" s="65">
        <v>2471</v>
      </c>
      <c r="J80" s="60">
        <v>4</v>
      </c>
      <c r="K80" s="73">
        <v>1</v>
      </c>
      <c r="L80" s="60">
        <v>184.54655877903599</v>
      </c>
      <c r="M80" s="73">
        <v>55.886808960000003</v>
      </c>
      <c r="N80" s="60">
        <v>2249.3781142335752</v>
      </c>
      <c r="O80" s="73">
        <v>0</v>
      </c>
      <c r="P80" s="10">
        <v>6.3140000000000001</v>
      </c>
      <c r="Q80" s="74">
        <v>8.6940701555949587E-2</v>
      </c>
    </row>
    <row r="81" spans="1:17">
      <c r="A81" s="6">
        <v>45261</v>
      </c>
      <c r="B81" s="6"/>
      <c r="C81" s="65">
        <v>1888</v>
      </c>
      <c r="D81" s="72">
        <v>154</v>
      </c>
      <c r="E81" s="65">
        <v>55098</v>
      </c>
      <c r="F81" s="72">
        <v>71</v>
      </c>
      <c r="G81" s="65">
        <v>3821</v>
      </c>
      <c r="H81" s="72">
        <v>1</v>
      </c>
      <c r="I81" s="65">
        <v>2434</v>
      </c>
      <c r="J81" s="60">
        <v>7</v>
      </c>
      <c r="K81" s="73">
        <v>1</v>
      </c>
      <c r="L81" s="60">
        <v>34.547205499999997</v>
      </c>
      <c r="M81" s="73">
        <v>30.59</v>
      </c>
      <c r="N81" s="60">
        <v>3526.5215356357894</v>
      </c>
      <c r="O81" s="73">
        <v>74.999999900000006</v>
      </c>
      <c r="P81" s="10">
        <v>6.5430000000000001</v>
      </c>
      <c r="Q81" s="74">
        <v>8.7952132061781388E-2</v>
      </c>
    </row>
    <row r="82" spans="1:17">
      <c r="A82" s="6">
        <v>45292</v>
      </c>
      <c r="B82" s="6"/>
      <c r="C82" s="65">
        <v>1878</v>
      </c>
      <c r="D82" s="72">
        <v>154</v>
      </c>
      <c r="E82" s="65">
        <v>56871</v>
      </c>
      <c r="F82" s="72">
        <v>72</v>
      </c>
      <c r="G82" s="65">
        <v>3854</v>
      </c>
      <c r="H82" s="72">
        <v>1</v>
      </c>
      <c r="I82" s="65">
        <v>2392</v>
      </c>
      <c r="J82" s="60">
        <v>2</v>
      </c>
      <c r="K82" s="73">
        <v>0</v>
      </c>
      <c r="L82" s="60">
        <v>2.691792</v>
      </c>
      <c r="M82" s="73">
        <v>0</v>
      </c>
      <c r="N82" s="60">
        <v>142.94166434090732</v>
      </c>
      <c r="O82" s="73">
        <v>0</v>
      </c>
      <c r="P82" s="10">
        <v>6.5960000000000001</v>
      </c>
      <c r="Q82" s="74">
        <v>9.265780646340549E-2</v>
      </c>
    </row>
    <row r="83" spans="1:17">
      <c r="A83" s="6">
        <v>45323</v>
      </c>
      <c r="B83" s="6"/>
      <c r="C83" s="65">
        <v>1863</v>
      </c>
      <c r="D83" s="72">
        <v>155</v>
      </c>
      <c r="E83" s="65">
        <v>56902</v>
      </c>
      <c r="F83" s="72">
        <v>73</v>
      </c>
      <c r="G83" s="65">
        <v>3853</v>
      </c>
      <c r="H83" s="72">
        <v>1</v>
      </c>
      <c r="I83" s="65">
        <v>2403</v>
      </c>
      <c r="J83" s="60">
        <v>6</v>
      </c>
      <c r="K83" s="73">
        <v>1</v>
      </c>
      <c r="L83" s="60">
        <v>153.17715000000001</v>
      </c>
      <c r="M83" s="73">
        <v>784.7</v>
      </c>
      <c r="N83" s="60">
        <v>2088.9785662601639</v>
      </c>
      <c r="O83" s="73">
        <v>0</v>
      </c>
      <c r="P83" s="10">
        <v>6.827</v>
      </c>
      <c r="Q83" s="74">
        <v>9.9088106440650595E-2</v>
      </c>
    </row>
    <row r="84" spans="1:17">
      <c r="A84" s="6">
        <v>45352</v>
      </c>
      <c r="B84" s="6"/>
      <c r="C84" s="65">
        <v>1860</v>
      </c>
      <c r="D84" s="72">
        <v>155</v>
      </c>
      <c r="E84" s="65">
        <v>58321</v>
      </c>
      <c r="F84" s="72">
        <v>73</v>
      </c>
      <c r="G84" s="65">
        <v>3861</v>
      </c>
      <c r="H84" s="72">
        <v>1</v>
      </c>
      <c r="I84" s="65">
        <v>2392</v>
      </c>
      <c r="J84" s="60">
        <v>4</v>
      </c>
      <c r="K84" s="73">
        <v>0</v>
      </c>
      <c r="L84" s="60">
        <v>0.50139999999999996</v>
      </c>
      <c r="M84" s="73">
        <v>0</v>
      </c>
      <c r="N84" s="60">
        <v>5780.3747609236771</v>
      </c>
      <c r="O84" s="73">
        <v>79.2</v>
      </c>
      <c r="P84" s="10">
        <v>7.0910000000000002</v>
      </c>
      <c r="Q84" s="74">
        <v>9.8408738822758982E-2</v>
      </c>
    </row>
    <row r="85" spans="1:17">
      <c r="A85" s="6">
        <v>45383</v>
      </c>
      <c r="B85" s="6"/>
      <c r="C85" s="65">
        <v>1859</v>
      </c>
      <c r="D85" s="72">
        <v>155</v>
      </c>
      <c r="E85" s="65">
        <v>58327</v>
      </c>
      <c r="F85" s="72">
        <v>73</v>
      </c>
      <c r="G85" s="65">
        <v>3885</v>
      </c>
      <c r="H85" s="72">
        <v>1</v>
      </c>
      <c r="I85" s="65">
        <v>2384</v>
      </c>
      <c r="J85" s="60">
        <v>4</v>
      </c>
      <c r="K85" s="73">
        <v>0</v>
      </c>
      <c r="L85" s="60">
        <v>2694.5123659999999</v>
      </c>
      <c r="M85" s="73">
        <v>0</v>
      </c>
      <c r="N85" s="60">
        <v>314.33378667956526</v>
      </c>
      <c r="O85" s="73">
        <v>10.04606791</v>
      </c>
      <c r="P85" s="10">
        <v>6.976</v>
      </c>
      <c r="Q85" s="74">
        <v>0.1006952155752157</v>
      </c>
    </row>
    <row r="86" spans="1:17">
      <c r="A86" s="6">
        <v>45413</v>
      </c>
      <c r="B86" s="6"/>
      <c r="C86" s="65">
        <v>1861</v>
      </c>
      <c r="D86" s="72">
        <v>155</v>
      </c>
      <c r="E86" s="65">
        <v>57957</v>
      </c>
      <c r="F86" s="72">
        <v>74</v>
      </c>
      <c r="G86" s="65">
        <v>3840</v>
      </c>
      <c r="H86" s="72">
        <v>1</v>
      </c>
      <c r="I86" s="65">
        <v>2364</v>
      </c>
      <c r="J86" s="60">
        <v>3</v>
      </c>
      <c r="K86" s="73">
        <v>0</v>
      </c>
      <c r="L86" s="60">
        <v>78.806907999999993</v>
      </c>
      <c r="M86" s="73">
        <v>0</v>
      </c>
      <c r="N86" s="60">
        <v>248.13524273867438</v>
      </c>
      <c r="O86" s="73">
        <v>0</v>
      </c>
      <c r="P86" s="10">
        <v>6.7910000000000004</v>
      </c>
      <c r="Q86" s="74">
        <v>9.9797196719549702E-2</v>
      </c>
    </row>
    <row r="87" spans="1:17">
      <c r="A87" s="6">
        <v>45444</v>
      </c>
      <c r="B87" s="6"/>
      <c r="C87" s="65">
        <v>1862</v>
      </c>
      <c r="D87" s="72">
        <v>155</v>
      </c>
      <c r="E87" s="65">
        <v>58147</v>
      </c>
      <c r="F87" s="72">
        <v>75</v>
      </c>
      <c r="G87" s="65">
        <v>3885</v>
      </c>
      <c r="H87" s="72">
        <v>1</v>
      </c>
      <c r="I87" s="65">
        <v>2347</v>
      </c>
      <c r="J87" s="60">
        <v>10</v>
      </c>
      <c r="K87" s="73">
        <v>1</v>
      </c>
      <c r="L87" s="60">
        <v>629.97268857778329</v>
      </c>
      <c r="M87" s="73">
        <v>48.3387095</v>
      </c>
      <c r="N87" s="60">
        <v>1577.6314365862615</v>
      </c>
      <c r="O87" s="73">
        <v>0.495</v>
      </c>
      <c r="P87" s="53">
        <v>6.54</v>
      </c>
      <c r="Q87" s="74">
        <v>9.8207337402455602E-2</v>
      </c>
    </row>
    <row r="88" spans="1:17">
      <c r="A88" s="6">
        <v>45474</v>
      </c>
      <c r="B88" s="6"/>
      <c r="C88" s="65">
        <v>1859</v>
      </c>
      <c r="D88" s="72">
        <v>156</v>
      </c>
      <c r="E88" s="65">
        <v>58050</v>
      </c>
      <c r="F88" s="72">
        <v>74</v>
      </c>
      <c r="G88" s="65">
        <v>3926</v>
      </c>
      <c r="H88" s="72">
        <v>1</v>
      </c>
      <c r="I88" s="65">
        <v>2333</v>
      </c>
      <c r="J88" s="60">
        <v>6</v>
      </c>
      <c r="K88" s="73">
        <v>2</v>
      </c>
      <c r="L88" s="60">
        <v>96.303848000000002</v>
      </c>
      <c r="M88" s="73">
        <v>0.75680000000000003</v>
      </c>
      <c r="N88" s="60">
        <v>2264.3817101622808</v>
      </c>
      <c r="O88" s="73">
        <v>0</v>
      </c>
      <c r="P88" s="53">
        <v>6.29990690220537</v>
      </c>
      <c r="Q88" s="74">
        <v>0.10284948991787519</v>
      </c>
    </row>
    <row r="89" spans="1:17">
      <c r="A89" s="6">
        <v>45505</v>
      </c>
      <c r="B89" s="6"/>
      <c r="C89" s="65">
        <v>1850</v>
      </c>
      <c r="D89" s="72">
        <v>156</v>
      </c>
      <c r="E89" s="65">
        <v>57784</v>
      </c>
      <c r="F89" s="72">
        <v>74</v>
      </c>
      <c r="G89" s="65">
        <v>3917</v>
      </c>
      <c r="H89" s="72">
        <v>1</v>
      </c>
      <c r="I89" s="65">
        <v>2337</v>
      </c>
      <c r="J89" s="60">
        <v>5</v>
      </c>
      <c r="K89" s="73">
        <v>0</v>
      </c>
      <c r="L89" s="60">
        <v>16.637990349999999</v>
      </c>
      <c r="M89" s="73">
        <v>0</v>
      </c>
      <c r="N89" s="60">
        <v>328.83863323769458</v>
      </c>
      <c r="O89" s="73">
        <v>0</v>
      </c>
      <c r="P89" s="53">
        <v>6.2925823950379396</v>
      </c>
      <c r="Q89" s="74">
        <v>9.9529538430065997E-2</v>
      </c>
    </row>
    <row r="90" spans="1:17">
      <c r="A90" s="6">
        <v>45536</v>
      </c>
      <c r="B90" s="6"/>
      <c r="C90" s="65">
        <v>1840</v>
      </c>
      <c r="D90" s="72">
        <v>152</v>
      </c>
      <c r="E90" s="65">
        <v>57721</v>
      </c>
      <c r="F90" s="72">
        <v>74</v>
      </c>
      <c r="G90" s="65">
        <v>3945</v>
      </c>
      <c r="H90" s="72">
        <v>1</v>
      </c>
      <c r="I90" s="65">
        <v>2326</v>
      </c>
      <c r="J90" s="60">
        <v>4</v>
      </c>
      <c r="K90" s="73">
        <v>1</v>
      </c>
      <c r="L90" s="60">
        <v>3.0703500000000004</v>
      </c>
      <c r="M90" s="73">
        <v>0</v>
      </c>
      <c r="N90" s="60">
        <v>483.14827608610534</v>
      </c>
      <c r="O90" s="73">
        <v>0</v>
      </c>
      <c r="P90" s="53">
        <v>6.26959983036895</v>
      </c>
      <c r="Q90" s="74">
        <v>0.1016643360178948</v>
      </c>
    </row>
    <row r="91" spans="1:17">
      <c r="A91" s="6">
        <v>45566</v>
      </c>
      <c r="B91" s="6"/>
      <c r="C91" s="65">
        <v>1831</v>
      </c>
      <c r="D91" s="72">
        <v>152</v>
      </c>
      <c r="E91" s="65">
        <v>57621</v>
      </c>
      <c r="F91" s="72">
        <v>74</v>
      </c>
      <c r="G91" s="65">
        <v>3956</v>
      </c>
      <c r="H91" s="72">
        <v>1</v>
      </c>
      <c r="I91" s="65">
        <v>2321</v>
      </c>
      <c r="J91" s="60">
        <v>4</v>
      </c>
      <c r="K91" s="73">
        <v>0</v>
      </c>
      <c r="L91" s="60">
        <v>0.32640000000000002</v>
      </c>
      <c r="M91" s="73">
        <v>0</v>
      </c>
      <c r="N91" s="60">
        <v>1063.1411937060984</v>
      </c>
      <c r="O91" s="73">
        <v>672.20770300000004</v>
      </c>
      <c r="P91" s="53">
        <v>6.0257452245312599</v>
      </c>
      <c r="Q91" s="74">
        <v>0.10703111742617061</v>
      </c>
    </row>
    <row r="92" spans="1:17">
      <c r="A92" s="6">
        <v>45597</v>
      </c>
      <c r="B92" s="6"/>
      <c r="C92" s="65">
        <v>1817</v>
      </c>
      <c r="D92" s="72">
        <v>152</v>
      </c>
      <c r="E92" s="65">
        <v>57291</v>
      </c>
      <c r="F92" s="72">
        <v>73</v>
      </c>
      <c r="G92" s="65">
        <v>3994</v>
      </c>
      <c r="H92" s="72">
        <v>1</v>
      </c>
      <c r="I92" s="65">
        <v>2324</v>
      </c>
      <c r="J92" s="60">
        <v>6</v>
      </c>
      <c r="K92" s="73">
        <v>0</v>
      </c>
      <c r="L92" s="60">
        <v>49.202511299999998</v>
      </c>
      <c r="M92" s="73">
        <v>0</v>
      </c>
      <c r="N92" s="60">
        <v>630.23271122213634</v>
      </c>
      <c r="O92" s="73">
        <v>0</v>
      </c>
      <c r="P92" s="53">
        <v>5.9741476538700002</v>
      </c>
      <c r="Q92" s="74">
        <v>9.8736406696747908E-2</v>
      </c>
    </row>
    <row r="93" spans="1:17">
      <c r="A93" s="6">
        <v>45627</v>
      </c>
      <c r="B93" s="6"/>
      <c r="C93" s="65">
        <v>1812</v>
      </c>
      <c r="D93" s="72">
        <v>149</v>
      </c>
      <c r="E93" s="65">
        <v>57302</v>
      </c>
      <c r="F93" s="72">
        <v>71</v>
      </c>
      <c r="G93" s="65">
        <v>4018</v>
      </c>
      <c r="H93" s="72">
        <v>1</v>
      </c>
      <c r="I93" s="65">
        <v>2319</v>
      </c>
      <c r="J93" s="60">
        <v>13</v>
      </c>
      <c r="K93" s="73">
        <v>0</v>
      </c>
      <c r="L93" s="60">
        <v>120.03749686804346</v>
      </c>
      <c r="M93" s="73">
        <v>0</v>
      </c>
      <c r="N93" s="60">
        <v>865.23930007132094</v>
      </c>
      <c r="O93" s="73">
        <v>0</v>
      </c>
      <c r="P93" s="53">
        <v>6.0527384595932201</v>
      </c>
      <c r="Q93" s="74">
        <v>0.10378296576408609</v>
      </c>
    </row>
    <row r="94" spans="1:17">
      <c r="A94" s="6">
        <v>45658</v>
      </c>
      <c r="B94" s="6"/>
      <c r="C94" s="65">
        <v>1803</v>
      </c>
      <c r="D94" s="72">
        <v>150</v>
      </c>
      <c r="E94" s="65">
        <v>57209</v>
      </c>
      <c r="F94" s="72">
        <v>69</v>
      </c>
      <c r="G94" s="65">
        <v>4045</v>
      </c>
      <c r="H94" s="72">
        <v>1</v>
      </c>
      <c r="I94" s="65">
        <v>2155</v>
      </c>
      <c r="J94" s="60">
        <v>7</v>
      </c>
      <c r="K94" s="73">
        <v>1</v>
      </c>
      <c r="L94" s="60">
        <v>64.3172766</v>
      </c>
      <c r="M94" s="73">
        <v>56.996000000000002</v>
      </c>
      <c r="N94" s="60">
        <v>1109.9763743669971</v>
      </c>
      <c r="O94" s="73">
        <v>210.37507880000001</v>
      </c>
      <c r="P94" s="53">
        <v>6.4057222193158001</v>
      </c>
      <c r="Q94" s="74">
        <v>0.1093610242240602</v>
      </c>
    </row>
    <row r="95" spans="1:17">
      <c r="A95" s="6">
        <v>45689</v>
      </c>
      <c r="B95" s="6"/>
      <c r="C95" s="65">
        <v>1799</v>
      </c>
      <c r="D95" s="72">
        <v>149</v>
      </c>
      <c r="E95" s="65">
        <v>57122</v>
      </c>
      <c r="F95" s="72">
        <v>67</v>
      </c>
      <c r="G95" s="65">
        <v>4090</v>
      </c>
      <c r="H95" s="72">
        <v>1</v>
      </c>
      <c r="I95" s="65">
        <v>2156</v>
      </c>
      <c r="J95" s="60">
        <v>4</v>
      </c>
      <c r="K95" s="73">
        <v>0</v>
      </c>
      <c r="L95" s="60">
        <v>229.765332</v>
      </c>
      <c r="M95" s="73">
        <v>0</v>
      </c>
      <c r="N95" s="60">
        <v>562.94095760738855</v>
      </c>
      <c r="O95" s="73">
        <v>0</v>
      </c>
      <c r="P95" s="53">
        <v>6.5002851976789904</v>
      </c>
      <c r="Q95" s="74">
        <v>0.1137402031820976</v>
      </c>
    </row>
    <row r="96" spans="1:17">
      <c r="A96" s="6">
        <v>45717</v>
      </c>
      <c r="B96" s="6"/>
      <c r="C96" s="65">
        <v>1786</v>
      </c>
      <c r="D96" s="72">
        <v>150</v>
      </c>
      <c r="E96" s="65">
        <v>57161</v>
      </c>
      <c r="F96" s="72">
        <v>67</v>
      </c>
      <c r="G96" s="65">
        <v>4158</v>
      </c>
      <c r="H96" s="72">
        <v>1</v>
      </c>
      <c r="I96" s="65">
        <v>2163</v>
      </c>
      <c r="J96" s="60">
        <v>2</v>
      </c>
      <c r="K96" s="73">
        <v>1</v>
      </c>
      <c r="L96" s="60">
        <v>53.4654375</v>
      </c>
      <c r="M96" s="73">
        <v>53.4654375</v>
      </c>
      <c r="N96" s="60">
        <v>1386.4677977883364</v>
      </c>
      <c r="O96" s="73">
        <v>0</v>
      </c>
      <c r="P96" s="53">
        <v>6.2767591987566203</v>
      </c>
      <c r="Q96" s="74">
        <v>0.1179827574629832</v>
      </c>
    </row>
    <row r="97" spans="1:18">
      <c r="A97" s="6">
        <v>45748</v>
      </c>
      <c r="B97" s="6"/>
      <c r="C97" s="65">
        <v>1776</v>
      </c>
      <c r="D97" s="72">
        <v>150</v>
      </c>
      <c r="E97" s="65">
        <v>57005</v>
      </c>
      <c r="F97" s="72">
        <v>66</v>
      </c>
      <c r="G97" s="65">
        <v>4202</v>
      </c>
      <c r="H97" s="72">
        <v>1</v>
      </c>
      <c r="I97" s="65">
        <v>2166</v>
      </c>
      <c r="J97" s="60">
        <v>0</v>
      </c>
      <c r="K97" s="73">
        <v>0</v>
      </c>
      <c r="L97" s="60">
        <v>0</v>
      </c>
      <c r="M97" s="73">
        <v>0</v>
      </c>
      <c r="N97" s="60">
        <v>2527.4507725029471</v>
      </c>
      <c r="O97" s="73">
        <v>68.338552400000012</v>
      </c>
      <c r="P97" s="53">
        <v>6.1440967171452403</v>
      </c>
      <c r="Q97" s="74">
        <v>0.11702833936377001</v>
      </c>
    </row>
    <row r="98" spans="1:18">
      <c r="A98" s="6">
        <v>45778</v>
      </c>
      <c r="B98" s="6"/>
      <c r="C98" s="65">
        <v>1771</v>
      </c>
      <c r="D98" s="72">
        <v>149</v>
      </c>
      <c r="E98" s="65">
        <v>57309</v>
      </c>
      <c r="F98" s="72">
        <v>66</v>
      </c>
      <c r="G98" s="65">
        <v>4247</v>
      </c>
      <c r="H98" s="72">
        <v>1</v>
      </c>
      <c r="I98" s="65">
        <v>2167</v>
      </c>
      <c r="J98" s="60">
        <v>0</v>
      </c>
      <c r="K98" s="73">
        <v>1</v>
      </c>
      <c r="L98" s="60">
        <v>120.2736</v>
      </c>
      <c r="M98" s="73">
        <v>113.02200000000001</v>
      </c>
      <c r="N98" s="60">
        <v>262.23965620868535</v>
      </c>
      <c r="O98" s="73">
        <v>0</v>
      </c>
      <c r="P98" s="53">
        <v>6.3680805258478896</v>
      </c>
      <c r="Q98" s="74">
        <v>0.12556478289672321</v>
      </c>
    </row>
    <row r="99" spans="1:18">
      <c r="A99" s="6">
        <v>45809</v>
      </c>
      <c r="B99" s="6"/>
      <c r="C99" s="65">
        <v>1766</v>
      </c>
      <c r="D99" s="72">
        <v>149</v>
      </c>
      <c r="E99" s="65">
        <v>57367</v>
      </c>
      <c r="F99" s="72">
        <v>66</v>
      </c>
      <c r="G99" s="65">
        <v>4322</v>
      </c>
      <c r="H99" s="72">
        <v>1</v>
      </c>
      <c r="I99" s="65">
        <v>2179</v>
      </c>
      <c r="J99" s="60">
        <v>9</v>
      </c>
      <c r="K99" s="73">
        <v>1</v>
      </c>
      <c r="L99" s="60">
        <v>143.71261622150001</v>
      </c>
      <c r="M99" s="73">
        <v>0</v>
      </c>
      <c r="N99" s="60">
        <v>1481.2298558257351</v>
      </c>
      <c r="O99" s="73">
        <v>48.395200500000001</v>
      </c>
      <c r="P99" s="53">
        <v>6.3065002752143302</v>
      </c>
      <c r="Q99" s="74">
        <v>0.12667986844969981</v>
      </c>
    </row>
    <row r="100" spans="1:18">
      <c r="A100" s="6">
        <v>45839</v>
      </c>
      <c r="B100" s="6"/>
      <c r="C100" s="65">
        <v>1761</v>
      </c>
      <c r="D100" s="72">
        <v>149</v>
      </c>
      <c r="E100" s="65">
        <v>57231</v>
      </c>
      <c r="F100" s="72">
        <v>66</v>
      </c>
      <c r="G100" s="65">
        <v>4379</v>
      </c>
      <c r="H100" s="72">
        <v>1</v>
      </c>
      <c r="I100" s="65">
        <v>2209</v>
      </c>
      <c r="J100" s="60">
        <v>13</v>
      </c>
      <c r="K100" s="73">
        <v>0</v>
      </c>
      <c r="L100" s="60">
        <v>117.69986500000002</v>
      </c>
      <c r="M100" s="73">
        <v>0</v>
      </c>
      <c r="N100" s="60">
        <v>1553.4022985935426</v>
      </c>
      <c r="O100" s="73">
        <v>39.999999000000003</v>
      </c>
      <c r="P100" s="53">
        <v>6.3463357797622404</v>
      </c>
      <c r="Q100" s="74">
        <v>0.1344421378690053</v>
      </c>
    </row>
    <row r="101" spans="1:18">
      <c r="A101" s="6">
        <v>45870</v>
      </c>
      <c r="B101" s="6"/>
      <c r="C101" s="65">
        <v>1749</v>
      </c>
      <c r="D101" s="72">
        <v>150</v>
      </c>
      <c r="E101" s="65">
        <v>56857</v>
      </c>
      <c r="F101" s="72">
        <v>66</v>
      </c>
      <c r="G101" s="65">
        <v>4387</v>
      </c>
      <c r="H101" s="72">
        <v>1</v>
      </c>
      <c r="I101" s="65">
        <v>2211</v>
      </c>
      <c r="J101" s="60">
        <v>9</v>
      </c>
      <c r="K101" s="73">
        <v>1</v>
      </c>
      <c r="L101" s="60">
        <v>27.300999000000001</v>
      </c>
      <c r="M101" s="73">
        <v>0</v>
      </c>
      <c r="N101" s="60">
        <v>328.32232574725828</v>
      </c>
      <c r="O101" s="73">
        <v>0.48876293999999998</v>
      </c>
      <c r="P101" s="53">
        <v>6.3757730879588497</v>
      </c>
      <c r="Q101" s="74">
        <v>0.1360228797956024</v>
      </c>
    </row>
    <row r="102" spans="1:18">
      <c r="A102" s="6">
        <v>45901</v>
      </c>
      <c r="B102" s="6"/>
      <c r="C102" s="63">
        <v>1738</v>
      </c>
      <c r="D102" s="72">
        <v>148</v>
      </c>
      <c r="E102" s="63">
        <v>56862</v>
      </c>
      <c r="F102" s="72">
        <v>66</v>
      </c>
      <c r="G102" s="63">
        <v>4434</v>
      </c>
      <c r="H102" s="72">
        <v>1</v>
      </c>
      <c r="I102" s="63">
        <v>2195</v>
      </c>
      <c r="J102" s="57">
        <v>7</v>
      </c>
      <c r="K102" s="73">
        <v>1</v>
      </c>
      <c r="L102" s="57">
        <v>23.69464277602</v>
      </c>
      <c r="M102" s="73">
        <v>0</v>
      </c>
      <c r="N102" s="57">
        <v>534.01113410544212</v>
      </c>
      <c r="O102" s="73">
        <v>0</v>
      </c>
      <c r="P102" s="53">
        <v>6.5380556664965601</v>
      </c>
      <c r="Q102" s="74">
        <v>0.1375004069011663</v>
      </c>
    </row>
    <row r="103" spans="1:18">
      <c r="A103" s="6">
        <v>45931</v>
      </c>
      <c r="B103" s="6"/>
      <c r="C103" s="63">
        <v>1735</v>
      </c>
      <c r="D103" s="72">
        <v>148</v>
      </c>
      <c r="E103" s="63">
        <v>56482</v>
      </c>
      <c r="F103" s="72">
        <v>65</v>
      </c>
      <c r="G103" s="63">
        <v>4489</v>
      </c>
      <c r="H103" s="72">
        <v>1</v>
      </c>
      <c r="I103" s="63">
        <v>2193</v>
      </c>
      <c r="J103" s="57">
        <v>3</v>
      </c>
      <c r="K103" s="73">
        <v>1</v>
      </c>
      <c r="L103" s="57">
        <v>0</v>
      </c>
      <c r="M103" s="73">
        <v>0</v>
      </c>
      <c r="N103" s="57">
        <v>1318.1621537476296</v>
      </c>
      <c r="O103" s="73">
        <v>431.00000000000006</v>
      </c>
      <c r="P103" s="53">
        <v>6.7112720735522897</v>
      </c>
      <c r="Q103" s="74">
        <v>0.13719590887890148</v>
      </c>
    </row>
    <row r="104" spans="1:18">
      <c r="A104" s="6">
        <v>45962</v>
      </c>
      <c r="B104" s="6"/>
      <c r="C104" s="63">
        <v>1879</v>
      </c>
      <c r="D104" s="63">
        <v>148</v>
      </c>
      <c r="E104" s="63">
        <v>56444</v>
      </c>
      <c r="F104" s="63">
        <v>66</v>
      </c>
      <c r="G104" s="63">
        <v>4566</v>
      </c>
      <c r="H104" s="63">
        <v>1</v>
      </c>
      <c r="I104" s="63">
        <v>2192</v>
      </c>
      <c r="J104" s="57">
        <v>6</v>
      </c>
      <c r="K104" s="57">
        <v>1</v>
      </c>
      <c r="L104" s="57">
        <v>96.782801225000014</v>
      </c>
      <c r="M104" s="57">
        <v>1.911</v>
      </c>
      <c r="N104" s="57">
        <v>1563.4527890941908</v>
      </c>
      <c r="O104" s="57">
        <v>0</v>
      </c>
      <c r="P104" s="53">
        <v>6.8303231937039888</v>
      </c>
      <c r="Q104" s="53">
        <v>0.14333242026794851</v>
      </c>
      <c r="R104" s="67"/>
    </row>
    <row r="105" spans="1:18">
      <c r="A105" s="6">
        <v>45992</v>
      </c>
      <c r="B105" s="6"/>
      <c r="C105" s="63">
        <v>1870</v>
      </c>
      <c r="D105" s="63">
        <v>148</v>
      </c>
      <c r="E105" s="63">
        <v>56066</v>
      </c>
      <c r="F105" s="63">
        <v>66</v>
      </c>
      <c r="G105" s="63">
        <v>4585</v>
      </c>
      <c r="H105" s="63">
        <v>1</v>
      </c>
      <c r="I105" s="63">
        <v>2190</v>
      </c>
      <c r="J105" s="57">
        <v>15</v>
      </c>
      <c r="K105" s="57">
        <v>2</v>
      </c>
      <c r="L105" s="57">
        <v>26.406400000000001</v>
      </c>
      <c r="M105" s="57">
        <v>0</v>
      </c>
      <c r="N105" s="57">
        <v>1910.1374833683778</v>
      </c>
      <c r="O105" s="57">
        <v>8.8358919</v>
      </c>
      <c r="P105" s="53">
        <v>6.8528625598100286</v>
      </c>
      <c r="Q105" s="53">
        <v>0.14679911179062902</v>
      </c>
      <c r="R105" s="67"/>
    </row>
    <row r="106" spans="1:18">
      <c r="A106" s="6">
        <v>46023</v>
      </c>
      <c r="B106" s="6"/>
      <c r="C106" s="63">
        <v>1857</v>
      </c>
      <c r="D106" s="63">
        <v>147</v>
      </c>
      <c r="E106" s="63">
        <v>56191</v>
      </c>
      <c r="F106" s="63">
        <v>67</v>
      </c>
      <c r="G106" s="63">
        <v>4634</v>
      </c>
      <c r="H106" s="63">
        <v>1</v>
      </c>
      <c r="I106" s="63">
        <v>2199</v>
      </c>
      <c r="J106" s="57">
        <v>2</v>
      </c>
      <c r="K106" s="57">
        <v>0</v>
      </c>
      <c r="L106" s="57">
        <v>3800.16</v>
      </c>
      <c r="M106" s="57">
        <v>0</v>
      </c>
      <c r="N106" s="57">
        <v>463.55448683466005</v>
      </c>
      <c r="O106" s="57">
        <v>0</v>
      </c>
      <c r="P106" s="53">
        <v>7.0440435639103907</v>
      </c>
      <c r="Q106" s="53">
        <v>0.1584992994959204</v>
      </c>
      <c r="R106" s="67"/>
    </row>
    <row r="107" spans="1:18">
      <c r="A107" s="6">
        <v>46054</v>
      </c>
      <c r="B107" s="6"/>
      <c r="C107" s="63">
        <v>1856</v>
      </c>
      <c r="D107" s="63">
        <v>147</v>
      </c>
      <c r="E107" s="63">
        <v>55971</v>
      </c>
      <c r="F107" s="63">
        <v>66</v>
      </c>
      <c r="G107" s="63">
        <v>4717</v>
      </c>
      <c r="H107" s="63">
        <v>1</v>
      </c>
      <c r="I107" s="63">
        <v>2206</v>
      </c>
      <c r="J107" s="57">
        <v>6</v>
      </c>
      <c r="K107" s="57">
        <v>0</v>
      </c>
      <c r="L107" s="57">
        <v>40.996896931939297</v>
      </c>
      <c r="M107" s="57">
        <v>0</v>
      </c>
      <c r="N107" s="57">
        <v>171.27951027733519</v>
      </c>
      <c r="O107" s="57">
        <v>0</v>
      </c>
      <c r="P107" s="53">
        <v>7.31268782363213</v>
      </c>
      <c r="Q107" s="53">
        <v>0.15762527189922199</v>
      </c>
    </row>
    <row r="108" spans="1:18">
      <c r="A108" s="6">
        <v>46082</v>
      </c>
      <c r="B108" s="6"/>
      <c r="C108" s="63">
        <v>1856</v>
      </c>
      <c r="D108" s="63">
        <v>146</v>
      </c>
      <c r="E108" s="63">
        <v>56159</v>
      </c>
      <c r="F108" s="63">
        <v>64</v>
      </c>
      <c r="G108" s="63">
        <v>4755</v>
      </c>
      <c r="H108" s="63">
        <v>1</v>
      </c>
      <c r="I108" s="63">
        <v>2197</v>
      </c>
      <c r="J108" s="57">
        <v>8</v>
      </c>
      <c r="K108" s="57">
        <v>0</v>
      </c>
      <c r="L108" s="57">
        <v>530.01824601953399</v>
      </c>
      <c r="M108" s="57">
        <v>0</v>
      </c>
      <c r="N108" s="57">
        <v>6934.3172592365081</v>
      </c>
      <c r="O108" s="57">
        <v>1.224</v>
      </c>
      <c r="P108" s="53">
        <v>6.7732634781831296</v>
      </c>
      <c r="Q108" s="53">
        <v>0.143125100058029</v>
      </c>
    </row>
  </sheetData>
  <mergeCells count="5">
    <mergeCell ref="E8:I8"/>
    <mergeCell ref="C8:D8"/>
    <mergeCell ref="J8:K8"/>
    <mergeCell ref="L8:O8"/>
    <mergeCell ref="P8:Q8"/>
  </mergeCells>
  <pageMargins left="0.7" right="0.7" top="0.75" bottom="0.75" header="0.3" footer="0.3"/>
  <pageSetup orientation="portrait" r:id="rId1"/>
  <headerFooter>
    <oddFooter>&amp;C_x000D_&amp;1#&amp;"Calibri"&amp;10&amp;KFFEF00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76496-4841-496D-BC61-E03B2D2CEF21}">
  <dimension ref="A1:X180"/>
  <sheetViews>
    <sheetView workbookViewId="0">
      <pane xSplit="1" ySplit="9" topLeftCell="B166" activePane="bottomRight" state="frozen"/>
      <selection activeCell="AL192" sqref="AL192"/>
      <selection pane="topRight" activeCell="AL192" sqref="AL192"/>
      <selection pane="bottomLeft" activeCell="AL192" sqref="AL192"/>
      <selection pane="bottomRight" activeCell="AL192" sqref="AL192"/>
    </sheetView>
  </sheetViews>
  <sheetFormatPr defaultColWidth="8.88671875" defaultRowHeight="14.4"/>
  <cols>
    <col min="1" max="1" width="11.88671875" customWidth="1"/>
    <col min="2" max="2" width="3.5546875" customWidth="1"/>
    <col min="3" max="3" width="16.5546875" customWidth="1"/>
    <col min="4" max="5" width="13.5546875" customWidth="1"/>
    <col min="6" max="6" width="15.5546875" customWidth="1"/>
    <col min="7" max="8" width="13.5546875" customWidth="1"/>
    <col min="9" max="9" width="27.88671875" customWidth="1"/>
    <col min="10" max="10" width="27" customWidth="1"/>
    <col min="11" max="11" width="14.44140625" customWidth="1"/>
    <col min="12" max="12" width="3.5546875" customWidth="1"/>
    <col min="13" max="13" width="16.5546875" customWidth="1"/>
    <col min="14" max="17" width="10.109375" customWidth="1"/>
    <col min="18" max="18" width="3.5546875" customWidth="1"/>
    <col min="19" max="19" width="16.5546875" style="48" customWidth="1"/>
    <col min="20" max="21" width="17.33203125" customWidth="1"/>
    <col min="22" max="22" width="3.5546875" customWidth="1"/>
    <col min="23" max="23" width="16.5546875" customWidth="1"/>
    <col min="24" max="24" width="29" customWidth="1"/>
  </cols>
  <sheetData>
    <row r="1" spans="1:24" s="47" customFormat="1" ht="15.6">
      <c r="A1" s="5" t="s">
        <v>29</v>
      </c>
      <c r="B1" s="5"/>
      <c r="C1" s="5"/>
      <c r="I1" s="5"/>
      <c r="J1" s="5"/>
      <c r="K1" s="5"/>
      <c r="L1" s="3"/>
      <c r="R1" s="3"/>
      <c r="S1" s="46"/>
    </row>
    <row r="2" spans="1:24" s="47" customFormat="1" ht="14.4" customHeight="1">
      <c r="A2" s="14" t="s">
        <v>12</v>
      </c>
      <c r="B2" s="5"/>
      <c r="D2" s="8"/>
      <c r="I2" s="8"/>
      <c r="J2" s="8"/>
      <c r="K2" s="8"/>
      <c r="L2" s="2"/>
      <c r="R2" s="2"/>
      <c r="S2" s="46"/>
    </row>
    <row r="3" spans="1:24" s="47" customFormat="1" ht="14.4" customHeight="1">
      <c r="A3" s="14" t="s">
        <v>68</v>
      </c>
      <c r="B3" s="5"/>
      <c r="I3" s="8"/>
      <c r="J3" s="8"/>
      <c r="K3" s="8"/>
      <c r="L3" s="2"/>
      <c r="R3" s="2"/>
      <c r="S3" s="46"/>
    </row>
    <row r="4" spans="1:24" s="47" customFormat="1" ht="14.4" customHeight="1">
      <c r="A4" s="14" t="s">
        <v>70</v>
      </c>
      <c r="B4" s="5"/>
      <c r="I4" s="8"/>
      <c r="J4" s="8"/>
      <c r="K4" s="8"/>
      <c r="L4" s="2"/>
      <c r="N4" s="20"/>
      <c r="R4" s="2"/>
      <c r="S4" s="46"/>
    </row>
    <row r="5" spans="1:24" s="47" customFormat="1" ht="14.4" customHeight="1">
      <c r="A5" s="14" t="s">
        <v>69</v>
      </c>
      <c r="B5" s="5"/>
      <c r="I5" s="8"/>
      <c r="J5" s="8"/>
      <c r="K5" s="8"/>
      <c r="L5" s="2"/>
      <c r="N5" s="20"/>
      <c r="R5" s="2"/>
      <c r="S5" s="46"/>
    </row>
    <row r="6" spans="1:24" s="47" customFormat="1" ht="15.6">
      <c r="A6" s="5"/>
      <c r="B6" s="5"/>
      <c r="D6" s="14"/>
      <c r="I6" s="14"/>
      <c r="J6" s="8"/>
      <c r="K6" s="8"/>
      <c r="L6" s="2"/>
      <c r="R6" s="2"/>
      <c r="S6" s="46"/>
    </row>
    <row r="7" spans="1:24" ht="24" customHeight="1">
      <c r="A7" s="8"/>
      <c r="B7" s="8"/>
      <c r="C7" s="20"/>
      <c r="D7" s="76" t="s">
        <v>52</v>
      </c>
      <c r="E7" s="76"/>
      <c r="F7" s="76"/>
      <c r="G7" s="76"/>
      <c r="H7" s="76"/>
      <c r="I7" s="76"/>
      <c r="J7" s="76"/>
      <c r="K7" s="76"/>
      <c r="L7" s="2"/>
      <c r="M7" s="35"/>
      <c r="N7" s="76" t="s">
        <v>48</v>
      </c>
      <c r="O7" s="76"/>
      <c r="P7" s="76"/>
      <c r="Q7" s="76"/>
      <c r="R7" s="2"/>
      <c r="T7" s="76" t="s">
        <v>27</v>
      </c>
      <c r="U7" s="76"/>
      <c r="X7" s="41" t="s">
        <v>28</v>
      </c>
    </row>
    <row r="8" spans="1:24" ht="24" customHeight="1">
      <c r="C8" s="36"/>
      <c r="D8" s="82" t="s">
        <v>44</v>
      </c>
      <c r="E8" s="82"/>
      <c r="F8" s="82"/>
      <c r="G8" s="82"/>
      <c r="H8" s="82"/>
      <c r="I8" s="82" t="s">
        <v>42</v>
      </c>
      <c r="J8" s="82"/>
      <c r="K8" s="82"/>
      <c r="L8" s="2"/>
      <c r="M8" s="28"/>
      <c r="N8" s="82" t="s">
        <v>0</v>
      </c>
      <c r="O8" s="82"/>
      <c r="P8" s="82" t="s">
        <v>36</v>
      </c>
      <c r="Q8" s="82"/>
      <c r="R8" s="2"/>
      <c r="T8" s="82" t="s">
        <v>37</v>
      </c>
      <c r="U8" s="82"/>
      <c r="V8" s="51"/>
      <c r="X8" s="49" t="s">
        <v>40</v>
      </c>
    </row>
    <row r="9" spans="1:24" ht="24" customHeight="1">
      <c r="A9" s="37" t="s">
        <v>13</v>
      </c>
      <c r="B9" s="50"/>
      <c r="C9" s="38" t="s">
        <v>6</v>
      </c>
      <c r="D9" s="37" t="s">
        <v>4</v>
      </c>
      <c r="E9" s="37" t="s">
        <v>5</v>
      </c>
      <c r="F9" s="37" t="s">
        <v>17</v>
      </c>
      <c r="G9" s="37" t="s">
        <v>49</v>
      </c>
      <c r="H9" s="66" t="s">
        <v>85</v>
      </c>
      <c r="I9" s="37" t="s">
        <v>50</v>
      </c>
      <c r="J9" s="37" t="s">
        <v>71</v>
      </c>
      <c r="K9" s="66" t="s">
        <v>85</v>
      </c>
      <c r="L9" s="2"/>
      <c r="M9" s="38" t="s">
        <v>6</v>
      </c>
      <c r="N9" s="29" t="s">
        <v>15</v>
      </c>
      <c r="O9" s="29" t="s">
        <v>16</v>
      </c>
      <c r="P9" s="29" t="s">
        <v>15</v>
      </c>
      <c r="Q9" s="29" t="s">
        <v>16</v>
      </c>
      <c r="R9" s="2"/>
      <c r="S9" s="38" t="s">
        <v>6</v>
      </c>
      <c r="T9" s="38" t="s">
        <v>38</v>
      </c>
      <c r="U9" s="38" t="s">
        <v>39</v>
      </c>
      <c r="V9" s="21"/>
      <c r="W9" s="38" t="s">
        <v>6</v>
      </c>
      <c r="X9" s="38" t="s">
        <v>41</v>
      </c>
    </row>
    <row r="10" spans="1:24">
      <c r="A10" s="31">
        <v>40909</v>
      </c>
      <c r="C10" s="7">
        <v>22</v>
      </c>
      <c r="D10" s="30"/>
      <c r="E10" s="30"/>
      <c r="F10" s="30"/>
      <c r="G10" s="11">
        <v>823.81276233999995</v>
      </c>
      <c r="H10" s="62"/>
      <c r="I10" s="55"/>
      <c r="J10" s="55"/>
      <c r="K10" s="55"/>
      <c r="M10" s="13">
        <v>22</v>
      </c>
      <c r="N10" s="11">
        <v>730587</v>
      </c>
      <c r="O10" s="11">
        <v>119477</v>
      </c>
      <c r="P10" s="11">
        <v>312138</v>
      </c>
      <c r="Q10" s="11">
        <v>362052</v>
      </c>
      <c r="S10" s="68"/>
      <c r="T10" s="55"/>
      <c r="U10" s="55"/>
      <c r="W10" s="55"/>
      <c r="X10" s="55"/>
    </row>
    <row r="11" spans="1:24">
      <c r="A11" s="31">
        <v>40940</v>
      </c>
      <c r="C11" s="7">
        <v>21</v>
      </c>
      <c r="D11" s="30"/>
      <c r="E11" s="30"/>
      <c r="F11" s="30"/>
      <c r="G11" s="11">
        <v>873.22799377999991</v>
      </c>
      <c r="H11" s="62"/>
      <c r="I11" s="55"/>
      <c r="J11" s="55"/>
      <c r="K11" s="55"/>
      <c r="M11" s="13">
        <v>21</v>
      </c>
      <c r="N11" s="11">
        <v>678412</v>
      </c>
      <c r="O11" s="11">
        <v>158226</v>
      </c>
      <c r="P11" s="11">
        <v>296960</v>
      </c>
      <c r="Q11" s="11">
        <v>331648</v>
      </c>
      <c r="S11" s="68"/>
      <c r="T11" s="55"/>
      <c r="U11" s="55"/>
      <c r="W11" s="55"/>
      <c r="X11" s="55"/>
    </row>
    <row r="12" spans="1:24">
      <c r="A12" s="31">
        <v>40969</v>
      </c>
      <c r="C12" s="7">
        <v>22</v>
      </c>
      <c r="D12" s="30"/>
      <c r="E12" s="30"/>
      <c r="F12" s="30"/>
      <c r="G12" s="11">
        <v>1001.5195966799999</v>
      </c>
      <c r="H12" s="62"/>
      <c r="I12" s="55"/>
      <c r="J12" s="55"/>
      <c r="K12" s="55"/>
      <c r="M12" s="13">
        <v>22</v>
      </c>
      <c r="N12" s="11">
        <v>671222</v>
      </c>
      <c r="O12" s="11">
        <v>157679</v>
      </c>
      <c r="P12" s="11">
        <v>301975</v>
      </c>
      <c r="Q12" s="11">
        <v>411134</v>
      </c>
      <c r="S12" s="68"/>
      <c r="T12" s="55"/>
      <c r="U12" s="55"/>
      <c r="W12" s="55"/>
      <c r="X12" s="55"/>
    </row>
    <row r="13" spans="1:24">
      <c r="A13" s="31">
        <v>41000</v>
      </c>
      <c r="C13" s="7">
        <v>19</v>
      </c>
      <c r="D13" s="30"/>
      <c r="E13" s="30"/>
      <c r="F13" s="30"/>
      <c r="G13" s="11">
        <v>822.86013648999995</v>
      </c>
      <c r="H13" s="62"/>
      <c r="I13" s="55"/>
      <c r="J13" s="55"/>
      <c r="K13" s="55"/>
      <c r="M13" s="13">
        <v>19</v>
      </c>
      <c r="N13" s="11">
        <v>578523</v>
      </c>
      <c r="O13" s="11">
        <v>78863</v>
      </c>
      <c r="P13" s="11">
        <v>258945</v>
      </c>
      <c r="Q13" s="11">
        <v>301837</v>
      </c>
      <c r="S13" s="68"/>
      <c r="T13" s="55"/>
      <c r="U13" s="55"/>
      <c r="W13" s="55"/>
      <c r="X13" s="55"/>
    </row>
    <row r="14" spans="1:24">
      <c r="A14" s="31">
        <v>41030</v>
      </c>
      <c r="C14" s="7">
        <v>22</v>
      </c>
      <c r="D14" s="30"/>
      <c r="E14" s="30"/>
      <c r="F14" s="30"/>
      <c r="G14" s="11">
        <v>878.15680962999988</v>
      </c>
      <c r="H14" s="62"/>
      <c r="I14" s="55"/>
      <c r="J14" s="55"/>
      <c r="K14" s="55"/>
      <c r="M14" s="13">
        <v>22</v>
      </c>
      <c r="N14" s="11">
        <v>656041</v>
      </c>
      <c r="O14" s="11">
        <v>135040</v>
      </c>
      <c r="P14" s="11">
        <v>297291</v>
      </c>
      <c r="Q14" s="11">
        <v>345047</v>
      </c>
      <c r="S14" s="68"/>
      <c r="T14" s="55"/>
      <c r="U14" s="55"/>
      <c r="W14" s="55"/>
      <c r="X14" s="55"/>
    </row>
    <row r="15" spans="1:24">
      <c r="A15" s="31">
        <v>41061</v>
      </c>
      <c r="C15" s="7">
        <v>21</v>
      </c>
      <c r="D15" s="30"/>
      <c r="E15" s="30"/>
      <c r="F15" s="30"/>
      <c r="G15" s="11">
        <v>1020.29191451</v>
      </c>
      <c r="H15" s="62"/>
      <c r="I15" s="55"/>
      <c r="J15" s="55"/>
      <c r="K15" s="55"/>
      <c r="M15" s="13">
        <v>21</v>
      </c>
      <c r="N15" s="11">
        <v>698648</v>
      </c>
      <c r="O15" s="11">
        <v>155029</v>
      </c>
      <c r="P15" s="11">
        <v>381541</v>
      </c>
      <c r="Q15" s="11">
        <v>421168</v>
      </c>
      <c r="S15" s="68"/>
      <c r="T15" s="55"/>
      <c r="U15" s="55"/>
      <c r="W15" s="55"/>
      <c r="X15" s="55"/>
    </row>
    <row r="16" spans="1:24">
      <c r="A16" s="31">
        <v>41091</v>
      </c>
      <c r="C16" s="7">
        <v>22</v>
      </c>
      <c r="D16" s="30"/>
      <c r="E16" s="30"/>
      <c r="F16" s="30"/>
      <c r="G16" s="11">
        <v>1218.1255530499998</v>
      </c>
      <c r="H16" s="62"/>
      <c r="I16" s="55"/>
      <c r="J16" s="55"/>
      <c r="K16" s="55"/>
      <c r="M16" s="13">
        <v>22</v>
      </c>
      <c r="N16" s="11">
        <v>1269847</v>
      </c>
      <c r="O16" s="11">
        <v>431341</v>
      </c>
      <c r="P16" s="11">
        <v>471328</v>
      </c>
      <c r="Q16" s="11">
        <v>598351</v>
      </c>
      <c r="S16" s="68"/>
      <c r="T16" s="55"/>
      <c r="U16" s="55"/>
      <c r="W16" s="55"/>
      <c r="X16" s="55"/>
    </row>
    <row r="17" spans="1:24">
      <c r="A17" s="31">
        <v>41122</v>
      </c>
      <c r="C17" s="7">
        <v>23</v>
      </c>
      <c r="D17" s="30"/>
      <c r="E17" s="30"/>
      <c r="F17" s="30"/>
      <c r="G17" s="11">
        <v>1057.60000115</v>
      </c>
      <c r="H17" s="62"/>
      <c r="I17" s="55"/>
      <c r="J17" s="55"/>
      <c r="K17" s="55"/>
      <c r="M17" s="13">
        <v>23</v>
      </c>
      <c r="N17" s="11">
        <v>824523</v>
      </c>
      <c r="O17" s="11">
        <v>203791</v>
      </c>
      <c r="P17" s="11">
        <v>531744</v>
      </c>
      <c r="Q17" s="11">
        <v>695827</v>
      </c>
      <c r="S17" s="68"/>
      <c r="T17" s="55"/>
      <c r="U17" s="55"/>
      <c r="W17" s="55"/>
      <c r="X17" s="55"/>
    </row>
    <row r="18" spans="1:24">
      <c r="A18" s="31">
        <v>41153</v>
      </c>
      <c r="C18" s="7">
        <v>20</v>
      </c>
      <c r="D18" s="30"/>
      <c r="E18" s="30"/>
      <c r="F18" s="30"/>
      <c r="G18" s="11">
        <v>1064.4726395600001</v>
      </c>
      <c r="H18" s="62"/>
      <c r="I18" s="55"/>
      <c r="J18" s="55"/>
      <c r="K18" s="55"/>
      <c r="M18" s="13">
        <v>20</v>
      </c>
      <c r="N18" s="11">
        <v>909584</v>
      </c>
      <c r="O18" s="11">
        <v>188092</v>
      </c>
      <c r="P18" s="11">
        <v>553605</v>
      </c>
      <c r="Q18" s="11">
        <v>740607</v>
      </c>
      <c r="S18" s="68"/>
      <c r="T18" s="55"/>
      <c r="U18" s="55"/>
      <c r="W18" s="55"/>
      <c r="X18" s="55"/>
    </row>
    <row r="19" spans="1:24">
      <c r="A19" s="31">
        <v>41183</v>
      </c>
      <c r="C19" s="7">
        <v>23</v>
      </c>
      <c r="D19" s="30"/>
      <c r="E19" s="30"/>
      <c r="F19" s="30"/>
      <c r="G19" s="11">
        <v>1256.15199065</v>
      </c>
      <c r="H19" s="62"/>
      <c r="I19" s="55"/>
      <c r="J19" s="55"/>
      <c r="K19" s="55"/>
      <c r="M19" s="13">
        <v>23</v>
      </c>
      <c r="N19" s="11">
        <v>1274927</v>
      </c>
      <c r="O19" s="11">
        <v>187682</v>
      </c>
      <c r="P19" s="11">
        <v>463206</v>
      </c>
      <c r="Q19" s="11">
        <v>442453</v>
      </c>
      <c r="S19" s="68"/>
      <c r="T19" s="55"/>
      <c r="U19" s="55"/>
      <c r="W19" s="55"/>
      <c r="X19" s="55"/>
    </row>
    <row r="20" spans="1:24">
      <c r="A20" s="31">
        <v>41214</v>
      </c>
      <c r="C20" s="7">
        <v>22</v>
      </c>
      <c r="D20" s="30"/>
      <c r="E20" s="30"/>
      <c r="F20" s="30"/>
      <c r="G20" s="11">
        <v>1242.5993494400002</v>
      </c>
      <c r="H20" s="62"/>
      <c r="I20" s="55"/>
      <c r="J20" s="55"/>
      <c r="K20" s="55"/>
      <c r="M20" s="13">
        <v>22</v>
      </c>
      <c r="N20" s="11">
        <v>891773</v>
      </c>
      <c r="O20" s="11">
        <v>128227</v>
      </c>
      <c r="P20" s="11">
        <v>436875</v>
      </c>
      <c r="Q20" s="11">
        <v>492048</v>
      </c>
      <c r="S20" s="68"/>
      <c r="T20" s="55"/>
      <c r="U20" s="55"/>
      <c r="W20" s="55"/>
      <c r="X20" s="55"/>
    </row>
    <row r="21" spans="1:24">
      <c r="A21" s="31">
        <v>41244</v>
      </c>
      <c r="C21" s="7">
        <v>19</v>
      </c>
      <c r="D21" s="30"/>
      <c r="E21" s="30"/>
      <c r="F21" s="30"/>
      <c r="G21" s="11">
        <v>1018.1939628800001</v>
      </c>
      <c r="H21" s="62"/>
      <c r="I21" s="55"/>
      <c r="J21" s="55"/>
      <c r="K21" s="55"/>
      <c r="M21" s="13">
        <v>19</v>
      </c>
      <c r="N21" s="11">
        <v>858546</v>
      </c>
      <c r="O21" s="11">
        <v>186643</v>
      </c>
      <c r="P21" s="11">
        <v>397006</v>
      </c>
      <c r="Q21" s="11">
        <v>421559</v>
      </c>
      <c r="S21" s="68"/>
      <c r="T21" s="55"/>
      <c r="U21" s="55"/>
      <c r="W21" s="55"/>
      <c r="X21" s="55"/>
    </row>
    <row r="22" spans="1:24">
      <c r="A22" s="33">
        <v>41275</v>
      </c>
      <c r="C22" s="7">
        <v>22</v>
      </c>
      <c r="D22" s="30"/>
      <c r="E22" s="30"/>
      <c r="F22" s="30"/>
      <c r="G22" s="11">
        <v>1356.2026635800003</v>
      </c>
      <c r="H22" s="62"/>
      <c r="I22" s="55"/>
      <c r="J22" s="55"/>
      <c r="K22" s="55"/>
      <c r="M22" s="13">
        <v>22</v>
      </c>
      <c r="N22" s="11">
        <v>772534</v>
      </c>
      <c r="O22" s="11">
        <v>172981</v>
      </c>
      <c r="P22" s="11">
        <v>346286</v>
      </c>
      <c r="Q22" s="11">
        <v>432003</v>
      </c>
      <c r="S22" s="68"/>
      <c r="T22" s="55"/>
      <c r="U22" s="55"/>
      <c r="W22" s="15">
        <v>22</v>
      </c>
      <c r="X22" s="16">
        <v>20695532412.516815</v>
      </c>
    </row>
    <row r="23" spans="1:24">
      <c r="A23" s="33">
        <v>41306</v>
      </c>
      <c r="C23" s="7">
        <v>20</v>
      </c>
      <c r="D23" s="30"/>
      <c r="E23" s="30"/>
      <c r="F23" s="30"/>
      <c r="G23" s="11">
        <v>1005.0117046800001</v>
      </c>
      <c r="H23" s="62"/>
      <c r="I23" s="55"/>
      <c r="J23" s="55"/>
      <c r="K23" s="55"/>
      <c r="M23" s="13">
        <v>20</v>
      </c>
      <c r="N23" s="11">
        <v>789295</v>
      </c>
      <c r="O23" s="11">
        <v>136262</v>
      </c>
      <c r="P23" s="11">
        <v>280128</v>
      </c>
      <c r="Q23" s="11">
        <v>323981</v>
      </c>
      <c r="S23" s="68"/>
      <c r="T23" s="55"/>
      <c r="U23" s="55"/>
      <c r="W23" s="15">
        <v>20</v>
      </c>
      <c r="X23" s="16">
        <v>22135895123.130123</v>
      </c>
    </row>
    <row r="24" spans="1:24">
      <c r="A24" s="33">
        <v>41334</v>
      </c>
      <c r="C24" s="7">
        <v>20</v>
      </c>
      <c r="D24" s="30"/>
      <c r="E24" s="30"/>
      <c r="F24" s="30"/>
      <c r="G24" s="11">
        <v>903.84785177000003</v>
      </c>
      <c r="H24" s="62"/>
      <c r="I24" s="55"/>
      <c r="J24" s="55"/>
      <c r="K24" s="55"/>
      <c r="M24" s="13">
        <v>20</v>
      </c>
      <c r="N24" s="11">
        <v>625748</v>
      </c>
      <c r="O24" s="11">
        <v>116541</v>
      </c>
      <c r="P24" s="11">
        <v>267412</v>
      </c>
      <c r="Q24" s="11">
        <v>356703</v>
      </c>
      <c r="S24" s="68"/>
      <c r="T24" s="55"/>
      <c r="U24" s="55"/>
      <c r="W24" s="15">
        <v>21</v>
      </c>
      <c r="X24" s="16">
        <v>28921051778.724865</v>
      </c>
    </row>
    <row r="25" spans="1:24">
      <c r="A25" s="33">
        <v>41365</v>
      </c>
      <c r="C25" s="7">
        <v>21</v>
      </c>
      <c r="D25" s="30"/>
      <c r="E25" s="30"/>
      <c r="F25" s="30"/>
      <c r="G25" s="11">
        <v>877.5533586900001</v>
      </c>
      <c r="H25" s="62"/>
      <c r="I25" s="55"/>
      <c r="J25" s="55"/>
      <c r="K25" s="55"/>
      <c r="M25" s="13">
        <v>21</v>
      </c>
      <c r="N25" s="11">
        <v>729217</v>
      </c>
      <c r="O25" s="11">
        <v>100255</v>
      </c>
      <c r="P25" s="11">
        <v>224053</v>
      </c>
      <c r="Q25" s="11">
        <v>239307</v>
      </c>
      <c r="S25" s="68"/>
      <c r="T25" s="55"/>
      <c r="U25" s="55"/>
      <c r="W25" s="15">
        <v>22</v>
      </c>
      <c r="X25" s="16">
        <v>46243641946.140633</v>
      </c>
    </row>
    <row r="26" spans="1:24">
      <c r="A26" s="33">
        <v>41395</v>
      </c>
      <c r="C26" s="7">
        <v>22</v>
      </c>
      <c r="D26" s="30"/>
      <c r="E26" s="30"/>
      <c r="F26" s="30"/>
      <c r="G26" s="11">
        <v>907.44756306999989</v>
      </c>
      <c r="H26" s="62"/>
      <c r="I26" s="55"/>
      <c r="J26" s="55"/>
      <c r="K26" s="55"/>
      <c r="M26" s="13">
        <v>22</v>
      </c>
      <c r="N26" s="11">
        <v>497379</v>
      </c>
      <c r="O26" s="11">
        <v>90987</v>
      </c>
      <c r="P26" s="11">
        <v>242846</v>
      </c>
      <c r="Q26" s="11">
        <v>275071</v>
      </c>
      <c r="S26" s="68"/>
      <c r="T26" s="55"/>
      <c r="U26" s="55"/>
      <c r="W26" s="15">
        <v>23</v>
      </c>
      <c r="X26" s="16">
        <v>62415846886.243835</v>
      </c>
    </row>
    <row r="27" spans="1:24">
      <c r="A27" s="33">
        <v>41426</v>
      </c>
      <c r="C27" s="7">
        <v>20</v>
      </c>
      <c r="D27" s="30"/>
      <c r="E27" s="30"/>
      <c r="F27" s="30"/>
      <c r="G27" s="11">
        <v>886.2930902600001</v>
      </c>
      <c r="H27" s="62"/>
      <c r="I27" s="55"/>
      <c r="J27" s="55"/>
      <c r="K27" s="55"/>
      <c r="M27" s="13">
        <v>20</v>
      </c>
      <c r="N27" s="11">
        <v>559783</v>
      </c>
      <c r="O27" s="11">
        <v>139870</v>
      </c>
      <c r="P27" s="11">
        <v>288692</v>
      </c>
      <c r="Q27" s="11">
        <v>330155</v>
      </c>
      <c r="S27" s="68"/>
      <c r="T27" s="55"/>
      <c r="U27" s="55"/>
      <c r="W27" s="15">
        <v>20</v>
      </c>
      <c r="X27" s="16">
        <v>59875114554.339149</v>
      </c>
    </row>
    <row r="28" spans="1:24">
      <c r="A28" s="33">
        <v>41456</v>
      </c>
      <c r="C28" s="7">
        <v>23</v>
      </c>
      <c r="D28" s="30"/>
      <c r="E28" s="30"/>
      <c r="F28" s="30"/>
      <c r="G28" s="11">
        <v>755.86943382000004</v>
      </c>
      <c r="H28" s="62"/>
      <c r="I28" s="55"/>
      <c r="J28" s="55"/>
      <c r="K28" s="55"/>
      <c r="M28" s="13">
        <v>23</v>
      </c>
      <c r="N28" s="11">
        <v>789041</v>
      </c>
      <c r="O28" s="11">
        <v>199402</v>
      </c>
      <c r="P28" s="11">
        <v>305451</v>
      </c>
      <c r="Q28" s="11">
        <v>387256</v>
      </c>
      <c r="S28" s="68"/>
      <c r="T28" s="55"/>
      <c r="U28" s="55"/>
      <c r="W28" s="15">
        <v>23</v>
      </c>
      <c r="X28" s="16">
        <v>65052431675.142784</v>
      </c>
    </row>
    <row r="29" spans="1:24">
      <c r="A29" s="33">
        <v>41487</v>
      </c>
      <c r="C29" s="7">
        <v>22</v>
      </c>
      <c r="D29" s="30"/>
      <c r="E29" s="30"/>
      <c r="F29" s="30"/>
      <c r="G29" s="11">
        <v>511.42125369000001</v>
      </c>
      <c r="H29" s="62"/>
      <c r="I29" s="55"/>
      <c r="J29" s="55"/>
      <c r="K29" s="55"/>
      <c r="M29" s="13">
        <v>22</v>
      </c>
      <c r="N29" s="11">
        <v>800086</v>
      </c>
      <c r="O29" s="11">
        <v>165244</v>
      </c>
      <c r="P29" s="11">
        <v>350060</v>
      </c>
      <c r="Q29" s="11">
        <v>466188</v>
      </c>
      <c r="S29" s="68"/>
      <c r="T29" s="55"/>
      <c r="U29" s="55"/>
      <c r="W29" s="15">
        <v>22</v>
      </c>
      <c r="X29" s="16">
        <v>78694479574.123337</v>
      </c>
    </row>
    <row r="30" spans="1:24">
      <c r="A30" s="33">
        <v>41518</v>
      </c>
      <c r="C30" s="7">
        <v>21</v>
      </c>
      <c r="D30" s="30"/>
      <c r="E30" s="30"/>
      <c r="F30" s="30"/>
      <c r="G30" s="11">
        <v>712.29126653000003</v>
      </c>
      <c r="H30" s="62"/>
      <c r="I30" s="55"/>
      <c r="J30" s="55"/>
      <c r="K30" s="55"/>
      <c r="M30" s="13">
        <v>21</v>
      </c>
      <c r="N30" s="11">
        <v>752513</v>
      </c>
      <c r="O30" s="11">
        <v>173572</v>
      </c>
      <c r="P30" s="11">
        <v>386884</v>
      </c>
      <c r="Q30" s="11">
        <v>539841</v>
      </c>
      <c r="S30" s="68"/>
      <c r="T30" s="55"/>
      <c r="U30" s="55"/>
      <c r="W30" s="15">
        <v>21</v>
      </c>
      <c r="X30" s="16">
        <v>68908516626.672623</v>
      </c>
    </row>
    <row r="31" spans="1:24">
      <c r="A31" s="33">
        <v>41548</v>
      </c>
      <c r="C31" s="7">
        <v>23</v>
      </c>
      <c r="D31" s="61"/>
      <c r="E31" s="61"/>
      <c r="F31" s="61"/>
      <c r="G31" s="11">
        <v>846.82232479999993</v>
      </c>
      <c r="H31" s="62"/>
      <c r="I31" s="55"/>
      <c r="J31" s="55"/>
      <c r="K31" s="55"/>
      <c r="M31" s="13">
        <v>23</v>
      </c>
      <c r="N31" s="11">
        <v>1223314</v>
      </c>
      <c r="O31" s="11">
        <v>226373</v>
      </c>
      <c r="P31" s="11">
        <v>336189</v>
      </c>
      <c r="Q31" s="11">
        <v>346192</v>
      </c>
      <c r="S31" s="68"/>
      <c r="T31" s="55"/>
      <c r="U31" s="55"/>
      <c r="W31" s="15">
        <v>23</v>
      </c>
      <c r="X31" s="16">
        <v>79583090202.992096</v>
      </c>
    </row>
    <row r="32" spans="1:24">
      <c r="A32" s="33">
        <v>41579</v>
      </c>
      <c r="C32" s="7">
        <v>21</v>
      </c>
      <c r="D32" s="61"/>
      <c r="E32" s="61"/>
      <c r="F32" s="61"/>
      <c r="G32" s="11">
        <v>777.11301819000005</v>
      </c>
      <c r="H32" s="62"/>
      <c r="I32" s="55"/>
      <c r="J32" s="55"/>
      <c r="K32" s="55"/>
      <c r="M32" s="13">
        <v>21</v>
      </c>
      <c r="N32" s="11">
        <v>579715</v>
      </c>
      <c r="O32" s="11">
        <v>100889</v>
      </c>
      <c r="P32" s="11">
        <v>338635</v>
      </c>
      <c r="Q32" s="11">
        <v>386925</v>
      </c>
      <c r="S32" s="68"/>
      <c r="T32" s="55"/>
      <c r="U32" s="55"/>
      <c r="W32" s="15">
        <v>21</v>
      </c>
      <c r="X32" s="16">
        <v>86774954523.55098</v>
      </c>
    </row>
    <row r="33" spans="1:24">
      <c r="A33" s="33">
        <v>41609</v>
      </c>
      <c r="C33" s="7">
        <v>20</v>
      </c>
      <c r="D33" s="61"/>
      <c r="E33" s="61"/>
      <c r="F33" s="61"/>
      <c r="G33" s="11">
        <v>623.94932890999996</v>
      </c>
      <c r="H33" s="62"/>
      <c r="I33" s="55"/>
      <c r="J33" s="55"/>
      <c r="K33" s="55"/>
      <c r="M33" s="13">
        <v>20</v>
      </c>
      <c r="N33" s="11">
        <v>722212</v>
      </c>
      <c r="O33" s="11">
        <v>89177</v>
      </c>
      <c r="P33" s="11">
        <v>343887</v>
      </c>
      <c r="Q33" s="11">
        <v>340252</v>
      </c>
      <c r="S33" s="68"/>
      <c r="T33" s="55"/>
      <c r="U33" s="55"/>
      <c r="W33" s="15">
        <v>21</v>
      </c>
      <c r="X33" s="16">
        <v>71805734608.476089</v>
      </c>
    </row>
    <row r="34" spans="1:24">
      <c r="A34" s="33">
        <v>41640</v>
      </c>
      <c r="C34" s="7">
        <v>22</v>
      </c>
      <c r="D34" s="61"/>
      <c r="E34" s="61"/>
      <c r="F34" s="61"/>
      <c r="G34" s="11">
        <v>1112.01676832</v>
      </c>
      <c r="H34" s="62"/>
      <c r="I34" s="55"/>
      <c r="J34" s="55"/>
      <c r="K34" s="55"/>
      <c r="M34" s="13">
        <v>22</v>
      </c>
      <c r="N34" s="11">
        <v>933847</v>
      </c>
      <c r="O34" s="11">
        <v>168018</v>
      </c>
      <c r="P34" s="11">
        <v>339340</v>
      </c>
      <c r="Q34" s="11">
        <v>404912</v>
      </c>
      <c r="S34" s="68"/>
      <c r="T34" s="55"/>
      <c r="U34" s="55"/>
      <c r="W34" s="15">
        <v>22</v>
      </c>
      <c r="X34" s="16">
        <v>82044881378.876434</v>
      </c>
    </row>
    <row r="35" spans="1:24">
      <c r="A35" s="33">
        <v>41671</v>
      </c>
      <c r="C35" s="7">
        <v>20</v>
      </c>
      <c r="D35" s="61"/>
      <c r="E35" s="61"/>
      <c r="F35" s="61"/>
      <c r="G35" s="11">
        <v>984.27664455000013</v>
      </c>
      <c r="H35" s="62"/>
      <c r="I35" s="55"/>
      <c r="J35" s="55"/>
      <c r="K35" s="55"/>
      <c r="M35" s="13">
        <v>20</v>
      </c>
      <c r="N35" s="11">
        <v>768997</v>
      </c>
      <c r="O35" s="11">
        <v>123071</v>
      </c>
      <c r="P35" s="11">
        <v>313844</v>
      </c>
      <c r="Q35" s="11">
        <v>346398</v>
      </c>
      <c r="S35" s="68"/>
      <c r="T35" s="55"/>
      <c r="U35" s="55"/>
      <c r="W35" s="15">
        <v>20</v>
      </c>
      <c r="X35" s="16">
        <v>71724536948.197205</v>
      </c>
    </row>
    <row r="36" spans="1:24">
      <c r="A36" s="33">
        <v>41699</v>
      </c>
      <c r="C36" s="7">
        <v>21</v>
      </c>
      <c r="D36" s="61"/>
      <c r="E36" s="61"/>
      <c r="F36" s="61"/>
      <c r="G36" s="11">
        <v>995.06892375999996</v>
      </c>
      <c r="H36" s="62"/>
      <c r="I36" s="55"/>
      <c r="J36" s="55"/>
      <c r="K36" s="55"/>
      <c r="M36" s="13">
        <v>21</v>
      </c>
      <c r="N36" s="11">
        <v>945255</v>
      </c>
      <c r="O36" s="11">
        <v>239314</v>
      </c>
      <c r="P36" s="11">
        <v>313371</v>
      </c>
      <c r="Q36" s="11">
        <v>419318</v>
      </c>
      <c r="S36" s="68"/>
      <c r="T36" s="55"/>
      <c r="U36" s="55"/>
      <c r="W36" s="15">
        <v>21</v>
      </c>
      <c r="X36" s="16">
        <v>88223552897.73056</v>
      </c>
    </row>
    <row r="37" spans="1:24">
      <c r="A37" s="33">
        <v>41730</v>
      </c>
      <c r="C37" s="7">
        <v>20</v>
      </c>
      <c r="D37" s="61"/>
      <c r="E37" s="61"/>
      <c r="F37" s="61"/>
      <c r="G37" s="11">
        <v>920.93086638</v>
      </c>
      <c r="H37" s="62"/>
      <c r="I37" s="55"/>
      <c r="J37" s="55"/>
      <c r="K37" s="55"/>
      <c r="M37" s="13">
        <v>20</v>
      </c>
      <c r="N37" s="11">
        <v>785235</v>
      </c>
      <c r="O37" s="11">
        <v>142621</v>
      </c>
      <c r="P37" s="11">
        <v>267950</v>
      </c>
      <c r="Q37" s="11">
        <v>327664</v>
      </c>
      <c r="S37" s="68"/>
      <c r="T37" s="55"/>
      <c r="U37" s="55"/>
      <c r="W37" s="15">
        <v>22</v>
      </c>
      <c r="X37" s="16">
        <v>90766438073.134033</v>
      </c>
    </row>
    <row r="38" spans="1:24">
      <c r="A38" s="33">
        <v>41760</v>
      </c>
      <c r="C38" s="7">
        <v>21</v>
      </c>
      <c r="D38" s="61"/>
      <c r="E38" s="61"/>
      <c r="F38" s="61"/>
      <c r="G38" s="11">
        <v>861.35482153999988</v>
      </c>
      <c r="H38" s="62"/>
      <c r="I38" s="55"/>
      <c r="J38" s="55"/>
      <c r="K38" s="55"/>
      <c r="M38" s="13">
        <v>21</v>
      </c>
      <c r="N38" s="11">
        <v>606353</v>
      </c>
      <c r="O38" s="11">
        <v>144629</v>
      </c>
      <c r="P38" s="11">
        <v>274852</v>
      </c>
      <c r="Q38" s="11">
        <v>366281</v>
      </c>
      <c r="S38" s="68"/>
      <c r="T38" s="55"/>
      <c r="U38" s="55"/>
      <c r="W38" s="15">
        <v>22</v>
      </c>
      <c r="X38" s="16">
        <v>103279859465.16776</v>
      </c>
    </row>
    <row r="39" spans="1:24">
      <c r="A39" s="33">
        <v>41791</v>
      </c>
      <c r="C39" s="7">
        <v>21</v>
      </c>
      <c r="D39" s="61"/>
      <c r="E39" s="61"/>
      <c r="F39" s="61"/>
      <c r="G39" s="11">
        <v>900.2566293000001</v>
      </c>
      <c r="H39" s="62"/>
      <c r="I39" s="55"/>
      <c r="J39" s="55"/>
      <c r="K39" s="55"/>
      <c r="M39" s="13">
        <v>21</v>
      </c>
      <c r="N39" s="11">
        <v>577831</v>
      </c>
      <c r="O39" s="11">
        <v>121101</v>
      </c>
      <c r="P39" s="11">
        <v>336403</v>
      </c>
      <c r="Q39" s="11">
        <v>410939</v>
      </c>
      <c r="S39" s="68"/>
      <c r="T39" s="55"/>
      <c r="U39" s="55"/>
      <c r="W39" s="15">
        <v>21</v>
      </c>
      <c r="X39" s="16">
        <v>130996630275.21608</v>
      </c>
    </row>
    <row r="40" spans="1:24">
      <c r="A40" s="33">
        <v>41822</v>
      </c>
      <c r="C40" s="7">
        <v>23</v>
      </c>
      <c r="D40" s="61"/>
      <c r="E40" s="61"/>
      <c r="F40" s="61"/>
      <c r="G40" s="11">
        <v>785.03297826999994</v>
      </c>
      <c r="H40" s="62"/>
      <c r="I40" s="55"/>
      <c r="J40" s="55"/>
      <c r="K40" s="55"/>
      <c r="M40" s="13">
        <v>23</v>
      </c>
      <c r="N40" s="11">
        <v>1093591</v>
      </c>
      <c r="O40" s="11">
        <v>256345</v>
      </c>
      <c r="P40" s="11">
        <v>379580</v>
      </c>
      <c r="Q40" s="11">
        <v>488985</v>
      </c>
      <c r="S40" s="68"/>
      <c r="T40" s="55"/>
      <c r="U40" s="55"/>
      <c r="W40" s="15">
        <v>23</v>
      </c>
      <c r="X40" s="16">
        <v>180751111364.8963</v>
      </c>
    </row>
    <row r="41" spans="1:24">
      <c r="A41" s="33">
        <v>41853</v>
      </c>
      <c r="C41" s="7">
        <v>21</v>
      </c>
      <c r="D41" s="61"/>
      <c r="E41" s="61"/>
      <c r="F41" s="61"/>
      <c r="G41" s="11">
        <v>696.97768955000004</v>
      </c>
      <c r="H41" s="62"/>
      <c r="I41" s="55"/>
      <c r="J41" s="55"/>
      <c r="K41" s="55"/>
      <c r="M41" s="13">
        <v>21</v>
      </c>
      <c r="N41" s="11">
        <v>775426</v>
      </c>
      <c r="O41" s="11">
        <v>250443</v>
      </c>
      <c r="P41" s="11">
        <v>385259</v>
      </c>
      <c r="Q41" s="11">
        <v>575112</v>
      </c>
      <c r="S41" s="68"/>
      <c r="T41" s="55"/>
      <c r="U41" s="55"/>
      <c r="W41" s="15">
        <v>21</v>
      </c>
      <c r="X41" s="16">
        <v>189819692047.22495</v>
      </c>
    </row>
    <row r="42" spans="1:24">
      <c r="A42" s="33">
        <v>41884</v>
      </c>
      <c r="C42" s="7">
        <v>22</v>
      </c>
      <c r="D42" s="61"/>
      <c r="E42" s="61"/>
      <c r="F42" s="61"/>
      <c r="G42" s="11">
        <v>921.07974480999906</v>
      </c>
      <c r="H42" s="62"/>
      <c r="I42" s="55"/>
      <c r="J42" s="55"/>
      <c r="K42" s="55"/>
      <c r="M42" s="13">
        <v>22</v>
      </c>
      <c r="N42" s="11">
        <v>1041140</v>
      </c>
      <c r="O42" s="11">
        <v>249627</v>
      </c>
      <c r="P42" s="11">
        <v>431436</v>
      </c>
      <c r="Q42" s="11">
        <v>675141</v>
      </c>
      <c r="S42" s="68"/>
      <c r="T42" s="55"/>
      <c r="U42" s="55"/>
      <c r="W42" s="15">
        <v>22</v>
      </c>
      <c r="X42" s="16">
        <v>265816105908.69122</v>
      </c>
    </row>
    <row r="43" spans="1:24">
      <c r="A43" s="33">
        <v>41915</v>
      </c>
      <c r="C43" s="7">
        <v>23</v>
      </c>
      <c r="D43" s="61"/>
      <c r="E43" s="61"/>
      <c r="F43" s="61"/>
      <c r="G43" s="11">
        <v>950.03696121999997</v>
      </c>
      <c r="H43" s="62"/>
      <c r="I43" s="55"/>
      <c r="J43" s="55"/>
      <c r="K43" s="55"/>
      <c r="M43" s="13">
        <v>23</v>
      </c>
      <c r="N43" s="11">
        <v>1324458</v>
      </c>
      <c r="O43" s="11">
        <v>202703</v>
      </c>
      <c r="P43" s="11">
        <v>364458</v>
      </c>
      <c r="Q43" s="11">
        <v>380816</v>
      </c>
      <c r="S43" s="68"/>
      <c r="T43" s="55"/>
      <c r="U43" s="55"/>
      <c r="W43" s="15">
        <v>23</v>
      </c>
      <c r="X43" s="16">
        <v>289983568773.6922</v>
      </c>
    </row>
    <row r="44" spans="1:24">
      <c r="A44" s="33">
        <v>41946</v>
      </c>
      <c r="C44" s="7">
        <v>20</v>
      </c>
      <c r="D44" s="61"/>
      <c r="E44" s="61"/>
      <c r="F44" s="61"/>
      <c r="G44" s="11">
        <v>726.33134091999898</v>
      </c>
      <c r="H44" s="62"/>
      <c r="I44" s="55"/>
      <c r="J44" s="55"/>
      <c r="K44" s="55"/>
      <c r="M44" s="13">
        <v>20</v>
      </c>
      <c r="N44" s="11">
        <v>768699</v>
      </c>
      <c r="O44" s="11">
        <v>191537</v>
      </c>
      <c r="P44" s="11">
        <v>377559</v>
      </c>
      <c r="Q44" s="11">
        <v>463785</v>
      </c>
      <c r="S44" s="68"/>
      <c r="T44" s="55"/>
      <c r="U44" s="55"/>
      <c r="W44" s="15">
        <v>20</v>
      </c>
      <c r="X44" s="16">
        <v>251341909781.38638</v>
      </c>
    </row>
    <row r="45" spans="1:24">
      <c r="A45" s="33">
        <v>41977</v>
      </c>
      <c r="C45" s="7">
        <v>21</v>
      </c>
      <c r="D45" s="61"/>
      <c r="E45" s="61"/>
      <c r="F45" s="61"/>
      <c r="G45" s="11">
        <v>759.82714814999997</v>
      </c>
      <c r="H45" s="62"/>
      <c r="I45" s="55"/>
      <c r="J45" s="55"/>
      <c r="K45" s="55"/>
      <c r="M45" s="13">
        <v>21</v>
      </c>
      <c r="N45" s="11">
        <v>1166569</v>
      </c>
      <c r="O45" s="11">
        <v>288500</v>
      </c>
      <c r="P45" s="11">
        <v>373809</v>
      </c>
      <c r="Q45" s="11">
        <v>419848</v>
      </c>
      <c r="S45" s="68"/>
      <c r="T45" s="55"/>
      <c r="U45" s="55"/>
      <c r="W45" s="15">
        <v>22</v>
      </c>
      <c r="X45" s="16">
        <v>241736048784.3912</v>
      </c>
    </row>
    <row r="46" spans="1:24">
      <c r="A46" s="33">
        <v>42008</v>
      </c>
      <c r="C46" s="7">
        <v>21</v>
      </c>
      <c r="D46" s="61"/>
      <c r="E46" s="61"/>
      <c r="F46" s="61"/>
      <c r="G46" s="11">
        <v>906.69090726000047</v>
      </c>
      <c r="H46" s="62"/>
      <c r="I46" s="55"/>
      <c r="J46" s="55"/>
      <c r="K46" s="55"/>
      <c r="M46" s="13">
        <v>21</v>
      </c>
      <c r="N46" s="11">
        <v>944896</v>
      </c>
      <c r="O46" s="11">
        <v>181818</v>
      </c>
      <c r="P46" s="11">
        <v>368530</v>
      </c>
      <c r="Q46" s="11">
        <v>465058</v>
      </c>
      <c r="S46" s="68"/>
      <c r="T46" s="55"/>
      <c r="U46" s="55"/>
      <c r="W46" s="15">
        <v>21</v>
      </c>
      <c r="X46" s="16">
        <v>180307653643.27182</v>
      </c>
    </row>
    <row r="47" spans="1:24">
      <c r="A47" s="33">
        <v>42039</v>
      </c>
      <c r="C47" s="7">
        <v>20</v>
      </c>
      <c r="D47" s="61"/>
      <c r="E47" s="61"/>
      <c r="F47" s="61"/>
      <c r="G47" s="11">
        <v>789.49096474999999</v>
      </c>
      <c r="H47" s="62"/>
      <c r="I47" s="55"/>
      <c r="J47" s="55"/>
      <c r="K47" s="55"/>
      <c r="M47" s="13">
        <v>20</v>
      </c>
      <c r="N47" s="11">
        <v>872140</v>
      </c>
      <c r="O47" s="11">
        <v>177334</v>
      </c>
      <c r="P47" s="11">
        <v>337628</v>
      </c>
      <c r="Q47" s="11">
        <v>335744</v>
      </c>
      <c r="S47" s="68"/>
      <c r="T47" s="55"/>
      <c r="U47" s="55"/>
      <c r="W47" s="15">
        <v>20</v>
      </c>
      <c r="X47" s="16">
        <v>114566574000.46045</v>
      </c>
    </row>
    <row r="48" spans="1:24">
      <c r="A48" s="33">
        <v>42068</v>
      </c>
      <c r="C48" s="7">
        <v>22</v>
      </c>
      <c r="D48" s="61"/>
      <c r="E48" s="61"/>
      <c r="F48" s="61"/>
      <c r="G48" s="11">
        <v>944.26222598000004</v>
      </c>
      <c r="H48" s="62"/>
      <c r="I48" s="55"/>
      <c r="J48" s="55"/>
      <c r="K48" s="55"/>
      <c r="M48" s="13">
        <v>22</v>
      </c>
      <c r="N48" s="11">
        <v>828274</v>
      </c>
      <c r="O48" s="11">
        <v>140981</v>
      </c>
      <c r="P48" s="11">
        <v>360747</v>
      </c>
      <c r="Q48" s="11">
        <v>396747</v>
      </c>
      <c r="S48" s="68"/>
      <c r="T48" s="55"/>
      <c r="U48" s="55"/>
      <c r="W48" s="15">
        <v>22</v>
      </c>
      <c r="X48" s="16">
        <v>179775471650.02725</v>
      </c>
    </row>
    <row r="49" spans="1:24">
      <c r="A49" s="33">
        <v>42100</v>
      </c>
      <c r="C49" s="7">
        <v>20</v>
      </c>
      <c r="D49" s="61"/>
      <c r="E49" s="61"/>
      <c r="F49" s="61"/>
      <c r="G49" s="11">
        <v>828.56899624000005</v>
      </c>
      <c r="H49" s="62"/>
      <c r="I49" s="55"/>
      <c r="J49" s="55"/>
      <c r="K49" s="55"/>
      <c r="M49" s="13">
        <v>20</v>
      </c>
      <c r="N49" s="11">
        <v>1017504</v>
      </c>
      <c r="O49" s="11">
        <v>153762</v>
      </c>
      <c r="P49" s="11">
        <v>349209</v>
      </c>
      <c r="Q49" s="11">
        <v>278860</v>
      </c>
      <c r="S49" s="68"/>
      <c r="T49" s="55"/>
      <c r="U49" s="55"/>
      <c r="W49" s="15">
        <v>22</v>
      </c>
      <c r="X49" s="16">
        <v>176532282694.72562</v>
      </c>
    </row>
    <row r="50" spans="1:24">
      <c r="A50" s="33">
        <v>42153</v>
      </c>
      <c r="C50" s="7">
        <v>20</v>
      </c>
      <c r="D50" s="61"/>
      <c r="E50" s="61"/>
      <c r="F50" s="61"/>
      <c r="G50" s="11">
        <v>738.01421149999999</v>
      </c>
      <c r="H50" s="62"/>
      <c r="I50" s="55"/>
      <c r="J50" s="55"/>
      <c r="K50" s="55"/>
      <c r="M50" s="13">
        <v>20</v>
      </c>
      <c r="N50" s="11">
        <v>745659</v>
      </c>
      <c r="O50" s="11">
        <v>194643</v>
      </c>
      <c r="P50" s="11">
        <v>357919</v>
      </c>
      <c r="Q50" s="11">
        <v>322628</v>
      </c>
      <c r="S50" s="68"/>
      <c r="T50" s="55"/>
      <c r="U50" s="55"/>
      <c r="W50" s="15">
        <v>21</v>
      </c>
      <c r="X50" s="16">
        <v>182138750549.95734</v>
      </c>
    </row>
    <row r="51" spans="1:24">
      <c r="A51" s="33">
        <v>42185</v>
      </c>
      <c r="C51" s="7">
        <v>22</v>
      </c>
      <c r="D51" s="61"/>
      <c r="E51" s="61"/>
      <c r="F51" s="61"/>
      <c r="G51" s="11">
        <v>921.61041924999995</v>
      </c>
      <c r="H51" s="62"/>
      <c r="I51" s="55"/>
      <c r="J51" s="55"/>
      <c r="K51" s="55"/>
      <c r="M51" s="13">
        <v>22</v>
      </c>
      <c r="N51" s="11">
        <v>1018939</v>
      </c>
      <c r="O51" s="11">
        <v>318568</v>
      </c>
      <c r="P51" s="11">
        <v>400537</v>
      </c>
      <c r="Q51" s="11">
        <v>425267</v>
      </c>
      <c r="S51" s="68"/>
      <c r="T51" s="55"/>
      <c r="U51" s="55"/>
      <c r="W51" s="15">
        <v>22</v>
      </c>
      <c r="X51" s="16">
        <v>202950334194.5293</v>
      </c>
    </row>
    <row r="52" spans="1:24">
      <c r="A52" s="33">
        <v>42186</v>
      </c>
      <c r="C52" s="7">
        <v>23</v>
      </c>
      <c r="D52" s="61"/>
      <c r="E52" s="61"/>
      <c r="F52" s="61"/>
      <c r="G52" s="11">
        <v>582.16587864999997</v>
      </c>
      <c r="H52" s="62"/>
      <c r="I52" s="55"/>
      <c r="J52" s="55"/>
      <c r="K52" s="55"/>
      <c r="M52" s="13">
        <v>23</v>
      </c>
      <c r="N52" s="11">
        <v>1379824</v>
      </c>
      <c r="O52" s="11">
        <v>361010</v>
      </c>
      <c r="P52" s="11">
        <v>445594</v>
      </c>
      <c r="Q52" s="11">
        <v>519408</v>
      </c>
      <c r="S52" s="68"/>
      <c r="T52" s="55"/>
      <c r="U52" s="55"/>
      <c r="W52" s="15">
        <v>23</v>
      </c>
      <c r="X52" s="16">
        <v>184391697654.70801</v>
      </c>
    </row>
    <row r="53" spans="1:24">
      <c r="A53" s="33">
        <v>42218</v>
      </c>
      <c r="C53" s="7">
        <v>21</v>
      </c>
      <c r="D53" s="61"/>
      <c r="E53" s="61"/>
      <c r="F53" s="61"/>
      <c r="G53" s="11">
        <v>464.47420499999998</v>
      </c>
      <c r="H53" s="62"/>
      <c r="I53" s="55"/>
      <c r="J53" s="55"/>
      <c r="K53" s="55"/>
      <c r="M53" s="13">
        <v>21</v>
      </c>
      <c r="N53" s="11">
        <v>1157525</v>
      </c>
      <c r="O53" s="11">
        <v>253359</v>
      </c>
      <c r="P53" s="11">
        <v>488354</v>
      </c>
      <c r="Q53" s="11">
        <v>515231</v>
      </c>
      <c r="S53" s="68"/>
      <c r="T53" s="55"/>
      <c r="U53" s="55"/>
      <c r="W53" s="15">
        <v>21</v>
      </c>
      <c r="X53" s="16">
        <v>192390383693.59381</v>
      </c>
    </row>
    <row r="54" spans="1:24">
      <c r="A54" s="33">
        <v>42250</v>
      </c>
      <c r="C54" s="7">
        <v>22</v>
      </c>
      <c r="D54" s="61"/>
      <c r="E54" s="61"/>
      <c r="F54" s="61"/>
      <c r="G54" s="11">
        <v>563.26775470999996</v>
      </c>
      <c r="H54" s="62"/>
      <c r="I54" s="55"/>
      <c r="J54" s="55"/>
      <c r="K54" s="55"/>
      <c r="M54" s="13">
        <v>22</v>
      </c>
      <c r="N54" s="11">
        <v>1118860</v>
      </c>
      <c r="O54" s="11">
        <v>172467</v>
      </c>
      <c r="P54" s="11">
        <v>425271</v>
      </c>
      <c r="Q54" s="11">
        <v>561975</v>
      </c>
      <c r="S54" s="68"/>
      <c r="T54" s="55"/>
      <c r="U54" s="55"/>
      <c r="W54" s="15">
        <v>22</v>
      </c>
      <c r="X54" s="16">
        <v>171868537516.18991</v>
      </c>
    </row>
    <row r="55" spans="1:24">
      <c r="A55" s="33">
        <v>42281</v>
      </c>
      <c r="C55" s="7">
        <v>22</v>
      </c>
      <c r="D55" s="61"/>
      <c r="E55" s="61"/>
      <c r="F55" s="61"/>
      <c r="G55" s="11">
        <v>586.38526692000005</v>
      </c>
      <c r="H55" s="62"/>
      <c r="I55" s="55"/>
      <c r="J55" s="55"/>
      <c r="K55" s="55"/>
      <c r="M55" s="13">
        <v>22</v>
      </c>
      <c r="N55" s="11">
        <v>1072639</v>
      </c>
      <c r="O55" s="11">
        <v>184950</v>
      </c>
      <c r="P55" s="11">
        <v>427191</v>
      </c>
      <c r="Q55" s="11">
        <v>548237</v>
      </c>
      <c r="S55" s="68"/>
      <c r="T55" s="55"/>
      <c r="U55" s="55"/>
      <c r="W55" s="15">
        <v>22</v>
      </c>
      <c r="X55" s="16">
        <v>197016601903.94592</v>
      </c>
    </row>
    <row r="56" spans="1:24">
      <c r="A56" s="33">
        <v>42313</v>
      </c>
      <c r="C56" s="7">
        <v>21</v>
      </c>
      <c r="D56" s="61"/>
      <c r="E56" s="61"/>
      <c r="F56" s="61"/>
      <c r="G56" s="11">
        <v>576.99600864000001</v>
      </c>
      <c r="H56" s="62"/>
      <c r="I56" s="55"/>
      <c r="J56" s="55"/>
      <c r="K56" s="55"/>
      <c r="M56" s="13">
        <v>21</v>
      </c>
      <c r="N56" s="11">
        <v>1017622</v>
      </c>
      <c r="O56" s="11">
        <v>137487</v>
      </c>
      <c r="P56" s="11">
        <v>380152</v>
      </c>
      <c r="Q56" s="11">
        <v>337625</v>
      </c>
      <c r="S56" s="68"/>
      <c r="T56" s="55"/>
      <c r="U56" s="55"/>
      <c r="W56" s="15">
        <v>21</v>
      </c>
      <c r="X56" s="16">
        <v>176570160746.67776</v>
      </c>
    </row>
    <row r="57" spans="1:24">
      <c r="A57" s="33">
        <v>42344</v>
      </c>
      <c r="C57" s="7">
        <v>22</v>
      </c>
      <c r="D57" s="61"/>
      <c r="E57" s="61"/>
      <c r="F57" s="61"/>
      <c r="G57" s="11">
        <v>563.19135501000005</v>
      </c>
      <c r="H57" s="62"/>
      <c r="I57" s="55"/>
      <c r="J57" s="55"/>
      <c r="K57" s="55"/>
      <c r="M57" s="13">
        <v>22</v>
      </c>
      <c r="N57" s="11">
        <v>735996</v>
      </c>
      <c r="O57" s="11">
        <v>109547</v>
      </c>
      <c r="P57" s="11">
        <v>377031</v>
      </c>
      <c r="Q57" s="11">
        <v>351549</v>
      </c>
      <c r="S57" s="68"/>
      <c r="T57" s="55"/>
      <c r="U57" s="55"/>
      <c r="W57" s="15">
        <v>22</v>
      </c>
      <c r="X57" s="16">
        <v>208809534226.66043</v>
      </c>
    </row>
    <row r="58" spans="1:24">
      <c r="A58" s="33">
        <v>42376</v>
      </c>
      <c r="C58" s="7">
        <v>20</v>
      </c>
      <c r="D58" s="61"/>
      <c r="E58" s="61"/>
      <c r="F58" s="61"/>
      <c r="G58" s="11">
        <v>601.29584434000003</v>
      </c>
      <c r="H58" s="62"/>
      <c r="I58" s="55"/>
      <c r="J58" s="55"/>
      <c r="K58" s="55"/>
      <c r="M58" s="13">
        <v>20</v>
      </c>
      <c r="N58" s="11">
        <v>1045607</v>
      </c>
      <c r="O58" s="11">
        <v>162558</v>
      </c>
      <c r="P58" s="11">
        <v>411437</v>
      </c>
      <c r="Q58" s="11">
        <v>407380</v>
      </c>
      <c r="S58" s="68"/>
      <c r="T58" s="55"/>
      <c r="U58" s="55"/>
      <c r="W58" s="15">
        <v>20</v>
      </c>
      <c r="X58" s="16">
        <v>236700006021.17523</v>
      </c>
    </row>
    <row r="59" spans="1:24">
      <c r="A59" s="33">
        <v>42408</v>
      </c>
      <c r="C59" s="7">
        <v>21</v>
      </c>
      <c r="D59" s="61"/>
      <c r="E59" s="61"/>
      <c r="F59" s="61"/>
      <c r="G59" s="11">
        <v>633.55732580999995</v>
      </c>
      <c r="H59" s="62"/>
      <c r="I59" s="55"/>
      <c r="J59" s="55"/>
      <c r="K59" s="55"/>
      <c r="M59" s="13">
        <v>21</v>
      </c>
      <c r="N59" s="11">
        <v>1233693</v>
      </c>
      <c r="O59" s="11">
        <v>208065</v>
      </c>
      <c r="P59" s="11">
        <v>394783</v>
      </c>
      <c r="Q59" s="11">
        <v>378749</v>
      </c>
      <c r="S59" s="68"/>
      <c r="T59" s="55"/>
      <c r="U59" s="55"/>
      <c r="W59" s="15">
        <v>21</v>
      </c>
      <c r="X59" s="16">
        <v>233731225360.06528</v>
      </c>
    </row>
    <row r="60" spans="1:24">
      <c r="A60" s="33">
        <v>42438</v>
      </c>
      <c r="C60" s="7">
        <v>21</v>
      </c>
      <c r="D60" s="61"/>
      <c r="E60" s="61"/>
      <c r="F60" s="61"/>
      <c r="G60" s="11">
        <v>612.70703304999995</v>
      </c>
      <c r="H60" s="62"/>
      <c r="I60" s="55"/>
      <c r="J60" s="55"/>
      <c r="K60" s="55"/>
      <c r="M60" s="13">
        <v>21</v>
      </c>
      <c r="N60" s="11">
        <v>1042512</v>
      </c>
      <c r="O60" s="11">
        <v>238231</v>
      </c>
      <c r="P60" s="11">
        <v>402347</v>
      </c>
      <c r="Q60" s="11">
        <v>483672</v>
      </c>
      <c r="S60" s="68"/>
      <c r="T60" s="55"/>
      <c r="U60" s="55"/>
      <c r="W60" s="15">
        <v>23</v>
      </c>
      <c r="X60" s="16">
        <v>232512287293.18411</v>
      </c>
    </row>
    <row r="61" spans="1:24">
      <c r="A61" s="33">
        <v>42470</v>
      </c>
      <c r="C61" s="7">
        <v>21</v>
      </c>
      <c r="D61" s="61"/>
      <c r="E61" s="61"/>
      <c r="F61" s="61"/>
      <c r="G61" s="11">
        <v>572.55385897999997</v>
      </c>
      <c r="H61" s="62"/>
      <c r="I61" s="55"/>
      <c r="J61" s="55"/>
      <c r="K61" s="55"/>
      <c r="M61" s="7">
        <v>21</v>
      </c>
      <c r="N61" s="11">
        <v>1330433</v>
      </c>
      <c r="O61" s="11">
        <v>156293</v>
      </c>
      <c r="P61" s="11">
        <v>356338</v>
      </c>
      <c r="Q61" s="11">
        <v>303369</v>
      </c>
      <c r="S61" s="68"/>
      <c r="T61" s="55"/>
      <c r="U61" s="55"/>
      <c r="W61" s="15">
        <v>21</v>
      </c>
      <c r="X61" s="16">
        <v>227103414443.92429</v>
      </c>
    </row>
    <row r="62" spans="1:24">
      <c r="A62" s="34">
        <v>42502</v>
      </c>
      <c r="C62" s="7">
        <v>22</v>
      </c>
      <c r="D62" s="61"/>
      <c r="E62" s="61"/>
      <c r="F62" s="61"/>
      <c r="G62" s="11">
        <v>492.95013477999998</v>
      </c>
      <c r="H62" s="62"/>
      <c r="I62" s="55"/>
      <c r="J62" s="55"/>
      <c r="K62" s="55"/>
      <c r="M62" s="7">
        <v>22</v>
      </c>
      <c r="N62" s="11">
        <v>753768</v>
      </c>
      <c r="O62" s="11">
        <v>102168</v>
      </c>
      <c r="P62" s="11">
        <v>353248</v>
      </c>
      <c r="Q62" s="11">
        <v>335695</v>
      </c>
      <c r="S62" s="68"/>
      <c r="T62" s="55"/>
      <c r="U62" s="55"/>
      <c r="W62" s="17">
        <v>22</v>
      </c>
      <c r="X62" s="18">
        <v>249784041019.20789</v>
      </c>
    </row>
    <row r="63" spans="1:24">
      <c r="A63" s="34">
        <v>42534</v>
      </c>
      <c r="C63" s="7">
        <v>22</v>
      </c>
      <c r="D63" s="61"/>
      <c r="E63" s="61"/>
      <c r="F63" s="61"/>
      <c r="G63" s="11">
        <v>659.96252281</v>
      </c>
      <c r="H63" s="62"/>
      <c r="I63" s="55"/>
      <c r="J63" s="55"/>
      <c r="K63" s="55"/>
      <c r="M63" s="13">
        <v>22</v>
      </c>
      <c r="N63" s="11">
        <v>1027236</v>
      </c>
      <c r="O63" s="11">
        <v>209059</v>
      </c>
      <c r="P63" s="11">
        <v>434958</v>
      </c>
      <c r="Q63" s="11">
        <v>405503</v>
      </c>
      <c r="S63" s="68"/>
      <c r="T63" s="55"/>
      <c r="U63" s="55"/>
      <c r="W63" s="17">
        <v>22</v>
      </c>
      <c r="X63" s="18">
        <v>358369498569.27234</v>
      </c>
    </row>
    <row r="64" spans="1:24">
      <c r="A64" s="33">
        <v>42566</v>
      </c>
      <c r="C64" s="7">
        <v>21</v>
      </c>
      <c r="D64" s="61"/>
      <c r="E64" s="61"/>
      <c r="F64" s="61"/>
      <c r="G64" s="11">
        <v>485.35553902999999</v>
      </c>
      <c r="H64" s="62"/>
      <c r="I64" s="55"/>
      <c r="J64" s="55"/>
      <c r="K64" s="55"/>
      <c r="M64" s="13">
        <v>21</v>
      </c>
      <c r="N64" s="11">
        <v>1210648</v>
      </c>
      <c r="O64" s="11">
        <v>186585</v>
      </c>
      <c r="P64" s="11">
        <v>369806</v>
      </c>
      <c r="Q64" s="11">
        <v>380036</v>
      </c>
      <c r="S64" s="68"/>
      <c r="T64" s="55"/>
      <c r="U64" s="55"/>
      <c r="W64" s="15">
        <v>21</v>
      </c>
      <c r="X64" s="16">
        <v>270669815160.47964</v>
      </c>
    </row>
    <row r="65" spans="1:24">
      <c r="A65" s="33">
        <v>42598</v>
      </c>
      <c r="C65" s="7">
        <v>23</v>
      </c>
      <c r="D65" s="61"/>
      <c r="E65" s="61"/>
      <c r="F65" s="61"/>
      <c r="G65" s="11">
        <v>452.33275079999999</v>
      </c>
      <c r="H65" s="62"/>
      <c r="I65" s="55"/>
      <c r="J65" s="55"/>
      <c r="K65" s="55"/>
      <c r="M65" s="13">
        <v>23</v>
      </c>
      <c r="N65" s="11">
        <v>945802</v>
      </c>
      <c r="O65" s="11">
        <v>118012</v>
      </c>
      <c r="P65" s="11">
        <v>384101</v>
      </c>
      <c r="Q65" s="11">
        <v>304872</v>
      </c>
      <c r="S65" s="68"/>
      <c r="T65" s="55"/>
      <c r="U65" s="55"/>
      <c r="W65" s="15">
        <v>23</v>
      </c>
      <c r="X65" s="16">
        <v>236494457566.98093</v>
      </c>
    </row>
    <row r="66" spans="1:24">
      <c r="A66" s="33">
        <v>42630</v>
      </c>
      <c r="C66" s="7">
        <v>22</v>
      </c>
      <c r="D66" s="61"/>
      <c r="E66" s="61"/>
      <c r="F66" s="61"/>
      <c r="G66" s="11">
        <v>558.20996832000003</v>
      </c>
      <c r="H66" s="62"/>
      <c r="I66" s="55"/>
      <c r="J66" s="55"/>
      <c r="K66" s="55"/>
      <c r="M66" s="13">
        <v>22</v>
      </c>
      <c r="N66" s="11">
        <v>748191</v>
      </c>
      <c r="O66" s="11">
        <v>68626</v>
      </c>
      <c r="P66" s="11">
        <v>393929</v>
      </c>
      <c r="Q66" s="11">
        <v>322640</v>
      </c>
      <c r="S66" s="68"/>
      <c r="T66" s="55"/>
      <c r="U66" s="55"/>
      <c r="W66" s="15">
        <v>22</v>
      </c>
      <c r="X66" s="16">
        <v>301094483358.26062</v>
      </c>
    </row>
    <row r="67" spans="1:24">
      <c r="A67" s="33">
        <v>42661</v>
      </c>
      <c r="C67" s="7">
        <v>21</v>
      </c>
      <c r="D67" s="61"/>
      <c r="E67" s="61"/>
      <c r="F67" s="61"/>
      <c r="G67" s="11">
        <v>557.97729790999995</v>
      </c>
      <c r="H67" s="62"/>
      <c r="I67" s="55"/>
      <c r="J67" s="55"/>
      <c r="K67" s="55"/>
      <c r="M67" s="13">
        <v>21</v>
      </c>
      <c r="N67" s="11">
        <v>954220</v>
      </c>
      <c r="O67" s="11">
        <v>69329</v>
      </c>
      <c r="P67" s="11">
        <v>411069</v>
      </c>
      <c r="Q67" s="11">
        <v>265692</v>
      </c>
      <c r="S67" s="68"/>
      <c r="T67" s="55"/>
      <c r="U67" s="55"/>
      <c r="W67" s="15">
        <v>21</v>
      </c>
      <c r="X67" s="16">
        <v>284596897800.08594</v>
      </c>
    </row>
    <row r="68" spans="1:24">
      <c r="A68" s="33">
        <v>42692</v>
      </c>
      <c r="C68" s="7">
        <v>22</v>
      </c>
      <c r="D68" s="61"/>
      <c r="E68" s="61"/>
      <c r="F68" s="61"/>
      <c r="G68" s="11">
        <v>492.31866431999998</v>
      </c>
      <c r="H68" s="62"/>
      <c r="I68" s="55"/>
      <c r="J68" s="55"/>
      <c r="K68" s="55"/>
      <c r="M68" s="13">
        <v>22</v>
      </c>
      <c r="N68" s="11">
        <v>1061648</v>
      </c>
      <c r="O68" s="11">
        <v>72266</v>
      </c>
      <c r="P68" s="11">
        <v>384459</v>
      </c>
      <c r="Q68" s="11">
        <v>170184</v>
      </c>
      <c r="S68" s="68"/>
      <c r="T68" s="55"/>
      <c r="U68" s="55"/>
      <c r="W68" s="15">
        <v>22</v>
      </c>
      <c r="X68" s="16">
        <v>376573468203.07544</v>
      </c>
    </row>
    <row r="69" spans="1:24">
      <c r="A69" s="33">
        <v>42722</v>
      </c>
      <c r="C69" s="7">
        <v>21</v>
      </c>
      <c r="D69" s="61"/>
      <c r="E69" s="61"/>
      <c r="F69" s="61"/>
      <c r="G69" s="11">
        <v>533.51857083000004</v>
      </c>
      <c r="H69" s="62"/>
      <c r="I69" s="55"/>
      <c r="J69" s="55"/>
      <c r="K69" s="55"/>
      <c r="M69" s="13">
        <v>21</v>
      </c>
      <c r="N69" s="11">
        <v>761680</v>
      </c>
      <c r="O69" s="11">
        <v>52186</v>
      </c>
      <c r="P69" s="11">
        <v>374948</v>
      </c>
      <c r="Q69" s="11">
        <v>192188</v>
      </c>
      <c r="S69" s="68"/>
      <c r="T69" s="55"/>
      <c r="U69" s="55"/>
      <c r="W69" s="15">
        <v>21</v>
      </c>
      <c r="X69" s="16">
        <v>290086732564.83173</v>
      </c>
    </row>
    <row r="70" spans="1:24">
      <c r="A70" s="33">
        <v>42753</v>
      </c>
      <c r="C70" s="7">
        <v>22</v>
      </c>
      <c r="D70" s="61"/>
      <c r="E70" s="61"/>
      <c r="F70" s="61"/>
      <c r="G70" s="11">
        <v>737.43161928999996</v>
      </c>
      <c r="H70" s="62"/>
      <c r="I70" s="55"/>
      <c r="J70" s="55"/>
      <c r="K70" s="55"/>
      <c r="M70" s="13">
        <v>22</v>
      </c>
      <c r="N70" s="11">
        <v>928858</v>
      </c>
      <c r="O70" s="11">
        <v>63419</v>
      </c>
      <c r="P70" s="11">
        <v>391527</v>
      </c>
      <c r="Q70" s="11">
        <v>206894</v>
      </c>
      <c r="S70" s="68"/>
      <c r="T70" s="55"/>
      <c r="U70" s="55"/>
      <c r="W70" s="15">
        <v>21</v>
      </c>
      <c r="X70" s="16">
        <v>357460589810.44946</v>
      </c>
    </row>
    <row r="71" spans="1:24">
      <c r="A71" s="33">
        <v>42784</v>
      </c>
      <c r="C71" s="7">
        <v>20</v>
      </c>
      <c r="D71" s="61"/>
      <c r="E71" s="61"/>
      <c r="F71" s="61"/>
      <c r="G71" s="11">
        <v>538.11471753000001</v>
      </c>
      <c r="H71" s="62"/>
      <c r="I71" s="55"/>
      <c r="J71" s="55"/>
      <c r="K71" s="55"/>
      <c r="M71" s="13">
        <v>20</v>
      </c>
      <c r="N71" s="11">
        <v>1071520</v>
      </c>
      <c r="O71" s="11">
        <v>87183</v>
      </c>
      <c r="P71" s="11">
        <v>437177</v>
      </c>
      <c r="Q71" s="11">
        <v>188126</v>
      </c>
      <c r="S71" s="68"/>
      <c r="T71" s="55"/>
      <c r="U71" s="55"/>
      <c r="W71" s="15">
        <v>20</v>
      </c>
      <c r="X71" s="16">
        <v>331660653995.42078</v>
      </c>
    </row>
    <row r="72" spans="1:24">
      <c r="A72" s="33">
        <v>42812</v>
      </c>
      <c r="C72" s="7">
        <v>23</v>
      </c>
      <c r="D72" s="61"/>
      <c r="E72" s="61"/>
      <c r="F72" s="61"/>
      <c r="G72" s="11">
        <v>525.23917137000001</v>
      </c>
      <c r="H72" s="62"/>
      <c r="I72" s="55"/>
      <c r="J72" s="55"/>
      <c r="K72" s="55"/>
      <c r="M72" s="13">
        <v>23</v>
      </c>
      <c r="N72" s="11">
        <v>1187820</v>
      </c>
      <c r="O72" s="11">
        <v>82389</v>
      </c>
      <c r="P72" s="11">
        <v>428437</v>
      </c>
      <c r="Q72" s="11">
        <v>229605</v>
      </c>
      <c r="S72" s="68"/>
      <c r="T72" s="55"/>
      <c r="U72" s="55"/>
      <c r="W72" s="15">
        <v>23</v>
      </c>
      <c r="X72" s="16">
        <v>441184798008.53827</v>
      </c>
    </row>
    <row r="73" spans="1:24">
      <c r="A73" s="33">
        <v>42844</v>
      </c>
      <c r="C73" s="7">
        <v>18</v>
      </c>
      <c r="D73" s="61"/>
      <c r="E73" s="61"/>
      <c r="F73" s="61"/>
      <c r="G73" s="11">
        <v>443.83619505000001</v>
      </c>
      <c r="H73" s="62"/>
      <c r="I73" s="55"/>
      <c r="J73" s="55"/>
      <c r="K73" s="55"/>
      <c r="M73" s="13">
        <v>18</v>
      </c>
      <c r="N73" s="11">
        <v>1026409</v>
      </c>
      <c r="O73" s="11">
        <v>71820</v>
      </c>
      <c r="P73" s="11">
        <v>369643</v>
      </c>
      <c r="Q73" s="11">
        <v>164854</v>
      </c>
      <c r="S73" s="68"/>
      <c r="T73" s="55"/>
      <c r="U73" s="55"/>
      <c r="W73" s="15">
        <v>20</v>
      </c>
      <c r="X73" s="16">
        <v>380748285240.52643</v>
      </c>
    </row>
    <row r="74" spans="1:24">
      <c r="A74" s="33">
        <v>42876</v>
      </c>
      <c r="C74" s="7">
        <v>22</v>
      </c>
      <c r="D74" s="61"/>
      <c r="E74" s="61"/>
      <c r="F74" s="61"/>
      <c r="G74" s="11">
        <v>527.55985137000005</v>
      </c>
      <c r="H74" s="62"/>
      <c r="I74" s="55"/>
      <c r="J74" s="55"/>
      <c r="K74" s="55"/>
      <c r="M74" s="13">
        <v>22</v>
      </c>
      <c r="N74" s="11">
        <v>705276</v>
      </c>
      <c r="O74" s="11">
        <v>64030</v>
      </c>
      <c r="P74" s="11">
        <v>353581</v>
      </c>
      <c r="Q74" s="11">
        <v>191395</v>
      </c>
      <c r="S74" s="68"/>
      <c r="T74" s="55"/>
      <c r="U74" s="55"/>
      <c r="W74" s="15">
        <v>23</v>
      </c>
      <c r="X74" s="16">
        <v>518350694767.34729</v>
      </c>
    </row>
    <row r="75" spans="1:24">
      <c r="A75" s="33">
        <v>42908</v>
      </c>
      <c r="C75" s="7">
        <v>22</v>
      </c>
      <c r="D75" s="61"/>
      <c r="E75" s="61"/>
      <c r="F75" s="61"/>
      <c r="G75" s="11">
        <v>534.73970279000002</v>
      </c>
      <c r="H75" s="62"/>
      <c r="I75" s="55"/>
      <c r="J75" s="55"/>
      <c r="K75" s="55"/>
      <c r="M75" s="13">
        <v>22</v>
      </c>
      <c r="N75" s="11">
        <v>1124808</v>
      </c>
      <c r="O75" s="11">
        <v>130732</v>
      </c>
      <c r="P75" s="11">
        <v>443650</v>
      </c>
      <c r="Q75" s="11">
        <v>259736</v>
      </c>
      <c r="S75" s="68"/>
      <c r="T75" s="55"/>
      <c r="U75" s="55"/>
      <c r="W75" s="15">
        <v>22</v>
      </c>
      <c r="X75" s="16">
        <v>432991629093.13776</v>
      </c>
    </row>
    <row r="76" spans="1:24">
      <c r="A76" s="33">
        <v>42940</v>
      </c>
      <c r="C76" s="7">
        <v>21</v>
      </c>
      <c r="D76" s="61"/>
      <c r="E76" s="61"/>
      <c r="F76" s="61"/>
      <c r="G76" s="11">
        <v>569.32881871999996</v>
      </c>
      <c r="H76" s="62"/>
      <c r="I76" s="55"/>
      <c r="J76" s="55"/>
      <c r="K76" s="55"/>
      <c r="M76" s="13">
        <v>21</v>
      </c>
      <c r="N76" s="11">
        <v>1344830</v>
      </c>
      <c r="O76" s="11">
        <v>131905</v>
      </c>
      <c r="P76" s="11">
        <v>440237</v>
      </c>
      <c r="Q76" s="11">
        <v>288129</v>
      </c>
      <c r="S76" s="68"/>
      <c r="T76" s="55"/>
      <c r="U76" s="55"/>
      <c r="W76" s="15">
        <v>21</v>
      </c>
      <c r="X76" s="16">
        <v>378417229824.31061</v>
      </c>
    </row>
    <row r="77" spans="1:24">
      <c r="A77" s="33">
        <v>42972</v>
      </c>
      <c r="C77" s="7">
        <v>23</v>
      </c>
      <c r="D77" s="61"/>
      <c r="E77" s="61"/>
      <c r="F77" s="61"/>
      <c r="G77" s="11">
        <v>418.52132624000001</v>
      </c>
      <c r="H77" s="62"/>
      <c r="I77" s="55"/>
      <c r="J77" s="55"/>
      <c r="K77" s="55"/>
      <c r="M77" s="13">
        <v>23</v>
      </c>
      <c r="N77" s="11">
        <v>1187241</v>
      </c>
      <c r="O77" s="11">
        <v>116846</v>
      </c>
      <c r="P77" s="11">
        <v>450602</v>
      </c>
      <c r="Q77" s="11">
        <v>263563</v>
      </c>
      <c r="S77" s="68"/>
      <c r="T77" s="55"/>
      <c r="U77" s="55"/>
      <c r="W77" s="15">
        <v>23</v>
      </c>
      <c r="X77" s="16">
        <v>373700445458.32886</v>
      </c>
    </row>
    <row r="78" spans="1:24">
      <c r="A78" s="33">
        <v>43004</v>
      </c>
      <c r="C78" s="7">
        <v>21</v>
      </c>
      <c r="D78" s="61"/>
      <c r="E78" s="61"/>
      <c r="F78" s="61"/>
      <c r="G78" s="11">
        <v>474.30963336000002</v>
      </c>
      <c r="H78" s="62"/>
      <c r="I78" s="55"/>
      <c r="J78" s="55"/>
      <c r="K78" s="55"/>
      <c r="M78" s="13">
        <v>21</v>
      </c>
      <c r="N78" s="11">
        <v>813871</v>
      </c>
      <c r="O78" s="11">
        <v>81949</v>
      </c>
      <c r="P78" s="11">
        <v>441267</v>
      </c>
      <c r="Q78" s="11">
        <v>296415</v>
      </c>
      <c r="S78" s="68"/>
      <c r="T78" s="55"/>
      <c r="U78" s="55"/>
      <c r="W78" s="15">
        <v>21</v>
      </c>
      <c r="X78" s="16">
        <v>438234801657</v>
      </c>
    </row>
    <row r="79" spans="1:24">
      <c r="A79" s="33">
        <v>43036</v>
      </c>
      <c r="C79" s="7">
        <v>22</v>
      </c>
      <c r="D79" s="61"/>
      <c r="E79" s="61"/>
      <c r="F79" s="61"/>
      <c r="G79" s="11">
        <v>634.55607426999995</v>
      </c>
      <c r="H79" s="62"/>
      <c r="I79" s="55"/>
      <c r="J79" s="55"/>
      <c r="K79" s="55"/>
      <c r="M79" s="13">
        <v>22</v>
      </c>
      <c r="N79" s="11">
        <v>857077</v>
      </c>
      <c r="O79" s="11">
        <v>42935</v>
      </c>
      <c r="P79" s="11">
        <v>442086</v>
      </c>
      <c r="Q79" s="11">
        <v>267843</v>
      </c>
      <c r="S79" s="68"/>
      <c r="T79" s="55"/>
      <c r="U79" s="55"/>
      <c r="W79" s="15">
        <v>22</v>
      </c>
      <c r="X79" s="16">
        <v>396656801449.60815</v>
      </c>
    </row>
    <row r="80" spans="1:24">
      <c r="A80" s="33">
        <v>43068</v>
      </c>
      <c r="C80" s="7">
        <v>22</v>
      </c>
      <c r="D80" s="61"/>
      <c r="E80" s="61"/>
      <c r="F80" s="61"/>
      <c r="G80" s="11">
        <v>845.47454274999996</v>
      </c>
      <c r="H80" s="62"/>
      <c r="I80" s="55"/>
      <c r="J80" s="55"/>
      <c r="K80" s="55"/>
      <c r="M80" s="13">
        <v>22</v>
      </c>
      <c r="N80" s="11">
        <v>1258236</v>
      </c>
      <c r="O80" s="11">
        <v>63719</v>
      </c>
      <c r="P80" s="11">
        <v>449594</v>
      </c>
      <c r="Q80" s="11">
        <v>162769</v>
      </c>
      <c r="S80" s="68"/>
      <c r="T80" s="55"/>
      <c r="U80" s="55"/>
      <c r="W80" s="15">
        <v>22</v>
      </c>
      <c r="X80" s="16">
        <v>391098286640</v>
      </c>
    </row>
    <row r="81" spans="1:24">
      <c r="A81" s="33">
        <v>43100</v>
      </c>
      <c r="C81" s="7">
        <v>19</v>
      </c>
      <c r="D81" s="61"/>
      <c r="E81" s="61"/>
      <c r="F81" s="61"/>
      <c r="G81" s="11">
        <v>486.33088089</v>
      </c>
      <c r="H81" s="62"/>
      <c r="I81" s="55"/>
      <c r="J81" s="55"/>
      <c r="K81" s="55"/>
      <c r="M81" s="13">
        <v>19</v>
      </c>
      <c r="N81" s="11">
        <v>664400</v>
      </c>
      <c r="O81" s="11">
        <v>58060</v>
      </c>
      <c r="P81" s="11">
        <v>435917</v>
      </c>
      <c r="Q81" s="11">
        <v>183907</v>
      </c>
      <c r="S81" s="68"/>
      <c r="T81" s="55"/>
      <c r="U81" s="55"/>
      <c r="W81" s="15">
        <v>20</v>
      </c>
      <c r="X81" s="16">
        <v>311963880836.56488</v>
      </c>
    </row>
    <row r="82" spans="1:24">
      <c r="A82" s="33">
        <v>43101</v>
      </c>
      <c r="C82" s="7">
        <v>22</v>
      </c>
      <c r="D82" s="61"/>
      <c r="E82" s="61"/>
      <c r="F82" s="61"/>
      <c r="G82" s="11">
        <v>11550.906915979998</v>
      </c>
      <c r="H82" s="62"/>
      <c r="I82" s="55"/>
      <c r="J82" s="55"/>
      <c r="K82" s="55"/>
      <c r="M82" s="13">
        <v>22</v>
      </c>
      <c r="N82" s="11">
        <v>988105</v>
      </c>
      <c r="O82" s="11">
        <v>68245</v>
      </c>
      <c r="P82" s="11">
        <v>434501</v>
      </c>
      <c r="Q82" s="11">
        <v>210073</v>
      </c>
      <c r="S82" s="68"/>
      <c r="T82" s="55"/>
      <c r="U82" s="55"/>
      <c r="W82" s="15">
        <v>22</v>
      </c>
      <c r="X82" s="16">
        <v>457033351607.3316</v>
      </c>
    </row>
    <row r="83" spans="1:24">
      <c r="A83" s="33">
        <v>43133</v>
      </c>
      <c r="C83" s="7">
        <v>20</v>
      </c>
      <c r="D83" s="61"/>
      <c r="E83" s="61"/>
      <c r="F83" s="61"/>
      <c r="G83" s="11">
        <v>9132.2574427700001</v>
      </c>
      <c r="H83" s="62"/>
      <c r="I83" s="55"/>
      <c r="J83" s="55"/>
      <c r="K83" s="55"/>
      <c r="M83" s="13">
        <v>20</v>
      </c>
      <c r="N83" s="11">
        <v>1037045</v>
      </c>
      <c r="O83" s="11">
        <v>53518</v>
      </c>
      <c r="P83" s="11">
        <v>420861</v>
      </c>
      <c r="Q83" s="11">
        <v>164583</v>
      </c>
      <c r="S83" s="68"/>
      <c r="T83" s="55"/>
      <c r="U83" s="55"/>
      <c r="W83" s="15">
        <v>20</v>
      </c>
      <c r="X83" s="16">
        <v>422262407881</v>
      </c>
    </row>
    <row r="84" spans="1:24">
      <c r="A84" s="33">
        <v>43165</v>
      </c>
      <c r="C84" s="7">
        <v>21</v>
      </c>
      <c r="D84" s="61"/>
      <c r="E84" s="61"/>
      <c r="F84" s="61"/>
      <c r="G84" s="11">
        <v>9508.631670660001</v>
      </c>
      <c r="H84" s="62"/>
      <c r="I84" s="55"/>
      <c r="J84" s="55"/>
      <c r="K84" s="55"/>
      <c r="M84" s="13">
        <v>21</v>
      </c>
      <c r="N84" s="11">
        <v>912600</v>
      </c>
      <c r="O84" s="11">
        <v>77040</v>
      </c>
      <c r="P84" s="11">
        <v>387612</v>
      </c>
      <c r="Q84" s="11">
        <v>214422</v>
      </c>
      <c r="S84" s="68"/>
      <c r="T84" s="55"/>
      <c r="U84" s="55"/>
      <c r="W84" s="15">
        <v>22</v>
      </c>
      <c r="X84" s="16">
        <v>413007731270</v>
      </c>
    </row>
    <row r="85" spans="1:24">
      <c r="A85" s="33">
        <v>43197</v>
      </c>
      <c r="C85" s="7">
        <v>20</v>
      </c>
      <c r="D85" s="61"/>
      <c r="E85" s="61"/>
      <c r="F85" s="61"/>
      <c r="G85" s="11">
        <v>10220.543163330001</v>
      </c>
      <c r="H85" s="62"/>
      <c r="I85" s="55"/>
      <c r="J85" s="55"/>
      <c r="K85" s="55"/>
      <c r="M85" s="13">
        <v>20</v>
      </c>
      <c r="N85" s="11">
        <v>1140435</v>
      </c>
      <c r="O85" s="11">
        <v>50434</v>
      </c>
      <c r="P85" s="11">
        <v>347688</v>
      </c>
      <c r="Q85" s="11">
        <v>142412</v>
      </c>
      <c r="S85" s="68"/>
      <c r="T85" s="55"/>
      <c r="U85" s="55"/>
      <c r="W85" s="15">
        <v>21</v>
      </c>
      <c r="X85" s="16">
        <v>406685462638.16669</v>
      </c>
    </row>
    <row r="86" spans="1:24">
      <c r="A86" s="33">
        <v>43229</v>
      </c>
      <c r="C86" s="7">
        <v>22</v>
      </c>
      <c r="D86" s="61"/>
      <c r="E86" s="61"/>
      <c r="F86" s="61"/>
      <c r="G86" s="11">
        <v>8597.4183251399991</v>
      </c>
      <c r="H86" s="62"/>
      <c r="I86" s="55"/>
      <c r="J86" s="55"/>
      <c r="K86" s="55"/>
      <c r="M86" s="13">
        <v>22</v>
      </c>
      <c r="N86" s="11">
        <v>1258747</v>
      </c>
      <c r="O86" s="11">
        <v>138273</v>
      </c>
      <c r="P86" s="11">
        <v>446325</v>
      </c>
      <c r="Q86" s="11">
        <v>218438</v>
      </c>
      <c r="S86" s="68"/>
      <c r="T86" s="55"/>
      <c r="U86" s="55"/>
      <c r="W86" s="15">
        <v>23</v>
      </c>
      <c r="X86" s="16">
        <v>519153338862.37305</v>
      </c>
    </row>
    <row r="87" spans="1:24">
      <c r="A87" s="33">
        <v>43261</v>
      </c>
      <c r="C87" s="7">
        <v>21</v>
      </c>
      <c r="D87" s="61"/>
      <c r="E87" s="61"/>
      <c r="F87" s="61"/>
      <c r="G87" s="11">
        <v>11277.10925829</v>
      </c>
      <c r="H87" s="62"/>
      <c r="I87" s="55"/>
      <c r="J87" s="55"/>
      <c r="K87" s="55"/>
      <c r="M87" s="13">
        <v>21</v>
      </c>
      <c r="N87" s="11">
        <v>1168918</v>
      </c>
      <c r="O87" s="11">
        <v>138871</v>
      </c>
      <c r="P87" s="11">
        <v>463772</v>
      </c>
      <c r="Q87" s="11">
        <v>278228</v>
      </c>
      <c r="S87" s="68"/>
      <c r="T87" s="55"/>
      <c r="U87" s="55"/>
      <c r="W87" s="15">
        <v>21</v>
      </c>
      <c r="X87" s="16">
        <v>467038876028.7348</v>
      </c>
    </row>
    <row r="88" spans="1:24">
      <c r="A88" s="33">
        <v>43293</v>
      </c>
      <c r="C88" s="7">
        <v>22</v>
      </c>
      <c r="D88" s="61"/>
      <c r="E88" s="61"/>
      <c r="F88" s="61"/>
      <c r="G88" s="11">
        <v>6373.0309815199998</v>
      </c>
      <c r="H88" s="62"/>
      <c r="I88" s="55"/>
      <c r="J88" s="55"/>
      <c r="K88" s="55"/>
      <c r="M88" s="13">
        <v>22</v>
      </c>
      <c r="N88" s="11">
        <v>1618780</v>
      </c>
      <c r="O88" s="11">
        <v>231701</v>
      </c>
      <c r="P88" s="11">
        <v>541570</v>
      </c>
      <c r="Q88" s="11">
        <v>340135</v>
      </c>
      <c r="S88" s="68"/>
      <c r="T88" s="55"/>
      <c r="U88" s="55"/>
      <c r="W88" s="15">
        <v>22</v>
      </c>
      <c r="X88" s="16">
        <v>440425341222.75879</v>
      </c>
    </row>
    <row r="89" spans="1:24">
      <c r="A89" s="33">
        <v>43325</v>
      </c>
      <c r="C89" s="7">
        <v>23</v>
      </c>
      <c r="D89" s="61"/>
      <c r="E89" s="61"/>
      <c r="F89" s="61"/>
      <c r="G89" s="11">
        <v>9453.1101111900007</v>
      </c>
      <c r="H89" s="62"/>
      <c r="I89" s="55"/>
      <c r="J89" s="55"/>
      <c r="K89" s="55"/>
      <c r="M89" s="13">
        <v>23</v>
      </c>
      <c r="N89" s="11">
        <v>1668485</v>
      </c>
      <c r="O89" s="11">
        <v>173028</v>
      </c>
      <c r="P89" s="11">
        <v>536634</v>
      </c>
      <c r="Q89" s="11">
        <v>316863</v>
      </c>
      <c r="S89" s="68"/>
      <c r="T89" s="55"/>
      <c r="U89" s="55"/>
      <c r="W89" s="15">
        <v>23</v>
      </c>
      <c r="X89" s="16">
        <v>447471088293.04773</v>
      </c>
    </row>
    <row r="90" spans="1:24">
      <c r="A90" s="33">
        <v>43357</v>
      </c>
      <c r="C90" s="7">
        <v>20</v>
      </c>
      <c r="D90" s="61"/>
      <c r="E90" s="61"/>
      <c r="F90" s="61"/>
      <c r="G90" s="11">
        <v>9642.438385899999</v>
      </c>
      <c r="H90" s="62"/>
      <c r="I90" s="55"/>
      <c r="J90" s="55"/>
      <c r="K90" s="55"/>
      <c r="M90" s="13">
        <v>20</v>
      </c>
      <c r="N90" s="11">
        <v>889907</v>
      </c>
      <c r="O90" s="11">
        <v>89503</v>
      </c>
      <c r="P90" s="11">
        <v>519348</v>
      </c>
      <c r="Q90" s="11">
        <v>350447</v>
      </c>
      <c r="S90" s="68"/>
      <c r="T90" s="55"/>
      <c r="U90" s="55"/>
      <c r="W90" s="15">
        <v>20</v>
      </c>
      <c r="X90" s="16">
        <v>372911116956.16553</v>
      </c>
    </row>
    <row r="91" spans="1:24">
      <c r="A91" s="33">
        <v>43389</v>
      </c>
      <c r="C91" s="7">
        <v>23</v>
      </c>
      <c r="D91" s="61"/>
      <c r="E91" s="61"/>
      <c r="F91" s="61"/>
      <c r="G91" s="11">
        <v>9080.2089916699988</v>
      </c>
      <c r="H91" s="62"/>
      <c r="I91" s="55"/>
      <c r="J91" s="55"/>
      <c r="K91" s="55"/>
      <c r="M91" s="13">
        <v>23</v>
      </c>
      <c r="N91" s="11">
        <v>952462</v>
      </c>
      <c r="O91" s="11">
        <v>38649</v>
      </c>
      <c r="P91" s="11">
        <v>507474</v>
      </c>
      <c r="Q91" s="11">
        <v>334318</v>
      </c>
      <c r="S91" s="68"/>
      <c r="T91" s="55"/>
      <c r="U91" s="55"/>
      <c r="W91" s="15">
        <v>23</v>
      </c>
      <c r="X91" s="16">
        <v>440994087706.16931</v>
      </c>
    </row>
    <row r="92" spans="1:24">
      <c r="A92" s="33">
        <v>43421</v>
      </c>
      <c r="C92" s="7">
        <v>22</v>
      </c>
      <c r="D92" s="61"/>
      <c r="E92" s="61"/>
      <c r="F92" s="61"/>
      <c r="G92" s="11">
        <v>9387.2012289699978</v>
      </c>
      <c r="H92" s="62"/>
      <c r="I92" s="55"/>
      <c r="J92" s="55"/>
      <c r="K92" s="55"/>
      <c r="M92" s="13">
        <v>22</v>
      </c>
      <c r="N92" s="11">
        <v>1118999</v>
      </c>
      <c r="O92" s="11">
        <v>49551</v>
      </c>
      <c r="P92" s="11">
        <v>461916</v>
      </c>
      <c r="Q92" s="11">
        <v>191809</v>
      </c>
      <c r="S92" s="68"/>
      <c r="T92" s="55"/>
      <c r="U92" s="55"/>
      <c r="W92" s="15">
        <v>22</v>
      </c>
      <c r="X92" s="16">
        <v>446897599409.4704</v>
      </c>
    </row>
    <row r="93" spans="1:24">
      <c r="A93" s="33">
        <v>43453</v>
      </c>
      <c r="C93" s="7">
        <v>19</v>
      </c>
      <c r="D93" s="61"/>
      <c r="E93" s="61"/>
      <c r="F93" s="61"/>
      <c r="G93" s="11">
        <v>6690.8580450499994</v>
      </c>
      <c r="H93" s="62"/>
      <c r="I93" s="55"/>
      <c r="J93" s="55"/>
      <c r="K93" s="55"/>
      <c r="M93" s="13">
        <v>19</v>
      </c>
      <c r="N93" s="11">
        <v>681161</v>
      </c>
      <c r="O93" s="11">
        <v>39250</v>
      </c>
      <c r="P93" s="11">
        <v>446232</v>
      </c>
      <c r="Q93" s="11">
        <v>208688</v>
      </c>
      <c r="S93" s="68"/>
      <c r="T93" s="55"/>
      <c r="U93" s="55"/>
      <c r="W93" s="15">
        <v>20</v>
      </c>
      <c r="X93" s="16">
        <v>382231932050.54114</v>
      </c>
    </row>
    <row r="94" spans="1:24">
      <c r="A94" s="33">
        <v>43485</v>
      </c>
      <c r="C94" s="7">
        <v>22</v>
      </c>
      <c r="D94" s="61"/>
      <c r="E94" s="61"/>
      <c r="F94" s="61"/>
      <c r="G94" s="11">
        <v>11533.19048252</v>
      </c>
      <c r="H94" s="62"/>
      <c r="I94" s="55"/>
      <c r="J94" s="55"/>
      <c r="K94" s="55"/>
      <c r="M94" s="13">
        <v>22</v>
      </c>
      <c r="N94" s="11">
        <v>848801</v>
      </c>
      <c r="O94" s="11">
        <v>53985</v>
      </c>
      <c r="P94" s="11">
        <v>457904</v>
      </c>
      <c r="Q94" s="11">
        <v>225099</v>
      </c>
      <c r="S94" s="68"/>
      <c r="T94" s="55"/>
      <c r="U94" s="55"/>
      <c r="W94" s="15">
        <v>22</v>
      </c>
      <c r="X94" s="16">
        <v>441099188988.60376</v>
      </c>
    </row>
    <row r="95" spans="1:24">
      <c r="A95" s="33">
        <v>43517</v>
      </c>
      <c r="C95" s="7">
        <v>20</v>
      </c>
      <c r="D95" s="61"/>
      <c r="E95" s="61"/>
      <c r="F95" s="61"/>
      <c r="G95" s="11">
        <v>9694.1685416600012</v>
      </c>
      <c r="H95" s="62"/>
      <c r="I95" s="55"/>
      <c r="J95" s="55"/>
      <c r="K95" s="55"/>
      <c r="M95" s="13">
        <v>20</v>
      </c>
      <c r="N95" s="11">
        <v>1283774</v>
      </c>
      <c r="O95" s="11">
        <v>78938</v>
      </c>
      <c r="P95" s="11">
        <v>408883</v>
      </c>
      <c r="Q95" s="11">
        <v>165662</v>
      </c>
      <c r="S95" s="68"/>
      <c r="T95" s="55"/>
      <c r="U95" s="55"/>
      <c r="W95" s="15">
        <v>20</v>
      </c>
      <c r="X95" s="16">
        <v>362829191734.39532</v>
      </c>
    </row>
    <row r="96" spans="1:24">
      <c r="A96" s="33">
        <v>43549</v>
      </c>
      <c r="C96" s="7">
        <v>21</v>
      </c>
      <c r="D96" s="61"/>
      <c r="E96" s="61"/>
      <c r="F96" s="61"/>
      <c r="G96" s="11">
        <v>11701.753811230001</v>
      </c>
      <c r="H96" s="62"/>
      <c r="I96" s="55"/>
      <c r="J96" s="55"/>
      <c r="K96" s="55"/>
      <c r="M96" s="13">
        <v>21</v>
      </c>
      <c r="N96" s="11">
        <v>877202</v>
      </c>
      <c r="O96" s="11">
        <v>80079</v>
      </c>
      <c r="P96" s="11">
        <v>391412</v>
      </c>
      <c r="Q96" s="11">
        <v>204970</v>
      </c>
      <c r="S96" s="68"/>
      <c r="T96" s="55"/>
      <c r="U96" s="55"/>
      <c r="W96" s="15">
        <v>21</v>
      </c>
      <c r="X96" s="16">
        <v>441810734830.92102</v>
      </c>
    </row>
    <row r="97" spans="1:24">
      <c r="A97" s="33">
        <v>43581</v>
      </c>
      <c r="C97" s="7">
        <v>20</v>
      </c>
      <c r="D97" s="61"/>
      <c r="E97" s="61"/>
      <c r="F97" s="61"/>
      <c r="G97" s="11">
        <v>6646.7236259399997</v>
      </c>
      <c r="H97" s="62"/>
      <c r="I97" s="55"/>
      <c r="J97" s="55"/>
      <c r="K97" s="55"/>
      <c r="M97" s="13">
        <v>20</v>
      </c>
      <c r="N97" s="11">
        <v>935404</v>
      </c>
      <c r="O97" s="11">
        <v>55182</v>
      </c>
      <c r="P97" s="11">
        <v>331661</v>
      </c>
      <c r="Q97" s="11">
        <v>151227</v>
      </c>
      <c r="S97" s="68"/>
      <c r="T97" s="55"/>
      <c r="U97" s="55"/>
      <c r="W97" s="15">
        <v>22</v>
      </c>
      <c r="X97" s="16">
        <v>352455429023.83264</v>
      </c>
    </row>
    <row r="98" spans="1:24">
      <c r="A98" s="33">
        <v>43613</v>
      </c>
      <c r="C98" s="7">
        <v>22</v>
      </c>
      <c r="D98" s="61"/>
      <c r="E98" s="61"/>
      <c r="F98" s="61"/>
      <c r="G98" s="11">
        <v>8752.1448244699986</v>
      </c>
      <c r="H98" s="62"/>
      <c r="I98" s="55"/>
      <c r="J98" s="55"/>
      <c r="K98" s="55"/>
      <c r="M98" s="13">
        <v>22</v>
      </c>
      <c r="N98" s="11">
        <v>1153972</v>
      </c>
      <c r="O98" s="11">
        <v>122620</v>
      </c>
      <c r="P98" s="11">
        <v>384607</v>
      </c>
      <c r="Q98" s="11">
        <v>202162</v>
      </c>
      <c r="S98" s="68"/>
      <c r="T98" s="55"/>
      <c r="U98" s="55"/>
      <c r="W98" s="15">
        <v>23</v>
      </c>
      <c r="X98" s="16">
        <v>397063430039</v>
      </c>
    </row>
    <row r="99" spans="1:24">
      <c r="A99" s="33">
        <v>43645</v>
      </c>
      <c r="C99" s="7">
        <v>20</v>
      </c>
      <c r="D99" s="61"/>
      <c r="E99" s="61"/>
      <c r="F99" s="61"/>
      <c r="G99" s="11">
        <v>7813.1050417699998</v>
      </c>
      <c r="H99" s="62"/>
      <c r="I99" s="55"/>
      <c r="J99" s="55"/>
      <c r="K99" s="55"/>
      <c r="M99" s="13">
        <v>20</v>
      </c>
      <c r="N99" s="11">
        <v>954058</v>
      </c>
      <c r="O99" s="11">
        <v>74788</v>
      </c>
      <c r="P99" s="11">
        <v>403038</v>
      </c>
      <c r="Q99" s="11">
        <v>232066</v>
      </c>
      <c r="S99" s="68"/>
      <c r="T99" s="55"/>
      <c r="U99" s="55"/>
      <c r="W99" s="15">
        <v>20</v>
      </c>
      <c r="X99" s="16">
        <v>385497437921.94073</v>
      </c>
    </row>
    <row r="100" spans="1:24">
      <c r="A100" s="33">
        <v>43677</v>
      </c>
      <c r="C100" s="7">
        <v>23</v>
      </c>
      <c r="D100" s="61"/>
      <c r="E100" s="61"/>
      <c r="F100" s="61"/>
      <c r="G100" s="11">
        <v>4625.0569167800004</v>
      </c>
      <c r="H100" s="62"/>
      <c r="I100" s="55"/>
      <c r="J100" s="55"/>
      <c r="K100" s="55"/>
      <c r="M100" s="13">
        <v>23</v>
      </c>
      <c r="N100" s="11">
        <v>1239637</v>
      </c>
      <c r="O100" s="11">
        <v>113086</v>
      </c>
      <c r="P100" s="11">
        <v>454095</v>
      </c>
      <c r="Q100" s="11">
        <v>258607</v>
      </c>
      <c r="S100" s="68"/>
      <c r="T100" s="55"/>
      <c r="U100" s="55"/>
      <c r="W100" s="15">
        <v>23</v>
      </c>
      <c r="X100" s="16">
        <v>386529452712.28894</v>
      </c>
    </row>
    <row r="101" spans="1:24">
      <c r="A101" s="33">
        <v>43678</v>
      </c>
      <c r="C101" s="7">
        <v>22</v>
      </c>
      <c r="D101" s="61"/>
      <c r="E101" s="61"/>
      <c r="F101" s="61"/>
      <c r="G101" s="11">
        <v>7667.7932476900005</v>
      </c>
      <c r="H101" s="62"/>
      <c r="I101" s="55"/>
      <c r="J101" s="55"/>
      <c r="K101" s="55"/>
      <c r="M101" s="13">
        <v>22</v>
      </c>
      <c r="N101" s="11">
        <v>1202329</v>
      </c>
      <c r="O101" s="11">
        <v>80901</v>
      </c>
      <c r="P101" s="11">
        <v>486716</v>
      </c>
      <c r="Q101" s="11">
        <v>203614</v>
      </c>
      <c r="S101" s="68"/>
      <c r="T101" s="55"/>
      <c r="U101" s="55"/>
      <c r="W101" s="15">
        <v>22</v>
      </c>
      <c r="X101" s="16">
        <v>490868722243.36163</v>
      </c>
    </row>
    <row r="102" spans="1:24">
      <c r="A102" s="33">
        <v>43709</v>
      </c>
      <c r="C102" s="7">
        <v>21</v>
      </c>
      <c r="D102" s="61"/>
      <c r="E102" s="61"/>
      <c r="F102" s="61"/>
      <c r="G102" s="11">
        <v>9705.0418040900004</v>
      </c>
      <c r="H102" s="62"/>
      <c r="I102" s="55"/>
      <c r="J102" s="55"/>
      <c r="K102" s="55"/>
      <c r="M102" s="13">
        <v>21</v>
      </c>
      <c r="N102" s="11">
        <v>875263</v>
      </c>
      <c r="O102" s="11">
        <v>54588</v>
      </c>
      <c r="P102" s="11">
        <v>479651</v>
      </c>
      <c r="Q102" s="11">
        <v>216143</v>
      </c>
      <c r="S102" s="68"/>
      <c r="T102" s="55"/>
      <c r="U102" s="55"/>
      <c r="W102" s="15">
        <v>21</v>
      </c>
      <c r="X102" s="16">
        <v>401354225952.6626</v>
      </c>
    </row>
    <row r="103" spans="1:24">
      <c r="A103" s="33">
        <v>43739</v>
      </c>
      <c r="C103" s="7">
        <v>23</v>
      </c>
      <c r="D103" s="61"/>
      <c r="E103" s="61"/>
      <c r="F103" s="61"/>
      <c r="G103" s="11">
        <v>12133.282180100001</v>
      </c>
      <c r="H103" s="62"/>
      <c r="I103" s="55"/>
      <c r="J103" s="55"/>
      <c r="K103" s="55"/>
      <c r="M103" s="13">
        <v>23</v>
      </c>
      <c r="N103" s="11">
        <v>1300347</v>
      </c>
      <c r="O103" s="11">
        <v>60532</v>
      </c>
      <c r="P103" s="11">
        <v>474726</v>
      </c>
      <c r="Q103" s="11">
        <v>214372</v>
      </c>
      <c r="S103" s="68"/>
      <c r="T103" s="55"/>
      <c r="U103" s="55"/>
      <c r="W103" s="15">
        <v>23</v>
      </c>
      <c r="X103" s="16">
        <v>429198634775.03369</v>
      </c>
    </row>
    <row r="104" spans="1:24">
      <c r="A104" s="33">
        <v>43770</v>
      </c>
      <c r="C104" s="7">
        <v>21</v>
      </c>
      <c r="D104" s="61"/>
      <c r="E104" s="61"/>
      <c r="F104" s="61"/>
      <c r="G104" s="11">
        <v>9379.2489321900011</v>
      </c>
      <c r="H104" s="62"/>
      <c r="I104" s="55"/>
      <c r="J104" s="55"/>
      <c r="K104" s="55"/>
      <c r="M104" s="13">
        <v>21</v>
      </c>
      <c r="N104" s="11">
        <v>1139022</v>
      </c>
      <c r="O104" s="11">
        <v>38170</v>
      </c>
      <c r="P104" s="11">
        <v>540794</v>
      </c>
      <c r="Q104" s="11">
        <v>133037</v>
      </c>
      <c r="S104" s="68"/>
      <c r="T104" s="55"/>
      <c r="U104" s="55"/>
      <c r="W104" s="15">
        <v>21</v>
      </c>
      <c r="X104" s="16">
        <v>313235841606.03101</v>
      </c>
    </row>
    <row r="105" spans="1:24">
      <c r="A105" s="33">
        <v>43800</v>
      </c>
      <c r="C105" s="7">
        <v>20</v>
      </c>
      <c r="D105" s="61"/>
      <c r="E105" s="61"/>
      <c r="F105" s="61"/>
      <c r="G105" s="11">
        <v>7692.1941207199998</v>
      </c>
      <c r="H105" s="62"/>
      <c r="I105" s="55"/>
      <c r="J105" s="55"/>
      <c r="K105" s="55"/>
      <c r="M105" s="13">
        <v>20</v>
      </c>
      <c r="N105" s="11">
        <v>875488</v>
      </c>
      <c r="O105" s="11">
        <v>54822</v>
      </c>
      <c r="P105" s="11">
        <v>540376</v>
      </c>
      <c r="Q105" s="11">
        <v>159736</v>
      </c>
      <c r="S105" s="68"/>
      <c r="T105" s="55"/>
      <c r="U105" s="55"/>
      <c r="W105" s="15">
        <v>21</v>
      </c>
      <c r="X105" s="16">
        <v>332999069659.53033</v>
      </c>
    </row>
    <row r="106" spans="1:24">
      <c r="A106" s="33">
        <v>43831</v>
      </c>
      <c r="B106" s="33"/>
      <c r="C106" s="7">
        <v>22</v>
      </c>
      <c r="D106" s="25">
        <v>242132.83</v>
      </c>
      <c r="E106" s="25">
        <v>2824759.6425125017</v>
      </c>
      <c r="F106" s="25">
        <v>7994946.7000000002</v>
      </c>
      <c r="G106" s="11">
        <v>11586.534785919999</v>
      </c>
      <c r="H106" s="62"/>
      <c r="I106" s="55"/>
      <c r="J106" s="55"/>
      <c r="K106" s="55"/>
      <c r="M106" s="13">
        <v>22</v>
      </c>
      <c r="N106" s="11">
        <v>1549866</v>
      </c>
      <c r="O106" s="11">
        <v>117168</v>
      </c>
      <c r="P106" s="11">
        <v>605021</v>
      </c>
      <c r="Q106" s="11">
        <v>206899</v>
      </c>
      <c r="S106" s="48">
        <v>31</v>
      </c>
      <c r="T106" s="45">
        <v>90.488991999999982</v>
      </c>
      <c r="U106" s="45">
        <v>2.4732409499999979</v>
      </c>
      <c r="W106" s="15">
        <v>22</v>
      </c>
      <c r="X106" s="16">
        <v>377317085630.87439</v>
      </c>
    </row>
    <row r="107" spans="1:24">
      <c r="A107" s="33">
        <v>43867</v>
      </c>
      <c r="B107" s="33"/>
      <c r="C107" s="7">
        <v>20</v>
      </c>
      <c r="D107" s="25">
        <v>239362.2</v>
      </c>
      <c r="E107" s="25">
        <v>2472081.9117425852</v>
      </c>
      <c r="F107" s="25">
        <v>7428511.5099999998</v>
      </c>
      <c r="G107" s="11">
        <v>7680.3689938499992</v>
      </c>
      <c r="H107" s="62"/>
      <c r="I107" s="55"/>
      <c r="J107" s="55"/>
      <c r="K107" s="55"/>
      <c r="M107" s="13">
        <v>20</v>
      </c>
      <c r="N107" s="11">
        <v>1398844</v>
      </c>
      <c r="O107" s="11">
        <v>70714</v>
      </c>
      <c r="P107" s="11">
        <v>581890</v>
      </c>
      <c r="Q107" s="11">
        <v>176025</v>
      </c>
      <c r="S107" s="48">
        <v>29</v>
      </c>
      <c r="T107" s="45">
        <v>88.434468999999865</v>
      </c>
      <c r="U107" s="45">
        <v>2.8691756000000042</v>
      </c>
      <c r="W107" s="15">
        <v>20</v>
      </c>
      <c r="X107" s="16">
        <v>464246503179.51819</v>
      </c>
    </row>
    <row r="108" spans="1:24">
      <c r="A108" s="33">
        <v>43903</v>
      </c>
      <c r="B108" s="33"/>
      <c r="C108" s="7">
        <v>22</v>
      </c>
      <c r="D108" s="25">
        <v>208863.6</v>
      </c>
      <c r="E108" s="25">
        <v>2711467.6558967317</v>
      </c>
      <c r="F108" s="25">
        <v>12918674.77</v>
      </c>
      <c r="G108" s="11">
        <v>13578.674584512091</v>
      </c>
      <c r="H108" s="62"/>
      <c r="I108" s="55"/>
      <c r="J108" s="55"/>
      <c r="K108" s="55"/>
      <c r="M108" s="13">
        <v>22</v>
      </c>
      <c r="N108" s="11">
        <v>1599418</v>
      </c>
      <c r="O108" s="11">
        <v>192117</v>
      </c>
      <c r="P108" s="11">
        <v>522620</v>
      </c>
      <c r="Q108" s="11">
        <v>244048</v>
      </c>
      <c r="S108" s="48">
        <v>31</v>
      </c>
      <c r="T108" s="45">
        <v>93.127930999999919</v>
      </c>
      <c r="U108" s="45">
        <v>2.2492487999999922</v>
      </c>
      <c r="W108" s="15">
        <v>22</v>
      </c>
      <c r="X108" s="16">
        <v>814015856153.55151</v>
      </c>
    </row>
    <row r="109" spans="1:24">
      <c r="A109" s="33">
        <v>43939</v>
      </c>
      <c r="B109" s="33"/>
      <c r="C109" s="7">
        <v>20</v>
      </c>
      <c r="D109" s="25">
        <v>208739.16</v>
      </c>
      <c r="E109" s="25">
        <v>2346140.3988306262</v>
      </c>
      <c r="F109" s="25">
        <v>7919429.0700000003</v>
      </c>
      <c r="G109" s="11">
        <v>8963.1652469852197</v>
      </c>
      <c r="H109" s="62"/>
      <c r="I109" s="55"/>
      <c r="J109" s="55"/>
      <c r="K109" s="55"/>
      <c r="M109" s="13">
        <v>20</v>
      </c>
      <c r="N109" s="11">
        <v>1247124</v>
      </c>
      <c r="O109" s="11">
        <v>120778</v>
      </c>
      <c r="P109" s="11">
        <v>481712</v>
      </c>
      <c r="Q109" s="11">
        <v>218531</v>
      </c>
      <c r="S109" s="48">
        <v>30</v>
      </c>
      <c r="T109" s="45">
        <v>77.777365999999958</v>
      </c>
      <c r="U109" s="45">
        <v>2.0255141249999986</v>
      </c>
      <c r="W109" s="15">
        <v>22</v>
      </c>
      <c r="X109" s="16">
        <v>446272974401.34802</v>
      </c>
    </row>
    <row r="110" spans="1:24">
      <c r="A110" s="33">
        <v>43975</v>
      </c>
      <c r="B110" s="33"/>
      <c r="C110" s="7">
        <v>20</v>
      </c>
      <c r="D110" s="25">
        <v>280682.83</v>
      </c>
      <c r="E110" s="25">
        <v>2471823.0580863724</v>
      </c>
      <c r="F110" s="25">
        <v>7648865.5499999998</v>
      </c>
      <c r="G110" s="11">
        <v>9657.6225605209511</v>
      </c>
      <c r="H110" s="62"/>
      <c r="I110" s="55"/>
      <c r="J110" s="55"/>
      <c r="K110" s="55"/>
      <c r="M110" s="13">
        <v>20</v>
      </c>
      <c r="N110" s="11">
        <v>739552</v>
      </c>
      <c r="O110" s="11">
        <v>72702</v>
      </c>
      <c r="P110" s="11">
        <v>475440</v>
      </c>
      <c r="Q110" s="11">
        <v>228566</v>
      </c>
      <c r="S110" s="48">
        <v>31</v>
      </c>
      <c r="T110" s="45">
        <v>73.429857999999996</v>
      </c>
      <c r="U110" s="45">
        <v>1.9561905250000002</v>
      </c>
      <c r="W110" s="15">
        <v>21</v>
      </c>
      <c r="X110" s="16">
        <v>409772542271.49402</v>
      </c>
    </row>
    <row r="111" spans="1:24">
      <c r="A111" s="33">
        <v>44011</v>
      </c>
      <c r="B111" s="33"/>
      <c r="C111" s="7">
        <v>22</v>
      </c>
      <c r="D111" s="25">
        <v>345673.99</v>
      </c>
      <c r="E111" s="25">
        <v>3031627.1621342432</v>
      </c>
      <c r="F111" s="25">
        <v>7806110.9299999997</v>
      </c>
      <c r="G111" s="11">
        <v>10020.974418594855</v>
      </c>
      <c r="H111" s="62"/>
      <c r="I111" s="55"/>
      <c r="J111" s="55"/>
      <c r="K111" s="55"/>
      <c r="M111" s="13">
        <v>22</v>
      </c>
      <c r="N111" s="11">
        <v>975418</v>
      </c>
      <c r="O111" s="11">
        <v>121382</v>
      </c>
      <c r="P111" s="11">
        <v>508982</v>
      </c>
      <c r="Q111" s="11">
        <v>268583</v>
      </c>
      <c r="S111" s="48">
        <v>30</v>
      </c>
      <c r="T111" s="45">
        <v>67.795870999999948</v>
      </c>
      <c r="U111" s="45">
        <v>2.1643042500000003</v>
      </c>
      <c r="W111" s="15">
        <v>22</v>
      </c>
      <c r="X111" s="16">
        <v>484849167532.50299</v>
      </c>
    </row>
    <row r="112" spans="1:24">
      <c r="A112" s="33">
        <v>44013</v>
      </c>
      <c r="B112" s="33"/>
      <c r="C112" s="7">
        <v>23</v>
      </c>
      <c r="D112" s="25">
        <v>321869.21999999997</v>
      </c>
      <c r="E112" s="25">
        <v>2845682.7786135301</v>
      </c>
      <c r="F112" s="25">
        <v>7253406.8700000001</v>
      </c>
      <c r="G112" s="11">
        <v>3405.7049305951341</v>
      </c>
      <c r="H112" s="62"/>
      <c r="I112" s="55"/>
      <c r="J112" s="55"/>
      <c r="K112" s="55"/>
      <c r="M112" s="13">
        <v>23</v>
      </c>
      <c r="N112" s="11">
        <v>1255184</v>
      </c>
      <c r="O112" s="11">
        <v>130375</v>
      </c>
      <c r="P112" s="11">
        <v>492990</v>
      </c>
      <c r="Q112" s="11">
        <v>290055</v>
      </c>
      <c r="S112" s="48">
        <v>31</v>
      </c>
      <c r="T112" s="45">
        <v>69.202633999999918</v>
      </c>
      <c r="U112" s="45">
        <v>2.1534502749999986</v>
      </c>
      <c r="W112" s="15">
        <v>23</v>
      </c>
      <c r="X112" s="16">
        <v>407919078951.07581</v>
      </c>
    </row>
    <row r="113" spans="1:24">
      <c r="A113" s="33">
        <v>44044</v>
      </c>
      <c r="B113" s="33"/>
      <c r="C113" s="7">
        <v>21</v>
      </c>
      <c r="D113" s="25">
        <v>247606.98</v>
      </c>
      <c r="E113" s="25">
        <v>2333102.9613014078</v>
      </c>
      <c r="F113" s="25">
        <v>5109514.3899999997</v>
      </c>
      <c r="G113" s="11">
        <v>6065.1491529891719</v>
      </c>
      <c r="H113" s="62"/>
      <c r="I113" s="55"/>
      <c r="J113" s="55"/>
      <c r="K113" s="55"/>
      <c r="M113" s="13">
        <v>21</v>
      </c>
      <c r="N113" s="11">
        <v>1143477</v>
      </c>
      <c r="O113" s="11">
        <v>65254</v>
      </c>
      <c r="P113" s="11">
        <v>501465</v>
      </c>
      <c r="Q113" s="11">
        <v>223454</v>
      </c>
      <c r="S113" s="48">
        <v>31</v>
      </c>
      <c r="T113" s="45">
        <v>70.807612999999989</v>
      </c>
      <c r="U113" s="45">
        <v>1.9329612000000007</v>
      </c>
      <c r="W113" s="15">
        <v>21</v>
      </c>
      <c r="X113" s="16">
        <v>397842282470.59698</v>
      </c>
    </row>
    <row r="114" spans="1:24">
      <c r="A114" s="33">
        <v>44075</v>
      </c>
      <c r="B114" s="33"/>
      <c r="C114" s="7">
        <v>22</v>
      </c>
      <c r="D114" s="25">
        <v>357751.39</v>
      </c>
      <c r="E114" s="25">
        <v>2707260.9680533847</v>
      </c>
      <c r="F114" s="25">
        <v>6685893.3200000003</v>
      </c>
      <c r="G114" s="11">
        <v>7736.1815920821791</v>
      </c>
      <c r="H114" s="62"/>
      <c r="I114" s="55"/>
      <c r="J114" s="55"/>
      <c r="K114" s="55"/>
      <c r="M114" s="13">
        <v>22</v>
      </c>
      <c r="N114" s="11">
        <v>1377135</v>
      </c>
      <c r="O114" s="11">
        <v>97339</v>
      </c>
      <c r="P114" s="11">
        <v>581865</v>
      </c>
      <c r="Q114" s="11">
        <v>250271</v>
      </c>
      <c r="S114" s="48">
        <v>30</v>
      </c>
      <c r="T114" s="45">
        <v>73.183147000000005</v>
      </c>
      <c r="U114" s="45">
        <v>2.0467539500000038</v>
      </c>
      <c r="W114" s="15">
        <v>22</v>
      </c>
      <c r="X114" s="16">
        <v>469467416723.00403</v>
      </c>
    </row>
    <row r="115" spans="1:24">
      <c r="A115" s="33">
        <v>44105</v>
      </c>
      <c r="B115" s="33"/>
      <c r="C115" s="7">
        <v>22</v>
      </c>
      <c r="D115" s="25">
        <v>442134.18</v>
      </c>
      <c r="E115" s="25">
        <v>2700617.0142852096</v>
      </c>
      <c r="F115" s="25">
        <v>6360542.1200000001</v>
      </c>
      <c r="G115" s="11">
        <v>6916.6691901854274</v>
      </c>
      <c r="H115" s="62"/>
      <c r="I115" s="55"/>
      <c r="J115" s="55"/>
      <c r="K115" s="55"/>
      <c r="M115" s="13">
        <v>22</v>
      </c>
      <c r="N115" s="11">
        <v>1926602</v>
      </c>
      <c r="O115" s="11">
        <v>234790</v>
      </c>
      <c r="P115" s="11">
        <v>671298</v>
      </c>
      <c r="Q115" s="11">
        <v>298660</v>
      </c>
      <c r="S115" s="48">
        <v>31</v>
      </c>
      <c r="T115" s="45">
        <v>82.32225499999997</v>
      </c>
      <c r="U115" s="45">
        <v>2.0445236250000005</v>
      </c>
      <c r="W115" s="15">
        <v>22</v>
      </c>
      <c r="X115" s="16">
        <v>409549011634</v>
      </c>
    </row>
    <row r="116" spans="1:24">
      <c r="A116" s="33">
        <v>44136</v>
      </c>
      <c r="B116" s="6"/>
      <c r="C116" s="7">
        <v>21</v>
      </c>
      <c r="D116" s="25">
        <v>380555.99</v>
      </c>
      <c r="E116" s="25">
        <v>2456197.3932235111</v>
      </c>
      <c r="F116" s="25">
        <v>6415836.4500000002</v>
      </c>
      <c r="G116" s="11">
        <v>6413.5641526825893</v>
      </c>
      <c r="H116" s="62"/>
      <c r="I116" s="55"/>
      <c r="J116" s="55"/>
      <c r="K116" s="55"/>
      <c r="M116" s="13">
        <v>21</v>
      </c>
      <c r="N116" s="11">
        <v>1524302</v>
      </c>
      <c r="O116" s="11">
        <v>111430</v>
      </c>
      <c r="P116" s="11">
        <v>712929</v>
      </c>
      <c r="Q116" s="11">
        <v>221339</v>
      </c>
      <c r="S116" s="48">
        <v>30</v>
      </c>
      <c r="T116" s="45">
        <v>86.118062999999978</v>
      </c>
      <c r="U116" s="45">
        <v>1.9826481749999976</v>
      </c>
      <c r="W116" s="15">
        <v>21</v>
      </c>
      <c r="X116" s="16">
        <v>452704389564</v>
      </c>
    </row>
    <row r="117" spans="1:24">
      <c r="A117" s="33">
        <v>44166</v>
      </c>
      <c r="B117" s="6"/>
      <c r="C117" s="7">
        <v>22</v>
      </c>
      <c r="D117" s="25">
        <v>307969.37</v>
      </c>
      <c r="E117" s="25">
        <v>2189623.6453119921</v>
      </c>
      <c r="F117" s="25">
        <v>5312149.1900000004</v>
      </c>
      <c r="G117" s="11">
        <v>6077.447108871791</v>
      </c>
      <c r="H117" s="62"/>
      <c r="I117" s="55"/>
      <c r="J117" s="55"/>
      <c r="K117" s="55"/>
      <c r="M117" s="13">
        <v>22</v>
      </c>
      <c r="N117" s="11">
        <v>1080141</v>
      </c>
      <c r="O117" s="11">
        <v>77878</v>
      </c>
      <c r="P117" s="11">
        <v>651780</v>
      </c>
      <c r="Q117" s="11">
        <v>244407</v>
      </c>
      <c r="S117" s="48">
        <v>31</v>
      </c>
      <c r="T117" s="45">
        <v>96.047995999999955</v>
      </c>
      <c r="U117" s="45">
        <v>2.273414100000001</v>
      </c>
      <c r="W117" s="15">
        <v>22</v>
      </c>
      <c r="X117" s="16">
        <v>437173823650.39899</v>
      </c>
    </row>
    <row r="118" spans="1:24">
      <c r="A118" s="33">
        <v>44197</v>
      </c>
      <c r="B118" s="6"/>
      <c r="C118" s="7">
        <v>20</v>
      </c>
      <c r="D118" s="25">
        <v>394539.66</v>
      </c>
      <c r="E118" s="25">
        <v>2293141.7974528354</v>
      </c>
      <c r="F118" s="25">
        <v>5593507.1100000003</v>
      </c>
      <c r="G118" s="11">
        <v>6088.0499110500004</v>
      </c>
      <c r="H118" s="71">
        <v>13.220026759999996</v>
      </c>
      <c r="I118" s="56"/>
      <c r="J118" s="55"/>
      <c r="K118" s="55"/>
      <c r="M118" s="13">
        <v>20</v>
      </c>
      <c r="N118" s="11">
        <v>2052152</v>
      </c>
      <c r="O118" s="11">
        <v>295300</v>
      </c>
      <c r="P118" s="11">
        <v>749224</v>
      </c>
      <c r="Q118" s="11">
        <v>335178</v>
      </c>
      <c r="S118" s="48">
        <v>31</v>
      </c>
      <c r="T118" s="45">
        <v>98.229970999999907</v>
      </c>
      <c r="U118" s="45">
        <v>2.1046565999999962</v>
      </c>
      <c r="W118" s="15">
        <v>20</v>
      </c>
      <c r="X118" s="16">
        <v>425934474779</v>
      </c>
    </row>
    <row r="119" spans="1:24">
      <c r="A119" s="33">
        <v>44228</v>
      </c>
      <c r="B119" s="6"/>
      <c r="C119" s="7">
        <v>20</v>
      </c>
      <c r="D119" s="25">
        <v>494358.64</v>
      </c>
      <c r="E119" s="25">
        <v>2421325.9599072314</v>
      </c>
      <c r="F119" s="25">
        <v>5819874.75</v>
      </c>
      <c r="G119" s="11">
        <v>5583.1069899000004</v>
      </c>
      <c r="H119" s="71">
        <v>13.412231090000002</v>
      </c>
      <c r="I119" s="55"/>
      <c r="J119" s="55"/>
      <c r="K119" s="55"/>
      <c r="M119" s="13">
        <v>20</v>
      </c>
      <c r="N119" s="11">
        <v>1401783</v>
      </c>
      <c r="O119" s="11">
        <v>84468</v>
      </c>
      <c r="P119" s="11">
        <v>674004</v>
      </c>
      <c r="Q119" s="11">
        <v>220200</v>
      </c>
      <c r="S119" s="48">
        <v>28</v>
      </c>
      <c r="T119" s="45">
        <v>89.354448000000048</v>
      </c>
      <c r="U119" s="45">
        <v>1.953146475000002</v>
      </c>
      <c r="W119" s="15">
        <v>20</v>
      </c>
      <c r="X119" s="16">
        <v>437873358091.93103</v>
      </c>
    </row>
    <row r="120" spans="1:24">
      <c r="A120" s="33">
        <v>44256</v>
      </c>
      <c r="B120" s="6"/>
      <c r="C120" s="7">
        <v>23</v>
      </c>
      <c r="D120" s="25">
        <v>563591.15</v>
      </c>
      <c r="E120" s="25">
        <v>2714638.4114161073</v>
      </c>
      <c r="F120" s="25">
        <v>6123745.5899999999</v>
      </c>
      <c r="G120" s="11">
        <v>5517.1036319800005</v>
      </c>
      <c r="H120" s="71">
        <v>17.379317409999999</v>
      </c>
      <c r="I120" s="55"/>
      <c r="J120" s="55"/>
      <c r="K120" s="55"/>
      <c r="M120" s="13">
        <v>23</v>
      </c>
      <c r="N120" s="11">
        <v>1311617</v>
      </c>
      <c r="O120" s="11">
        <v>120332</v>
      </c>
      <c r="P120" s="11">
        <v>707098</v>
      </c>
      <c r="Q120" s="11">
        <v>267238</v>
      </c>
      <c r="S120" s="48">
        <v>31</v>
      </c>
      <c r="T120" s="45">
        <v>87.275504999999995</v>
      </c>
      <c r="U120" s="45">
        <v>2.1122482749999985</v>
      </c>
      <c r="W120" s="15">
        <v>23</v>
      </c>
      <c r="X120" s="16">
        <v>486924807189.42102</v>
      </c>
    </row>
    <row r="121" spans="1:24">
      <c r="A121" s="33">
        <v>44287</v>
      </c>
      <c r="B121" s="6"/>
      <c r="C121" s="7">
        <v>20</v>
      </c>
      <c r="D121" s="25">
        <v>504014.87</v>
      </c>
      <c r="E121" s="25">
        <v>2277957.9875949486</v>
      </c>
      <c r="F121" s="25">
        <v>5406147.4299999997</v>
      </c>
      <c r="G121" s="11">
        <v>4842.6844142199998</v>
      </c>
      <c r="H121" s="71">
        <v>16.50482006</v>
      </c>
      <c r="I121" s="55"/>
      <c r="J121" s="55"/>
      <c r="K121" s="55"/>
      <c r="M121" s="13">
        <v>20</v>
      </c>
      <c r="N121" s="11">
        <v>1627890</v>
      </c>
      <c r="O121" s="11">
        <v>170155</v>
      </c>
      <c r="P121" s="11">
        <v>650603</v>
      </c>
      <c r="Q121" s="11">
        <v>214675</v>
      </c>
      <c r="S121" s="48">
        <v>30</v>
      </c>
      <c r="T121" s="45">
        <v>73.975949999999941</v>
      </c>
      <c r="U121" s="45">
        <v>2.7563312500000032</v>
      </c>
      <c r="W121" s="15">
        <v>22</v>
      </c>
      <c r="X121" s="16">
        <v>392840779789.05402</v>
      </c>
    </row>
    <row r="122" spans="1:24">
      <c r="A122" s="33">
        <v>44317</v>
      </c>
      <c r="B122" s="6"/>
      <c r="C122" s="7">
        <v>21</v>
      </c>
      <c r="D122" s="25">
        <v>586133.82999999996</v>
      </c>
      <c r="E122" s="25">
        <v>2482882.1641739919</v>
      </c>
      <c r="F122" s="25">
        <v>5852265.5099999998</v>
      </c>
      <c r="G122" s="11">
        <v>18120.524623932561</v>
      </c>
      <c r="H122" s="71">
        <v>19.140474149999999</v>
      </c>
      <c r="I122" s="55"/>
      <c r="J122" s="55"/>
      <c r="K122" s="55"/>
      <c r="M122" s="13">
        <v>21</v>
      </c>
      <c r="N122" s="11">
        <v>1327963</v>
      </c>
      <c r="O122" s="11">
        <v>158102</v>
      </c>
      <c r="P122" s="11">
        <v>625772</v>
      </c>
      <c r="Q122" s="11">
        <v>262779</v>
      </c>
      <c r="S122" s="48">
        <v>31</v>
      </c>
      <c r="T122" s="45">
        <v>69.088416999999993</v>
      </c>
      <c r="U122" s="45">
        <v>2.3611438749999971</v>
      </c>
      <c r="W122" s="15">
        <v>21</v>
      </c>
      <c r="X122" s="16">
        <v>391536613938.09601</v>
      </c>
    </row>
    <row r="123" spans="1:24">
      <c r="A123" s="33">
        <v>44348</v>
      </c>
      <c r="B123" s="6"/>
      <c r="C123" s="7">
        <v>22</v>
      </c>
      <c r="D123" s="25">
        <v>581234.46</v>
      </c>
      <c r="E123" s="25">
        <v>2581778.4481552867</v>
      </c>
      <c r="F123" s="25">
        <v>6257027.2938498547</v>
      </c>
      <c r="G123" s="11">
        <v>18024.597431440001</v>
      </c>
      <c r="H123" s="71">
        <v>18.370134700000001</v>
      </c>
      <c r="I123" s="55"/>
      <c r="J123" s="55"/>
      <c r="K123" s="55"/>
      <c r="M123" s="13">
        <v>22</v>
      </c>
      <c r="N123" s="11">
        <v>1275649</v>
      </c>
      <c r="O123" s="11">
        <v>144834</v>
      </c>
      <c r="P123" s="11">
        <v>683545</v>
      </c>
      <c r="Q123" s="11">
        <v>305130</v>
      </c>
      <c r="S123" s="48">
        <v>30</v>
      </c>
      <c r="T123" s="45">
        <v>63.030862000000042</v>
      </c>
      <c r="U123" s="45">
        <v>1.9404119749999991</v>
      </c>
      <c r="W123" s="15">
        <v>22</v>
      </c>
      <c r="X123" s="16">
        <v>425730185575.13098</v>
      </c>
    </row>
    <row r="124" spans="1:24">
      <c r="A124" s="33">
        <v>44378</v>
      </c>
      <c r="B124" s="6"/>
      <c r="C124" s="7">
        <v>22</v>
      </c>
      <c r="D124" s="25">
        <v>419485.16</v>
      </c>
      <c r="E124" s="25">
        <v>2573112.1914211563</v>
      </c>
      <c r="F124" s="25">
        <v>6230371.315272239</v>
      </c>
      <c r="G124" s="11">
        <v>12015.776124299746</v>
      </c>
      <c r="H124" s="71">
        <v>20.492672830000004</v>
      </c>
      <c r="I124" s="55"/>
      <c r="J124" s="55"/>
      <c r="K124" s="55"/>
      <c r="M124" s="13">
        <v>22</v>
      </c>
      <c r="N124" s="11">
        <v>1530082</v>
      </c>
      <c r="O124" s="11">
        <v>174260</v>
      </c>
      <c r="P124" s="11">
        <v>673439</v>
      </c>
      <c r="Q124" s="11">
        <v>351130</v>
      </c>
      <c r="S124" s="48">
        <v>31</v>
      </c>
      <c r="T124" s="45">
        <v>63.034070999999983</v>
      </c>
      <c r="U124" s="45">
        <v>2.117297325</v>
      </c>
      <c r="W124" s="15">
        <v>22</v>
      </c>
      <c r="X124" s="16">
        <v>399634354831.21002</v>
      </c>
    </row>
    <row r="125" spans="1:24">
      <c r="A125" s="33">
        <v>44409</v>
      </c>
      <c r="B125" s="6"/>
      <c r="C125" s="7">
        <v>22</v>
      </c>
      <c r="D125" s="25">
        <v>457285.59420705988</v>
      </c>
      <c r="E125" s="25">
        <v>2502651.0800881106</v>
      </c>
      <c r="F125" s="25">
        <v>5751134.3434625389</v>
      </c>
      <c r="G125" s="11">
        <v>12918.539191560261</v>
      </c>
      <c r="H125" s="71">
        <v>15.674441859999996</v>
      </c>
      <c r="I125" s="55"/>
      <c r="J125" s="55"/>
      <c r="K125" s="55"/>
      <c r="M125" s="13">
        <v>22</v>
      </c>
      <c r="N125" s="11">
        <v>1806464</v>
      </c>
      <c r="O125" s="11">
        <v>283004</v>
      </c>
      <c r="P125" s="11">
        <v>713104</v>
      </c>
      <c r="Q125" s="11">
        <v>331808</v>
      </c>
      <c r="S125" s="48">
        <v>31</v>
      </c>
      <c r="T125" s="45">
        <v>63.51047600000004</v>
      </c>
      <c r="U125" s="45">
        <v>1.7979332750000045</v>
      </c>
      <c r="W125" s="15">
        <v>22</v>
      </c>
      <c r="X125" s="16">
        <v>348137900011.17102</v>
      </c>
    </row>
    <row r="126" spans="1:24">
      <c r="A126" s="33">
        <v>44440</v>
      </c>
      <c r="B126" s="6"/>
      <c r="C126" s="7">
        <v>22</v>
      </c>
      <c r="D126" s="25">
        <v>666818</v>
      </c>
      <c r="E126" s="25">
        <v>2696717.6189999999</v>
      </c>
      <c r="F126" s="25">
        <v>6623781.4780000001</v>
      </c>
      <c r="G126" s="11">
        <v>19501.966466688267</v>
      </c>
      <c r="H126" s="71">
        <v>23.743822949999995</v>
      </c>
      <c r="I126" s="55"/>
      <c r="J126" s="55"/>
      <c r="K126" s="55"/>
      <c r="M126" s="13">
        <v>22</v>
      </c>
      <c r="N126" s="11">
        <v>1511929</v>
      </c>
      <c r="O126" s="11">
        <v>162122</v>
      </c>
      <c r="P126" s="11">
        <v>716094</v>
      </c>
      <c r="Q126" s="11">
        <v>395191</v>
      </c>
      <c r="S126" s="48">
        <v>30</v>
      </c>
      <c r="T126" s="45">
        <v>66.074230999999969</v>
      </c>
      <c r="U126" s="45">
        <v>1.8499690999999951</v>
      </c>
      <c r="W126" s="15">
        <v>22</v>
      </c>
      <c r="X126" s="16">
        <v>407813758584.71698</v>
      </c>
    </row>
    <row r="127" spans="1:24">
      <c r="A127" s="33">
        <v>44470</v>
      </c>
      <c r="B127" s="6"/>
      <c r="C127" s="7">
        <v>21</v>
      </c>
      <c r="D127" s="25">
        <v>583312.1</v>
      </c>
      <c r="E127" s="25">
        <v>2546547.352</v>
      </c>
      <c r="F127" s="25">
        <v>6753620.2810000004</v>
      </c>
      <c r="G127" s="11">
        <v>19490.773916951992</v>
      </c>
      <c r="H127" s="71">
        <v>27.750077330000003</v>
      </c>
      <c r="I127" s="55"/>
      <c r="J127" s="55"/>
      <c r="K127" s="55"/>
      <c r="M127" s="13">
        <v>21</v>
      </c>
      <c r="N127" s="11">
        <v>1691447</v>
      </c>
      <c r="O127" s="11">
        <v>281067</v>
      </c>
      <c r="P127" s="11">
        <v>683104</v>
      </c>
      <c r="Q127" s="11">
        <v>457914</v>
      </c>
      <c r="S127" s="48">
        <v>31</v>
      </c>
      <c r="T127" s="45">
        <v>74.984167000000014</v>
      </c>
      <c r="U127" s="45">
        <v>2.3045622249999984</v>
      </c>
      <c r="W127" s="15">
        <v>21</v>
      </c>
      <c r="X127" s="16">
        <v>405785012756.81598</v>
      </c>
    </row>
    <row r="128" spans="1:24">
      <c r="A128" s="33">
        <v>44501</v>
      </c>
      <c r="B128" s="6"/>
      <c r="C128" s="7">
        <v>22</v>
      </c>
      <c r="D128" s="25">
        <v>601252.71799999999</v>
      </c>
      <c r="E128" s="25">
        <v>2703704.398</v>
      </c>
      <c r="F128" s="25">
        <v>6810386.9009999996</v>
      </c>
      <c r="G128" s="11">
        <v>23377.794310461839</v>
      </c>
      <c r="H128" s="71">
        <v>43.371249679999998</v>
      </c>
      <c r="I128" s="55"/>
      <c r="J128" s="55"/>
      <c r="K128" s="55"/>
      <c r="M128" s="13">
        <v>22</v>
      </c>
      <c r="N128" s="11">
        <v>2030873</v>
      </c>
      <c r="O128" s="11">
        <v>381749</v>
      </c>
      <c r="P128" s="11">
        <v>772880</v>
      </c>
      <c r="Q128" s="11">
        <v>365200</v>
      </c>
      <c r="S128" s="48">
        <v>30</v>
      </c>
      <c r="T128" s="45">
        <v>85.708399000000043</v>
      </c>
      <c r="U128" s="45">
        <v>2.6228467750000011</v>
      </c>
      <c r="W128" s="15">
        <v>22</v>
      </c>
      <c r="X128" s="16">
        <v>466094999803.604</v>
      </c>
    </row>
    <row r="129" spans="1:24">
      <c r="A129" s="33">
        <v>44531</v>
      </c>
      <c r="B129" s="6"/>
      <c r="C129" s="7">
        <v>23</v>
      </c>
      <c r="D129" s="25">
        <v>326823.91800000001</v>
      </c>
      <c r="E129" s="25">
        <v>2391445.9619999998</v>
      </c>
      <c r="F129" s="25">
        <v>5703194.7189999996</v>
      </c>
      <c r="G129" s="11">
        <v>13376.1971026678</v>
      </c>
      <c r="H129" s="71">
        <v>30.639171280000006</v>
      </c>
      <c r="I129" s="55"/>
      <c r="J129" s="55"/>
      <c r="K129" s="55"/>
      <c r="M129" s="13">
        <v>23</v>
      </c>
      <c r="N129" s="11">
        <v>1200668</v>
      </c>
      <c r="O129" s="11">
        <v>188505</v>
      </c>
      <c r="P129" s="11">
        <v>701280</v>
      </c>
      <c r="Q129" s="11">
        <v>395256</v>
      </c>
      <c r="S129" s="48">
        <v>31</v>
      </c>
      <c r="T129" s="45">
        <v>101.44976999999996</v>
      </c>
      <c r="U129" s="45">
        <v>2.6963683499999975</v>
      </c>
      <c r="W129" s="15">
        <v>23</v>
      </c>
      <c r="X129" s="16">
        <v>407262612219.51599</v>
      </c>
    </row>
    <row r="130" spans="1:24">
      <c r="A130" s="32">
        <v>44562</v>
      </c>
      <c r="B130" s="6"/>
      <c r="C130" s="7">
        <v>21</v>
      </c>
      <c r="D130" s="25">
        <v>459008.75699999998</v>
      </c>
      <c r="E130" s="25">
        <v>2644711.2420000001</v>
      </c>
      <c r="F130" s="25">
        <v>7763871.7010000004</v>
      </c>
      <c r="G130" s="11">
        <v>15344.558767597748</v>
      </c>
      <c r="H130" s="71">
        <v>28.592399989999997</v>
      </c>
      <c r="I130" s="44">
        <v>1893.3920000000001</v>
      </c>
      <c r="J130" s="44">
        <v>439766</v>
      </c>
      <c r="K130" s="70">
        <v>7175</v>
      </c>
      <c r="M130" s="13">
        <v>21</v>
      </c>
      <c r="N130" s="11">
        <v>1452649</v>
      </c>
      <c r="O130" s="11">
        <v>230602</v>
      </c>
      <c r="P130" s="11">
        <v>694048</v>
      </c>
      <c r="Q130" s="11">
        <v>416845</v>
      </c>
      <c r="S130" s="48">
        <v>31</v>
      </c>
      <c r="T130" s="45">
        <v>101.99744100000004</v>
      </c>
      <c r="U130" s="45">
        <v>2.8267444749999919</v>
      </c>
      <c r="W130" s="7">
        <v>21</v>
      </c>
      <c r="X130" s="16">
        <v>469188353760.677</v>
      </c>
    </row>
    <row r="131" spans="1:24">
      <c r="A131" s="32">
        <v>44593</v>
      </c>
      <c r="B131" s="6"/>
      <c r="C131" s="7">
        <v>20</v>
      </c>
      <c r="D131" s="25">
        <v>492359.06899999996</v>
      </c>
      <c r="E131" s="25">
        <v>2914496.2980000004</v>
      </c>
      <c r="F131" s="25">
        <v>6242570.8320000004</v>
      </c>
      <c r="G131" s="11">
        <v>14827.0447051914</v>
      </c>
      <c r="H131" s="71">
        <v>23.217761970000002</v>
      </c>
      <c r="I131" s="44">
        <v>2182.8555000000001</v>
      </c>
      <c r="J131" s="44">
        <v>551990</v>
      </c>
      <c r="K131" s="70">
        <v>6979</v>
      </c>
      <c r="M131" s="13">
        <v>20</v>
      </c>
      <c r="N131" s="11">
        <v>1785808</v>
      </c>
      <c r="O131" s="11">
        <v>240987</v>
      </c>
      <c r="P131" s="11">
        <v>699740</v>
      </c>
      <c r="Q131" s="11">
        <v>269908</v>
      </c>
      <c r="S131" s="48">
        <v>28</v>
      </c>
      <c r="T131" s="45">
        <v>94.857288000000096</v>
      </c>
      <c r="U131" s="45">
        <v>2.544642375</v>
      </c>
      <c r="W131" s="7">
        <v>20</v>
      </c>
      <c r="X131" s="16">
        <v>500193400960.90399</v>
      </c>
    </row>
    <row r="132" spans="1:24">
      <c r="A132" s="32">
        <v>44621</v>
      </c>
      <c r="B132" s="6"/>
      <c r="C132" s="7">
        <v>23</v>
      </c>
      <c r="D132" s="25">
        <v>504410.636</v>
      </c>
      <c r="E132" s="25">
        <v>3161176.9739999999</v>
      </c>
      <c r="F132" s="25">
        <v>8260019.7139999997</v>
      </c>
      <c r="G132" s="11">
        <v>19868.870344636871</v>
      </c>
      <c r="H132" s="71">
        <v>23.471867449999998</v>
      </c>
      <c r="I132" s="44">
        <v>2311.08</v>
      </c>
      <c r="J132" s="44">
        <v>604174</v>
      </c>
      <c r="K132" s="70">
        <v>2547</v>
      </c>
      <c r="M132" s="13">
        <v>23</v>
      </c>
      <c r="N132" s="11">
        <v>1710028</v>
      </c>
      <c r="O132" s="11">
        <v>257650</v>
      </c>
      <c r="P132" s="11">
        <v>654625</v>
      </c>
      <c r="Q132" s="11">
        <v>381227</v>
      </c>
      <c r="S132" s="48">
        <v>31</v>
      </c>
      <c r="T132" s="45">
        <v>93.474155999999979</v>
      </c>
      <c r="U132" s="45">
        <v>2.4484686749999995</v>
      </c>
      <c r="W132" s="7">
        <v>23</v>
      </c>
      <c r="X132" s="16">
        <v>600614948197.63501</v>
      </c>
    </row>
    <row r="133" spans="1:24">
      <c r="A133" s="32">
        <v>44652</v>
      </c>
      <c r="B133" s="6"/>
      <c r="C133" s="7">
        <v>19</v>
      </c>
      <c r="D133" s="25">
        <v>465049.60600000003</v>
      </c>
      <c r="E133" s="25">
        <v>2643628.1800000002</v>
      </c>
      <c r="F133" s="25">
        <v>6647816.2070000004</v>
      </c>
      <c r="G133" s="11">
        <v>15191.000514137486</v>
      </c>
      <c r="H133" s="71">
        <v>12.864045039999999</v>
      </c>
      <c r="I133" s="44">
        <v>1889.895</v>
      </c>
      <c r="J133" s="44">
        <v>549208</v>
      </c>
      <c r="K133" s="70">
        <v>1444</v>
      </c>
      <c r="M133" s="13">
        <v>19</v>
      </c>
      <c r="N133" s="11">
        <v>1086590</v>
      </c>
      <c r="O133" s="11">
        <v>169453</v>
      </c>
      <c r="P133" s="11">
        <v>618973</v>
      </c>
      <c r="Q133" s="11">
        <v>282900</v>
      </c>
      <c r="S133" s="48">
        <v>30</v>
      </c>
      <c r="T133" s="45">
        <v>84.190649999999977</v>
      </c>
      <c r="U133" s="45">
        <v>2.7824348249999957</v>
      </c>
      <c r="W133" s="7">
        <v>21</v>
      </c>
      <c r="X133" s="16">
        <v>517291953621.92401</v>
      </c>
    </row>
    <row r="134" spans="1:24">
      <c r="A134" s="32">
        <v>44682</v>
      </c>
      <c r="B134" s="6"/>
      <c r="C134" s="7">
        <v>22</v>
      </c>
      <c r="D134" s="25">
        <v>519203.53899999999</v>
      </c>
      <c r="E134" s="25">
        <v>3299472.6409999998</v>
      </c>
      <c r="F134" s="25">
        <v>7163151.858</v>
      </c>
      <c r="G134" s="11">
        <v>18658.247262891298</v>
      </c>
      <c r="H134" s="71">
        <v>23.797192950000003</v>
      </c>
      <c r="I134" s="44">
        <v>2379.4005000000002</v>
      </c>
      <c r="J134" s="44">
        <v>736590</v>
      </c>
      <c r="K134" s="70">
        <v>2522</v>
      </c>
      <c r="M134" s="13">
        <v>22</v>
      </c>
      <c r="N134" s="11">
        <v>1176797</v>
      </c>
      <c r="O134" s="11">
        <v>317884</v>
      </c>
      <c r="P134" s="11">
        <v>628553</v>
      </c>
      <c r="Q134" s="11">
        <v>390170</v>
      </c>
      <c r="S134" s="48">
        <v>31</v>
      </c>
      <c r="T134" s="45">
        <v>77.846675999999974</v>
      </c>
      <c r="U134" s="45">
        <v>3.1057431499999986</v>
      </c>
      <c r="W134" s="7">
        <v>22</v>
      </c>
      <c r="X134" s="16">
        <v>509133067104.94299</v>
      </c>
    </row>
    <row r="135" spans="1:24">
      <c r="A135" s="32">
        <v>44713</v>
      </c>
      <c r="B135" s="6"/>
      <c r="C135" s="7">
        <v>22</v>
      </c>
      <c r="D135" s="25">
        <v>405693.10399999999</v>
      </c>
      <c r="E135" s="25">
        <v>3414161.2949999999</v>
      </c>
      <c r="F135" s="25">
        <v>8084065.977</v>
      </c>
      <c r="G135" s="11">
        <v>30123.703378071812</v>
      </c>
      <c r="H135" s="71">
        <v>25.101484929999998</v>
      </c>
      <c r="I135" s="44">
        <v>2236.7339999999999</v>
      </c>
      <c r="J135" s="44">
        <v>963440</v>
      </c>
      <c r="K135" s="70">
        <v>2576</v>
      </c>
      <c r="M135" s="13">
        <v>22</v>
      </c>
      <c r="N135" s="11">
        <v>1513991</v>
      </c>
      <c r="O135" s="11">
        <v>230906</v>
      </c>
      <c r="P135" s="11">
        <v>643132</v>
      </c>
      <c r="Q135" s="11">
        <v>455977</v>
      </c>
      <c r="S135" s="48">
        <v>30</v>
      </c>
      <c r="T135" s="45">
        <v>74.417654000000027</v>
      </c>
      <c r="U135" s="45">
        <v>3.1931215749999997</v>
      </c>
      <c r="W135" s="7">
        <v>22</v>
      </c>
      <c r="X135" s="16">
        <v>510088937065.73602</v>
      </c>
    </row>
    <row r="136" spans="1:24">
      <c r="A136" s="32">
        <v>44743</v>
      </c>
      <c r="B136" s="6"/>
      <c r="C136" s="7">
        <v>21</v>
      </c>
      <c r="D136" s="25">
        <v>301890.16200000001</v>
      </c>
      <c r="E136" s="25">
        <v>3312353.5269999998</v>
      </c>
      <c r="F136" s="25">
        <v>7886695.1550000003</v>
      </c>
      <c r="G136" s="11">
        <v>14784.5447985639</v>
      </c>
      <c r="H136" s="71">
        <v>22.467507579999999</v>
      </c>
      <c r="I136" s="44">
        <v>2158.2489999999998</v>
      </c>
      <c r="J136" s="44">
        <v>696956</v>
      </c>
      <c r="K136" s="70">
        <v>24353</v>
      </c>
      <c r="M136" s="13">
        <v>21</v>
      </c>
      <c r="N136" s="11">
        <v>1843196</v>
      </c>
      <c r="O136" s="11">
        <v>290739</v>
      </c>
      <c r="P136" s="11">
        <v>616346</v>
      </c>
      <c r="Q136" s="11">
        <v>525602</v>
      </c>
      <c r="S136" s="48">
        <v>31</v>
      </c>
      <c r="T136" s="45">
        <v>75.780703999999986</v>
      </c>
      <c r="U136" s="45">
        <v>3.1964218250000003</v>
      </c>
      <c r="W136" s="7">
        <v>21</v>
      </c>
      <c r="X136" s="16">
        <v>449861101131.17102</v>
      </c>
    </row>
    <row r="137" spans="1:24">
      <c r="A137" s="32">
        <v>44774</v>
      </c>
      <c r="B137" s="6"/>
      <c r="C137" s="7">
        <v>23</v>
      </c>
      <c r="D137" s="25">
        <v>313286.799</v>
      </c>
      <c r="E137" s="25">
        <v>3236970.3730000001</v>
      </c>
      <c r="F137" s="25">
        <v>5902647.3739999998</v>
      </c>
      <c r="G137" s="11">
        <v>15806.356547032099</v>
      </c>
      <c r="H137" s="71">
        <v>11.400056660000001</v>
      </c>
      <c r="I137" s="44">
        <v>2096.6374999999998</v>
      </c>
      <c r="J137" s="44">
        <v>627044</v>
      </c>
      <c r="K137" s="70">
        <v>2086</v>
      </c>
      <c r="M137" s="13">
        <v>23</v>
      </c>
      <c r="N137" s="11">
        <v>1569487</v>
      </c>
      <c r="O137" s="11">
        <v>174283</v>
      </c>
      <c r="P137" s="11">
        <v>602448</v>
      </c>
      <c r="Q137" s="11">
        <v>392236</v>
      </c>
      <c r="S137" s="48">
        <v>31</v>
      </c>
      <c r="T137" s="45">
        <v>75.276475999999974</v>
      </c>
      <c r="U137" s="45">
        <v>3.4184659749999962</v>
      </c>
      <c r="W137" s="7">
        <v>23</v>
      </c>
      <c r="X137" s="16">
        <v>452343785144.39398</v>
      </c>
    </row>
    <row r="138" spans="1:24">
      <c r="A138" s="32">
        <v>44805</v>
      </c>
      <c r="B138" s="6"/>
      <c r="C138" s="7">
        <v>22</v>
      </c>
      <c r="D138" s="25">
        <v>403225.82900000003</v>
      </c>
      <c r="E138" s="25">
        <v>3527262.6239999998</v>
      </c>
      <c r="F138" s="25">
        <v>7541849.2220000001</v>
      </c>
      <c r="G138" s="11">
        <v>21372.0870587637</v>
      </c>
      <c r="H138" s="71">
        <v>28.108359550000003</v>
      </c>
      <c r="I138" s="44">
        <v>2162.7705000000001</v>
      </c>
      <c r="J138" s="44">
        <v>989722</v>
      </c>
      <c r="K138" s="70">
        <v>2522</v>
      </c>
      <c r="M138" s="13">
        <v>22</v>
      </c>
      <c r="N138" s="11">
        <v>1470673</v>
      </c>
      <c r="O138" s="11">
        <v>225720</v>
      </c>
      <c r="P138" s="11">
        <v>665792</v>
      </c>
      <c r="Q138" s="11">
        <v>465146</v>
      </c>
      <c r="S138" s="48">
        <v>30</v>
      </c>
      <c r="T138" s="45">
        <v>76.536606999999975</v>
      </c>
      <c r="U138" s="45">
        <v>3.5341534500000007</v>
      </c>
      <c r="W138" s="7">
        <v>22</v>
      </c>
      <c r="X138" s="16">
        <v>532800286600.92999</v>
      </c>
    </row>
    <row r="139" spans="1:24">
      <c r="A139" s="32">
        <v>44835</v>
      </c>
      <c r="B139" s="6"/>
      <c r="C139" s="7">
        <v>21</v>
      </c>
      <c r="D139" s="25">
        <v>331986.21399999998</v>
      </c>
      <c r="E139" s="25">
        <v>3269332.3629999999</v>
      </c>
      <c r="F139" s="25">
        <v>8284164.3849999998</v>
      </c>
      <c r="G139" s="11">
        <v>20777.261423833101</v>
      </c>
      <c r="H139" s="71">
        <v>13.168912069999999</v>
      </c>
      <c r="I139" s="44">
        <v>2032.1935000000001</v>
      </c>
      <c r="J139" s="44">
        <v>1067132</v>
      </c>
      <c r="K139" s="70">
        <v>2186</v>
      </c>
      <c r="M139" s="13">
        <v>21</v>
      </c>
      <c r="N139" s="11">
        <v>1423969</v>
      </c>
      <c r="O139" s="11">
        <v>182849</v>
      </c>
      <c r="P139" s="11">
        <v>613277</v>
      </c>
      <c r="Q139" s="11">
        <v>486164</v>
      </c>
      <c r="S139" s="48">
        <v>31</v>
      </c>
      <c r="T139" s="45">
        <v>84.784747999999979</v>
      </c>
      <c r="U139" s="45">
        <v>3.4964347249999985</v>
      </c>
      <c r="W139" s="7">
        <v>21</v>
      </c>
      <c r="X139" s="16">
        <v>452113182464.35797</v>
      </c>
    </row>
    <row r="140" spans="1:24">
      <c r="A140" s="32">
        <v>44866</v>
      </c>
      <c r="B140" s="6"/>
      <c r="C140" s="7">
        <v>22</v>
      </c>
      <c r="D140" s="25">
        <v>400584.29200000002</v>
      </c>
      <c r="E140" s="25">
        <v>3591313.73</v>
      </c>
      <c r="F140" s="25">
        <v>9278311.5480000004</v>
      </c>
      <c r="G140" s="11">
        <v>35268.608658127203</v>
      </c>
      <c r="H140" s="71">
        <v>17.615828020000002</v>
      </c>
      <c r="I140" s="44">
        <v>2340.5374999999999</v>
      </c>
      <c r="J140" s="44">
        <v>1054124</v>
      </c>
      <c r="K140" s="70">
        <v>2725</v>
      </c>
      <c r="M140" s="13">
        <v>22</v>
      </c>
      <c r="N140" s="11">
        <v>1710049</v>
      </c>
      <c r="O140" s="11">
        <v>152963</v>
      </c>
      <c r="P140" s="11">
        <v>562657</v>
      </c>
      <c r="Q140" s="11">
        <v>264517</v>
      </c>
      <c r="S140" s="48">
        <v>30</v>
      </c>
      <c r="T140" s="45">
        <v>94.037964000000017</v>
      </c>
      <c r="U140" s="45">
        <v>4.2080743750000016</v>
      </c>
      <c r="W140" s="7">
        <v>22</v>
      </c>
      <c r="X140" s="16">
        <v>463708322363.297</v>
      </c>
    </row>
    <row r="141" spans="1:24">
      <c r="A141" s="32">
        <v>44896</v>
      </c>
      <c r="B141" s="6"/>
      <c r="C141" s="7">
        <v>21</v>
      </c>
      <c r="D141" s="25">
        <v>254041.47200000001</v>
      </c>
      <c r="E141" s="25">
        <v>3200100.3319999999</v>
      </c>
      <c r="F141" s="25">
        <v>7845698.9589999998</v>
      </c>
      <c r="G141" s="11">
        <v>19255.199874703001</v>
      </c>
      <c r="H141" s="71">
        <v>14.545715250000004</v>
      </c>
      <c r="I141" s="44">
        <v>1991.752</v>
      </c>
      <c r="J141" s="44">
        <v>1015306</v>
      </c>
      <c r="K141" s="70">
        <v>2558</v>
      </c>
      <c r="M141" s="13">
        <v>21</v>
      </c>
      <c r="N141" s="11">
        <v>1082527</v>
      </c>
      <c r="O141" s="11">
        <v>84903</v>
      </c>
      <c r="P141" s="11">
        <v>567916</v>
      </c>
      <c r="Q141" s="11">
        <v>297704</v>
      </c>
      <c r="S141" s="48">
        <v>31</v>
      </c>
      <c r="T141" s="45">
        <v>103.17811299999998</v>
      </c>
      <c r="U141" s="45">
        <v>5.2031028499999969</v>
      </c>
      <c r="W141" s="7">
        <v>22</v>
      </c>
      <c r="X141" s="16">
        <v>394561358286.16302</v>
      </c>
    </row>
    <row r="142" spans="1:24">
      <c r="A142" s="32">
        <v>44927</v>
      </c>
      <c r="B142" s="6"/>
      <c r="C142" s="7">
        <v>22</v>
      </c>
      <c r="D142" s="25">
        <v>424795.06199999998</v>
      </c>
      <c r="E142" s="25">
        <v>3472480.7570000002</v>
      </c>
      <c r="F142" s="25">
        <v>8534455.4969999995</v>
      </c>
      <c r="G142" s="11">
        <v>22961.225099849999</v>
      </c>
      <c r="H142" s="71">
        <v>17.963690750000001</v>
      </c>
      <c r="I142" s="44">
        <v>2311.1714539999998</v>
      </c>
      <c r="J142" s="44">
        <v>1121094</v>
      </c>
      <c r="K142" s="70">
        <v>2629</v>
      </c>
      <c r="M142" s="13">
        <v>22</v>
      </c>
      <c r="N142" s="11">
        <v>1359014</v>
      </c>
      <c r="O142" s="11">
        <v>161958</v>
      </c>
      <c r="P142" s="11">
        <v>574438</v>
      </c>
      <c r="Q142" s="11">
        <v>334041</v>
      </c>
      <c r="S142" s="48">
        <v>31</v>
      </c>
      <c r="T142" s="45">
        <v>103.35119800000004</v>
      </c>
      <c r="U142" s="45">
        <v>5.4625683750000045</v>
      </c>
      <c r="W142" s="7">
        <v>22</v>
      </c>
      <c r="X142" s="16">
        <v>432221331867.888</v>
      </c>
    </row>
    <row r="143" spans="1:24">
      <c r="A143" s="32">
        <v>44958</v>
      </c>
      <c r="B143" s="6"/>
      <c r="C143" s="7">
        <v>20</v>
      </c>
      <c r="D143" s="25">
        <v>470108.16800000001</v>
      </c>
      <c r="E143" s="25">
        <v>3342523.5690000001</v>
      </c>
      <c r="F143" s="25">
        <v>8319574.4510000004</v>
      </c>
      <c r="G143" s="11">
        <v>25490.008484479429</v>
      </c>
      <c r="H143" s="71">
        <v>18.599293450000005</v>
      </c>
      <c r="I143" s="44">
        <v>2105.9884999999999</v>
      </c>
      <c r="J143" s="44">
        <v>1268582</v>
      </c>
      <c r="K143" s="70">
        <v>2749</v>
      </c>
      <c r="M143" s="13">
        <v>20</v>
      </c>
      <c r="N143" s="11">
        <v>1539399</v>
      </c>
      <c r="O143" s="11">
        <v>130060</v>
      </c>
      <c r="P143" s="11">
        <v>548209</v>
      </c>
      <c r="Q143" s="11">
        <v>251437</v>
      </c>
      <c r="S143" s="48">
        <v>28</v>
      </c>
      <c r="T143" s="45">
        <v>91.316635999999988</v>
      </c>
      <c r="U143" s="45">
        <v>4.6993297999999939</v>
      </c>
      <c r="W143" s="7">
        <v>20</v>
      </c>
      <c r="X143" s="16">
        <v>412192695632.43402</v>
      </c>
    </row>
    <row r="144" spans="1:24">
      <c r="A144" s="32">
        <v>44986</v>
      </c>
      <c r="B144" s="6"/>
      <c r="C144" s="7">
        <v>23</v>
      </c>
      <c r="D144" s="25">
        <v>503178.58299999998</v>
      </c>
      <c r="E144" s="25">
        <v>3955412.0090000001</v>
      </c>
      <c r="F144" s="25">
        <v>10611158.640000001</v>
      </c>
      <c r="G144" s="11">
        <v>38051.593445075989</v>
      </c>
      <c r="H144" s="71">
        <v>20.092543279999997</v>
      </c>
      <c r="I144" s="44">
        <v>2464.9135000000001</v>
      </c>
      <c r="J144" s="44">
        <v>1395538</v>
      </c>
      <c r="K144" s="70">
        <v>2945</v>
      </c>
      <c r="M144" s="13">
        <v>23</v>
      </c>
      <c r="N144" s="11">
        <v>1946839</v>
      </c>
      <c r="O144" s="11">
        <v>389610</v>
      </c>
      <c r="P144" s="11">
        <v>582918</v>
      </c>
      <c r="Q144" s="11">
        <v>408814</v>
      </c>
      <c r="S144" s="48">
        <v>31</v>
      </c>
      <c r="T144" s="45">
        <v>97.923751000000024</v>
      </c>
      <c r="U144" s="45">
        <v>6.0115772249999946</v>
      </c>
      <c r="W144" s="7">
        <v>23</v>
      </c>
      <c r="X144" s="16">
        <v>521214122768.92798</v>
      </c>
    </row>
    <row r="145" spans="1:24">
      <c r="A145" s="32">
        <v>45017</v>
      </c>
      <c r="B145" s="6"/>
      <c r="C145" s="7">
        <v>18</v>
      </c>
      <c r="D145" s="25">
        <v>343689.47899999999</v>
      </c>
      <c r="E145" s="25">
        <v>2946487.21</v>
      </c>
      <c r="F145" s="25">
        <v>8707812.7280000001</v>
      </c>
      <c r="G145" s="11">
        <v>18825.987432110174</v>
      </c>
      <c r="H145" s="71">
        <v>8.5723440400000008</v>
      </c>
      <c r="I145" s="44">
        <v>1872.5295000000001</v>
      </c>
      <c r="J145" s="44">
        <v>911382</v>
      </c>
      <c r="K145" s="70">
        <v>1720</v>
      </c>
      <c r="M145" s="13">
        <v>18</v>
      </c>
      <c r="N145" s="11">
        <v>1652411</v>
      </c>
      <c r="O145" s="11">
        <v>184811</v>
      </c>
      <c r="P145" s="11">
        <v>557642</v>
      </c>
      <c r="Q145" s="11">
        <v>293719</v>
      </c>
      <c r="S145" s="48">
        <v>30</v>
      </c>
      <c r="T145" s="45">
        <v>78.497913000000011</v>
      </c>
      <c r="U145" s="45">
        <v>5.8193052500000002</v>
      </c>
      <c r="W145" s="7">
        <v>20</v>
      </c>
      <c r="X145" s="16">
        <v>393852729849.72699</v>
      </c>
    </row>
    <row r="146" spans="1:24">
      <c r="A146" s="32">
        <v>45047</v>
      </c>
      <c r="B146" s="6"/>
      <c r="C146" s="7">
        <v>22</v>
      </c>
      <c r="D146" s="25">
        <v>474389.73200000002</v>
      </c>
      <c r="E146" s="25">
        <v>3817419.534</v>
      </c>
      <c r="F146" s="25">
        <v>9509592.5069999993</v>
      </c>
      <c r="G146" s="11">
        <v>21383.848720101298</v>
      </c>
      <c r="H146" s="71">
        <v>16.816112570000001</v>
      </c>
      <c r="I146" s="44">
        <v>2366.0825</v>
      </c>
      <c r="J146" s="44">
        <v>1023738</v>
      </c>
      <c r="K146" s="70">
        <v>2647</v>
      </c>
      <c r="M146" s="13">
        <v>22</v>
      </c>
      <c r="N146" s="11">
        <v>1500622</v>
      </c>
      <c r="O146" s="11">
        <v>189308</v>
      </c>
      <c r="P146" s="11">
        <v>588732</v>
      </c>
      <c r="Q146" s="11">
        <v>332625</v>
      </c>
      <c r="S146" s="48">
        <v>31</v>
      </c>
      <c r="T146" s="45">
        <v>71.883805000000038</v>
      </c>
      <c r="U146" s="45">
        <v>5.6078137500000009</v>
      </c>
      <c r="W146" s="7">
        <v>23</v>
      </c>
      <c r="X146" s="16">
        <v>495629743982.75598</v>
      </c>
    </row>
    <row r="147" spans="1:24">
      <c r="A147" s="32">
        <v>45078</v>
      </c>
      <c r="B147" s="6"/>
      <c r="C147" s="7">
        <v>22</v>
      </c>
      <c r="D147" s="25">
        <v>523123.18599999999</v>
      </c>
      <c r="E147" s="25">
        <v>3813305.26</v>
      </c>
      <c r="F147" s="25">
        <v>9290724.7070000004</v>
      </c>
      <c r="G147" s="11">
        <v>39973.37432987029</v>
      </c>
      <c r="H147" s="71">
        <v>20.805284289999996</v>
      </c>
      <c r="I147" s="44">
        <v>2272.5500000000002</v>
      </c>
      <c r="J147" s="44">
        <v>964502</v>
      </c>
      <c r="K147" s="70">
        <v>2863</v>
      </c>
      <c r="M147" s="13">
        <v>22</v>
      </c>
      <c r="N147" s="11">
        <v>1824339</v>
      </c>
      <c r="O147" s="11">
        <v>191330</v>
      </c>
      <c r="P147" s="11">
        <v>560929</v>
      </c>
      <c r="Q147" s="11">
        <v>390598</v>
      </c>
      <c r="S147" s="48">
        <v>30</v>
      </c>
      <c r="T147" s="45">
        <v>70.107677999999936</v>
      </c>
      <c r="U147" s="45">
        <v>5.5527192000000012</v>
      </c>
      <c r="W147" s="7">
        <v>22</v>
      </c>
      <c r="X147" s="16">
        <v>514248076131.03302</v>
      </c>
    </row>
    <row r="148" spans="1:24">
      <c r="A148" s="32">
        <v>45108</v>
      </c>
      <c r="B148" s="6"/>
      <c r="C148" s="7">
        <v>21</v>
      </c>
      <c r="D148" s="25">
        <v>423369.51500000001</v>
      </c>
      <c r="E148" s="25">
        <v>3341548.122</v>
      </c>
      <c r="F148" s="25">
        <v>8892575.1840000004</v>
      </c>
      <c r="G148" s="11">
        <v>17681.982509668269</v>
      </c>
      <c r="H148" s="71">
        <v>30.609965809999998</v>
      </c>
      <c r="I148" s="44">
        <v>1996.8544999999999</v>
      </c>
      <c r="J148" s="44">
        <v>958964</v>
      </c>
      <c r="K148" s="70">
        <v>20531</v>
      </c>
      <c r="M148" s="13">
        <v>21</v>
      </c>
      <c r="N148" s="11">
        <v>2143145</v>
      </c>
      <c r="O148" s="11">
        <v>204019</v>
      </c>
      <c r="P148" s="11">
        <v>573360</v>
      </c>
      <c r="Q148" s="11">
        <v>435329</v>
      </c>
      <c r="S148" s="48">
        <v>31</v>
      </c>
      <c r="T148" s="45">
        <v>71.287319000000082</v>
      </c>
      <c r="U148" s="45">
        <v>6.4300097749999976</v>
      </c>
      <c r="W148" s="7">
        <v>21</v>
      </c>
      <c r="X148" s="16">
        <v>492227156334.849</v>
      </c>
    </row>
    <row r="149" spans="1:24">
      <c r="A149" s="32">
        <v>45139</v>
      </c>
      <c r="B149" s="6"/>
      <c r="C149" s="7">
        <v>23</v>
      </c>
      <c r="D149" s="25">
        <v>433960.35700000002</v>
      </c>
      <c r="E149" s="25">
        <v>3754354.2450000001</v>
      </c>
      <c r="F149" s="25">
        <v>8814668.1469999999</v>
      </c>
      <c r="G149" s="11">
        <v>20074.558307472402</v>
      </c>
      <c r="H149" s="71">
        <v>15.3520013</v>
      </c>
      <c r="I149" s="44">
        <v>2283.8380000000002</v>
      </c>
      <c r="J149" s="44">
        <v>977820</v>
      </c>
      <c r="K149" s="70">
        <v>2437</v>
      </c>
      <c r="M149" s="13">
        <v>23</v>
      </c>
      <c r="N149" s="11">
        <v>1873649</v>
      </c>
      <c r="O149" s="11">
        <v>140912</v>
      </c>
      <c r="P149" s="11">
        <v>572225</v>
      </c>
      <c r="Q149" s="11">
        <v>307637</v>
      </c>
      <c r="S149" s="48">
        <v>31</v>
      </c>
      <c r="T149" s="45">
        <v>74.50023000000003</v>
      </c>
      <c r="U149" s="45">
        <v>6.734045474999979</v>
      </c>
      <c r="W149" s="7">
        <v>23</v>
      </c>
      <c r="X149" s="16">
        <v>517567728501.31299</v>
      </c>
    </row>
    <row r="150" spans="1:24">
      <c r="A150" s="32">
        <v>45170</v>
      </c>
      <c r="B150" s="6"/>
      <c r="C150" s="7">
        <v>21</v>
      </c>
      <c r="D150" s="25">
        <v>527332.33799999999</v>
      </c>
      <c r="E150" s="25">
        <v>3665381.6549999998</v>
      </c>
      <c r="F150" s="25">
        <v>8954007.6339999996</v>
      </c>
      <c r="G150" s="11">
        <v>23507.954924489997</v>
      </c>
      <c r="H150" s="71">
        <v>16.78146156</v>
      </c>
      <c r="I150" s="44">
        <v>2384.3724999999999</v>
      </c>
      <c r="J150" s="44">
        <v>1222010</v>
      </c>
      <c r="K150" s="70">
        <v>2640</v>
      </c>
      <c r="M150" s="13">
        <v>21</v>
      </c>
      <c r="N150" s="11">
        <v>1794800</v>
      </c>
      <c r="O150" s="11">
        <v>139906</v>
      </c>
      <c r="P150" s="11">
        <v>641969</v>
      </c>
      <c r="Q150" s="11">
        <v>339121</v>
      </c>
      <c r="S150" s="48">
        <v>30</v>
      </c>
      <c r="T150" s="45">
        <v>74.283743000000001</v>
      </c>
      <c r="U150" s="45">
        <v>6.416193475000008</v>
      </c>
      <c r="W150" s="7">
        <v>21</v>
      </c>
      <c r="X150" s="16">
        <v>503012961811.55902</v>
      </c>
    </row>
    <row r="151" spans="1:24">
      <c r="A151" s="32">
        <v>45200</v>
      </c>
      <c r="B151" s="6"/>
      <c r="C151" s="7">
        <v>22</v>
      </c>
      <c r="D151" s="25">
        <v>612317.37399999995</v>
      </c>
      <c r="E151" s="25">
        <v>3622253.2629999998</v>
      </c>
      <c r="F151" s="25">
        <v>10984982.239</v>
      </c>
      <c r="G151" s="11">
        <v>41030.543139690009</v>
      </c>
      <c r="H151" s="71">
        <v>14.683595440000001</v>
      </c>
      <c r="I151" s="44">
        <v>2429.0700000000002</v>
      </c>
      <c r="J151" s="44">
        <v>1213848</v>
      </c>
      <c r="K151" s="70">
        <v>2658</v>
      </c>
      <c r="M151" s="13">
        <v>22</v>
      </c>
      <c r="N151" s="11">
        <v>1892786</v>
      </c>
      <c r="O151" s="11">
        <v>108983</v>
      </c>
      <c r="P151" s="11">
        <v>690410</v>
      </c>
      <c r="Q151" s="11">
        <v>325024</v>
      </c>
      <c r="S151" s="48">
        <v>31</v>
      </c>
      <c r="T151" s="45">
        <v>89.210773000000046</v>
      </c>
      <c r="U151" s="45">
        <v>7.9098554500000091</v>
      </c>
      <c r="W151" s="7">
        <v>22</v>
      </c>
      <c r="X151" s="16">
        <v>507789999195.48798</v>
      </c>
    </row>
    <row r="152" spans="1:24">
      <c r="A152" s="32">
        <v>45231</v>
      </c>
      <c r="B152" s="6"/>
      <c r="C152" s="7">
        <v>22</v>
      </c>
      <c r="D152" s="25">
        <v>704287.60699999996</v>
      </c>
      <c r="E152" s="25">
        <v>3799359.5109999999</v>
      </c>
      <c r="F152" s="25">
        <v>10385296.138</v>
      </c>
      <c r="G152" s="11">
        <v>25380.324720999997</v>
      </c>
      <c r="H152" s="71">
        <v>20.493306269999998</v>
      </c>
      <c r="I152" s="44">
        <v>2726.0650000000001</v>
      </c>
      <c r="J152" s="44">
        <v>1259000</v>
      </c>
      <c r="K152" s="70">
        <v>2752</v>
      </c>
      <c r="M152" s="13">
        <v>22</v>
      </c>
      <c r="N152" s="11">
        <v>2307378</v>
      </c>
      <c r="O152" s="11">
        <v>147352</v>
      </c>
      <c r="P152" s="11">
        <v>708474</v>
      </c>
      <c r="Q152" s="11">
        <v>184385</v>
      </c>
      <c r="S152" s="48">
        <v>30</v>
      </c>
      <c r="T152" s="45">
        <v>98.750494999999987</v>
      </c>
      <c r="U152" s="45">
        <v>8.0763439499999947</v>
      </c>
      <c r="W152" s="7">
        <v>22</v>
      </c>
      <c r="X152" s="16">
        <v>534940045665.55499</v>
      </c>
    </row>
    <row r="153" spans="1:24">
      <c r="A153" s="32">
        <v>45261</v>
      </c>
      <c r="B153" s="6"/>
      <c r="C153" s="7">
        <v>19</v>
      </c>
      <c r="D153" s="25">
        <v>431047.766</v>
      </c>
      <c r="E153" s="25">
        <v>2950420.1209999998</v>
      </c>
      <c r="F153" s="25">
        <v>8185171.466</v>
      </c>
      <c r="G153" s="11">
        <v>28368.703138750003</v>
      </c>
      <c r="H153" s="71">
        <v>20.336349909999996</v>
      </c>
      <c r="I153" s="44">
        <v>1963.2355</v>
      </c>
      <c r="J153" s="44">
        <v>1416050</v>
      </c>
      <c r="K153" s="70">
        <v>6094</v>
      </c>
      <c r="M153" s="13">
        <v>19</v>
      </c>
      <c r="N153" s="11">
        <v>1278781</v>
      </c>
      <c r="O153" s="11">
        <v>71958</v>
      </c>
      <c r="P153" s="11">
        <v>656667</v>
      </c>
      <c r="Q153" s="11">
        <v>219713</v>
      </c>
      <c r="S153" s="48">
        <v>31</v>
      </c>
      <c r="T153" s="45">
        <v>104.60565800000003</v>
      </c>
      <c r="U153" s="45">
        <v>7.821236099999993</v>
      </c>
      <c r="W153" s="7">
        <v>20</v>
      </c>
      <c r="X153" s="16">
        <v>489610403830.37097</v>
      </c>
    </row>
    <row r="154" spans="1:24">
      <c r="A154" s="32">
        <v>45292</v>
      </c>
      <c r="B154" s="6"/>
      <c r="C154" s="7">
        <v>22</v>
      </c>
      <c r="D154" s="25">
        <v>710226.96100000013</v>
      </c>
      <c r="E154" s="25">
        <v>3692212.8150000004</v>
      </c>
      <c r="F154" s="25">
        <v>9942003.2569999993</v>
      </c>
      <c r="G154" s="11">
        <v>33448.721052469999</v>
      </c>
      <c r="H154" s="71">
        <v>44.261416849999996</v>
      </c>
      <c r="I154" s="44">
        <v>2708.0545000000002</v>
      </c>
      <c r="J154" s="44">
        <v>1309166</v>
      </c>
      <c r="K154" s="70">
        <v>11834</v>
      </c>
      <c r="M154" s="13">
        <v>22</v>
      </c>
      <c r="N154" s="11">
        <v>1949046</v>
      </c>
      <c r="O154" s="11">
        <v>145429</v>
      </c>
      <c r="P154" s="11">
        <v>746887</v>
      </c>
      <c r="Q154" s="11">
        <v>250610</v>
      </c>
      <c r="S154" s="48">
        <v>31</v>
      </c>
      <c r="T154" s="45">
        <v>111.30134099999995</v>
      </c>
      <c r="U154" s="45">
        <v>8.8926936000000012</v>
      </c>
      <c r="W154" s="7">
        <v>22</v>
      </c>
      <c r="X154" s="16">
        <v>548523214478.53302</v>
      </c>
    </row>
    <row r="155" spans="1:24">
      <c r="A155" s="32">
        <v>45323</v>
      </c>
      <c r="B155" s="6"/>
      <c r="C155" s="7">
        <v>21</v>
      </c>
      <c r="D155" s="25">
        <v>774044.10699999996</v>
      </c>
      <c r="E155" s="25">
        <v>3503646.7760000001</v>
      </c>
      <c r="F155" s="25">
        <v>10047488.813999999</v>
      </c>
      <c r="G155" s="11">
        <v>46518.084154309996</v>
      </c>
      <c r="H155" s="71">
        <v>34.771570130000001</v>
      </c>
      <c r="I155" s="44">
        <v>2359.2075</v>
      </c>
      <c r="J155" s="44">
        <v>1265096</v>
      </c>
      <c r="K155" s="70">
        <v>8814</v>
      </c>
      <c r="M155" s="13">
        <v>21</v>
      </c>
      <c r="N155" s="11">
        <v>2628436</v>
      </c>
      <c r="O155" s="11">
        <v>170836</v>
      </c>
      <c r="P155" s="11">
        <v>703505</v>
      </c>
      <c r="Q155" s="11">
        <v>200441</v>
      </c>
      <c r="S155" s="48">
        <v>29</v>
      </c>
      <c r="T155" s="45">
        <v>96.33297499999999</v>
      </c>
      <c r="U155" s="45">
        <v>8.0484394249999873</v>
      </c>
      <c r="W155" s="7">
        <v>21</v>
      </c>
      <c r="X155" s="16">
        <v>495775566487.685</v>
      </c>
    </row>
    <row r="156" spans="1:24">
      <c r="A156" s="32">
        <v>45352</v>
      </c>
      <c r="B156" s="6"/>
      <c r="C156" s="7">
        <v>20</v>
      </c>
      <c r="D156" s="25">
        <v>699182.31799999997</v>
      </c>
      <c r="E156" s="25">
        <v>3556556.983</v>
      </c>
      <c r="F156" s="25">
        <v>10993202.345000001</v>
      </c>
      <c r="G156" s="11">
        <v>29918.832206329997</v>
      </c>
      <c r="H156" s="71">
        <v>18.328262850000002</v>
      </c>
      <c r="I156" s="44">
        <v>2324.8200000000002</v>
      </c>
      <c r="J156" s="44">
        <v>1225822</v>
      </c>
      <c r="K156" s="70">
        <v>2760</v>
      </c>
      <c r="M156" s="13">
        <v>20</v>
      </c>
      <c r="N156" s="11">
        <v>2178908</v>
      </c>
      <c r="O156" s="11">
        <v>121254</v>
      </c>
      <c r="P156" s="11">
        <v>564561</v>
      </c>
      <c r="Q156" s="11">
        <v>338643</v>
      </c>
      <c r="S156" s="48">
        <v>31</v>
      </c>
      <c r="T156" s="45">
        <v>94.457893000000041</v>
      </c>
      <c r="U156" s="45">
        <v>9.4961820250000066</v>
      </c>
      <c r="W156" s="7">
        <v>21</v>
      </c>
      <c r="X156" s="16">
        <v>539173123464.51099</v>
      </c>
    </row>
    <row r="157" spans="1:24">
      <c r="A157" s="32">
        <v>45383</v>
      </c>
      <c r="B157" s="6"/>
      <c r="C157" s="7">
        <v>21</v>
      </c>
      <c r="D157" s="25">
        <v>754162.93099999998</v>
      </c>
      <c r="E157" s="25">
        <v>3655470.95</v>
      </c>
      <c r="F157" s="25">
        <v>10115211.896</v>
      </c>
      <c r="G157" s="11">
        <v>30972.845107479996</v>
      </c>
      <c r="H157" s="71">
        <v>25.943926109999992</v>
      </c>
      <c r="I157" s="44">
        <v>2298.9360000000001</v>
      </c>
      <c r="J157" s="44">
        <v>1339192</v>
      </c>
      <c r="K157" s="70">
        <v>3197</v>
      </c>
      <c r="M157" s="13">
        <v>21</v>
      </c>
      <c r="N157" s="11">
        <v>2570217</v>
      </c>
      <c r="O157" s="11">
        <v>95906</v>
      </c>
      <c r="P157" s="11">
        <v>571593</v>
      </c>
      <c r="Q157" s="11">
        <v>177409</v>
      </c>
      <c r="S157" s="48">
        <v>30</v>
      </c>
      <c r="T157" s="45">
        <v>84.061698999999919</v>
      </c>
      <c r="U157" s="45">
        <v>10.913575100000001</v>
      </c>
      <c r="W157" s="7">
        <v>22</v>
      </c>
      <c r="X157" s="16">
        <v>630802591934.56494</v>
      </c>
    </row>
    <row r="158" spans="1:24">
      <c r="A158" s="32">
        <v>45413</v>
      </c>
      <c r="B158" s="6"/>
      <c r="C158" s="7">
        <v>22</v>
      </c>
      <c r="D158" s="25">
        <v>705714.52800000005</v>
      </c>
      <c r="E158" s="25">
        <v>3748551.6230000001</v>
      </c>
      <c r="F158" s="25">
        <v>8662305.6229999997</v>
      </c>
      <c r="G158" s="11">
        <v>40542.315757129996</v>
      </c>
      <c r="H158" s="71">
        <v>19.108436880000003</v>
      </c>
      <c r="I158" s="44">
        <v>2331.2855</v>
      </c>
      <c r="J158" s="44">
        <v>1240934</v>
      </c>
      <c r="K158" s="70">
        <v>2755</v>
      </c>
      <c r="M158" s="13">
        <v>22</v>
      </c>
      <c r="N158" s="11">
        <v>2392701</v>
      </c>
      <c r="O158" s="11">
        <v>371648</v>
      </c>
      <c r="P158" s="11">
        <v>624487</v>
      </c>
      <c r="Q158" s="11">
        <v>299247</v>
      </c>
      <c r="S158" s="48">
        <v>31</v>
      </c>
      <c r="T158" s="45">
        <v>75.51436900000003</v>
      </c>
      <c r="U158" s="45">
        <v>10.622820324999987</v>
      </c>
      <c r="W158" s="7">
        <v>23</v>
      </c>
      <c r="X158" s="16">
        <v>594392663025.00195</v>
      </c>
    </row>
    <row r="159" spans="1:24">
      <c r="A159" s="32">
        <v>45444</v>
      </c>
      <c r="B159" s="6"/>
      <c r="C159" s="7">
        <v>20</v>
      </c>
      <c r="D159" s="25">
        <v>826180.78200000001</v>
      </c>
      <c r="E159" s="25">
        <v>3571000.1630000002</v>
      </c>
      <c r="F159" s="25">
        <v>9485427.6669999994</v>
      </c>
      <c r="G159" s="11">
        <v>34909.417626919996</v>
      </c>
      <c r="H159" s="71">
        <v>17.223257009999998</v>
      </c>
      <c r="I159" s="44">
        <v>2287.8200000000002</v>
      </c>
      <c r="J159" s="44">
        <v>1078114</v>
      </c>
      <c r="K159" s="70">
        <v>2789</v>
      </c>
      <c r="M159" s="13">
        <v>20</v>
      </c>
      <c r="N159" s="11">
        <v>2234763</v>
      </c>
      <c r="O159" s="11">
        <v>232891</v>
      </c>
      <c r="P159" s="11">
        <v>645633</v>
      </c>
      <c r="Q159" s="11">
        <v>337306</v>
      </c>
      <c r="S159" s="48">
        <v>30</v>
      </c>
      <c r="T159" s="45">
        <v>70.545828999999969</v>
      </c>
      <c r="U159" s="45">
        <v>10.799680224999996</v>
      </c>
      <c r="W159" s="7">
        <v>20</v>
      </c>
      <c r="X159" s="16">
        <v>558576581032.69934</v>
      </c>
    </row>
    <row r="160" spans="1:24">
      <c r="A160" s="32">
        <v>45474</v>
      </c>
      <c r="B160" s="6"/>
      <c r="C160" s="7">
        <v>23</v>
      </c>
      <c r="D160" s="25">
        <v>756313.00800000003</v>
      </c>
      <c r="E160" s="25">
        <v>3873873.75</v>
      </c>
      <c r="F160" s="25">
        <v>11375240.560000001</v>
      </c>
      <c r="G160" s="11">
        <v>29363.73252791</v>
      </c>
      <c r="H160" s="71">
        <v>34.155493810000003</v>
      </c>
      <c r="I160" s="44">
        <v>2465.297</v>
      </c>
      <c r="J160" s="44">
        <v>1064732</v>
      </c>
      <c r="K160" s="70">
        <v>3294</v>
      </c>
      <c r="M160" s="13">
        <v>23</v>
      </c>
      <c r="N160" s="11">
        <v>2575934</v>
      </c>
      <c r="O160" s="11">
        <v>141043</v>
      </c>
      <c r="P160" s="11">
        <v>686872</v>
      </c>
      <c r="Q160" s="11">
        <v>345633</v>
      </c>
      <c r="S160" s="48">
        <v>31</v>
      </c>
      <c r="T160" s="45">
        <v>68.880793999999938</v>
      </c>
      <c r="U160" s="45">
        <v>10.219910950000003</v>
      </c>
      <c r="W160" s="7">
        <v>23</v>
      </c>
      <c r="X160" s="16">
        <v>582729152448.64966</v>
      </c>
    </row>
    <row r="161" spans="1:24">
      <c r="A161" s="32">
        <v>45505</v>
      </c>
      <c r="B161" s="6"/>
      <c r="C161" s="7">
        <v>22</v>
      </c>
      <c r="D161" s="25">
        <v>753896.24600000004</v>
      </c>
      <c r="E161" s="25">
        <v>4225999.7170000002</v>
      </c>
      <c r="F161" s="25">
        <v>8941303.6219999995</v>
      </c>
      <c r="G161" s="11">
        <v>28527.838891809999</v>
      </c>
      <c r="H161" s="71">
        <v>16.338925339999999</v>
      </c>
      <c r="I161" s="44">
        <v>2645.5225</v>
      </c>
      <c r="J161" s="44">
        <v>952128</v>
      </c>
      <c r="K161" s="70">
        <v>2733</v>
      </c>
      <c r="M161" s="13">
        <v>22</v>
      </c>
      <c r="N161" s="11">
        <v>2362802</v>
      </c>
      <c r="O161" s="11">
        <v>98842</v>
      </c>
      <c r="P161" s="11">
        <v>717535</v>
      </c>
      <c r="Q161" s="11">
        <v>232755</v>
      </c>
      <c r="S161" s="48">
        <v>31</v>
      </c>
      <c r="T161" s="45">
        <v>71.176050000000018</v>
      </c>
      <c r="U161" s="45">
        <v>9.8817120999999961</v>
      </c>
      <c r="W161" s="7">
        <v>22</v>
      </c>
      <c r="X161" s="16">
        <v>638351716848.172</v>
      </c>
    </row>
    <row r="162" spans="1:24">
      <c r="A162" s="32">
        <v>45536</v>
      </c>
      <c r="B162" s="6"/>
      <c r="C162" s="7">
        <v>21</v>
      </c>
      <c r="D162" s="25">
        <v>977207.83200000005</v>
      </c>
      <c r="E162" s="25">
        <v>4315120.5599999996</v>
      </c>
      <c r="F162" s="25">
        <v>11114048.677999999</v>
      </c>
      <c r="G162" s="11">
        <v>32614.6504207</v>
      </c>
      <c r="H162" s="71">
        <v>33.163796360000013</v>
      </c>
      <c r="I162" s="44">
        <v>2716.1745000000001</v>
      </c>
      <c r="J162" s="44">
        <v>1317636</v>
      </c>
      <c r="K162" s="70">
        <v>3376</v>
      </c>
      <c r="M162" s="13">
        <v>21</v>
      </c>
      <c r="N162" s="11">
        <v>1927176</v>
      </c>
      <c r="O162" s="11">
        <v>117444</v>
      </c>
      <c r="P162" s="11">
        <v>696460</v>
      </c>
      <c r="Q162" s="11">
        <v>259572</v>
      </c>
      <c r="S162" s="48">
        <v>30</v>
      </c>
      <c r="T162" s="45">
        <v>75.58169299999993</v>
      </c>
      <c r="U162" s="45">
        <v>10.279073274999993</v>
      </c>
      <c r="W162" s="7">
        <v>21</v>
      </c>
      <c r="X162" s="16">
        <v>579071677528.18323</v>
      </c>
    </row>
    <row r="163" spans="1:24">
      <c r="A163" s="32">
        <v>45566</v>
      </c>
      <c r="B163" s="6"/>
      <c r="C163" s="7">
        <v>23</v>
      </c>
      <c r="D163" s="25">
        <v>1078384.3459999999</v>
      </c>
      <c r="E163" s="25">
        <v>4946255.4709999999</v>
      </c>
      <c r="F163" s="25">
        <v>13345090.811000001</v>
      </c>
      <c r="G163" s="11">
        <v>36721.823962000002</v>
      </c>
      <c r="H163" s="71">
        <v>30.696952319999994</v>
      </c>
      <c r="I163" s="44">
        <v>2997.3249999999998</v>
      </c>
      <c r="J163" s="44">
        <v>1523732</v>
      </c>
      <c r="K163" s="70">
        <v>3628</v>
      </c>
      <c r="M163" s="13">
        <v>23</v>
      </c>
      <c r="N163" s="11">
        <v>2693366</v>
      </c>
      <c r="O163" s="11">
        <v>139412</v>
      </c>
      <c r="P163" s="11">
        <v>789204</v>
      </c>
      <c r="Q163" s="11">
        <v>264131</v>
      </c>
      <c r="S163" s="48">
        <v>31</v>
      </c>
      <c r="T163" s="45">
        <v>84.547350999999978</v>
      </c>
      <c r="U163" s="45">
        <v>10.152214675000005</v>
      </c>
      <c r="W163" s="7">
        <v>23</v>
      </c>
      <c r="X163" s="16">
        <v>602716464583.10498</v>
      </c>
    </row>
    <row r="164" spans="1:24">
      <c r="A164" s="32">
        <v>45597</v>
      </c>
      <c r="B164" s="6"/>
      <c r="C164" s="7">
        <v>21</v>
      </c>
      <c r="D164" s="25">
        <v>778610.46799999999</v>
      </c>
      <c r="E164" s="25">
        <v>4383898.5209999997</v>
      </c>
      <c r="F164" s="25">
        <v>10521663.059</v>
      </c>
      <c r="G164" s="11">
        <v>35257.408923409996</v>
      </c>
      <c r="H164" s="71">
        <v>22.541364820000009</v>
      </c>
      <c r="I164" s="44">
        <v>2459.2725</v>
      </c>
      <c r="J164" s="44">
        <v>1363250</v>
      </c>
      <c r="K164" s="70">
        <v>3109</v>
      </c>
      <c r="M164" s="13">
        <v>21</v>
      </c>
      <c r="N164" s="11">
        <v>2723127</v>
      </c>
      <c r="O164" s="11">
        <v>131548</v>
      </c>
      <c r="P164" s="11">
        <v>827875</v>
      </c>
      <c r="Q164" s="11">
        <v>170916</v>
      </c>
      <c r="S164" s="48">
        <v>30</v>
      </c>
      <c r="T164" s="45">
        <v>94.20110899999996</v>
      </c>
      <c r="U164" s="45">
        <v>9.9271737250000065</v>
      </c>
      <c r="W164" s="7">
        <v>21</v>
      </c>
      <c r="X164" s="16">
        <v>613492133156.68604</v>
      </c>
    </row>
    <row r="165" spans="1:24">
      <c r="A165" s="32">
        <v>45627</v>
      </c>
      <c r="B165" s="6"/>
      <c r="C165" s="7">
        <v>20</v>
      </c>
      <c r="D165" s="25">
        <v>663376.89800000004</v>
      </c>
      <c r="E165" s="25">
        <v>3642168.63</v>
      </c>
      <c r="F165" s="25">
        <v>9168308.3969999999</v>
      </c>
      <c r="G165" s="11">
        <v>34002.438217170005</v>
      </c>
      <c r="H165" s="71">
        <v>25.27664691</v>
      </c>
      <c r="I165" s="44">
        <v>2123.3000000000002</v>
      </c>
      <c r="J165" s="44">
        <v>1453462</v>
      </c>
      <c r="K165" s="70">
        <v>3065</v>
      </c>
      <c r="M165" s="13">
        <v>20</v>
      </c>
      <c r="N165" s="11">
        <v>1717124</v>
      </c>
      <c r="O165" s="11">
        <v>60030</v>
      </c>
      <c r="P165" s="11">
        <v>787929</v>
      </c>
      <c r="Q165" s="11">
        <v>191616</v>
      </c>
      <c r="S165" s="48">
        <v>31</v>
      </c>
      <c r="T165" s="45">
        <v>102.88765699999998</v>
      </c>
      <c r="U165" s="45">
        <v>11.201123625000001</v>
      </c>
      <c r="W165" s="7">
        <v>21</v>
      </c>
      <c r="X165" s="16">
        <v>504686936480.29669</v>
      </c>
    </row>
    <row r="166" spans="1:24">
      <c r="A166" s="32">
        <v>45658</v>
      </c>
      <c r="B166" s="6"/>
      <c r="C166" s="7">
        <v>22</v>
      </c>
      <c r="D166" s="25">
        <v>1118371.4592934998</v>
      </c>
      <c r="E166" s="25">
        <v>4444980.4600000009</v>
      </c>
      <c r="F166" s="25">
        <v>10287340.874</v>
      </c>
      <c r="G166" s="11">
        <v>38294.485008360003</v>
      </c>
      <c r="H166" s="71">
        <v>31.204340350000003</v>
      </c>
      <c r="I166" s="44">
        <v>2782.5720000000001</v>
      </c>
      <c r="J166" s="44">
        <v>1464522</v>
      </c>
      <c r="K166" s="70">
        <v>3536</v>
      </c>
      <c r="M166" s="13">
        <v>22</v>
      </c>
      <c r="N166" s="11">
        <v>2408189</v>
      </c>
      <c r="O166" s="11">
        <v>79974</v>
      </c>
      <c r="P166" s="11">
        <v>827545</v>
      </c>
      <c r="Q166" s="11">
        <v>202931</v>
      </c>
      <c r="S166" s="48">
        <v>31</v>
      </c>
      <c r="T166" s="45">
        <v>107.72410599999999</v>
      </c>
      <c r="U166" s="45">
        <v>12.884567549999998</v>
      </c>
      <c r="W166" s="7">
        <v>22</v>
      </c>
      <c r="X166" s="16">
        <v>609961424613.24133</v>
      </c>
    </row>
    <row r="167" spans="1:24">
      <c r="A167" s="32">
        <v>45689</v>
      </c>
      <c r="B167" s="6"/>
      <c r="C167" s="7">
        <v>20</v>
      </c>
      <c r="D167" s="25">
        <v>1200188.1100000001</v>
      </c>
      <c r="E167" s="25">
        <v>4113172.6090000002</v>
      </c>
      <c r="F167" s="25">
        <v>9077722.6750000007</v>
      </c>
      <c r="G167" s="11">
        <v>47652.057749529995</v>
      </c>
      <c r="H167" s="71">
        <v>27.332240580000001</v>
      </c>
      <c r="I167" s="44">
        <v>2471.8564999999999</v>
      </c>
      <c r="J167" s="44">
        <v>1270740</v>
      </c>
      <c r="K167" s="70">
        <v>3482</v>
      </c>
      <c r="M167" s="13">
        <v>20</v>
      </c>
      <c r="N167" s="11">
        <v>2621455</v>
      </c>
      <c r="O167" s="11">
        <v>84870</v>
      </c>
      <c r="P167" s="11">
        <v>739692</v>
      </c>
      <c r="Q167" s="11">
        <v>149227</v>
      </c>
      <c r="S167" s="48">
        <v>28</v>
      </c>
      <c r="T167" s="45">
        <v>94.336170000000067</v>
      </c>
      <c r="U167" s="45">
        <v>12.183913599999999</v>
      </c>
      <c r="W167" s="7">
        <v>20</v>
      </c>
      <c r="X167" s="16">
        <v>588804419618.92505</v>
      </c>
    </row>
    <row r="168" spans="1:24">
      <c r="A168" s="32">
        <v>45717</v>
      </c>
      <c r="B168" s="6"/>
      <c r="C168" s="7">
        <v>21</v>
      </c>
      <c r="D168" s="25">
        <v>1259293.564</v>
      </c>
      <c r="E168" s="25">
        <v>4546374.0429999996</v>
      </c>
      <c r="F168" s="25">
        <v>12697481.630999999</v>
      </c>
      <c r="G168" s="11">
        <v>35780.32077523</v>
      </c>
      <c r="H168" s="71">
        <v>29.466905659999995</v>
      </c>
      <c r="I168" s="44">
        <v>2905.145</v>
      </c>
      <c r="J168" s="44">
        <v>1440584</v>
      </c>
      <c r="K168" s="70">
        <v>3176</v>
      </c>
      <c r="M168" s="13">
        <v>21</v>
      </c>
      <c r="N168" s="11">
        <v>2541224</v>
      </c>
      <c r="O168" s="11">
        <v>150623</v>
      </c>
      <c r="P168" s="11">
        <v>841449</v>
      </c>
      <c r="Q168" s="11">
        <v>201921</v>
      </c>
      <c r="S168" s="48">
        <v>31</v>
      </c>
      <c r="T168" s="45">
        <v>93.055583999999996</v>
      </c>
      <c r="U168" s="45">
        <v>13.442375824999983</v>
      </c>
      <c r="W168" s="7">
        <v>21</v>
      </c>
      <c r="X168" s="16">
        <v>657976654271.44885</v>
      </c>
    </row>
    <row r="169" spans="1:24">
      <c r="A169" s="32">
        <v>45748</v>
      </c>
      <c r="B169" s="6"/>
      <c r="C169" s="7">
        <v>20</v>
      </c>
      <c r="D169" s="25">
        <v>1116387.23</v>
      </c>
      <c r="E169" s="25">
        <v>4582577.284</v>
      </c>
      <c r="F169" s="25">
        <v>14461014.33</v>
      </c>
      <c r="G169" s="11">
        <v>30184.093737420008</v>
      </c>
      <c r="H169" s="71">
        <v>32.787062820000003</v>
      </c>
      <c r="I169" s="44">
        <v>2751.9490000000001</v>
      </c>
      <c r="J169" s="44">
        <v>1098474</v>
      </c>
      <c r="K169" s="70">
        <v>3574</v>
      </c>
      <c r="M169" s="13">
        <v>20</v>
      </c>
      <c r="N169" s="11">
        <v>2591434</v>
      </c>
      <c r="O169" s="11">
        <v>98787</v>
      </c>
      <c r="P169" s="11">
        <v>746292</v>
      </c>
      <c r="Q169" s="11">
        <v>142183</v>
      </c>
      <c r="S169" s="48">
        <v>30</v>
      </c>
      <c r="T169" s="45">
        <v>81.117584000000022</v>
      </c>
      <c r="U169" s="45">
        <v>14.989882300000005</v>
      </c>
      <c r="W169" s="7">
        <v>22</v>
      </c>
      <c r="X169" s="16">
        <v>839554665554.56494</v>
      </c>
    </row>
    <row r="170" spans="1:24">
      <c r="A170" s="32">
        <v>45778</v>
      </c>
      <c r="B170" s="6"/>
      <c r="C170" s="7">
        <v>21</v>
      </c>
      <c r="D170" s="25">
        <v>1262142.6039999998</v>
      </c>
      <c r="E170" s="25">
        <v>4631395.8500000006</v>
      </c>
      <c r="F170" s="25">
        <v>11620666.421</v>
      </c>
      <c r="G170" s="11">
        <v>37976.044700910003</v>
      </c>
      <c r="H170" s="71">
        <v>38.573168949999996</v>
      </c>
      <c r="I170" s="44">
        <v>2892.7640000000001</v>
      </c>
      <c r="J170" s="44">
        <v>1115006</v>
      </c>
      <c r="K170" s="70">
        <v>3692</v>
      </c>
      <c r="M170" s="13">
        <v>21</v>
      </c>
      <c r="N170" s="11">
        <v>1864892</v>
      </c>
      <c r="O170" s="11">
        <v>84263</v>
      </c>
      <c r="P170" s="11">
        <v>770346</v>
      </c>
      <c r="Q170" s="11">
        <v>157454</v>
      </c>
      <c r="S170" s="48">
        <v>31</v>
      </c>
      <c r="T170" s="45">
        <v>76.946788999999995</v>
      </c>
      <c r="U170" s="45">
        <v>17.911829780000001</v>
      </c>
      <c r="W170" s="7">
        <v>22</v>
      </c>
      <c r="X170" s="16">
        <v>605060140483</v>
      </c>
    </row>
    <row r="171" spans="1:24">
      <c r="A171" s="32">
        <v>45809</v>
      </c>
      <c r="B171" s="6"/>
      <c r="C171" s="7">
        <v>21</v>
      </c>
      <c r="D171" s="25">
        <v>1290784.9410000001</v>
      </c>
      <c r="E171" s="25">
        <v>4765101.2029999997</v>
      </c>
      <c r="F171" s="25">
        <v>11913227.842</v>
      </c>
      <c r="G171" s="11">
        <v>30314.242592340001</v>
      </c>
      <c r="H171" s="71">
        <v>28.788815120000002</v>
      </c>
      <c r="I171" s="44">
        <v>2926.1030000000001</v>
      </c>
      <c r="J171" s="44">
        <v>1099702</v>
      </c>
      <c r="K171" s="70">
        <v>3428</v>
      </c>
      <c r="M171" s="13">
        <v>21</v>
      </c>
      <c r="N171" s="11">
        <v>2017371</v>
      </c>
      <c r="O171" s="11">
        <v>89630</v>
      </c>
      <c r="P171" s="11">
        <v>856378</v>
      </c>
      <c r="Q171" s="11">
        <v>186802</v>
      </c>
      <c r="S171" s="48">
        <v>30</v>
      </c>
      <c r="T171" s="45">
        <v>71.846248999999958</v>
      </c>
      <c r="U171" s="45">
        <v>18.205016199999992</v>
      </c>
      <c r="W171" s="7">
        <v>21</v>
      </c>
      <c r="X171" s="16">
        <v>580879543670</v>
      </c>
    </row>
    <row r="172" spans="1:24">
      <c r="A172" s="32">
        <v>45839</v>
      </c>
      <c r="B172" s="6"/>
      <c r="C172" s="7">
        <v>23</v>
      </c>
      <c r="D172" s="25">
        <v>1126952.702</v>
      </c>
      <c r="E172" s="25">
        <v>4799183.3190000001</v>
      </c>
      <c r="F172" s="25">
        <v>14645995.353</v>
      </c>
      <c r="G172" s="11">
        <v>31926.327870820001</v>
      </c>
      <c r="H172" s="71">
        <v>46.862838150000023</v>
      </c>
      <c r="I172" s="44">
        <v>2920.5844999999999</v>
      </c>
      <c r="J172" s="44">
        <v>1090660</v>
      </c>
      <c r="K172" s="70">
        <v>19357</v>
      </c>
      <c r="M172" s="13">
        <v>23</v>
      </c>
      <c r="N172" s="11">
        <v>2671056</v>
      </c>
      <c r="O172" s="11">
        <v>89018</v>
      </c>
      <c r="P172" s="11">
        <v>925329</v>
      </c>
      <c r="Q172" s="11">
        <v>215156</v>
      </c>
      <c r="S172" s="48">
        <v>31</v>
      </c>
      <c r="T172" s="45">
        <v>74.569999999999993</v>
      </c>
      <c r="U172" s="45">
        <v>17.564718074999998</v>
      </c>
      <c r="W172" s="7">
        <v>23</v>
      </c>
      <c r="X172" s="16">
        <v>584692416887</v>
      </c>
    </row>
    <row r="173" spans="1:24">
      <c r="A173" s="32">
        <v>45870</v>
      </c>
      <c r="B173" s="6"/>
      <c r="C173" s="7">
        <v>21</v>
      </c>
      <c r="D173" s="25">
        <v>921543.89599999995</v>
      </c>
      <c r="E173" s="25">
        <v>4332273.1890000002</v>
      </c>
      <c r="F173" s="25">
        <v>9938522.8059999999</v>
      </c>
      <c r="G173" s="11">
        <v>32070.460784629999</v>
      </c>
      <c r="H173" s="71">
        <v>21.129378710000001</v>
      </c>
      <c r="I173" s="44">
        <v>2622.6754999999998</v>
      </c>
      <c r="J173" s="44">
        <v>881978</v>
      </c>
      <c r="K173" s="70">
        <v>2701</v>
      </c>
      <c r="M173" s="13">
        <v>21</v>
      </c>
      <c r="N173" s="11">
        <v>2908302</v>
      </c>
      <c r="O173" s="11">
        <v>57799</v>
      </c>
      <c r="P173" s="11">
        <v>835249</v>
      </c>
      <c r="Q173" s="11">
        <v>136527</v>
      </c>
      <c r="S173" s="48">
        <v>31</v>
      </c>
      <c r="T173" s="45">
        <v>74.50953800000002</v>
      </c>
      <c r="U173" s="45">
        <v>17.8588977</v>
      </c>
      <c r="W173" s="7">
        <v>21</v>
      </c>
      <c r="X173" s="16">
        <v>493091180624</v>
      </c>
    </row>
    <row r="174" spans="1:24">
      <c r="A174" s="32">
        <v>45901</v>
      </c>
      <c r="B174" s="6"/>
      <c r="C174" s="7">
        <v>22</v>
      </c>
      <c r="D174" s="25">
        <v>1173403.46</v>
      </c>
      <c r="E174" s="25">
        <v>4850760.318</v>
      </c>
      <c r="F174" s="25">
        <v>14064698.543</v>
      </c>
      <c r="G174" s="11">
        <v>32109.525095419998</v>
      </c>
      <c r="H174" s="71">
        <v>42.013418919999999</v>
      </c>
      <c r="I174" s="44">
        <v>3031.2408580000001</v>
      </c>
      <c r="J174" s="44">
        <v>1019932</v>
      </c>
      <c r="K174" s="70">
        <v>19518</v>
      </c>
      <c r="M174" s="13">
        <v>22</v>
      </c>
      <c r="N174" s="11">
        <v>1970228</v>
      </c>
      <c r="O174" s="11">
        <v>64443</v>
      </c>
      <c r="P174" s="11">
        <v>917750</v>
      </c>
      <c r="Q174" s="11">
        <v>172541</v>
      </c>
      <c r="S174" s="48">
        <v>30</v>
      </c>
      <c r="T174" s="45">
        <v>76.937544000000003</v>
      </c>
      <c r="U174" s="45">
        <v>18.432161600000001</v>
      </c>
      <c r="W174" s="7">
        <v>22</v>
      </c>
      <c r="X174" s="16">
        <v>510543862690</v>
      </c>
    </row>
    <row r="175" spans="1:24">
      <c r="A175" s="32">
        <v>45931</v>
      </c>
      <c r="B175" s="6"/>
      <c r="C175" s="7">
        <v>23</v>
      </c>
      <c r="D175" s="25">
        <v>1195453.699</v>
      </c>
      <c r="E175" s="25">
        <v>5023342.1160000004</v>
      </c>
      <c r="F175" s="25">
        <v>13695155.896</v>
      </c>
      <c r="G175" s="11">
        <v>49526.959090789998</v>
      </c>
      <c r="H175" s="71">
        <v>39.644615749999993</v>
      </c>
      <c r="I175" s="44">
        <v>3202.6533599999998</v>
      </c>
      <c r="J175" s="44">
        <v>1142766</v>
      </c>
      <c r="K175" s="70">
        <v>3508</v>
      </c>
      <c r="M175" s="13">
        <v>23</v>
      </c>
      <c r="N175" s="11">
        <v>2560958</v>
      </c>
      <c r="O175" s="11">
        <v>68096</v>
      </c>
      <c r="P175" s="11">
        <v>850426</v>
      </c>
      <c r="Q175" s="11">
        <v>189400</v>
      </c>
      <c r="S175" s="48">
        <v>31</v>
      </c>
      <c r="T175" s="45">
        <v>87.813708000000005</v>
      </c>
      <c r="U175" s="45">
        <v>17.194713</v>
      </c>
      <c r="W175" s="7">
        <v>23</v>
      </c>
      <c r="X175" s="16">
        <v>568104410099</v>
      </c>
    </row>
    <row r="176" spans="1:24">
      <c r="A176" s="32">
        <v>45962</v>
      </c>
      <c r="B176" s="6"/>
      <c r="C176" s="7">
        <v>20</v>
      </c>
      <c r="D176" s="25">
        <v>1108321.571</v>
      </c>
      <c r="E176" s="25">
        <v>4382932.6780000003</v>
      </c>
      <c r="F176" s="25">
        <v>10702503.364</v>
      </c>
      <c r="G176" s="11">
        <v>29317.270779760001</v>
      </c>
      <c r="H176" s="25">
        <v>38.386972030000003</v>
      </c>
      <c r="I176" s="44">
        <v>2913.8563779999999</v>
      </c>
      <c r="J176" s="44">
        <v>826639</v>
      </c>
      <c r="K176" s="44">
        <v>18911</v>
      </c>
      <c r="M176" s="13">
        <v>20</v>
      </c>
      <c r="N176" s="11">
        <v>2579908</v>
      </c>
      <c r="O176" s="11">
        <v>63106</v>
      </c>
      <c r="P176" s="11">
        <v>831328</v>
      </c>
      <c r="Q176" s="11">
        <v>148210</v>
      </c>
      <c r="S176" s="48">
        <v>30</v>
      </c>
      <c r="T176" s="45">
        <v>96.109809999999996</v>
      </c>
      <c r="U176" s="45">
        <v>16.489460000000001</v>
      </c>
      <c r="W176" s="7">
        <v>20</v>
      </c>
      <c r="X176" s="16">
        <v>473805080673</v>
      </c>
    </row>
    <row r="177" spans="1:24">
      <c r="A177" s="32">
        <v>45992</v>
      </c>
      <c r="B177" s="6"/>
      <c r="C177" s="7">
        <v>21</v>
      </c>
      <c r="D177" s="25">
        <v>880245.66599999997</v>
      </c>
      <c r="E177" s="25">
        <v>4172010.4559999998</v>
      </c>
      <c r="F177" s="25">
        <v>9605971.4649999999</v>
      </c>
      <c r="G177" s="11">
        <v>29905.410121950001</v>
      </c>
      <c r="H177" s="25">
        <v>33.103075150000002</v>
      </c>
      <c r="I177" s="44">
        <v>2616.7891789999999</v>
      </c>
      <c r="J177" s="44">
        <v>893420</v>
      </c>
      <c r="K177" s="44">
        <v>10652</v>
      </c>
      <c r="M177" s="13">
        <v>21</v>
      </c>
      <c r="N177" s="11">
        <v>1665339</v>
      </c>
      <c r="O177" s="11">
        <v>81261</v>
      </c>
      <c r="P177" s="11">
        <v>797525</v>
      </c>
      <c r="Q177" s="11">
        <v>183947</v>
      </c>
      <c r="S177" s="48">
        <v>31</v>
      </c>
      <c r="T177" s="45">
        <v>102.25230699999901</v>
      </c>
      <c r="U177" s="45">
        <v>16.644123999999898</v>
      </c>
      <c r="W177" s="7">
        <v>22</v>
      </c>
      <c r="X177" s="16">
        <v>519138685456</v>
      </c>
    </row>
    <row r="178" spans="1:24">
      <c r="A178" s="32">
        <v>46023</v>
      </c>
      <c r="B178" s="6"/>
      <c r="C178" s="7">
        <v>21</v>
      </c>
      <c r="D178" s="25">
        <v>1138416.2490000001</v>
      </c>
      <c r="E178" s="25">
        <v>4667384.3760000002</v>
      </c>
      <c r="F178" s="25">
        <v>11682314.277000001</v>
      </c>
      <c r="G178" s="11">
        <v>39349.663589010001</v>
      </c>
      <c r="H178" s="25">
        <v>26.279534949999999</v>
      </c>
      <c r="I178" s="44">
        <v>2995.2929979999999</v>
      </c>
      <c r="J178" s="44">
        <v>1049639</v>
      </c>
      <c r="K178" s="44">
        <v>3587</v>
      </c>
      <c r="M178" s="13">
        <v>21</v>
      </c>
      <c r="N178" s="11">
        <v>2172339</v>
      </c>
      <c r="O178" s="11">
        <v>76355</v>
      </c>
      <c r="P178" s="11">
        <v>825528</v>
      </c>
      <c r="Q178" s="11">
        <v>204287</v>
      </c>
      <c r="S178" s="48">
        <v>31</v>
      </c>
      <c r="T178" s="45">
        <v>114.49675999999999</v>
      </c>
      <c r="U178" s="45">
        <v>17.505302</v>
      </c>
      <c r="W178" s="7">
        <v>21</v>
      </c>
      <c r="X178" s="16">
        <v>732777162554</v>
      </c>
    </row>
    <row r="179" spans="1:24">
      <c r="A179" s="32">
        <v>46054</v>
      </c>
      <c r="B179" s="6"/>
      <c r="C179" s="7">
        <v>20</v>
      </c>
      <c r="D179" s="25">
        <v>1170062.3659999999</v>
      </c>
      <c r="E179" s="25">
        <v>4159914.3730000001</v>
      </c>
      <c r="F179" s="25">
        <v>10844299.741</v>
      </c>
      <c r="G179" s="11">
        <v>29859.324730519998</v>
      </c>
      <c r="H179" s="25">
        <v>34.888433089999999</v>
      </c>
      <c r="I179" s="44">
        <v>2824.4502579999998</v>
      </c>
      <c r="J179" s="44">
        <v>917171</v>
      </c>
      <c r="K179" s="44">
        <v>10585</v>
      </c>
      <c r="M179" s="13">
        <v>20</v>
      </c>
      <c r="N179" s="11">
        <v>2733443</v>
      </c>
      <c r="O179" s="11">
        <v>97039</v>
      </c>
      <c r="P179" s="11">
        <v>716059</v>
      </c>
      <c r="Q179" s="11">
        <v>166751</v>
      </c>
      <c r="S179" s="48">
        <v>28</v>
      </c>
      <c r="T179" s="45">
        <v>102.589803</v>
      </c>
      <c r="U179" s="45">
        <v>15.2382749999999</v>
      </c>
      <c r="W179" s="7">
        <v>20</v>
      </c>
      <c r="X179" s="16">
        <v>622048822401</v>
      </c>
    </row>
    <row r="180" spans="1:24">
      <c r="A180" s="32">
        <v>46082</v>
      </c>
      <c r="B180" s="6"/>
      <c r="C180" s="7">
        <v>22</v>
      </c>
      <c r="D180" s="25">
        <v>1151887.1710000001</v>
      </c>
      <c r="E180" s="25">
        <v>4386766.7340000002</v>
      </c>
      <c r="F180" s="25">
        <v>12109164.828</v>
      </c>
      <c r="G180" s="11">
        <v>64244.932562069996</v>
      </c>
      <c r="H180" s="25">
        <v>29.946766610000001</v>
      </c>
      <c r="I180" s="44">
        <v>2983.545576</v>
      </c>
      <c r="J180" s="44">
        <v>1784368</v>
      </c>
      <c r="K180" s="44">
        <v>4328</v>
      </c>
      <c r="M180" s="13">
        <v>22</v>
      </c>
      <c r="N180" s="11">
        <v>3049493</v>
      </c>
      <c r="O180" s="11">
        <v>214508</v>
      </c>
      <c r="P180" s="11">
        <v>742396</v>
      </c>
      <c r="Q180" s="11">
        <v>269469</v>
      </c>
      <c r="S180" s="48">
        <v>31</v>
      </c>
      <c r="T180" s="45">
        <v>96.876749000000004</v>
      </c>
      <c r="U180" s="45">
        <v>19.284545999999999</v>
      </c>
      <c r="W180" s="7">
        <v>22</v>
      </c>
      <c r="X180" s="16">
        <v>873727991312</v>
      </c>
    </row>
  </sheetData>
  <mergeCells count="8">
    <mergeCell ref="T7:U7"/>
    <mergeCell ref="T8:U8"/>
    <mergeCell ref="D8:H8"/>
    <mergeCell ref="I8:K8"/>
    <mergeCell ref="D7:K7"/>
    <mergeCell ref="N7:Q7"/>
    <mergeCell ref="N8:O8"/>
    <mergeCell ref="P8:Q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83"/>
  <sheetViews>
    <sheetView zoomScaleNormal="100" workbookViewId="0">
      <pane xSplit="1" ySplit="10" topLeftCell="AC168" activePane="bottomRight" state="frozen"/>
      <selection activeCell="I106" sqref="I106"/>
      <selection pane="topRight" activeCell="I106" sqref="I106"/>
      <selection pane="bottomLeft" activeCell="I106" sqref="I106"/>
      <selection pane="bottomRight" activeCell="AL192" sqref="AL192"/>
    </sheetView>
  </sheetViews>
  <sheetFormatPr defaultColWidth="11.44140625" defaultRowHeight="14.4"/>
  <cols>
    <col min="1" max="1" width="11.88671875" customWidth="1"/>
    <col min="2" max="2" width="3.88671875" customWidth="1"/>
    <col min="3" max="3" width="16.33203125" customWidth="1"/>
    <col min="4" max="4" width="20" customWidth="1"/>
    <col min="5" max="7" width="13.5546875" customWidth="1"/>
    <col min="8" max="8" width="17.6640625" customWidth="1"/>
    <col min="9" max="9" width="13.5546875" customWidth="1"/>
    <col min="10" max="10" width="15.5546875" customWidth="1"/>
    <col min="11" max="11" width="13.5546875" customWidth="1"/>
    <col min="12" max="12" width="25.5546875" customWidth="1"/>
    <col min="13" max="13" width="22.33203125" customWidth="1"/>
    <col min="14" max="14" width="13.5546875" customWidth="1"/>
    <col min="15" max="15" width="3.88671875" customWidth="1"/>
    <col min="16" max="16" width="16.6640625" customWidth="1"/>
    <col min="17" max="24" width="12.33203125" customWidth="1"/>
    <col min="25" max="25" width="3.88671875" customWidth="1"/>
    <col min="26" max="33" width="12.33203125" customWidth="1"/>
  </cols>
  <sheetData>
    <row r="1" spans="1:35" ht="15.6">
      <c r="A1" s="5" t="s">
        <v>59</v>
      </c>
      <c r="B1" s="5"/>
      <c r="C1" s="1"/>
      <c r="D1" s="5"/>
      <c r="E1" s="5"/>
      <c r="F1" s="3"/>
      <c r="G1" s="3"/>
      <c r="J1" s="3"/>
      <c r="K1" s="3"/>
      <c r="L1" s="3"/>
      <c r="P1" s="5"/>
    </row>
    <row r="2" spans="1:35" ht="14.4" customHeight="1">
      <c r="A2" s="20" t="s">
        <v>53</v>
      </c>
      <c r="B2" s="8"/>
      <c r="C2" s="2"/>
      <c r="D2" s="8"/>
      <c r="E2" s="8"/>
      <c r="F2" s="26"/>
      <c r="G2" s="26"/>
      <c r="J2" s="2"/>
      <c r="K2" s="2"/>
      <c r="L2" s="2"/>
      <c r="P2" s="8"/>
    </row>
    <row r="3" spans="1:35" ht="14.4" customHeight="1">
      <c r="A3" s="14" t="s">
        <v>7</v>
      </c>
      <c r="B3" s="9"/>
      <c r="C3" s="2"/>
      <c r="D3" s="9"/>
      <c r="E3" s="9"/>
      <c r="F3" s="4"/>
      <c r="G3" s="4"/>
      <c r="J3" s="4"/>
      <c r="K3" s="4"/>
      <c r="L3" s="4"/>
    </row>
    <row r="4" spans="1:35" ht="14.4" customHeight="1">
      <c r="A4" s="14" t="s">
        <v>73</v>
      </c>
      <c r="B4" s="20"/>
      <c r="C4" s="2"/>
      <c r="D4" s="20"/>
      <c r="E4" s="20"/>
      <c r="F4" s="4"/>
      <c r="G4" s="4"/>
      <c r="J4" s="4"/>
      <c r="K4" s="4"/>
      <c r="L4" s="4"/>
      <c r="P4" s="20"/>
    </row>
    <row r="5" spans="1:35" ht="14.4" customHeight="1">
      <c r="A5" s="14" t="s">
        <v>55</v>
      </c>
      <c r="B5" s="14"/>
      <c r="C5" s="2"/>
      <c r="D5" s="14"/>
      <c r="E5" s="14"/>
      <c r="F5" s="2"/>
      <c r="G5" s="2"/>
      <c r="J5" s="2"/>
      <c r="K5" s="2"/>
      <c r="L5" s="2"/>
    </row>
    <row r="6" spans="1:35" ht="14.4" customHeight="1">
      <c r="A6" s="14" t="s">
        <v>72</v>
      </c>
      <c r="B6" s="14"/>
      <c r="C6" s="2"/>
      <c r="D6" s="14"/>
      <c r="E6" s="14"/>
      <c r="F6" s="2"/>
      <c r="G6" s="2"/>
      <c r="J6" s="2"/>
      <c r="K6" s="2"/>
      <c r="L6" s="2"/>
    </row>
    <row r="7" spans="1:35" ht="14.4" customHeight="1">
      <c r="B7" s="14"/>
      <c r="C7" s="2"/>
      <c r="D7" s="14"/>
      <c r="E7" s="14"/>
      <c r="F7" s="2"/>
      <c r="G7" s="2"/>
      <c r="J7" s="2"/>
      <c r="K7" s="2"/>
      <c r="L7" s="2"/>
      <c r="M7" s="51"/>
      <c r="N7" s="51"/>
    </row>
    <row r="8" spans="1:35" ht="24" customHeight="1">
      <c r="A8" s="20"/>
      <c r="B8" s="20"/>
      <c r="C8" s="2"/>
      <c r="D8" s="86" t="s">
        <v>74</v>
      </c>
      <c r="E8" s="87"/>
      <c r="F8" s="87"/>
      <c r="G8" s="87"/>
      <c r="H8" s="87"/>
      <c r="I8" s="87"/>
      <c r="J8" s="87"/>
      <c r="K8" s="87"/>
      <c r="L8" s="87"/>
      <c r="M8" s="87"/>
      <c r="N8" s="88"/>
      <c r="O8" s="35"/>
      <c r="P8" s="35"/>
      <c r="Q8" s="76" t="s">
        <v>57</v>
      </c>
      <c r="R8" s="76"/>
      <c r="S8" s="76"/>
      <c r="T8" s="76"/>
      <c r="U8" s="76"/>
      <c r="V8" s="76"/>
      <c r="W8" s="76"/>
      <c r="X8" s="76"/>
      <c r="Y8" s="28"/>
      <c r="Z8" s="76" t="s">
        <v>58</v>
      </c>
      <c r="AA8" s="76"/>
      <c r="AB8" s="76"/>
      <c r="AC8" s="76"/>
      <c r="AD8" s="76"/>
      <c r="AE8" s="76"/>
      <c r="AF8" s="76"/>
      <c r="AG8" s="76"/>
    </row>
    <row r="9" spans="1:35" ht="24" customHeight="1">
      <c r="A9" s="20"/>
      <c r="B9" s="20"/>
      <c r="C9" s="2"/>
      <c r="D9" s="82" t="s">
        <v>54</v>
      </c>
      <c r="E9" s="82"/>
      <c r="F9" s="82" t="s">
        <v>43</v>
      </c>
      <c r="G9" s="82"/>
      <c r="H9" s="82"/>
      <c r="I9" s="82"/>
      <c r="J9" s="82"/>
      <c r="K9" s="82"/>
      <c r="L9" s="82"/>
      <c r="M9" s="82" t="s">
        <v>51</v>
      </c>
      <c r="N9" s="82"/>
      <c r="O9" s="35"/>
      <c r="P9" s="28"/>
      <c r="Q9" s="82" t="s">
        <v>0</v>
      </c>
      <c r="R9" s="82"/>
      <c r="S9" s="82"/>
      <c r="T9" s="82"/>
      <c r="U9" s="82" t="s">
        <v>36</v>
      </c>
      <c r="V9" s="82"/>
      <c r="W9" s="82"/>
      <c r="X9" s="82"/>
      <c r="Y9" s="35"/>
      <c r="Z9" s="82" t="s">
        <v>0</v>
      </c>
      <c r="AA9" s="82"/>
      <c r="AB9" s="82"/>
      <c r="AC9" s="82"/>
      <c r="AD9" s="82" t="s">
        <v>36</v>
      </c>
      <c r="AE9" s="82"/>
      <c r="AF9" s="82"/>
      <c r="AG9" s="82"/>
    </row>
    <row r="10" spans="1:35" s="35" customFormat="1" ht="24" customHeight="1">
      <c r="A10" s="37" t="s">
        <v>13</v>
      </c>
      <c r="B10" s="50"/>
      <c r="C10" s="58" t="s">
        <v>6</v>
      </c>
      <c r="D10" s="37" t="s">
        <v>75</v>
      </c>
      <c r="E10" s="66" t="s">
        <v>85</v>
      </c>
      <c r="F10" s="37" t="s">
        <v>76</v>
      </c>
      <c r="G10" s="66" t="s">
        <v>85</v>
      </c>
      <c r="H10" s="37" t="s">
        <v>34</v>
      </c>
      <c r="I10" s="66" t="s">
        <v>85</v>
      </c>
      <c r="J10" s="37" t="s">
        <v>77</v>
      </c>
      <c r="K10" s="66" t="s">
        <v>85</v>
      </c>
      <c r="L10" s="38" t="s">
        <v>78</v>
      </c>
      <c r="M10" s="37" t="s">
        <v>56</v>
      </c>
      <c r="N10" s="66" t="s">
        <v>85</v>
      </c>
      <c r="P10" s="59" t="s">
        <v>6</v>
      </c>
      <c r="Q10" s="29" t="s">
        <v>15</v>
      </c>
      <c r="R10" s="66" t="s">
        <v>85</v>
      </c>
      <c r="S10" s="29" t="s">
        <v>16</v>
      </c>
      <c r="T10" s="66" t="s">
        <v>85</v>
      </c>
      <c r="U10" s="29" t="s">
        <v>15</v>
      </c>
      <c r="V10" s="66" t="s">
        <v>85</v>
      </c>
      <c r="W10" s="29" t="s">
        <v>16</v>
      </c>
      <c r="X10" s="66" t="s">
        <v>85</v>
      </c>
      <c r="Y10" s="28"/>
      <c r="Z10" s="29" t="s">
        <v>15</v>
      </c>
      <c r="AA10" s="66" t="s">
        <v>85</v>
      </c>
      <c r="AB10" s="29" t="s">
        <v>16</v>
      </c>
      <c r="AC10" s="66" t="s">
        <v>85</v>
      </c>
      <c r="AD10" s="29" t="s">
        <v>15</v>
      </c>
      <c r="AE10" s="66" t="s">
        <v>85</v>
      </c>
      <c r="AF10" s="29" t="s">
        <v>16</v>
      </c>
      <c r="AG10" s="66" t="s">
        <v>85</v>
      </c>
      <c r="AI10"/>
    </row>
    <row r="11" spans="1:35">
      <c r="A11" s="32">
        <v>40909</v>
      </c>
      <c r="B11" s="32"/>
      <c r="C11" s="7">
        <v>22</v>
      </c>
      <c r="D11" s="11">
        <v>33121348</v>
      </c>
      <c r="E11" s="62"/>
      <c r="F11" s="11">
        <v>113687.11489986001</v>
      </c>
      <c r="G11" s="62"/>
      <c r="H11" s="11">
        <v>104865.34092148</v>
      </c>
      <c r="I11" s="62"/>
      <c r="J11" s="11">
        <v>7041.6377033099989</v>
      </c>
      <c r="K11" s="62"/>
      <c r="L11" s="11">
        <v>1780.13627507</v>
      </c>
      <c r="M11" s="62"/>
      <c r="N11" s="62"/>
      <c r="P11" s="13">
        <v>22</v>
      </c>
      <c r="Q11" s="11">
        <v>3194919</v>
      </c>
      <c r="R11" s="62"/>
      <c r="S11" s="11">
        <v>1836103</v>
      </c>
      <c r="T11" s="62"/>
      <c r="U11" s="11">
        <v>426791</v>
      </c>
      <c r="V11" s="62"/>
      <c r="W11" s="11">
        <v>822547</v>
      </c>
      <c r="X11" s="62"/>
      <c r="Y11" s="12"/>
      <c r="Z11" s="11">
        <v>0</v>
      </c>
      <c r="AA11" s="62"/>
      <c r="AB11" s="11">
        <v>8826151</v>
      </c>
      <c r="AC11" s="62"/>
      <c r="AD11" s="11">
        <v>0</v>
      </c>
      <c r="AE11" s="62"/>
      <c r="AF11" s="11">
        <v>21521981</v>
      </c>
      <c r="AG11" s="62"/>
    </row>
    <row r="12" spans="1:35">
      <c r="A12" s="32">
        <v>40940</v>
      </c>
      <c r="B12" s="32"/>
      <c r="C12" s="7">
        <v>21</v>
      </c>
      <c r="D12" s="11">
        <v>33860994</v>
      </c>
      <c r="E12" s="62"/>
      <c r="F12" s="11">
        <v>116667.84192898001</v>
      </c>
      <c r="G12" s="62"/>
      <c r="H12" s="11">
        <v>108991.31925566001</v>
      </c>
      <c r="I12" s="62"/>
      <c r="J12" s="11">
        <v>6000.6392673999999</v>
      </c>
      <c r="K12" s="62"/>
      <c r="L12" s="11">
        <v>1675.8834059200001</v>
      </c>
      <c r="M12" s="62"/>
      <c r="N12" s="62"/>
      <c r="P12" s="13">
        <v>21</v>
      </c>
      <c r="Q12" s="11">
        <v>3663905</v>
      </c>
      <c r="R12" s="62"/>
      <c r="S12" s="11">
        <v>1577338</v>
      </c>
      <c r="T12" s="62"/>
      <c r="U12" s="11">
        <v>495267</v>
      </c>
      <c r="V12" s="62"/>
      <c r="W12" s="11">
        <v>854150</v>
      </c>
      <c r="X12" s="62"/>
      <c r="Y12" s="12"/>
      <c r="Z12" s="11">
        <v>50</v>
      </c>
      <c r="AA12" s="62"/>
      <c r="AB12" s="11">
        <v>8625820</v>
      </c>
      <c r="AC12" s="62"/>
      <c r="AD12" s="11">
        <v>50</v>
      </c>
      <c r="AE12" s="62"/>
      <c r="AF12" s="11">
        <v>23431628</v>
      </c>
      <c r="AG12" s="62"/>
    </row>
    <row r="13" spans="1:35">
      <c r="A13" s="32">
        <v>40969</v>
      </c>
      <c r="B13" s="32"/>
      <c r="C13" s="7">
        <v>22</v>
      </c>
      <c r="D13" s="11">
        <v>35634186</v>
      </c>
      <c r="E13" s="62"/>
      <c r="F13" s="11">
        <v>130055.19714721049</v>
      </c>
      <c r="G13" s="62"/>
      <c r="H13" s="11">
        <v>121801.1663511605</v>
      </c>
      <c r="I13" s="62"/>
      <c r="J13" s="11">
        <v>6457.5202146000001</v>
      </c>
      <c r="K13" s="62"/>
      <c r="L13" s="11">
        <v>1796.51058145</v>
      </c>
      <c r="M13" s="62"/>
      <c r="N13" s="62"/>
      <c r="P13" s="13">
        <v>22</v>
      </c>
      <c r="Q13" s="11">
        <v>4153926</v>
      </c>
      <c r="R13" s="62"/>
      <c r="S13" s="11">
        <v>1871138</v>
      </c>
      <c r="T13" s="62"/>
      <c r="U13" s="11">
        <v>528722</v>
      </c>
      <c r="V13" s="62"/>
      <c r="W13" s="11">
        <v>779772</v>
      </c>
      <c r="X13" s="62"/>
      <c r="Y13" s="12"/>
      <c r="Z13" s="11">
        <v>0</v>
      </c>
      <c r="AA13" s="62"/>
      <c r="AB13" s="11">
        <v>8166001</v>
      </c>
      <c r="AC13" s="62"/>
      <c r="AD13" s="11">
        <v>50</v>
      </c>
      <c r="AE13" s="62"/>
      <c r="AF13" s="11">
        <v>20560386</v>
      </c>
      <c r="AG13" s="62"/>
    </row>
    <row r="14" spans="1:35">
      <c r="A14" s="32">
        <v>41000</v>
      </c>
      <c r="B14" s="32"/>
      <c r="C14" s="7">
        <v>19</v>
      </c>
      <c r="D14" s="11">
        <v>35343004</v>
      </c>
      <c r="E14" s="62"/>
      <c r="F14" s="11">
        <v>124074.21424266011</v>
      </c>
      <c r="G14" s="62"/>
      <c r="H14" s="11">
        <v>116033.37049754011</v>
      </c>
      <c r="I14" s="62"/>
      <c r="J14" s="11">
        <v>6478.9252524399999</v>
      </c>
      <c r="K14" s="62"/>
      <c r="L14" s="11">
        <v>1561.9184926799999</v>
      </c>
      <c r="M14" s="62"/>
      <c r="N14" s="62"/>
      <c r="P14" s="13">
        <v>19</v>
      </c>
      <c r="Q14" s="11">
        <v>4684951</v>
      </c>
      <c r="R14" s="62"/>
      <c r="S14" s="11">
        <v>1992573</v>
      </c>
      <c r="T14" s="62"/>
      <c r="U14" s="11">
        <v>528403</v>
      </c>
      <c r="V14" s="62"/>
      <c r="W14" s="11">
        <v>892381</v>
      </c>
      <c r="X14" s="62"/>
      <c r="Y14" s="12"/>
      <c r="Z14" s="11">
        <v>917</v>
      </c>
      <c r="AA14" s="62"/>
      <c r="AB14" s="11">
        <v>6699739</v>
      </c>
      <c r="AC14" s="62"/>
      <c r="AD14" s="11">
        <v>693</v>
      </c>
      <c r="AE14" s="62"/>
      <c r="AF14" s="11">
        <v>21957011</v>
      </c>
      <c r="AG14" s="62"/>
    </row>
    <row r="15" spans="1:35">
      <c r="A15" s="32">
        <v>41030</v>
      </c>
      <c r="B15" s="32"/>
      <c r="C15" s="7">
        <v>22</v>
      </c>
      <c r="D15" s="11">
        <v>35352672</v>
      </c>
      <c r="E15" s="62"/>
      <c r="F15" s="11">
        <v>126204.50837011028</v>
      </c>
      <c r="G15" s="62"/>
      <c r="H15" s="11">
        <v>117791.47999817028</v>
      </c>
      <c r="I15" s="62"/>
      <c r="J15" s="11">
        <v>6758.1270793100002</v>
      </c>
      <c r="K15" s="62"/>
      <c r="L15" s="11">
        <v>1654.9012926299999</v>
      </c>
      <c r="M15" s="62"/>
      <c r="N15" s="62"/>
      <c r="P15" s="13">
        <v>22</v>
      </c>
      <c r="Q15" s="11">
        <v>5320281</v>
      </c>
      <c r="R15" s="62"/>
      <c r="S15" s="11">
        <v>2017292</v>
      </c>
      <c r="T15" s="62"/>
      <c r="U15" s="11">
        <v>446408</v>
      </c>
      <c r="V15" s="62"/>
      <c r="W15" s="11">
        <v>922895</v>
      </c>
      <c r="X15" s="62"/>
      <c r="Y15" s="12"/>
      <c r="Z15" s="11">
        <v>100</v>
      </c>
      <c r="AA15" s="62"/>
      <c r="AB15" s="11">
        <v>7131971</v>
      </c>
      <c r="AC15" s="62"/>
      <c r="AD15" s="11">
        <v>373</v>
      </c>
      <c r="AE15" s="62"/>
      <c r="AF15" s="11">
        <v>23501619</v>
      </c>
      <c r="AG15" s="62"/>
    </row>
    <row r="16" spans="1:35">
      <c r="A16" s="32">
        <v>41061</v>
      </c>
      <c r="B16" s="32"/>
      <c r="C16" s="7">
        <v>21</v>
      </c>
      <c r="D16" s="11">
        <v>34920936</v>
      </c>
      <c r="E16" s="62"/>
      <c r="F16" s="11">
        <v>128739.98034391028</v>
      </c>
      <c r="G16" s="62"/>
      <c r="H16" s="11">
        <v>120897.68545624029</v>
      </c>
      <c r="I16" s="62"/>
      <c r="J16" s="11">
        <v>6168.5421642700003</v>
      </c>
      <c r="K16" s="62"/>
      <c r="L16" s="11">
        <v>1673.7527233999999</v>
      </c>
      <c r="M16" s="62"/>
      <c r="N16" s="62"/>
      <c r="P16" s="13">
        <v>21</v>
      </c>
      <c r="Q16" s="11">
        <v>4931794</v>
      </c>
      <c r="R16" s="62"/>
      <c r="S16" s="11">
        <v>1852470</v>
      </c>
      <c r="T16" s="62"/>
      <c r="U16" s="11">
        <v>450647</v>
      </c>
      <c r="V16" s="62"/>
      <c r="W16" s="11">
        <v>804575</v>
      </c>
      <c r="X16" s="62"/>
      <c r="Y16" s="12"/>
      <c r="Z16" s="11">
        <v>15</v>
      </c>
      <c r="AA16" s="62"/>
      <c r="AB16" s="11">
        <v>7573938</v>
      </c>
      <c r="AC16" s="62"/>
      <c r="AD16" s="11">
        <v>0</v>
      </c>
      <c r="AE16" s="62"/>
      <c r="AF16" s="11">
        <v>20775977</v>
      </c>
      <c r="AG16" s="62"/>
    </row>
    <row r="17" spans="1:33">
      <c r="A17" s="32">
        <v>41091</v>
      </c>
      <c r="B17" s="32"/>
      <c r="C17" s="7">
        <v>22</v>
      </c>
      <c r="D17" s="11">
        <v>32054230</v>
      </c>
      <c r="E17" s="62"/>
      <c r="F17" s="11">
        <v>118393.78975595991</v>
      </c>
      <c r="G17" s="62"/>
      <c r="H17" s="11">
        <v>110809.0065966899</v>
      </c>
      <c r="I17" s="62"/>
      <c r="J17" s="11">
        <v>6029.65468848</v>
      </c>
      <c r="K17" s="62"/>
      <c r="L17" s="11">
        <v>1555.1284707899999</v>
      </c>
      <c r="M17" s="62"/>
      <c r="N17" s="62"/>
      <c r="P17" s="13">
        <v>22</v>
      </c>
      <c r="Q17" s="11">
        <v>4223275</v>
      </c>
      <c r="R17" s="62"/>
      <c r="S17" s="11">
        <v>1815651</v>
      </c>
      <c r="T17" s="62"/>
      <c r="U17" s="11">
        <v>450152</v>
      </c>
      <c r="V17" s="62"/>
      <c r="W17" s="11">
        <v>888988</v>
      </c>
      <c r="X17" s="62"/>
      <c r="Y17" s="12"/>
      <c r="Z17" s="11">
        <v>0</v>
      </c>
      <c r="AA17" s="62"/>
      <c r="AB17" s="11">
        <v>6842370</v>
      </c>
      <c r="AC17" s="62"/>
      <c r="AD17" s="11">
        <v>0</v>
      </c>
      <c r="AE17" s="62"/>
      <c r="AF17" s="11">
        <v>21814312</v>
      </c>
      <c r="AG17" s="62"/>
    </row>
    <row r="18" spans="1:33">
      <c r="A18" s="32">
        <v>41122</v>
      </c>
      <c r="B18" s="32"/>
      <c r="C18" s="7">
        <v>23</v>
      </c>
      <c r="D18" s="11">
        <v>24879150</v>
      </c>
      <c r="E18" s="62"/>
      <c r="F18" s="11">
        <v>99591.562825979883</v>
      </c>
      <c r="G18" s="62"/>
      <c r="H18" s="11">
        <v>93184.935153059894</v>
      </c>
      <c r="I18" s="62"/>
      <c r="J18" s="11">
        <v>4977.7539076000003</v>
      </c>
      <c r="K18" s="62"/>
      <c r="L18" s="11">
        <v>1428.8737653200001</v>
      </c>
      <c r="M18" s="62"/>
      <c r="N18" s="62"/>
      <c r="P18" s="13">
        <v>23</v>
      </c>
      <c r="Q18" s="11">
        <v>3928243</v>
      </c>
      <c r="R18" s="62"/>
      <c r="S18" s="11">
        <v>1527308</v>
      </c>
      <c r="T18" s="62"/>
      <c r="U18" s="11">
        <v>490300</v>
      </c>
      <c r="V18" s="62"/>
      <c r="W18" s="11">
        <v>969200</v>
      </c>
      <c r="X18" s="62"/>
      <c r="Y18" s="12"/>
      <c r="Z18" s="11">
        <v>101</v>
      </c>
      <c r="AA18" s="62"/>
      <c r="AB18" s="11">
        <v>6496210</v>
      </c>
      <c r="AC18" s="62"/>
      <c r="AD18" s="11">
        <v>51</v>
      </c>
      <c r="AE18" s="62"/>
      <c r="AF18" s="11">
        <v>22941769</v>
      </c>
      <c r="AG18" s="62"/>
    </row>
    <row r="19" spans="1:33">
      <c r="A19" s="32">
        <v>41153</v>
      </c>
      <c r="B19" s="32"/>
      <c r="C19" s="7">
        <v>20</v>
      </c>
      <c r="D19" s="11">
        <v>28413766</v>
      </c>
      <c r="E19" s="62"/>
      <c r="F19" s="11">
        <v>115929.0373182503</v>
      </c>
      <c r="G19" s="62"/>
      <c r="H19" s="11">
        <v>108837.59287767029</v>
      </c>
      <c r="I19" s="62"/>
      <c r="J19" s="11">
        <v>5592.4736106499995</v>
      </c>
      <c r="K19" s="62"/>
      <c r="L19" s="11">
        <v>1498.97082993</v>
      </c>
      <c r="M19" s="62"/>
      <c r="N19" s="62"/>
      <c r="P19" s="13">
        <v>20</v>
      </c>
      <c r="Q19" s="11">
        <v>3886726</v>
      </c>
      <c r="R19" s="62"/>
      <c r="S19" s="11">
        <v>1417502</v>
      </c>
      <c r="T19" s="62"/>
      <c r="U19" s="11">
        <v>531082</v>
      </c>
      <c r="V19" s="62"/>
      <c r="W19" s="11">
        <v>890779</v>
      </c>
      <c r="X19" s="62"/>
      <c r="Y19" s="12"/>
      <c r="Z19" s="11">
        <v>1</v>
      </c>
      <c r="AA19" s="62"/>
      <c r="AB19" s="11">
        <v>6596287</v>
      </c>
      <c r="AC19" s="62"/>
      <c r="AD19" s="11">
        <v>1</v>
      </c>
      <c r="AE19" s="62"/>
      <c r="AF19" s="11">
        <v>20697101</v>
      </c>
      <c r="AG19" s="62"/>
    </row>
    <row r="20" spans="1:33">
      <c r="A20" s="32">
        <v>41183</v>
      </c>
      <c r="B20" s="32"/>
      <c r="C20" s="7">
        <v>23</v>
      </c>
      <c r="D20" s="11">
        <v>29288152</v>
      </c>
      <c r="E20" s="62"/>
      <c r="F20" s="11">
        <v>113584.19691309999</v>
      </c>
      <c r="G20" s="62"/>
      <c r="H20" s="11">
        <v>106370.13224589999</v>
      </c>
      <c r="I20" s="62"/>
      <c r="J20" s="11">
        <v>5760.4330755800001</v>
      </c>
      <c r="K20" s="62"/>
      <c r="L20" s="11">
        <v>1453.6315916200001</v>
      </c>
      <c r="M20" s="62"/>
      <c r="N20" s="62"/>
      <c r="P20" s="13">
        <v>23</v>
      </c>
      <c r="Q20" s="11">
        <v>3940185</v>
      </c>
      <c r="R20" s="62"/>
      <c r="S20" s="11">
        <v>1583059</v>
      </c>
      <c r="T20" s="62"/>
      <c r="U20" s="11">
        <v>478699</v>
      </c>
      <c r="V20" s="62"/>
      <c r="W20" s="11">
        <v>922347</v>
      </c>
      <c r="X20" s="62"/>
      <c r="Y20" s="12"/>
      <c r="Z20" s="11">
        <v>31</v>
      </c>
      <c r="AA20" s="62"/>
      <c r="AB20" s="11">
        <v>7117853</v>
      </c>
      <c r="AC20" s="62"/>
      <c r="AD20" s="11">
        <v>32</v>
      </c>
      <c r="AE20" s="62"/>
      <c r="AF20" s="11">
        <v>22950364</v>
      </c>
      <c r="AG20" s="62"/>
    </row>
    <row r="21" spans="1:33">
      <c r="A21" s="32">
        <v>41214</v>
      </c>
      <c r="B21" s="32"/>
      <c r="C21" s="7">
        <v>22</v>
      </c>
      <c r="D21" s="11">
        <v>25611052</v>
      </c>
      <c r="E21" s="62"/>
      <c r="F21" s="11">
        <v>99412.877384009902</v>
      </c>
      <c r="G21" s="62"/>
      <c r="H21" s="11">
        <v>92694.612527779915</v>
      </c>
      <c r="I21" s="62"/>
      <c r="J21" s="11">
        <v>5298.7693640999996</v>
      </c>
      <c r="K21" s="62"/>
      <c r="L21" s="11">
        <v>1419.49549213</v>
      </c>
      <c r="M21" s="62"/>
      <c r="N21" s="62"/>
      <c r="P21" s="13">
        <v>22</v>
      </c>
      <c r="Q21" s="11">
        <v>3727453</v>
      </c>
      <c r="R21" s="62"/>
      <c r="S21" s="11">
        <v>1793864</v>
      </c>
      <c r="T21" s="62"/>
      <c r="U21" s="11">
        <v>492699</v>
      </c>
      <c r="V21" s="62"/>
      <c r="W21" s="11">
        <v>959082</v>
      </c>
      <c r="X21" s="62"/>
      <c r="Y21" s="12"/>
      <c r="Z21" s="11">
        <v>0</v>
      </c>
      <c r="AA21" s="62"/>
      <c r="AB21" s="11">
        <v>6316134</v>
      </c>
      <c r="AC21" s="62"/>
      <c r="AD21" s="11">
        <v>32</v>
      </c>
      <c r="AE21" s="62"/>
      <c r="AF21" s="11">
        <v>23800987</v>
      </c>
      <c r="AG21" s="62"/>
    </row>
    <row r="22" spans="1:33">
      <c r="A22" s="32">
        <v>41244</v>
      </c>
      <c r="B22" s="32"/>
      <c r="C22" s="7">
        <v>19</v>
      </c>
      <c r="D22" s="11">
        <v>20183386</v>
      </c>
      <c r="E22" s="62"/>
      <c r="F22" s="11">
        <v>88706.673486419895</v>
      </c>
      <c r="G22" s="62"/>
      <c r="H22" s="11">
        <v>82360.639311839899</v>
      </c>
      <c r="I22" s="62"/>
      <c r="J22" s="11">
        <v>5278.7963098799992</v>
      </c>
      <c r="K22" s="62"/>
      <c r="L22" s="11">
        <v>1067.2378647</v>
      </c>
      <c r="M22" s="62"/>
      <c r="N22" s="62"/>
      <c r="P22" s="13">
        <v>19</v>
      </c>
      <c r="Q22" s="11">
        <v>3192478</v>
      </c>
      <c r="R22" s="62"/>
      <c r="S22" s="11">
        <v>1204866</v>
      </c>
      <c r="T22" s="62"/>
      <c r="U22" s="11">
        <v>489956</v>
      </c>
      <c r="V22" s="62"/>
      <c r="W22" s="11">
        <v>575881</v>
      </c>
      <c r="X22" s="62"/>
      <c r="Y22" s="12"/>
      <c r="Z22" s="11">
        <v>26</v>
      </c>
      <c r="AA22" s="62"/>
      <c r="AB22" s="11">
        <v>5674782</v>
      </c>
      <c r="AC22" s="62"/>
      <c r="AD22" s="11">
        <v>0</v>
      </c>
      <c r="AE22" s="62"/>
      <c r="AF22" s="11">
        <v>12915023</v>
      </c>
      <c r="AG22" s="62"/>
    </row>
    <row r="23" spans="1:33">
      <c r="A23" s="32">
        <v>41275</v>
      </c>
      <c r="B23" s="32"/>
      <c r="C23" s="7">
        <v>22</v>
      </c>
      <c r="D23" s="11">
        <v>28293626</v>
      </c>
      <c r="E23" s="62"/>
      <c r="F23" s="11">
        <v>110360.35054161029</v>
      </c>
      <c r="G23" s="62"/>
      <c r="H23" s="11">
        <v>102801.7907586103</v>
      </c>
      <c r="I23" s="62"/>
      <c r="J23" s="11">
        <v>6086.3778306799995</v>
      </c>
      <c r="K23" s="62"/>
      <c r="L23" s="11">
        <v>1472.1819523199999</v>
      </c>
      <c r="M23" s="62"/>
      <c r="N23" s="62"/>
      <c r="P23" s="13">
        <v>22</v>
      </c>
      <c r="Q23" s="11">
        <v>3775022</v>
      </c>
      <c r="R23" s="62"/>
      <c r="S23" s="11">
        <v>1376941</v>
      </c>
      <c r="T23" s="62"/>
      <c r="U23" s="11">
        <v>493630</v>
      </c>
      <c r="V23" s="62"/>
      <c r="W23" s="11">
        <v>696551</v>
      </c>
      <c r="X23" s="62"/>
      <c r="Y23" s="12"/>
      <c r="Z23" s="11">
        <v>26</v>
      </c>
      <c r="AA23" s="62"/>
      <c r="AB23" s="11">
        <v>7442534</v>
      </c>
      <c r="AC23" s="62"/>
      <c r="AD23" s="11">
        <v>25</v>
      </c>
      <c r="AE23" s="62"/>
      <c r="AF23" s="11">
        <v>15682434</v>
      </c>
      <c r="AG23" s="62"/>
    </row>
    <row r="24" spans="1:33">
      <c r="A24" s="32">
        <v>41306</v>
      </c>
      <c r="B24" s="32"/>
      <c r="C24" s="7">
        <v>20</v>
      </c>
      <c r="D24" s="11">
        <v>29053352</v>
      </c>
      <c r="E24" s="62"/>
      <c r="F24" s="11">
        <v>116112.1855268502</v>
      </c>
      <c r="G24" s="62"/>
      <c r="H24" s="11">
        <v>108466.6358080802</v>
      </c>
      <c r="I24" s="62"/>
      <c r="J24" s="11">
        <v>6175.6564241799997</v>
      </c>
      <c r="K24" s="62"/>
      <c r="L24" s="11">
        <v>1469.8932945900001</v>
      </c>
      <c r="M24" s="62"/>
      <c r="N24" s="62"/>
      <c r="P24" s="13">
        <v>20</v>
      </c>
      <c r="Q24" s="11">
        <v>4172930</v>
      </c>
      <c r="R24" s="62"/>
      <c r="S24" s="11">
        <v>1483841</v>
      </c>
      <c r="T24" s="62"/>
      <c r="U24" s="11">
        <v>436629</v>
      </c>
      <c r="V24" s="62"/>
      <c r="W24" s="11">
        <v>759793</v>
      </c>
      <c r="X24" s="62"/>
      <c r="Y24" s="12"/>
      <c r="Z24" s="11">
        <v>80</v>
      </c>
      <c r="AA24" s="62"/>
      <c r="AB24" s="11">
        <v>6986700</v>
      </c>
      <c r="AC24" s="62"/>
      <c r="AD24" s="11">
        <v>55</v>
      </c>
      <c r="AE24" s="62"/>
      <c r="AF24" s="11">
        <v>17337143</v>
      </c>
      <c r="AG24" s="62"/>
    </row>
    <row r="25" spans="1:33">
      <c r="A25" s="32">
        <v>41334</v>
      </c>
      <c r="B25" s="32"/>
      <c r="C25" s="7">
        <v>20</v>
      </c>
      <c r="D25" s="11">
        <v>27719332</v>
      </c>
      <c r="E25" s="62"/>
      <c r="F25" s="11">
        <v>117323.57620913979</v>
      </c>
      <c r="G25" s="62"/>
      <c r="H25" s="11">
        <v>109848.85916044979</v>
      </c>
      <c r="I25" s="62"/>
      <c r="J25" s="11">
        <v>6119.7638718799999</v>
      </c>
      <c r="K25" s="62"/>
      <c r="L25" s="11">
        <v>1354.9531768100001</v>
      </c>
      <c r="M25" s="62"/>
      <c r="N25" s="62"/>
      <c r="P25" s="13">
        <v>20</v>
      </c>
      <c r="Q25" s="11">
        <v>4158293</v>
      </c>
      <c r="R25" s="62"/>
      <c r="S25" s="11">
        <v>1428150</v>
      </c>
      <c r="T25" s="62"/>
      <c r="U25" s="11">
        <v>468060</v>
      </c>
      <c r="V25" s="62"/>
      <c r="W25" s="11">
        <v>654540</v>
      </c>
      <c r="X25" s="62"/>
      <c r="Y25" s="12"/>
      <c r="Z25" s="11">
        <v>0</v>
      </c>
      <c r="AA25" s="62"/>
      <c r="AB25" s="11">
        <v>6946521</v>
      </c>
      <c r="AC25" s="62"/>
      <c r="AD25" s="11">
        <v>0</v>
      </c>
      <c r="AE25" s="62"/>
      <c r="AF25" s="11">
        <v>15683801</v>
      </c>
      <c r="AG25" s="62"/>
    </row>
    <row r="26" spans="1:33">
      <c r="A26" s="32">
        <v>41365</v>
      </c>
      <c r="B26" s="32"/>
      <c r="C26" s="7">
        <v>21</v>
      </c>
      <c r="D26" s="11">
        <v>31297088</v>
      </c>
      <c r="E26" s="62"/>
      <c r="F26" s="11">
        <v>128510.42689225959</v>
      </c>
      <c r="G26" s="62"/>
      <c r="H26" s="11">
        <v>118985.5209990396</v>
      </c>
      <c r="I26" s="62"/>
      <c r="J26" s="11">
        <v>7987.9805404299987</v>
      </c>
      <c r="K26" s="62"/>
      <c r="L26" s="11">
        <v>1536.92535279</v>
      </c>
      <c r="M26" s="62"/>
      <c r="N26" s="62"/>
      <c r="P26" s="13">
        <v>21</v>
      </c>
      <c r="Q26" s="11">
        <v>4741291</v>
      </c>
      <c r="R26" s="62"/>
      <c r="S26" s="11">
        <v>1514586</v>
      </c>
      <c r="T26" s="62"/>
      <c r="U26" s="11">
        <v>503744</v>
      </c>
      <c r="V26" s="62"/>
      <c r="W26" s="11">
        <v>652584</v>
      </c>
      <c r="X26" s="62"/>
      <c r="Y26" s="12"/>
      <c r="Z26" s="11">
        <v>225</v>
      </c>
      <c r="AA26" s="62"/>
      <c r="AB26" s="11">
        <v>6153874</v>
      </c>
      <c r="AC26" s="62"/>
      <c r="AD26" s="11">
        <v>145</v>
      </c>
      <c r="AE26" s="62"/>
      <c r="AF26" s="11">
        <v>17904724</v>
      </c>
      <c r="AG26" s="62"/>
    </row>
    <row r="27" spans="1:33">
      <c r="A27" s="32">
        <v>41395</v>
      </c>
      <c r="B27" s="32"/>
      <c r="C27" s="7">
        <v>22</v>
      </c>
      <c r="D27" s="11">
        <v>30775152</v>
      </c>
      <c r="E27" s="62"/>
      <c r="F27" s="11">
        <v>122103.89166293011</v>
      </c>
      <c r="G27" s="62"/>
      <c r="H27" s="11">
        <v>114191.64909695012</v>
      </c>
      <c r="I27" s="62"/>
      <c r="J27" s="11">
        <v>6407.5347543099997</v>
      </c>
      <c r="K27" s="62"/>
      <c r="L27" s="11">
        <v>1504.70781167</v>
      </c>
      <c r="M27" s="62"/>
      <c r="N27" s="62"/>
      <c r="P27" s="13">
        <v>22</v>
      </c>
      <c r="Q27" s="11">
        <v>4037560</v>
      </c>
      <c r="R27" s="62"/>
      <c r="S27" s="11">
        <v>1403153</v>
      </c>
      <c r="T27" s="62"/>
      <c r="U27" s="11">
        <v>543537</v>
      </c>
      <c r="V27" s="62"/>
      <c r="W27" s="11">
        <v>759868</v>
      </c>
      <c r="X27" s="62"/>
      <c r="Y27" s="12"/>
      <c r="Z27" s="11">
        <v>0</v>
      </c>
      <c r="AA27" s="62"/>
      <c r="AB27" s="11">
        <v>6056743</v>
      </c>
      <c r="AC27" s="62"/>
      <c r="AD27" s="11">
        <v>145</v>
      </c>
      <c r="AE27" s="62"/>
      <c r="AF27" s="11">
        <v>17692895</v>
      </c>
      <c r="AG27" s="62"/>
    </row>
    <row r="28" spans="1:33">
      <c r="A28" s="32">
        <v>41426</v>
      </c>
      <c r="B28" s="32"/>
      <c r="C28" s="7">
        <v>20</v>
      </c>
      <c r="D28" s="11">
        <v>30222836</v>
      </c>
      <c r="E28" s="62"/>
      <c r="F28" s="11">
        <v>118691.28067963979</v>
      </c>
      <c r="G28" s="62"/>
      <c r="H28" s="11">
        <v>109503.59304942979</v>
      </c>
      <c r="I28" s="62"/>
      <c r="J28" s="11">
        <v>7723.6020609900006</v>
      </c>
      <c r="K28" s="62"/>
      <c r="L28" s="11">
        <v>1464.0855692199998</v>
      </c>
      <c r="M28" s="62"/>
      <c r="N28" s="62"/>
      <c r="P28" s="13">
        <v>20</v>
      </c>
      <c r="Q28" s="11">
        <v>4440791</v>
      </c>
      <c r="R28" s="62"/>
      <c r="S28" s="11">
        <v>1751202</v>
      </c>
      <c r="T28" s="62"/>
      <c r="U28" s="11">
        <v>425249</v>
      </c>
      <c r="V28" s="62"/>
      <c r="W28" s="11">
        <v>738575</v>
      </c>
      <c r="X28" s="62"/>
      <c r="Y28" s="12"/>
      <c r="Z28" s="11">
        <v>11</v>
      </c>
      <c r="AA28" s="62"/>
      <c r="AB28" s="11">
        <v>5197780</v>
      </c>
      <c r="AC28" s="62"/>
      <c r="AD28" s="11">
        <v>0</v>
      </c>
      <c r="AE28" s="62"/>
      <c r="AF28" s="11">
        <v>15256970</v>
      </c>
      <c r="AG28" s="62"/>
    </row>
    <row r="29" spans="1:33">
      <c r="A29" s="32">
        <v>41456</v>
      </c>
      <c r="B29" s="32"/>
      <c r="C29" s="7">
        <v>23</v>
      </c>
      <c r="D29" s="11">
        <v>31867584</v>
      </c>
      <c r="E29" s="62"/>
      <c r="F29" s="11">
        <v>115120.71750507</v>
      </c>
      <c r="G29" s="62"/>
      <c r="H29" s="11">
        <v>107894.2738006</v>
      </c>
      <c r="I29" s="62"/>
      <c r="J29" s="11">
        <v>5941.2649258900001</v>
      </c>
      <c r="K29" s="62"/>
      <c r="L29" s="11">
        <v>1285.17877858</v>
      </c>
      <c r="M29" s="62"/>
      <c r="N29" s="62"/>
      <c r="P29" s="13">
        <v>23</v>
      </c>
      <c r="Q29" s="11">
        <v>3566275</v>
      </c>
      <c r="R29" s="62"/>
      <c r="S29" s="11">
        <v>1297489</v>
      </c>
      <c r="T29" s="62"/>
      <c r="U29" s="11">
        <v>458138</v>
      </c>
      <c r="V29" s="62"/>
      <c r="W29" s="11">
        <v>710268</v>
      </c>
      <c r="X29" s="62"/>
      <c r="Y29" s="12"/>
      <c r="Z29" s="11">
        <v>0</v>
      </c>
      <c r="AA29" s="62"/>
      <c r="AB29" s="11">
        <v>5222037</v>
      </c>
      <c r="AC29" s="62"/>
      <c r="AD29" s="11">
        <v>0</v>
      </c>
      <c r="AE29" s="62"/>
      <c r="AF29" s="11">
        <v>16643043</v>
      </c>
      <c r="AG29" s="62"/>
    </row>
    <row r="30" spans="1:33">
      <c r="A30" s="32">
        <v>41487</v>
      </c>
      <c r="B30" s="32"/>
      <c r="C30" s="7">
        <v>22</v>
      </c>
      <c r="D30" s="11">
        <v>28115134</v>
      </c>
      <c r="E30" s="62"/>
      <c r="F30" s="11">
        <v>107091.94976923001</v>
      </c>
      <c r="G30" s="62"/>
      <c r="H30" s="11">
        <v>100691.51701819</v>
      </c>
      <c r="I30" s="62"/>
      <c r="J30" s="11">
        <v>5154.7829379199993</v>
      </c>
      <c r="K30" s="62"/>
      <c r="L30" s="11">
        <v>1245.6498131200001</v>
      </c>
      <c r="M30" s="62"/>
      <c r="N30" s="62"/>
      <c r="P30" s="13">
        <v>22</v>
      </c>
      <c r="Q30" s="11">
        <v>3366851</v>
      </c>
      <c r="R30" s="62"/>
      <c r="S30" s="11">
        <v>1325011</v>
      </c>
      <c r="T30" s="62"/>
      <c r="U30" s="11">
        <v>454462</v>
      </c>
      <c r="V30" s="62"/>
      <c r="W30" s="11">
        <v>752448</v>
      </c>
      <c r="X30" s="62"/>
      <c r="Y30" s="12"/>
      <c r="Z30" s="11">
        <v>20</v>
      </c>
      <c r="AA30" s="62"/>
      <c r="AB30" s="11">
        <v>5836709</v>
      </c>
      <c r="AC30" s="62"/>
      <c r="AD30" s="11">
        <v>20</v>
      </c>
      <c r="AE30" s="62"/>
      <c r="AF30" s="11">
        <v>17684430</v>
      </c>
      <c r="AG30" s="62"/>
    </row>
    <row r="31" spans="1:33">
      <c r="A31" s="32">
        <v>41518</v>
      </c>
      <c r="B31" s="32"/>
      <c r="C31" s="7">
        <v>21</v>
      </c>
      <c r="D31" s="11">
        <v>28117530</v>
      </c>
      <c r="E31" s="62"/>
      <c r="F31" s="11">
        <v>115440.55425711958</v>
      </c>
      <c r="G31" s="62"/>
      <c r="H31" s="11">
        <v>109047.11453881959</v>
      </c>
      <c r="I31" s="62"/>
      <c r="J31" s="11">
        <v>5234.3106302799997</v>
      </c>
      <c r="K31" s="62"/>
      <c r="L31" s="11">
        <v>1159.1290880199999</v>
      </c>
      <c r="M31" s="62"/>
      <c r="N31" s="62"/>
      <c r="P31" s="13">
        <v>21</v>
      </c>
      <c r="Q31" s="11">
        <v>3704053</v>
      </c>
      <c r="R31" s="62"/>
      <c r="S31" s="11">
        <v>1384923</v>
      </c>
      <c r="T31" s="62"/>
      <c r="U31" s="11">
        <v>485611</v>
      </c>
      <c r="V31" s="62"/>
      <c r="W31" s="11">
        <v>723537</v>
      </c>
      <c r="X31" s="62"/>
      <c r="Y31" s="12"/>
      <c r="Z31" s="11">
        <v>0</v>
      </c>
      <c r="AA31" s="62"/>
      <c r="AB31" s="11">
        <v>5838998</v>
      </c>
      <c r="AC31" s="62"/>
      <c r="AD31" s="11">
        <v>0</v>
      </c>
      <c r="AE31" s="62"/>
      <c r="AF31" s="11">
        <v>16347138</v>
      </c>
      <c r="AG31" s="62"/>
    </row>
    <row r="32" spans="1:33">
      <c r="A32" s="32">
        <v>41548</v>
      </c>
      <c r="B32" s="32"/>
      <c r="C32" s="7">
        <v>23</v>
      </c>
      <c r="D32" s="11">
        <v>31704234</v>
      </c>
      <c r="E32" s="62"/>
      <c r="F32" s="11">
        <v>124350.38080104992</v>
      </c>
      <c r="G32" s="62"/>
      <c r="H32" s="11">
        <v>117661.62343135991</v>
      </c>
      <c r="I32" s="62"/>
      <c r="J32" s="11">
        <v>5319.0733648900004</v>
      </c>
      <c r="K32" s="62"/>
      <c r="L32" s="11">
        <v>1369.6840047999999</v>
      </c>
      <c r="M32" s="62"/>
      <c r="N32" s="62"/>
      <c r="P32" s="13">
        <v>23</v>
      </c>
      <c r="Q32" s="11">
        <v>3812164</v>
      </c>
      <c r="R32" s="62"/>
      <c r="S32" s="11">
        <v>1522045</v>
      </c>
      <c r="T32" s="62"/>
      <c r="U32" s="11">
        <v>496502</v>
      </c>
      <c r="V32" s="62"/>
      <c r="W32" s="11">
        <v>764592</v>
      </c>
      <c r="X32" s="62"/>
      <c r="Y32" s="12"/>
      <c r="Z32" s="11">
        <v>10</v>
      </c>
      <c r="AA32" s="62"/>
      <c r="AB32" s="11">
        <v>6687343</v>
      </c>
      <c r="AC32" s="62"/>
      <c r="AD32" s="11">
        <v>10</v>
      </c>
      <c r="AE32" s="62"/>
      <c r="AF32" s="11">
        <v>18208159</v>
      </c>
      <c r="AG32" s="62"/>
    </row>
    <row r="33" spans="1:33">
      <c r="A33" s="32">
        <v>41579</v>
      </c>
      <c r="B33" s="32"/>
      <c r="C33" s="7">
        <v>21</v>
      </c>
      <c r="D33" s="11">
        <v>28014088</v>
      </c>
      <c r="E33" s="62"/>
      <c r="F33" s="11">
        <v>111610.12965873998</v>
      </c>
      <c r="G33" s="62"/>
      <c r="H33" s="11">
        <v>105521.89856859</v>
      </c>
      <c r="I33" s="62"/>
      <c r="J33" s="11">
        <v>4736.9024469200003</v>
      </c>
      <c r="K33" s="62"/>
      <c r="L33" s="11">
        <v>1351.3286432300001</v>
      </c>
      <c r="M33" s="62"/>
      <c r="N33" s="62"/>
      <c r="P33" s="13">
        <v>21</v>
      </c>
      <c r="Q33" s="11">
        <v>3446767</v>
      </c>
      <c r="R33" s="62"/>
      <c r="S33" s="11">
        <v>1227381</v>
      </c>
      <c r="T33" s="62"/>
      <c r="U33" s="11">
        <v>502845</v>
      </c>
      <c r="V33" s="62"/>
      <c r="W33" s="11">
        <v>754562</v>
      </c>
      <c r="X33" s="62"/>
      <c r="Y33" s="12"/>
      <c r="Z33" s="11">
        <v>0</v>
      </c>
      <c r="AA33" s="62"/>
      <c r="AB33" s="11">
        <v>5663237</v>
      </c>
      <c r="AC33" s="62"/>
      <c r="AD33" s="11">
        <v>10</v>
      </c>
      <c r="AE33" s="62"/>
      <c r="AF33" s="11">
        <v>18889819</v>
      </c>
      <c r="AG33" s="62"/>
    </row>
    <row r="34" spans="1:33">
      <c r="A34" s="32">
        <v>41609</v>
      </c>
      <c r="B34" s="32"/>
      <c r="C34" s="7">
        <v>20</v>
      </c>
      <c r="D34" s="11">
        <v>24198276</v>
      </c>
      <c r="E34" s="62"/>
      <c r="F34" s="11">
        <v>108055.98165839</v>
      </c>
      <c r="G34" s="62"/>
      <c r="H34" s="11">
        <v>101328.4898363</v>
      </c>
      <c r="I34" s="62"/>
      <c r="J34" s="11">
        <v>5561.0316148599995</v>
      </c>
      <c r="K34" s="62"/>
      <c r="L34" s="11">
        <v>1166.4602072299999</v>
      </c>
      <c r="M34" s="62"/>
      <c r="N34" s="62"/>
      <c r="P34" s="13">
        <v>20</v>
      </c>
      <c r="Q34" s="11">
        <v>3305333</v>
      </c>
      <c r="R34" s="62"/>
      <c r="S34" s="11">
        <v>1461120</v>
      </c>
      <c r="T34" s="62"/>
      <c r="U34" s="11">
        <v>438395</v>
      </c>
      <c r="V34" s="62"/>
      <c r="W34" s="11">
        <v>524685</v>
      </c>
      <c r="X34" s="62"/>
      <c r="Y34" s="12"/>
      <c r="Z34" s="11">
        <v>0</v>
      </c>
      <c r="AA34" s="62"/>
      <c r="AB34" s="11">
        <v>4877866</v>
      </c>
      <c r="AC34" s="62"/>
      <c r="AD34" s="11">
        <v>0</v>
      </c>
      <c r="AE34" s="62"/>
      <c r="AF34" s="11">
        <v>11539116</v>
      </c>
      <c r="AG34" s="62"/>
    </row>
    <row r="35" spans="1:33">
      <c r="A35" s="32">
        <v>41640</v>
      </c>
      <c r="B35" s="32"/>
      <c r="C35" s="7">
        <v>22</v>
      </c>
      <c r="D35" s="11">
        <v>34686474</v>
      </c>
      <c r="E35" s="62"/>
      <c r="F35" s="11">
        <v>143316.64950622988</v>
      </c>
      <c r="G35" s="62"/>
      <c r="H35" s="11">
        <v>134295.28467218988</v>
      </c>
      <c r="I35" s="62"/>
      <c r="J35" s="11">
        <v>7341.3243677499995</v>
      </c>
      <c r="K35" s="62"/>
      <c r="L35" s="11">
        <v>1680.04046629</v>
      </c>
      <c r="M35" s="62"/>
      <c r="N35" s="62"/>
      <c r="P35" s="13">
        <v>22</v>
      </c>
      <c r="Q35" s="11">
        <v>4306898</v>
      </c>
      <c r="R35" s="62"/>
      <c r="S35" s="11">
        <v>1539394</v>
      </c>
      <c r="T35" s="62"/>
      <c r="U35" s="11">
        <v>478563</v>
      </c>
      <c r="V35" s="62"/>
      <c r="W35" s="11">
        <v>698100</v>
      </c>
      <c r="X35" s="62"/>
      <c r="Y35" s="12"/>
      <c r="Z35" s="11">
        <v>0</v>
      </c>
      <c r="AA35" s="62"/>
      <c r="AB35" s="11">
        <v>6537871</v>
      </c>
      <c r="AC35" s="62"/>
      <c r="AD35" s="11">
        <v>0</v>
      </c>
      <c r="AE35" s="62"/>
      <c r="AF35" s="11">
        <v>13729261</v>
      </c>
      <c r="AG35" s="62"/>
    </row>
    <row r="36" spans="1:33">
      <c r="A36" s="32">
        <v>41671</v>
      </c>
      <c r="B36" s="32"/>
      <c r="C36" s="7">
        <v>20</v>
      </c>
      <c r="D36" s="11">
        <v>32533392</v>
      </c>
      <c r="E36" s="62"/>
      <c r="F36" s="11">
        <v>132401.2928678898</v>
      </c>
      <c r="G36" s="62"/>
      <c r="H36" s="11">
        <v>124587.8900079898</v>
      </c>
      <c r="I36" s="62"/>
      <c r="J36" s="11">
        <v>6423.6593407700002</v>
      </c>
      <c r="K36" s="62"/>
      <c r="L36" s="11">
        <v>1389.7435191300001</v>
      </c>
      <c r="M36" s="62"/>
      <c r="N36" s="62"/>
      <c r="P36" s="13">
        <v>20</v>
      </c>
      <c r="Q36" s="11">
        <v>3838028</v>
      </c>
      <c r="R36" s="62"/>
      <c r="S36" s="11">
        <v>1456218</v>
      </c>
      <c r="T36" s="62"/>
      <c r="U36" s="11">
        <v>480035</v>
      </c>
      <c r="V36" s="62"/>
      <c r="W36" s="11">
        <v>744205</v>
      </c>
      <c r="X36" s="62"/>
      <c r="Y36" s="12"/>
      <c r="Z36" s="11">
        <v>100</v>
      </c>
      <c r="AA36" s="62"/>
      <c r="AB36" s="11">
        <v>5725280</v>
      </c>
      <c r="AC36" s="62"/>
      <c r="AD36" s="11">
        <v>70</v>
      </c>
      <c r="AE36" s="62"/>
      <c r="AF36" s="11">
        <v>14718525</v>
      </c>
      <c r="AG36" s="62"/>
    </row>
    <row r="37" spans="1:33">
      <c r="A37" s="32">
        <v>41699</v>
      </c>
      <c r="B37" s="32"/>
      <c r="C37" s="7">
        <v>21</v>
      </c>
      <c r="D37" s="11">
        <v>32889678</v>
      </c>
      <c r="E37" s="62"/>
      <c r="F37" s="11">
        <v>145662.72265418977</v>
      </c>
      <c r="G37" s="62"/>
      <c r="H37" s="11">
        <v>137349.27042501979</v>
      </c>
      <c r="I37" s="62"/>
      <c r="J37" s="11">
        <v>6724.4343156199993</v>
      </c>
      <c r="K37" s="62"/>
      <c r="L37" s="11">
        <v>1589.0179135500002</v>
      </c>
      <c r="M37" s="62"/>
      <c r="N37" s="62"/>
      <c r="P37" s="13">
        <v>21</v>
      </c>
      <c r="Q37" s="11">
        <v>4381275</v>
      </c>
      <c r="R37" s="62"/>
      <c r="S37" s="11">
        <v>1653029</v>
      </c>
      <c r="T37" s="62"/>
      <c r="U37" s="11">
        <v>458808</v>
      </c>
      <c r="V37" s="62"/>
      <c r="W37" s="11">
        <v>723876</v>
      </c>
      <c r="X37" s="62"/>
      <c r="Y37" s="12"/>
      <c r="Z37" s="11">
        <v>40</v>
      </c>
      <c r="AA37" s="62"/>
      <c r="AB37" s="11">
        <v>6072291</v>
      </c>
      <c r="AC37" s="62"/>
      <c r="AD37" s="11">
        <v>40</v>
      </c>
      <c r="AE37" s="62"/>
      <c r="AF37" s="11">
        <v>13316479</v>
      </c>
      <c r="AG37" s="62"/>
    </row>
    <row r="38" spans="1:33">
      <c r="A38" s="32">
        <v>41730</v>
      </c>
      <c r="B38" s="32"/>
      <c r="C38" s="7">
        <v>20</v>
      </c>
      <c r="D38" s="11">
        <v>29103520</v>
      </c>
      <c r="E38" s="62"/>
      <c r="F38" s="11">
        <v>130450.76197163001</v>
      </c>
      <c r="G38" s="62"/>
      <c r="H38" s="11">
        <v>122754.39969257</v>
      </c>
      <c r="I38" s="62"/>
      <c r="J38" s="11">
        <v>6271.6433504500001</v>
      </c>
      <c r="K38" s="62"/>
      <c r="L38" s="11">
        <v>1424.7189286099999</v>
      </c>
      <c r="M38" s="62"/>
      <c r="N38" s="62"/>
      <c r="P38" s="13">
        <v>20</v>
      </c>
      <c r="Q38" s="11">
        <v>3859818</v>
      </c>
      <c r="R38" s="62"/>
      <c r="S38" s="11">
        <v>1300888</v>
      </c>
      <c r="T38" s="62"/>
      <c r="U38" s="11">
        <v>492518</v>
      </c>
      <c r="V38" s="62"/>
      <c r="W38" s="11">
        <v>682436</v>
      </c>
      <c r="X38" s="62"/>
      <c r="Y38" s="12"/>
      <c r="Z38" s="11">
        <v>17</v>
      </c>
      <c r="AA38" s="62"/>
      <c r="AB38" s="11">
        <v>4928882</v>
      </c>
      <c r="AC38" s="62"/>
      <c r="AD38" s="11">
        <v>41</v>
      </c>
      <c r="AE38" s="62"/>
      <c r="AF38" s="11">
        <v>14104631</v>
      </c>
      <c r="AG38" s="62"/>
    </row>
    <row r="39" spans="1:33">
      <c r="A39" s="32">
        <v>41760</v>
      </c>
      <c r="B39" s="32"/>
      <c r="C39" s="7">
        <v>21</v>
      </c>
      <c r="D39" s="11">
        <v>29393752</v>
      </c>
      <c r="E39" s="62"/>
      <c r="F39" s="11">
        <v>128427.81126418991</v>
      </c>
      <c r="G39" s="62"/>
      <c r="H39" s="11">
        <v>121197.2384554999</v>
      </c>
      <c r="I39" s="62"/>
      <c r="J39" s="11">
        <v>6039.3856796999989</v>
      </c>
      <c r="K39" s="62"/>
      <c r="L39" s="11">
        <v>1191.18712899</v>
      </c>
      <c r="M39" s="62"/>
      <c r="N39" s="62"/>
      <c r="P39" s="13">
        <v>21</v>
      </c>
      <c r="Q39" s="11">
        <v>3327070</v>
      </c>
      <c r="R39" s="62"/>
      <c r="S39" s="11">
        <v>1040219</v>
      </c>
      <c r="T39" s="62"/>
      <c r="U39" s="11">
        <v>538201</v>
      </c>
      <c r="V39" s="62"/>
      <c r="W39" s="11">
        <v>714923</v>
      </c>
      <c r="X39" s="62"/>
      <c r="Y39" s="12"/>
      <c r="Z39" s="11">
        <v>19</v>
      </c>
      <c r="AA39" s="62"/>
      <c r="AB39" s="11">
        <v>5685294</v>
      </c>
      <c r="AC39" s="62"/>
      <c r="AD39" s="11">
        <v>50</v>
      </c>
      <c r="AE39" s="62"/>
      <c r="AF39" s="11">
        <v>14717198</v>
      </c>
      <c r="AG39" s="62"/>
    </row>
    <row r="40" spans="1:33">
      <c r="A40" s="32">
        <v>41791</v>
      </c>
      <c r="B40" s="32"/>
      <c r="C40" s="7">
        <v>21</v>
      </c>
      <c r="D40" s="11">
        <v>28511932</v>
      </c>
      <c r="E40" s="62"/>
      <c r="F40" s="11">
        <v>124482.51208650951</v>
      </c>
      <c r="G40" s="62"/>
      <c r="H40" s="11">
        <v>117338.51776234951</v>
      </c>
      <c r="I40" s="62"/>
      <c r="J40" s="11">
        <v>5966.3786308899998</v>
      </c>
      <c r="K40" s="62"/>
      <c r="L40" s="11">
        <v>1177.6156932700001</v>
      </c>
      <c r="M40" s="62"/>
      <c r="N40" s="62"/>
      <c r="P40" s="13">
        <v>21</v>
      </c>
      <c r="Q40" s="11">
        <v>3344733</v>
      </c>
      <c r="R40" s="62"/>
      <c r="S40" s="11">
        <v>1140099</v>
      </c>
      <c r="T40" s="62"/>
      <c r="U40" s="11">
        <v>497749</v>
      </c>
      <c r="V40" s="62"/>
      <c r="W40" s="11">
        <v>592818</v>
      </c>
      <c r="X40" s="62"/>
      <c r="Y40" s="12"/>
      <c r="Z40" s="11">
        <v>17176</v>
      </c>
      <c r="AA40" s="62"/>
      <c r="AB40" s="11">
        <v>5239638</v>
      </c>
      <c r="AC40" s="62"/>
      <c r="AD40" s="11">
        <v>0</v>
      </c>
      <c r="AE40" s="62"/>
      <c r="AF40" s="11">
        <v>12625730</v>
      </c>
      <c r="AG40" s="62"/>
    </row>
    <row r="41" spans="1:33">
      <c r="A41" s="32">
        <v>41821</v>
      </c>
      <c r="B41" s="32"/>
      <c r="C41" s="7">
        <v>23</v>
      </c>
      <c r="D41" s="11">
        <v>32182516</v>
      </c>
      <c r="E41" s="62"/>
      <c r="F41" s="11">
        <v>130860.18994582999</v>
      </c>
      <c r="G41" s="62"/>
      <c r="H41" s="11">
        <v>123045.49584294</v>
      </c>
      <c r="I41" s="62"/>
      <c r="J41" s="11">
        <v>6537.73276644</v>
      </c>
      <c r="K41" s="62"/>
      <c r="L41" s="11">
        <v>1276.9613364500001</v>
      </c>
      <c r="M41" s="62"/>
      <c r="N41" s="62"/>
      <c r="P41" s="13">
        <v>23</v>
      </c>
      <c r="Q41" s="11">
        <v>3853172</v>
      </c>
      <c r="R41" s="62"/>
      <c r="S41" s="11">
        <v>1341439</v>
      </c>
      <c r="T41" s="62"/>
      <c r="U41" s="11">
        <v>515307</v>
      </c>
      <c r="V41" s="62"/>
      <c r="W41" s="11">
        <v>661748</v>
      </c>
      <c r="X41" s="62"/>
      <c r="Y41" s="12"/>
      <c r="Z41" s="11">
        <v>73</v>
      </c>
      <c r="AA41" s="62"/>
      <c r="AB41" s="11">
        <v>6262990</v>
      </c>
      <c r="AC41" s="62"/>
      <c r="AD41" s="11">
        <v>73</v>
      </c>
      <c r="AE41" s="62"/>
      <c r="AF41" s="11">
        <v>13735319</v>
      </c>
      <c r="AG41" s="62"/>
    </row>
    <row r="42" spans="1:33">
      <c r="A42" s="32">
        <v>41852</v>
      </c>
      <c r="B42" s="32"/>
      <c r="C42" s="7">
        <v>21</v>
      </c>
      <c r="D42" s="11">
        <v>28291326</v>
      </c>
      <c r="E42" s="62"/>
      <c r="F42" s="11">
        <v>113968.4634508</v>
      </c>
      <c r="G42" s="62"/>
      <c r="H42" s="11">
        <v>105943.9823456</v>
      </c>
      <c r="I42" s="62"/>
      <c r="J42" s="11">
        <v>6911.8389775200003</v>
      </c>
      <c r="K42" s="62"/>
      <c r="L42" s="11">
        <v>1112.6421276799999</v>
      </c>
      <c r="M42" s="62"/>
      <c r="N42" s="62"/>
      <c r="P42" s="13">
        <v>21</v>
      </c>
      <c r="Q42" s="11">
        <v>3561192</v>
      </c>
      <c r="R42" s="62"/>
      <c r="S42" s="11">
        <v>1354000</v>
      </c>
      <c r="T42" s="62"/>
      <c r="U42" s="11">
        <v>448188</v>
      </c>
      <c r="V42" s="62"/>
      <c r="W42" s="11">
        <v>708899</v>
      </c>
      <c r="X42" s="62"/>
      <c r="Y42" s="12"/>
      <c r="Z42" s="11">
        <v>53</v>
      </c>
      <c r="AA42" s="62"/>
      <c r="AB42" s="11">
        <v>4285440</v>
      </c>
      <c r="AC42" s="62"/>
      <c r="AD42" s="11">
        <v>2</v>
      </c>
      <c r="AE42" s="62"/>
      <c r="AF42" s="11">
        <v>14163116</v>
      </c>
      <c r="AG42" s="62"/>
    </row>
    <row r="43" spans="1:33">
      <c r="A43" s="32">
        <v>41883</v>
      </c>
      <c r="B43" s="32"/>
      <c r="C43" s="7">
        <v>22</v>
      </c>
      <c r="D43" s="11">
        <v>29447670</v>
      </c>
      <c r="E43" s="62"/>
      <c r="F43" s="11">
        <v>130167.92568677</v>
      </c>
      <c r="G43" s="62"/>
      <c r="H43" s="11">
        <v>122290.7888541</v>
      </c>
      <c r="I43" s="62"/>
      <c r="J43" s="11">
        <v>6604.1578571099999</v>
      </c>
      <c r="K43" s="62"/>
      <c r="L43" s="11">
        <v>1272.97897556</v>
      </c>
      <c r="M43" s="62"/>
      <c r="N43" s="62"/>
      <c r="P43" s="13">
        <v>22</v>
      </c>
      <c r="Q43" s="11">
        <v>3693937</v>
      </c>
      <c r="R43" s="62"/>
      <c r="S43" s="11">
        <v>1295015</v>
      </c>
      <c r="T43" s="62"/>
      <c r="U43" s="11">
        <v>474028</v>
      </c>
      <c r="V43" s="62"/>
      <c r="W43" s="11">
        <v>614334</v>
      </c>
      <c r="X43" s="62"/>
      <c r="Y43" s="12"/>
      <c r="Z43" s="11">
        <v>210</v>
      </c>
      <c r="AA43" s="62"/>
      <c r="AB43" s="11">
        <v>4908489</v>
      </c>
      <c r="AC43" s="62"/>
      <c r="AD43" s="11">
        <v>210</v>
      </c>
      <c r="AE43" s="62"/>
      <c r="AF43" s="11">
        <v>12707757</v>
      </c>
      <c r="AG43" s="62"/>
    </row>
    <row r="44" spans="1:33">
      <c r="A44" s="32">
        <v>41913</v>
      </c>
      <c r="B44" s="32"/>
      <c r="C44" s="7">
        <v>23</v>
      </c>
      <c r="D44" s="11">
        <v>44061030</v>
      </c>
      <c r="E44" s="62"/>
      <c r="F44" s="11">
        <v>185900.07718816999</v>
      </c>
      <c r="G44" s="62"/>
      <c r="H44" s="11">
        <v>172494.35439344999</v>
      </c>
      <c r="I44" s="62"/>
      <c r="J44" s="11">
        <v>11846.76637205</v>
      </c>
      <c r="K44" s="62"/>
      <c r="L44" s="11">
        <v>1558.9564226699999</v>
      </c>
      <c r="M44" s="62"/>
      <c r="N44" s="62"/>
      <c r="P44" s="13">
        <v>23</v>
      </c>
      <c r="Q44" s="11">
        <v>5294618</v>
      </c>
      <c r="R44" s="62"/>
      <c r="S44" s="11">
        <v>2238860</v>
      </c>
      <c r="T44" s="62"/>
      <c r="U44" s="11">
        <v>437454</v>
      </c>
      <c r="V44" s="62"/>
      <c r="W44" s="11">
        <v>719195</v>
      </c>
      <c r="X44" s="62"/>
      <c r="Y44" s="12"/>
      <c r="Z44" s="11">
        <v>10</v>
      </c>
      <c r="AA44" s="62"/>
      <c r="AB44" s="11">
        <v>6713510</v>
      </c>
      <c r="AC44" s="62"/>
      <c r="AD44" s="11">
        <v>10</v>
      </c>
      <c r="AE44" s="62"/>
      <c r="AF44" s="11">
        <v>14179864</v>
      </c>
      <c r="AG44" s="62"/>
    </row>
    <row r="45" spans="1:33">
      <c r="A45" s="32">
        <v>41944</v>
      </c>
      <c r="B45" s="32"/>
      <c r="C45" s="7">
        <v>20</v>
      </c>
      <c r="D45" s="11">
        <v>29308484</v>
      </c>
      <c r="E45" s="62"/>
      <c r="F45" s="11">
        <v>130142.80182004</v>
      </c>
      <c r="G45" s="62"/>
      <c r="H45" s="11">
        <v>120540.60119697</v>
      </c>
      <c r="I45" s="62"/>
      <c r="J45" s="11">
        <v>8403.8857955599997</v>
      </c>
      <c r="K45" s="62"/>
      <c r="L45" s="11">
        <v>1198.31482751</v>
      </c>
      <c r="M45" s="62"/>
      <c r="N45" s="62"/>
      <c r="P45" s="13">
        <v>20</v>
      </c>
      <c r="Q45" s="11">
        <v>3386251</v>
      </c>
      <c r="R45" s="62"/>
      <c r="S45" s="11">
        <v>1214461</v>
      </c>
      <c r="T45" s="62"/>
      <c r="U45" s="11">
        <v>435448</v>
      </c>
      <c r="V45" s="62"/>
      <c r="W45" s="11">
        <v>691629</v>
      </c>
      <c r="X45" s="62"/>
      <c r="Y45" s="12"/>
      <c r="Z45" s="11">
        <v>750</v>
      </c>
      <c r="AA45" s="62"/>
      <c r="AB45" s="11">
        <v>4774928</v>
      </c>
      <c r="AC45" s="62"/>
      <c r="AD45" s="11">
        <v>750</v>
      </c>
      <c r="AE45" s="62"/>
      <c r="AF45" s="11">
        <v>14404802</v>
      </c>
      <c r="AG45" s="62"/>
    </row>
    <row r="46" spans="1:33">
      <c r="A46" s="32">
        <v>41974</v>
      </c>
      <c r="B46" s="32"/>
      <c r="C46" s="7">
        <v>21</v>
      </c>
      <c r="D46" s="11">
        <v>31254498</v>
      </c>
      <c r="E46" s="62"/>
      <c r="F46" s="11">
        <v>145903.59411157001</v>
      </c>
      <c r="G46" s="62"/>
      <c r="H46" s="11">
        <v>133846.63123113001</v>
      </c>
      <c r="I46" s="62"/>
      <c r="J46" s="11">
        <v>10655.27548054</v>
      </c>
      <c r="K46" s="62"/>
      <c r="L46" s="11">
        <v>1401.6873998999999</v>
      </c>
      <c r="M46" s="62"/>
      <c r="N46" s="62"/>
      <c r="P46" s="13">
        <v>21</v>
      </c>
      <c r="Q46" s="11">
        <v>3941952</v>
      </c>
      <c r="R46" s="62"/>
      <c r="S46" s="11">
        <v>1605800</v>
      </c>
      <c r="T46" s="62"/>
      <c r="U46" s="11">
        <v>357856</v>
      </c>
      <c r="V46" s="62"/>
      <c r="W46" s="11">
        <v>478803</v>
      </c>
      <c r="X46" s="62"/>
      <c r="Y46" s="12"/>
      <c r="Z46" s="11">
        <v>3204</v>
      </c>
      <c r="AA46" s="62"/>
      <c r="AB46" s="11">
        <v>5656571</v>
      </c>
      <c r="AC46" s="62"/>
      <c r="AD46" s="11">
        <v>750</v>
      </c>
      <c r="AE46" s="62"/>
      <c r="AF46" s="11">
        <v>9597267</v>
      </c>
      <c r="AG46" s="62"/>
    </row>
    <row r="47" spans="1:33">
      <c r="A47" s="32">
        <v>42005</v>
      </c>
      <c r="B47" s="32"/>
      <c r="C47" s="7">
        <v>21</v>
      </c>
      <c r="D47" s="11">
        <v>41343316</v>
      </c>
      <c r="E47" s="62"/>
      <c r="F47" s="11">
        <v>180323.63711504985</v>
      </c>
      <c r="G47" s="62"/>
      <c r="H47" s="11">
        <v>166116.59062548986</v>
      </c>
      <c r="I47" s="62"/>
      <c r="J47" s="11">
        <v>12482.33166978</v>
      </c>
      <c r="K47" s="62"/>
      <c r="L47" s="11">
        <v>1724.71481978</v>
      </c>
      <c r="M47" s="62"/>
      <c r="N47" s="62"/>
      <c r="P47" s="13">
        <v>21</v>
      </c>
      <c r="Q47" s="11">
        <v>4758598</v>
      </c>
      <c r="R47" s="62"/>
      <c r="S47" s="11">
        <v>1507272</v>
      </c>
      <c r="T47" s="62"/>
      <c r="U47" s="11">
        <v>441339</v>
      </c>
      <c r="V47" s="62"/>
      <c r="W47" s="11">
        <v>570538</v>
      </c>
      <c r="X47" s="62"/>
      <c r="Y47" s="12"/>
      <c r="Z47" s="11">
        <v>4980</v>
      </c>
      <c r="AA47" s="62"/>
      <c r="AB47" s="11">
        <v>5053895</v>
      </c>
      <c r="AC47" s="62"/>
      <c r="AD47" s="11">
        <v>1030</v>
      </c>
      <c r="AE47" s="62"/>
      <c r="AF47" s="11">
        <v>11378386</v>
      </c>
      <c r="AG47" s="62"/>
    </row>
    <row r="48" spans="1:33">
      <c r="A48" s="32">
        <v>42036</v>
      </c>
      <c r="B48" s="32"/>
      <c r="C48" s="7">
        <v>20</v>
      </c>
      <c r="D48" s="11">
        <v>36322402</v>
      </c>
      <c r="E48" s="62"/>
      <c r="F48" s="11">
        <v>164140.02643108997</v>
      </c>
      <c r="G48" s="62"/>
      <c r="H48" s="11">
        <v>152050.13670552999</v>
      </c>
      <c r="I48" s="62"/>
      <c r="J48" s="11">
        <v>10742.4832264</v>
      </c>
      <c r="K48" s="62"/>
      <c r="L48" s="11">
        <v>1347.4064991600001</v>
      </c>
      <c r="M48" s="62"/>
      <c r="N48" s="62"/>
      <c r="P48" s="13">
        <v>20</v>
      </c>
      <c r="Q48" s="11">
        <v>3476269</v>
      </c>
      <c r="R48" s="62"/>
      <c r="S48" s="11">
        <v>1043635</v>
      </c>
      <c r="T48" s="62"/>
      <c r="U48" s="11">
        <v>476764</v>
      </c>
      <c r="V48" s="62"/>
      <c r="W48" s="11">
        <v>583125</v>
      </c>
      <c r="X48" s="62"/>
      <c r="Y48" s="12"/>
      <c r="Z48" s="11">
        <v>748</v>
      </c>
      <c r="AA48" s="62"/>
      <c r="AB48" s="11">
        <v>5294595</v>
      </c>
      <c r="AC48" s="62"/>
      <c r="AD48" s="11">
        <v>1656</v>
      </c>
      <c r="AE48" s="62"/>
      <c r="AF48" s="11">
        <v>12342644</v>
      </c>
      <c r="AG48" s="62"/>
    </row>
    <row r="49" spans="1:33">
      <c r="A49" s="32">
        <v>42064</v>
      </c>
      <c r="B49" s="32"/>
      <c r="C49" s="7">
        <v>22</v>
      </c>
      <c r="D49" s="11">
        <v>41518556</v>
      </c>
      <c r="E49" s="62"/>
      <c r="F49" s="11">
        <v>199678.47358325002</v>
      </c>
      <c r="G49" s="62"/>
      <c r="H49" s="11">
        <v>184723.52828919</v>
      </c>
      <c r="I49" s="62"/>
      <c r="J49" s="11">
        <v>13411.150132520001</v>
      </c>
      <c r="K49" s="62"/>
      <c r="L49" s="11">
        <v>1543.79516154</v>
      </c>
      <c r="M49" s="62"/>
      <c r="N49" s="62"/>
      <c r="P49" s="13">
        <v>22</v>
      </c>
      <c r="Q49" s="11">
        <v>3913607</v>
      </c>
      <c r="R49" s="62"/>
      <c r="S49" s="11">
        <v>1306021</v>
      </c>
      <c r="T49" s="62"/>
      <c r="U49" s="11">
        <v>505483</v>
      </c>
      <c r="V49" s="62"/>
      <c r="W49" s="11">
        <v>608362</v>
      </c>
      <c r="X49" s="62"/>
      <c r="Y49" s="12"/>
      <c r="Z49" s="11">
        <v>1465</v>
      </c>
      <c r="AA49" s="62"/>
      <c r="AB49" s="11">
        <v>5106444</v>
      </c>
      <c r="AC49" s="62"/>
      <c r="AD49" s="11">
        <v>2756</v>
      </c>
      <c r="AE49" s="62"/>
      <c r="AF49" s="11">
        <v>11364065</v>
      </c>
      <c r="AG49" s="62"/>
    </row>
    <row r="50" spans="1:33">
      <c r="A50" s="32">
        <v>42095</v>
      </c>
      <c r="B50" s="32"/>
      <c r="C50" s="7">
        <v>20</v>
      </c>
      <c r="D50" s="11">
        <v>37825510</v>
      </c>
      <c r="E50" s="62"/>
      <c r="F50" s="11">
        <v>180584.746187999</v>
      </c>
      <c r="G50" s="62"/>
      <c r="H50" s="11">
        <v>166309.774383749</v>
      </c>
      <c r="I50" s="62"/>
      <c r="J50" s="11">
        <v>12756.474719620001</v>
      </c>
      <c r="K50" s="62"/>
      <c r="L50" s="11">
        <v>1518.49708463</v>
      </c>
      <c r="M50" s="62"/>
      <c r="N50" s="62"/>
      <c r="P50" s="13">
        <v>20</v>
      </c>
      <c r="Q50" s="11">
        <v>3917233</v>
      </c>
      <c r="R50" s="62"/>
      <c r="S50" s="11">
        <v>1116606</v>
      </c>
      <c r="T50" s="62"/>
      <c r="U50" s="11">
        <v>515278</v>
      </c>
      <c r="V50" s="62"/>
      <c r="W50" s="11">
        <v>670088</v>
      </c>
      <c r="X50" s="62"/>
      <c r="Y50" s="12"/>
      <c r="Z50" s="11">
        <v>1694</v>
      </c>
      <c r="AA50" s="62"/>
      <c r="AB50" s="11">
        <v>4726310</v>
      </c>
      <c r="AC50" s="62"/>
      <c r="AD50" s="11">
        <v>3654</v>
      </c>
      <c r="AE50" s="62"/>
      <c r="AF50" s="11">
        <v>12439262</v>
      </c>
      <c r="AG50" s="62"/>
    </row>
    <row r="51" spans="1:33">
      <c r="A51" s="32">
        <v>42125</v>
      </c>
      <c r="B51" s="32"/>
      <c r="C51" s="7">
        <v>20</v>
      </c>
      <c r="D51" s="11">
        <v>33991052</v>
      </c>
      <c r="E51" s="62"/>
      <c r="F51" s="11">
        <v>159640.35231103</v>
      </c>
      <c r="G51" s="62"/>
      <c r="H51" s="11">
        <v>147343.23898242999</v>
      </c>
      <c r="I51" s="62"/>
      <c r="J51" s="11">
        <v>10988.110929570001</v>
      </c>
      <c r="K51" s="62"/>
      <c r="L51" s="11">
        <v>1309.0023990300001</v>
      </c>
      <c r="M51" s="62"/>
      <c r="N51" s="62"/>
      <c r="P51" s="13">
        <v>20</v>
      </c>
      <c r="Q51" s="11">
        <v>3666575</v>
      </c>
      <c r="R51" s="62"/>
      <c r="S51" s="11">
        <v>964950</v>
      </c>
      <c r="T51" s="62"/>
      <c r="U51" s="11">
        <v>536459</v>
      </c>
      <c r="V51" s="62"/>
      <c r="W51" s="11">
        <v>677576</v>
      </c>
      <c r="X51" s="62"/>
      <c r="Y51" s="10"/>
      <c r="Z51" s="11">
        <v>15361</v>
      </c>
      <c r="AA51" s="62"/>
      <c r="AB51" s="11">
        <v>4262853</v>
      </c>
      <c r="AC51" s="62"/>
      <c r="AD51" s="11">
        <v>18722</v>
      </c>
      <c r="AE51" s="62"/>
      <c r="AF51" s="11">
        <v>12573274</v>
      </c>
      <c r="AG51" s="62"/>
    </row>
    <row r="52" spans="1:33">
      <c r="A52" s="32">
        <v>42156</v>
      </c>
      <c r="B52" s="32"/>
      <c r="C52" s="7">
        <v>22</v>
      </c>
      <c r="D52" s="11">
        <v>42555206</v>
      </c>
      <c r="E52" s="62"/>
      <c r="F52" s="11">
        <v>201532.36905355999</v>
      </c>
      <c r="G52" s="62"/>
      <c r="H52" s="11">
        <v>187078.15857385</v>
      </c>
      <c r="I52" s="62"/>
      <c r="J52" s="11">
        <v>12906.5896058</v>
      </c>
      <c r="K52" s="62"/>
      <c r="L52" s="11">
        <v>1547.62087391</v>
      </c>
      <c r="M52" s="62"/>
      <c r="N52" s="62"/>
      <c r="P52" s="13">
        <v>22</v>
      </c>
      <c r="Q52" s="11">
        <v>4816989</v>
      </c>
      <c r="R52" s="62"/>
      <c r="S52" s="11">
        <v>1476600</v>
      </c>
      <c r="T52" s="62"/>
      <c r="U52" s="11">
        <v>446997</v>
      </c>
      <c r="V52" s="62"/>
      <c r="W52" s="11">
        <v>614097</v>
      </c>
      <c r="X52" s="62"/>
      <c r="Y52" s="10"/>
      <c r="Z52" s="11">
        <v>24992</v>
      </c>
      <c r="AA52" s="62"/>
      <c r="AB52" s="11">
        <v>5313468</v>
      </c>
      <c r="AC52" s="62"/>
      <c r="AD52" s="11">
        <v>30860</v>
      </c>
      <c r="AE52" s="62"/>
      <c r="AF52" s="11">
        <v>11689178</v>
      </c>
      <c r="AG52" s="62"/>
    </row>
    <row r="53" spans="1:33">
      <c r="A53" s="32">
        <v>42186</v>
      </c>
      <c r="B53" s="32"/>
      <c r="C53" s="7">
        <v>23</v>
      </c>
      <c r="D53" s="11">
        <v>39588088</v>
      </c>
      <c r="E53" s="62"/>
      <c r="F53" s="11">
        <v>181381.67507153001</v>
      </c>
      <c r="G53" s="62"/>
      <c r="H53" s="11">
        <v>168250.87045084001</v>
      </c>
      <c r="I53" s="62"/>
      <c r="J53" s="11">
        <v>11806.003824269999</v>
      </c>
      <c r="K53" s="62"/>
      <c r="L53" s="11">
        <v>1324.8007964200001</v>
      </c>
      <c r="M53" s="62"/>
      <c r="N53" s="62"/>
      <c r="P53" s="13">
        <v>23</v>
      </c>
      <c r="Q53" s="11">
        <v>3626520</v>
      </c>
      <c r="R53" s="62"/>
      <c r="S53" s="11">
        <v>1173990</v>
      </c>
      <c r="T53" s="62"/>
      <c r="U53" s="11">
        <v>434055</v>
      </c>
      <c r="V53" s="62"/>
      <c r="W53" s="11">
        <v>609452</v>
      </c>
      <c r="X53" s="62"/>
      <c r="Y53" s="10"/>
      <c r="Z53" s="11">
        <v>1912</v>
      </c>
      <c r="AA53" s="62"/>
      <c r="AB53" s="11">
        <v>4958002</v>
      </c>
      <c r="AC53" s="62"/>
      <c r="AD53" s="11">
        <v>32635</v>
      </c>
      <c r="AE53" s="62"/>
      <c r="AF53" s="11">
        <v>13009789</v>
      </c>
      <c r="AG53" s="62"/>
    </row>
    <row r="54" spans="1:33">
      <c r="A54" s="32">
        <v>42218</v>
      </c>
      <c r="B54" s="32"/>
      <c r="C54" s="7">
        <v>21</v>
      </c>
      <c r="D54" s="11">
        <v>40098692</v>
      </c>
      <c r="E54" s="62"/>
      <c r="F54" s="11">
        <v>180538.47411155002</v>
      </c>
      <c r="G54" s="62"/>
      <c r="H54" s="11">
        <v>163517.83266446</v>
      </c>
      <c r="I54" s="62"/>
      <c r="J54" s="11">
        <v>15621.53176385</v>
      </c>
      <c r="K54" s="62"/>
      <c r="L54" s="11">
        <v>1399.1096832400001</v>
      </c>
      <c r="M54" s="62"/>
      <c r="N54" s="62"/>
      <c r="P54" s="13">
        <v>21</v>
      </c>
      <c r="Q54" s="11">
        <v>4001086</v>
      </c>
      <c r="R54" s="62"/>
      <c r="S54" s="11">
        <v>1372372</v>
      </c>
      <c r="T54" s="62"/>
      <c r="U54" s="11">
        <v>391155</v>
      </c>
      <c r="V54" s="62"/>
      <c r="W54" s="11">
        <v>665925</v>
      </c>
      <c r="X54" s="62"/>
      <c r="Y54" s="10"/>
      <c r="Z54" s="11">
        <v>10332</v>
      </c>
      <c r="AA54" s="62"/>
      <c r="AB54" s="11">
        <v>6248962</v>
      </c>
      <c r="AC54" s="62"/>
      <c r="AD54" s="11">
        <v>42932</v>
      </c>
      <c r="AE54" s="62"/>
      <c r="AF54" s="11">
        <v>13913753</v>
      </c>
      <c r="AG54" s="62"/>
    </row>
    <row r="55" spans="1:33">
      <c r="A55" s="32">
        <v>42248</v>
      </c>
      <c r="B55" s="32"/>
      <c r="C55" s="7">
        <v>22</v>
      </c>
      <c r="D55" s="11">
        <v>41519458</v>
      </c>
      <c r="E55" s="62"/>
      <c r="F55" s="11">
        <v>176991.85711352</v>
      </c>
      <c r="G55" s="62"/>
      <c r="H55" s="11">
        <v>162226.16041414</v>
      </c>
      <c r="I55" s="62"/>
      <c r="J55" s="11">
        <v>13506.252378519999</v>
      </c>
      <c r="K55" s="62"/>
      <c r="L55" s="11">
        <v>1259.4443208600001</v>
      </c>
      <c r="M55" s="62"/>
      <c r="N55" s="62"/>
      <c r="P55" s="13">
        <v>22</v>
      </c>
      <c r="Q55" s="11">
        <v>4276433</v>
      </c>
      <c r="R55" s="62"/>
      <c r="S55" s="11">
        <v>1159770</v>
      </c>
      <c r="T55" s="62"/>
      <c r="U55" s="11">
        <v>407363</v>
      </c>
      <c r="V55" s="62"/>
      <c r="W55" s="11">
        <v>595789</v>
      </c>
      <c r="X55" s="62"/>
      <c r="Y55" s="10"/>
      <c r="Z55" s="11">
        <v>5443</v>
      </c>
      <c r="AA55" s="62"/>
      <c r="AB55" s="11">
        <v>5125227</v>
      </c>
      <c r="AC55" s="62"/>
      <c r="AD55" s="11">
        <v>48372</v>
      </c>
      <c r="AE55" s="62"/>
      <c r="AF55" s="11">
        <v>12799967</v>
      </c>
      <c r="AG55" s="62"/>
    </row>
    <row r="56" spans="1:33">
      <c r="A56" s="32">
        <v>42278</v>
      </c>
      <c r="B56" s="32"/>
      <c r="C56" s="7">
        <v>22</v>
      </c>
      <c r="D56" s="11">
        <v>41493200</v>
      </c>
      <c r="E56" s="62"/>
      <c r="F56" s="11">
        <v>169589.90765717</v>
      </c>
      <c r="G56" s="62"/>
      <c r="H56" s="11">
        <v>155419.83814750999</v>
      </c>
      <c r="I56" s="62"/>
      <c r="J56" s="11">
        <v>13124.11707948</v>
      </c>
      <c r="K56" s="62"/>
      <c r="L56" s="11">
        <v>1045.95243018</v>
      </c>
      <c r="M56" s="62"/>
      <c r="N56" s="62"/>
      <c r="P56" s="13">
        <v>22</v>
      </c>
      <c r="Q56" s="11">
        <v>3480803</v>
      </c>
      <c r="R56" s="62"/>
      <c r="S56" s="11">
        <v>949538</v>
      </c>
      <c r="T56" s="62"/>
      <c r="U56" s="11">
        <v>415123</v>
      </c>
      <c r="V56" s="62"/>
      <c r="W56" s="11">
        <v>574191</v>
      </c>
      <c r="X56" s="62"/>
      <c r="Y56" s="10"/>
      <c r="Z56" s="11">
        <v>5272</v>
      </c>
      <c r="AA56" s="62"/>
      <c r="AB56" s="11">
        <v>5127628</v>
      </c>
      <c r="AC56" s="62"/>
      <c r="AD56" s="11">
        <v>53407</v>
      </c>
      <c r="AE56" s="62"/>
      <c r="AF56" s="11">
        <v>13992854</v>
      </c>
      <c r="AG56" s="62"/>
    </row>
    <row r="57" spans="1:33">
      <c r="A57" s="32">
        <v>42309</v>
      </c>
      <c r="B57" s="32"/>
      <c r="C57" s="7">
        <v>21</v>
      </c>
      <c r="D57" s="11">
        <v>37036172</v>
      </c>
      <c r="E57" s="62"/>
      <c r="F57" s="11">
        <v>154244.51576963</v>
      </c>
      <c r="G57" s="62"/>
      <c r="H57" s="11">
        <v>139862.07815712999</v>
      </c>
      <c r="I57" s="62"/>
      <c r="J57" s="11">
        <v>13343.361395190001</v>
      </c>
      <c r="K57" s="62"/>
      <c r="L57" s="11">
        <v>1039.0762173099999</v>
      </c>
      <c r="M57" s="62"/>
      <c r="N57" s="62"/>
      <c r="P57" s="13">
        <v>21</v>
      </c>
      <c r="Q57" s="11">
        <v>3323389</v>
      </c>
      <c r="R57" s="62"/>
      <c r="S57" s="11">
        <v>892955</v>
      </c>
      <c r="T57" s="62"/>
      <c r="U57" s="11">
        <v>456115</v>
      </c>
      <c r="V57" s="62"/>
      <c r="W57" s="11">
        <v>575019</v>
      </c>
      <c r="X57" s="62"/>
      <c r="Y57" s="10"/>
      <c r="Z57" s="11">
        <v>214</v>
      </c>
      <c r="AA57" s="62"/>
      <c r="AB57" s="11">
        <v>4522028</v>
      </c>
      <c r="AC57" s="62"/>
      <c r="AD57" s="11">
        <v>53475</v>
      </c>
      <c r="AE57" s="62"/>
      <c r="AF57" s="11">
        <v>14690278</v>
      </c>
      <c r="AG57" s="62"/>
    </row>
    <row r="58" spans="1:33">
      <c r="A58" s="32">
        <v>42339</v>
      </c>
      <c r="B58" s="32"/>
      <c r="C58" s="7">
        <v>22</v>
      </c>
      <c r="D58" s="11">
        <v>37729752</v>
      </c>
      <c r="E58" s="62"/>
      <c r="F58" s="11">
        <v>162982.66629018998</v>
      </c>
      <c r="G58" s="62"/>
      <c r="H58" s="11">
        <v>145489.19671481999</v>
      </c>
      <c r="I58" s="62"/>
      <c r="J58" s="11">
        <v>16363.71860781</v>
      </c>
      <c r="K58" s="62"/>
      <c r="L58" s="11">
        <v>1129.7509675599999</v>
      </c>
      <c r="M58" s="62"/>
      <c r="N58" s="62"/>
      <c r="P58" s="13">
        <v>22</v>
      </c>
      <c r="Q58" s="11">
        <v>3643566</v>
      </c>
      <c r="R58" s="62"/>
      <c r="S58" s="11">
        <v>1032840</v>
      </c>
      <c r="T58" s="62"/>
      <c r="U58" s="11">
        <v>371286</v>
      </c>
      <c r="V58" s="62"/>
      <c r="W58" s="11">
        <v>361120</v>
      </c>
      <c r="X58" s="62"/>
      <c r="Y58" s="10"/>
      <c r="Z58" s="11">
        <v>22125</v>
      </c>
      <c r="AA58" s="62"/>
      <c r="AB58" s="11">
        <v>4360610</v>
      </c>
      <c r="AC58" s="62"/>
      <c r="AD58" s="11">
        <v>71094</v>
      </c>
      <c r="AE58" s="62"/>
      <c r="AF58" s="11">
        <v>9528375</v>
      </c>
      <c r="AG58" s="62"/>
    </row>
    <row r="59" spans="1:33">
      <c r="A59" s="32">
        <v>42371</v>
      </c>
      <c r="B59" s="32"/>
      <c r="C59" s="7">
        <v>20</v>
      </c>
      <c r="D59" s="11">
        <v>44142542</v>
      </c>
      <c r="E59" s="62"/>
      <c r="F59" s="11">
        <v>173043.23469009</v>
      </c>
      <c r="G59" s="62"/>
      <c r="H59" s="11">
        <v>155756.20843753</v>
      </c>
      <c r="I59" s="62"/>
      <c r="J59" s="11">
        <v>16297.415907410001</v>
      </c>
      <c r="K59" s="62"/>
      <c r="L59" s="11">
        <v>989.61034514999994</v>
      </c>
      <c r="M59" s="62"/>
      <c r="N59" s="62"/>
      <c r="P59" s="13">
        <v>20</v>
      </c>
      <c r="Q59" s="11">
        <v>4209117</v>
      </c>
      <c r="R59" s="62"/>
      <c r="S59" s="11">
        <v>1182732</v>
      </c>
      <c r="T59" s="62"/>
      <c r="U59" s="11">
        <v>400166</v>
      </c>
      <c r="V59" s="62"/>
      <c r="W59" s="11">
        <v>430912</v>
      </c>
      <c r="X59" s="62"/>
      <c r="Y59" s="10"/>
      <c r="Z59" s="11">
        <v>10439</v>
      </c>
      <c r="AA59" s="62"/>
      <c r="AB59" s="11">
        <v>4899510</v>
      </c>
      <c r="AC59" s="62"/>
      <c r="AD59" s="11">
        <v>81178</v>
      </c>
      <c r="AE59" s="62"/>
      <c r="AF59" s="11">
        <v>11153959</v>
      </c>
      <c r="AG59" s="62"/>
    </row>
    <row r="60" spans="1:33">
      <c r="A60" s="32">
        <v>42403</v>
      </c>
      <c r="B60" s="32"/>
      <c r="C60" s="7">
        <v>21</v>
      </c>
      <c r="D60" s="11">
        <v>47890634</v>
      </c>
      <c r="E60" s="62"/>
      <c r="F60" s="11">
        <v>179708.95292256901</v>
      </c>
      <c r="G60" s="62"/>
      <c r="H60" s="11">
        <v>164550.71500372901</v>
      </c>
      <c r="I60" s="62"/>
      <c r="J60" s="11">
        <v>14218.63778533</v>
      </c>
      <c r="K60" s="62"/>
      <c r="L60" s="11">
        <v>939.60013350999998</v>
      </c>
      <c r="M60" s="62"/>
      <c r="N60" s="62"/>
      <c r="P60" s="13">
        <v>21</v>
      </c>
      <c r="Q60" s="11">
        <v>4113883</v>
      </c>
      <c r="R60" s="62"/>
      <c r="S60" s="11">
        <v>1129068</v>
      </c>
      <c r="T60" s="62"/>
      <c r="U60" s="11">
        <v>366534</v>
      </c>
      <c r="V60" s="62"/>
      <c r="W60" s="11">
        <v>469858</v>
      </c>
      <c r="X60" s="62"/>
      <c r="Y60" s="10"/>
      <c r="Z60" s="11">
        <v>4318</v>
      </c>
      <c r="AA60" s="62"/>
      <c r="AB60" s="11">
        <v>5907115</v>
      </c>
      <c r="AC60" s="62"/>
      <c r="AD60" s="11">
        <v>84980</v>
      </c>
      <c r="AE60" s="62"/>
      <c r="AF60" s="11">
        <v>12306066</v>
      </c>
      <c r="AG60" s="62"/>
    </row>
    <row r="61" spans="1:33">
      <c r="A61" s="32">
        <v>42435</v>
      </c>
      <c r="B61" s="32"/>
      <c r="C61" s="7">
        <v>21</v>
      </c>
      <c r="D61" s="11">
        <v>39879768</v>
      </c>
      <c r="E61" s="62"/>
      <c r="F61" s="11">
        <v>159671.92965458002</v>
      </c>
      <c r="G61" s="62"/>
      <c r="H61" s="11">
        <v>145844.20277777</v>
      </c>
      <c r="I61" s="62"/>
      <c r="J61" s="11">
        <v>12953.02992483</v>
      </c>
      <c r="K61" s="62"/>
      <c r="L61" s="11">
        <v>874.69695197999999</v>
      </c>
      <c r="M61" s="62"/>
      <c r="N61" s="62"/>
      <c r="P61" s="13">
        <v>21</v>
      </c>
      <c r="Q61" s="11">
        <v>3701915</v>
      </c>
      <c r="R61" s="62"/>
      <c r="S61" s="11">
        <v>904392</v>
      </c>
      <c r="T61" s="62"/>
      <c r="U61" s="11">
        <v>398797</v>
      </c>
      <c r="V61" s="62"/>
      <c r="W61" s="11">
        <v>446576</v>
      </c>
      <c r="X61" s="62"/>
      <c r="Y61" s="10"/>
      <c r="Z61" s="11">
        <v>20777</v>
      </c>
      <c r="AA61" s="62"/>
      <c r="AB61" s="11">
        <v>4868564</v>
      </c>
      <c r="AC61" s="62"/>
      <c r="AD61" s="11">
        <v>60297</v>
      </c>
      <c r="AE61" s="62"/>
      <c r="AF61" s="11">
        <v>12105170</v>
      </c>
      <c r="AG61" s="62"/>
    </row>
    <row r="62" spans="1:33">
      <c r="A62" s="32">
        <v>42467</v>
      </c>
      <c r="B62" s="32"/>
      <c r="C62" s="7">
        <v>21</v>
      </c>
      <c r="D62" s="11">
        <v>36925414</v>
      </c>
      <c r="E62" s="62"/>
      <c r="F62" s="11">
        <v>145339.05327653</v>
      </c>
      <c r="G62" s="62"/>
      <c r="H62" s="11">
        <v>133032.78099964</v>
      </c>
      <c r="I62" s="62"/>
      <c r="J62" s="11">
        <v>11512.813398890001</v>
      </c>
      <c r="K62" s="62"/>
      <c r="L62" s="11">
        <v>793.45887800000003</v>
      </c>
      <c r="M62" s="62"/>
      <c r="N62" s="62"/>
      <c r="P62" s="7">
        <v>21</v>
      </c>
      <c r="Q62" s="11">
        <v>3643986</v>
      </c>
      <c r="R62" s="62"/>
      <c r="S62" s="11">
        <v>792636</v>
      </c>
      <c r="T62" s="62"/>
      <c r="U62" s="11">
        <v>459160</v>
      </c>
      <c r="V62" s="62"/>
      <c r="W62" s="11">
        <v>470445</v>
      </c>
      <c r="X62" s="62"/>
      <c r="Y62" s="10"/>
      <c r="Z62" s="11">
        <v>26220</v>
      </c>
      <c r="AA62" s="62"/>
      <c r="AB62" s="11">
        <v>4782028</v>
      </c>
      <c r="AC62" s="62"/>
      <c r="AD62" s="11">
        <v>80262</v>
      </c>
      <c r="AE62" s="62"/>
      <c r="AF62" s="11">
        <v>13154278</v>
      </c>
      <c r="AG62" s="62"/>
    </row>
    <row r="63" spans="1:33">
      <c r="A63" s="32">
        <v>42499</v>
      </c>
      <c r="B63" s="32"/>
      <c r="C63" s="7">
        <v>22</v>
      </c>
      <c r="D63" s="11">
        <v>33926222</v>
      </c>
      <c r="E63" s="62"/>
      <c r="F63" s="11">
        <v>130023.64405146999</v>
      </c>
      <c r="G63" s="62"/>
      <c r="H63" s="11">
        <v>119517.39645694999</v>
      </c>
      <c r="I63" s="62"/>
      <c r="J63" s="11">
        <v>9842.3821705200007</v>
      </c>
      <c r="K63" s="62"/>
      <c r="L63" s="11">
        <v>663.86542399999996</v>
      </c>
      <c r="M63" s="62"/>
      <c r="N63" s="62"/>
      <c r="P63" s="7">
        <v>22</v>
      </c>
      <c r="Q63" s="11">
        <v>3588276</v>
      </c>
      <c r="R63" s="62"/>
      <c r="S63" s="11">
        <v>709056</v>
      </c>
      <c r="T63" s="62"/>
      <c r="U63" s="11">
        <v>458744</v>
      </c>
      <c r="V63" s="62"/>
      <c r="W63" s="11">
        <v>514203</v>
      </c>
      <c r="X63" s="62"/>
      <c r="Y63" s="10"/>
      <c r="Z63" s="11">
        <v>56137</v>
      </c>
      <c r="AA63" s="62"/>
      <c r="AB63" s="11">
        <v>4064424</v>
      </c>
      <c r="AC63" s="62"/>
      <c r="AD63" s="11">
        <v>67593</v>
      </c>
      <c r="AE63" s="62"/>
      <c r="AF63" s="11">
        <v>13966598</v>
      </c>
      <c r="AG63" s="62"/>
    </row>
    <row r="64" spans="1:33">
      <c r="A64" s="32">
        <v>42531</v>
      </c>
      <c r="B64" s="32"/>
      <c r="C64" s="7">
        <v>22</v>
      </c>
      <c r="D64" s="11">
        <v>45772942</v>
      </c>
      <c r="E64" s="62"/>
      <c r="F64" s="11">
        <v>182938.22986324001</v>
      </c>
      <c r="G64" s="62"/>
      <c r="H64" s="11">
        <v>167059.08843202001</v>
      </c>
      <c r="I64" s="62"/>
      <c r="J64" s="11">
        <v>15030.97611446</v>
      </c>
      <c r="K64" s="62"/>
      <c r="L64" s="11">
        <v>848.16531676</v>
      </c>
      <c r="M64" s="62"/>
      <c r="N64" s="62"/>
      <c r="P64" s="13">
        <v>22</v>
      </c>
      <c r="Q64" s="11">
        <v>4332295</v>
      </c>
      <c r="R64" s="62"/>
      <c r="S64" s="11">
        <v>1052450</v>
      </c>
      <c r="T64" s="62"/>
      <c r="U64" s="11">
        <v>420936</v>
      </c>
      <c r="V64" s="62"/>
      <c r="W64" s="11">
        <v>496046</v>
      </c>
      <c r="X64" s="62"/>
      <c r="Y64" s="10"/>
      <c r="Z64" s="11">
        <v>36043</v>
      </c>
      <c r="AA64" s="62"/>
      <c r="AB64" s="11">
        <v>5506165</v>
      </c>
      <c r="AC64" s="62"/>
      <c r="AD64" s="11">
        <v>61396</v>
      </c>
      <c r="AE64" s="62"/>
      <c r="AF64" s="11">
        <v>12886592</v>
      </c>
      <c r="AG64" s="62"/>
    </row>
    <row r="65" spans="1:33">
      <c r="A65" s="32">
        <v>42563</v>
      </c>
      <c r="B65" s="32"/>
      <c r="C65" s="7">
        <v>21</v>
      </c>
      <c r="D65" s="11">
        <v>34621340</v>
      </c>
      <c r="E65" s="62"/>
      <c r="F65" s="11">
        <v>129562.86885381999</v>
      </c>
      <c r="G65" s="62"/>
      <c r="H65" s="11">
        <v>118861.98022945</v>
      </c>
      <c r="I65" s="62"/>
      <c r="J65" s="11">
        <v>10033.406537119999</v>
      </c>
      <c r="K65" s="62"/>
      <c r="L65" s="11">
        <v>667.48208724999995</v>
      </c>
      <c r="M65" s="62"/>
      <c r="N65" s="62"/>
      <c r="P65" s="13">
        <v>21</v>
      </c>
      <c r="Q65" s="11">
        <v>3058368</v>
      </c>
      <c r="R65" s="62"/>
      <c r="S65" s="11">
        <v>698533</v>
      </c>
      <c r="T65" s="62"/>
      <c r="U65" s="11">
        <v>424918</v>
      </c>
      <c r="V65" s="62"/>
      <c r="W65" s="11">
        <v>484566</v>
      </c>
      <c r="X65" s="62"/>
      <c r="Y65" s="10"/>
      <c r="Z65" s="11">
        <v>2176</v>
      </c>
      <c r="AA65" s="62"/>
      <c r="AB65" s="11">
        <v>4204619</v>
      </c>
      <c r="AC65" s="62"/>
      <c r="AD65" s="11">
        <v>63636</v>
      </c>
      <c r="AE65" s="62"/>
      <c r="AF65" s="11">
        <v>13853293</v>
      </c>
      <c r="AG65" s="62"/>
    </row>
    <row r="66" spans="1:33">
      <c r="A66" s="32">
        <v>42595</v>
      </c>
      <c r="B66" s="32"/>
      <c r="C66" s="7">
        <v>23</v>
      </c>
      <c r="D66" s="11">
        <v>29728606</v>
      </c>
      <c r="E66" s="62"/>
      <c r="F66" s="11">
        <v>110951.17516047</v>
      </c>
      <c r="G66" s="62"/>
      <c r="H66" s="11">
        <v>102622.30647713999</v>
      </c>
      <c r="I66" s="62"/>
      <c r="J66" s="11">
        <v>7712.4982411800002</v>
      </c>
      <c r="K66" s="62"/>
      <c r="L66" s="11">
        <v>616.37044215000003</v>
      </c>
      <c r="M66" s="62"/>
      <c r="N66" s="62"/>
      <c r="P66" s="13">
        <v>23</v>
      </c>
      <c r="Q66" s="11">
        <v>3034127</v>
      </c>
      <c r="R66" s="62"/>
      <c r="S66" s="11">
        <v>613647</v>
      </c>
      <c r="T66" s="62"/>
      <c r="U66" s="11">
        <v>433360</v>
      </c>
      <c r="V66" s="62"/>
      <c r="W66" s="11">
        <v>510913</v>
      </c>
      <c r="X66" s="62"/>
      <c r="Y66" s="10"/>
      <c r="Z66" s="11">
        <v>28234</v>
      </c>
      <c r="AA66" s="62"/>
      <c r="AB66" s="11">
        <v>3761604</v>
      </c>
      <c r="AC66" s="62"/>
      <c r="AD66" s="11">
        <v>63796</v>
      </c>
      <c r="AE66" s="62"/>
      <c r="AF66" s="11">
        <v>14305409</v>
      </c>
      <c r="AG66" s="62"/>
    </row>
    <row r="67" spans="1:33">
      <c r="A67" s="32">
        <v>42627</v>
      </c>
      <c r="B67" s="32"/>
      <c r="C67" s="7">
        <v>22</v>
      </c>
      <c r="D67" s="11">
        <v>34882512</v>
      </c>
      <c r="E67" s="62"/>
      <c r="F67" s="11">
        <v>139430.92032259001</v>
      </c>
      <c r="G67" s="62"/>
      <c r="H67" s="11">
        <v>129089.12918277</v>
      </c>
      <c r="I67" s="62"/>
      <c r="J67" s="11">
        <v>9612.2298022699997</v>
      </c>
      <c r="K67" s="62"/>
      <c r="L67" s="11">
        <v>729.56133754999996</v>
      </c>
      <c r="M67" s="62"/>
      <c r="N67" s="62"/>
      <c r="P67" s="13">
        <v>22</v>
      </c>
      <c r="Q67" s="11">
        <v>3746208</v>
      </c>
      <c r="R67" s="62"/>
      <c r="S67" s="11">
        <v>875424</v>
      </c>
      <c r="T67" s="62"/>
      <c r="U67" s="11">
        <v>475765</v>
      </c>
      <c r="V67" s="62"/>
      <c r="W67" s="11">
        <v>496414</v>
      </c>
      <c r="X67" s="62"/>
      <c r="Y67" s="10"/>
      <c r="Z67" s="11">
        <v>17511</v>
      </c>
      <c r="AA67" s="62"/>
      <c r="AB67" s="11">
        <v>4254800</v>
      </c>
      <c r="AC67" s="62"/>
      <c r="AD67" s="11">
        <v>59776</v>
      </c>
      <c r="AE67" s="62"/>
      <c r="AF67" s="11">
        <v>13144869</v>
      </c>
      <c r="AG67" s="62"/>
    </row>
    <row r="68" spans="1:33">
      <c r="A68" s="32">
        <v>42659</v>
      </c>
      <c r="B68" s="32"/>
      <c r="C68" s="7">
        <v>21</v>
      </c>
      <c r="D68" s="11">
        <v>33993502</v>
      </c>
      <c r="E68" s="62"/>
      <c r="F68" s="11">
        <v>132327.35983982999</v>
      </c>
      <c r="G68" s="62"/>
      <c r="H68" s="11">
        <v>122766.43291316</v>
      </c>
      <c r="I68" s="62"/>
      <c r="J68" s="11">
        <v>8848.5130293900002</v>
      </c>
      <c r="K68" s="62"/>
      <c r="L68" s="11">
        <v>712.41389728000001</v>
      </c>
      <c r="M68" s="62"/>
      <c r="N68" s="62"/>
      <c r="P68" s="13">
        <v>21</v>
      </c>
      <c r="Q68" s="11">
        <v>3422293</v>
      </c>
      <c r="R68" s="62"/>
      <c r="S68" s="11">
        <v>824866</v>
      </c>
      <c r="T68" s="62"/>
      <c r="U68" s="11">
        <v>479692</v>
      </c>
      <c r="V68" s="62"/>
      <c r="W68" s="11">
        <v>514812</v>
      </c>
      <c r="X68" s="62"/>
      <c r="Y68" s="10"/>
      <c r="Z68" s="11">
        <v>3332</v>
      </c>
      <c r="AA68" s="62"/>
      <c r="AB68" s="11">
        <v>4347531</v>
      </c>
      <c r="AC68" s="62"/>
      <c r="AD68" s="11">
        <v>62699</v>
      </c>
      <c r="AE68" s="62"/>
      <c r="AF68" s="11">
        <v>14140119</v>
      </c>
      <c r="AG68" s="62"/>
    </row>
    <row r="69" spans="1:33">
      <c r="A69" s="32">
        <v>42691</v>
      </c>
      <c r="B69" s="32"/>
      <c r="C69" s="7">
        <v>22</v>
      </c>
      <c r="D69" s="11">
        <v>40211680</v>
      </c>
      <c r="E69" s="62"/>
      <c r="F69" s="11">
        <v>160862.46006464999</v>
      </c>
      <c r="G69" s="62"/>
      <c r="H69" s="11">
        <v>146315.97648519999</v>
      </c>
      <c r="I69" s="62"/>
      <c r="J69" s="11">
        <v>13590.858785660001</v>
      </c>
      <c r="K69" s="62"/>
      <c r="L69" s="11">
        <v>955.62479379000001</v>
      </c>
      <c r="M69" s="62"/>
      <c r="N69" s="62"/>
      <c r="P69" s="13">
        <v>22</v>
      </c>
      <c r="Q69" s="11">
        <v>4049042</v>
      </c>
      <c r="R69" s="62"/>
      <c r="S69" s="11">
        <v>1141685</v>
      </c>
      <c r="T69" s="62"/>
      <c r="U69" s="11">
        <v>482071</v>
      </c>
      <c r="V69" s="62"/>
      <c r="W69" s="11">
        <v>559893</v>
      </c>
      <c r="X69" s="62"/>
      <c r="Y69" s="10"/>
      <c r="Z69" s="11">
        <v>31443</v>
      </c>
      <c r="AA69" s="62"/>
      <c r="AB69" s="11">
        <v>5592247</v>
      </c>
      <c r="AC69" s="62"/>
      <c r="AD69" s="11">
        <v>57568</v>
      </c>
      <c r="AE69" s="62"/>
      <c r="AF69" s="11">
        <v>15081604</v>
      </c>
      <c r="AG69" s="62"/>
    </row>
    <row r="70" spans="1:33">
      <c r="A70" s="32">
        <v>42723</v>
      </c>
      <c r="B70" s="32"/>
      <c r="C70" s="7">
        <v>21</v>
      </c>
      <c r="D70" s="11">
        <v>34843736</v>
      </c>
      <c r="E70" s="62"/>
      <c r="F70" s="11">
        <v>151491.14222319101</v>
      </c>
      <c r="G70" s="62"/>
      <c r="H70" s="11">
        <v>138029.46084743101</v>
      </c>
      <c r="I70" s="62"/>
      <c r="J70" s="11">
        <v>12646.15447078</v>
      </c>
      <c r="K70" s="62"/>
      <c r="L70" s="11">
        <v>815.52690498000004</v>
      </c>
      <c r="M70" s="62"/>
      <c r="N70" s="62"/>
      <c r="P70" s="13">
        <v>21</v>
      </c>
      <c r="Q70" s="11">
        <v>3365749</v>
      </c>
      <c r="R70" s="62"/>
      <c r="S70" s="11">
        <v>941946</v>
      </c>
      <c r="T70" s="62"/>
      <c r="U70" s="11">
        <v>479559</v>
      </c>
      <c r="V70" s="62"/>
      <c r="W70" s="11">
        <v>445724</v>
      </c>
      <c r="X70" s="62"/>
      <c r="Y70" s="10"/>
      <c r="Z70" s="11">
        <v>33943</v>
      </c>
      <c r="AA70" s="62"/>
      <c r="AB70" s="11">
        <v>4836862</v>
      </c>
      <c r="AC70" s="62"/>
      <c r="AD70" s="11">
        <v>6463</v>
      </c>
      <c r="AE70" s="62"/>
      <c r="AF70" s="11">
        <v>10009340</v>
      </c>
      <c r="AG70" s="62"/>
    </row>
    <row r="71" spans="1:33">
      <c r="A71" s="32">
        <v>42755</v>
      </c>
      <c r="B71" s="32"/>
      <c r="C71" s="7">
        <v>22</v>
      </c>
      <c r="D71" s="11">
        <v>36205176</v>
      </c>
      <c r="E71" s="62"/>
      <c r="F71" s="11">
        <v>144474.0063079962</v>
      </c>
      <c r="G71" s="62"/>
      <c r="H71" s="11">
        <v>133786.13183069319</v>
      </c>
      <c r="I71" s="62"/>
      <c r="J71" s="11">
        <v>9844.5800805629988</v>
      </c>
      <c r="K71" s="62"/>
      <c r="L71" s="11">
        <v>843.29439674000002</v>
      </c>
      <c r="M71" s="62"/>
      <c r="N71" s="62"/>
      <c r="P71" s="13">
        <v>22</v>
      </c>
      <c r="Q71" s="11">
        <v>3472027</v>
      </c>
      <c r="R71" s="62"/>
      <c r="S71" s="11">
        <v>922154</v>
      </c>
      <c r="T71" s="62"/>
      <c r="U71" s="11">
        <v>527270</v>
      </c>
      <c r="V71" s="62"/>
      <c r="W71" s="11">
        <v>526074</v>
      </c>
      <c r="X71" s="62"/>
      <c r="Y71" s="10"/>
      <c r="Z71" s="11">
        <v>27434</v>
      </c>
      <c r="AA71" s="62"/>
      <c r="AB71" s="11">
        <v>4385396</v>
      </c>
      <c r="AC71" s="62"/>
      <c r="AD71" s="11">
        <v>13334</v>
      </c>
      <c r="AE71" s="62"/>
      <c r="AF71" s="11">
        <v>11506109</v>
      </c>
      <c r="AG71" s="62"/>
    </row>
    <row r="72" spans="1:33">
      <c r="A72" s="32">
        <v>42787</v>
      </c>
      <c r="B72" s="32"/>
      <c r="C72" s="7">
        <v>20</v>
      </c>
      <c r="D72" s="11">
        <v>36162478</v>
      </c>
      <c r="E72" s="62"/>
      <c r="F72" s="11">
        <v>143798.48198605931</v>
      </c>
      <c r="G72" s="62"/>
      <c r="H72" s="11">
        <v>132233.07390524432</v>
      </c>
      <c r="I72" s="62"/>
      <c r="J72" s="11">
        <v>10731.369889245001</v>
      </c>
      <c r="K72" s="62"/>
      <c r="L72" s="11">
        <v>834.03819156999998</v>
      </c>
      <c r="M72" s="62"/>
      <c r="N72" s="62"/>
      <c r="P72" s="13">
        <v>20</v>
      </c>
      <c r="Q72" s="11">
        <v>3503439</v>
      </c>
      <c r="R72" s="62"/>
      <c r="S72" s="11">
        <v>1155197</v>
      </c>
      <c r="T72" s="62"/>
      <c r="U72" s="11">
        <v>604778</v>
      </c>
      <c r="V72" s="62"/>
      <c r="W72" s="11">
        <v>682710</v>
      </c>
      <c r="X72" s="62"/>
      <c r="Y72" s="10"/>
      <c r="Z72" s="11">
        <v>1453</v>
      </c>
      <c r="AA72" s="62"/>
      <c r="AB72" s="11">
        <v>5645840</v>
      </c>
      <c r="AC72" s="62"/>
      <c r="AD72" s="11">
        <v>8121</v>
      </c>
      <c r="AE72" s="62"/>
      <c r="AF72" s="11">
        <v>13012383</v>
      </c>
      <c r="AG72" s="62"/>
    </row>
    <row r="73" spans="1:33">
      <c r="A73" s="32">
        <v>42825</v>
      </c>
      <c r="B73" s="32"/>
      <c r="C73" s="7">
        <v>23</v>
      </c>
      <c r="D73" s="11">
        <v>42578182</v>
      </c>
      <c r="E73" s="62"/>
      <c r="F73" s="11">
        <v>173148.8831583451</v>
      </c>
      <c r="G73" s="62"/>
      <c r="H73" s="11">
        <v>160349.34159625709</v>
      </c>
      <c r="I73" s="62"/>
      <c r="J73" s="11">
        <v>11760.871059997999</v>
      </c>
      <c r="K73" s="62"/>
      <c r="L73" s="11">
        <v>1038.6705020899999</v>
      </c>
      <c r="M73" s="62"/>
      <c r="N73" s="62"/>
      <c r="P73" s="13">
        <v>23</v>
      </c>
      <c r="Q73" s="11">
        <v>3944615</v>
      </c>
      <c r="R73" s="62"/>
      <c r="S73" s="11">
        <v>1286727</v>
      </c>
      <c r="T73" s="62"/>
      <c r="U73" s="11">
        <v>582514</v>
      </c>
      <c r="V73" s="62"/>
      <c r="W73" s="11">
        <v>844196</v>
      </c>
      <c r="X73" s="62"/>
      <c r="Y73" s="10"/>
      <c r="Z73" s="11">
        <v>5784</v>
      </c>
      <c r="AA73" s="62"/>
      <c r="AB73" s="11">
        <v>5877512</v>
      </c>
      <c r="AC73" s="62"/>
      <c r="AD73" s="11">
        <v>11365</v>
      </c>
      <c r="AE73" s="62"/>
      <c r="AF73" s="11">
        <v>12468345</v>
      </c>
      <c r="AG73" s="62"/>
    </row>
    <row r="74" spans="1:33">
      <c r="A74" s="32">
        <v>42853</v>
      </c>
      <c r="B74" s="32"/>
      <c r="C74" s="7">
        <v>18</v>
      </c>
      <c r="D74" s="11">
        <v>38593266</v>
      </c>
      <c r="E74" s="62"/>
      <c r="F74" s="11">
        <v>154954.78105760535</v>
      </c>
      <c r="G74" s="62"/>
      <c r="H74" s="11">
        <v>144252.31210016535</v>
      </c>
      <c r="I74" s="62"/>
      <c r="J74" s="11">
        <v>9876.3628690099995</v>
      </c>
      <c r="K74" s="62"/>
      <c r="L74" s="11">
        <v>826.10608843</v>
      </c>
      <c r="M74" s="62"/>
      <c r="N74" s="62"/>
      <c r="P74" s="13">
        <v>18</v>
      </c>
      <c r="Q74" s="11">
        <v>3766939</v>
      </c>
      <c r="R74" s="62"/>
      <c r="S74" s="11">
        <v>1131602</v>
      </c>
      <c r="T74" s="62"/>
      <c r="U74" s="11">
        <v>640645</v>
      </c>
      <c r="V74" s="62"/>
      <c r="W74" s="11">
        <v>946120</v>
      </c>
      <c r="X74" s="62"/>
      <c r="Y74" s="10"/>
      <c r="Z74" s="11">
        <v>22316</v>
      </c>
      <c r="AA74" s="62"/>
      <c r="AB74" s="11">
        <v>4733093</v>
      </c>
      <c r="AC74" s="62"/>
      <c r="AD74" s="11">
        <v>23011</v>
      </c>
      <c r="AE74" s="62"/>
      <c r="AF74" s="11">
        <v>12717937</v>
      </c>
      <c r="AG74" s="62"/>
    </row>
    <row r="75" spans="1:33">
      <c r="A75" s="32">
        <v>42881</v>
      </c>
      <c r="B75" s="32"/>
      <c r="C75" s="7">
        <v>22</v>
      </c>
      <c r="D75" s="11">
        <v>47527750</v>
      </c>
      <c r="E75" s="62"/>
      <c r="F75" s="11">
        <v>189562.14080070792</v>
      </c>
      <c r="G75" s="62"/>
      <c r="H75" s="11">
        <v>176636.6365084679</v>
      </c>
      <c r="I75" s="62"/>
      <c r="J75" s="11">
        <v>12056.687103329999</v>
      </c>
      <c r="K75" s="62"/>
      <c r="L75" s="11">
        <v>868.81718891000003</v>
      </c>
      <c r="M75" s="62"/>
      <c r="N75" s="62"/>
      <c r="P75" s="13">
        <v>22</v>
      </c>
      <c r="Q75" s="11">
        <v>3826981</v>
      </c>
      <c r="R75" s="62"/>
      <c r="S75" s="11">
        <v>1075998</v>
      </c>
      <c r="T75" s="62"/>
      <c r="U75" s="11">
        <v>630973</v>
      </c>
      <c r="V75" s="62"/>
      <c r="W75" s="11">
        <v>974281</v>
      </c>
      <c r="X75" s="62"/>
      <c r="Y75" s="10"/>
      <c r="Z75" s="11">
        <v>108302</v>
      </c>
      <c r="AA75" s="62"/>
      <c r="AB75" s="11">
        <v>5618625</v>
      </c>
      <c r="AC75" s="62"/>
      <c r="AD75" s="11">
        <v>58410</v>
      </c>
      <c r="AE75" s="62"/>
      <c r="AF75" s="11">
        <v>12942536</v>
      </c>
      <c r="AG75" s="62"/>
    </row>
    <row r="76" spans="1:33">
      <c r="A76" s="32">
        <v>42909</v>
      </c>
      <c r="B76" s="32"/>
      <c r="C76" s="7">
        <v>22</v>
      </c>
      <c r="D76" s="11">
        <v>45553794</v>
      </c>
      <c r="E76" s="62"/>
      <c r="F76" s="11">
        <v>189530.66317027813</v>
      </c>
      <c r="G76" s="62"/>
      <c r="H76" s="11">
        <v>179499.17664456062</v>
      </c>
      <c r="I76" s="62"/>
      <c r="J76" s="11">
        <v>9106.2292732975002</v>
      </c>
      <c r="K76" s="62"/>
      <c r="L76" s="11">
        <v>925.25725241999999</v>
      </c>
      <c r="M76" s="62"/>
      <c r="N76" s="62"/>
      <c r="P76" s="13">
        <v>22</v>
      </c>
      <c r="Q76" s="11">
        <v>4103816</v>
      </c>
      <c r="R76" s="62"/>
      <c r="S76" s="11">
        <v>1340933</v>
      </c>
      <c r="T76" s="62"/>
      <c r="U76" s="11">
        <v>620636</v>
      </c>
      <c r="V76" s="62"/>
      <c r="W76" s="11">
        <v>899414</v>
      </c>
      <c r="X76" s="62"/>
      <c r="Y76" s="10"/>
      <c r="Z76" s="11">
        <v>58529</v>
      </c>
      <c r="AA76" s="62"/>
      <c r="AB76" s="11">
        <v>10162768</v>
      </c>
      <c r="AC76" s="62"/>
      <c r="AD76" s="11">
        <v>21632</v>
      </c>
      <c r="AE76" s="62"/>
      <c r="AF76" s="11">
        <v>13272573</v>
      </c>
      <c r="AG76" s="62"/>
    </row>
    <row r="77" spans="1:33">
      <c r="A77" s="32">
        <v>42937</v>
      </c>
      <c r="B77" s="32"/>
      <c r="C77" s="7">
        <v>21</v>
      </c>
      <c r="D77" s="11">
        <v>40430420</v>
      </c>
      <c r="E77" s="62"/>
      <c r="F77" s="11">
        <v>159486.67230081832</v>
      </c>
      <c r="G77" s="62"/>
      <c r="H77" s="11">
        <v>148953.82242731232</v>
      </c>
      <c r="I77" s="62"/>
      <c r="J77" s="11">
        <v>9786.7491833860004</v>
      </c>
      <c r="K77" s="62"/>
      <c r="L77" s="11">
        <v>746.10069011999997</v>
      </c>
      <c r="M77" s="62"/>
      <c r="N77" s="62"/>
      <c r="P77" s="13">
        <v>21</v>
      </c>
      <c r="Q77" s="11">
        <v>3386419</v>
      </c>
      <c r="R77" s="62"/>
      <c r="S77" s="11">
        <v>1306919</v>
      </c>
      <c r="T77" s="62"/>
      <c r="U77" s="11">
        <v>549201</v>
      </c>
      <c r="V77" s="62"/>
      <c r="W77" s="11">
        <v>951456</v>
      </c>
      <c r="X77" s="62"/>
      <c r="Y77" s="10"/>
      <c r="Z77" s="11">
        <v>33071</v>
      </c>
      <c r="AA77" s="62"/>
      <c r="AB77" s="11">
        <v>4246024</v>
      </c>
      <c r="AC77" s="62"/>
      <c r="AD77" s="11">
        <v>19874</v>
      </c>
      <c r="AE77" s="62"/>
      <c r="AF77" s="11">
        <v>13896314</v>
      </c>
      <c r="AG77" s="62"/>
    </row>
    <row r="78" spans="1:33">
      <c r="A78" s="32">
        <v>42965</v>
      </c>
      <c r="B78" s="32"/>
      <c r="C78" s="7">
        <v>23</v>
      </c>
      <c r="D78" s="11">
        <v>37636274</v>
      </c>
      <c r="E78" s="62"/>
      <c r="F78" s="11">
        <v>141987.5929213968</v>
      </c>
      <c r="G78" s="62"/>
      <c r="H78" s="11">
        <v>132929.58154513361</v>
      </c>
      <c r="I78" s="62"/>
      <c r="J78" s="11">
        <v>8211.5245166831992</v>
      </c>
      <c r="K78" s="62"/>
      <c r="L78" s="11">
        <v>846.48685957999999</v>
      </c>
      <c r="M78" s="62"/>
      <c r="N78" s="62"/>
      <c r="P78" s="13">
        <v>23</v>
      </c>
      <c r="Q78" s="11">
        <v>3566014</v>
      </c>
      <c r="R78" s="62"/>
      <c r="S78" s="11">
        <v>1447486</v>
      </c>
      <c r="T78" s="62"/>
      <c r="U78" s="11">
        <v>550552</v>
      </c>
      <c r="V78" s="62"/>
      <c r="W78" s="11">
        <v>999597</v>
      </c>
      <c r="X78" s="62"/>
      <c r="Y78" s="10"/>
      <c r="Z78" s="11">
        <v>21851</v>
      </c>
      <c r="AA78" s="62"/>
      <c r="AB78" s="11">
        <v>5246800</v>
      </c>
      <c r="AC78" s="62"/>
      <c r="AD78" s="11">
        <v>12327</v>
      </c>
      <c r="AE78" s="62"/>
      <c r="AF78" s="11">
        <v>14819195</v>
      </c>
      <c r="AG78" s="62"/>
    </row>
    <row r="79" spans="1:33">
      <c r="A79" s="32">
        <v>42993</v>
      </c>
      <c r="B79" s="32"/>
      <c r="C79" s="7">
        <v>21</v>
      </c>
      <c r="D79" s="11">
        <v>36515014</v>
      </c>
      <c r="E79" s="62"/>
      <c r="F79" s="11">
        <v>156943.27011107275</v>
      </c>
      <c r="G79" s="62"/>
      <c r="H79" s="11">
        <v>147201.79431585915</v>
      </c>
      <c r="I79" s="62"/>
      <c r="J79" s="11">
        <v>9066.8589633936008</v>
      </c>
      <c r="K79" s="62"/>
      <c r="L79" s="11">
        <v>674.61683182000002</v>
      </c>
      <c r="M79" s="62"/>
      <c r="N79" s="62"/>
      <c r="P79" s="13">
        <v>21</v>
      </c>
      <c r="Q79" s="11">
        <v>3111014</v>
      </c>
      <c r="R79" s="62"/>
      <c r="S79" s="11">
        <v>1137219</v>
      </c>
      <c r="T79" s="62"/>
      <c r="U79" s="11">
        <v>604486</v>
      </c>
      <c r="V79" s="62"/>
      <c r="W79" s="11">
        <v>1010812</v>
      </c>
      <c r="X79" s="62"/>
      <c r="Y79" s="10"/>
      <c r="Z79" s="11">
        <v>33588</v>
      </c>
      <c r="AA79" s="62"/>
      <c r="AB79" s="11">
        <v>5355769</v>
      </c>
      <c r="AC79" s="62"/>
      <c r="AD79" s="11">
        <v>35915</v>
      </c>
      <c r="AE79" s="62"/>
      <c r="AF79" s="11">
        <v>14504458</v>
      </c>
      <c r="AG79" s="62"/>
    </row>
    <row r="80" spans="1:33">
      <c r="A80" s="32">
        <v>43021</v>
      </c>
      <c r="B80" s="32"/>
      <c r="C80" s="7">
        <v>22</v>
      </c>
      <c r="D80" s="11">
        <v>41381112</v>
      </c>
      <c r="E80" s="62"/>
      <c r="F80" s="11">
        <v>161639.2055801625</v>
      </c>
      <c r="G80" s="62"/>
      <c r="H80" s="11">
        <v>152101.87006724649</v>
      </c>
      <c r="I80" s="62"/>
      <c r="J80" s="11">
        <v>8705.7861988860004</v>
      </c>
      <c r="K80" s="62"/>
      <c r="L80" s="11">
        <v>831.54931403000001</v>
      </c>
      <c r="M80" s="62"/>
      <c r="N80" s="62"/>
      <c r="P80" s="13">
        <v>22</v>
      </c>
      <c r="Q80" s="11">
        <v>2977458</v>
      </c>
      <c r="R80" s="62"/>
      <c r="S80" s="11">
        <v>1241451</v>
      </c>
      <c r="T80" s="62"/>
      <c r="U80" s="11">
        <v>591789</v>
      </c>
      <c r="V80" s="62"/>
      <c r="W80" s="11">
        <v>1077964</v>
      </c>
      <c r="X80" s="62"/>
      <c r="Y80" s="10"/>
      <c r="Z80" s="11">
        <v>39338</v>
      </c>
      <c r="AA80" s="62"/>
      <c r="AB80" s="11">
        <v>5790795</v>
      </c>
      <c r="AC80" s="62"/>
      <c r="AD80" s="11">
        <v>34259</v>
      </c>
      <c r="AE80" s="62"/>
      <c r="AF80" s="11">
        <v>15888606</v>
      </c>
      <c r="AG80" s="62"/>
    </row>
    <row r="81" spans="1:33">
      <c r="A81" s="32">
        <v>43049</v>
      </c>
      <c r="B81" s="32"/>
      <c r="C81" s="7">
        <v>22</v>
      </c>
      <c r="D81" s="11">
        <v>47085172</v>
      </c>
      <c r="E81" s="62"/>
      <c r="F81" s="11">
        <v>182728.3928246884</v>
      </c>
      <c r="G81" s="62"/>
      <c r="H81" s="11">
        <v>171237.67677421239</v>
      </c>
      <c r="I81" s="62"/>
      <c r="J81" s="11">
        <v>10580.734244945999</v>
      </c>
      <c r="K81" s="62"/>
      <c r="L81" s="11">
        <v>909.98180552999997</v>
      </c>
      <c r="M81" s="62"/>
      <c r="N81" s="62"/>
      <c r="P81" s="13">
        <v>22</v>
      </c>
      <c r="Q81" s="11">
        <v>3312996</v>
      </c>
      <c r="R81" s="62"/>
      <c r="S81" s="11">
        <v>1516077</v>
      </c>
      <c r="T81" s="62"/>
      <c r="U81" s="11">
        <v>585707</v>
      </c>
      <c r="V81" s="62"/>
      <c r="W81" s="11">
        <v>1167115</v>
      </c>
      <c r="X81" s="62"/>
      <c r="Y81" s="10"/>
      <c r="Z81" s="11">
        <v>20197</v>
      </c>
      <c r="AA81" s="62"/>
      <c r="AB81" s="11">
        <v>7683659</v>
      </c>
      <c r="AC81" s="62"/>
      <c r="AD81" s="11">
        <v>33499</v>
      </c>
      <c r="AE81" s="62"/>
      <c r="AF81" s="11">
        <v>17328578</v>
      </c>
      <c r="AG81" s="62"/>
    </row>
    <row r="82" spans="1:33">
      <c r="A82" s="32">
        <v>43077</v>
      </c>
      <c r="B82" s="32"/>
      <c r="C82" s="7">
        <v>19</v>
      </c>
      <c r="D82" s="11">
        <v>36281872</v>
      </c>
      <c r="E82" s="62"/>
      <c r="F82" s="11">
        <v>151087.32171201851</v>
      </c>
      <c r="G82" s="62"/>
      <c r="H82" s="11">
        <v>139472.13877614652</v>
      </c>
      <c r="I82" s="62"/>
      <c r="J82" s="11">
        <v>10795.502359751999</v>
      </c>
      <c r="K82" s="62"/>
      <c r="L82" s="11">
        <v>819.68057611999996</v>
      </c>
      <c r="M82" s="62"/>
      <c r="N82" s="62"/>
      <c r="P82" s="13">
        <v>19</v>
      </c>
      <c r="Q82" s="11">
        <v>2940792</v>
      </c>
      <c r="R82" s="62"/>
      <c r="S82" s="11">
        <v>1115799</v>
      </c>
      <c r="T82" s="62"/>
      <c r="U82" s="11">
        <v>540643</v>
      </c>
      <c r="V82" s="62"/>
      <c r="W82" s="11">
        <v>706614</v>
      </c>
      <c r="X82" s="62"/>
      <c r="Y82" s="10"/>
      <c r="Z82" s="11">
        <v>18046</v>
      </c>
      <c r="AA82" s="62"/>
      <c r="AB82" s="11">
        <v>5366933</v>
      </c>
      <c r="AC82" s="62"/>
      <c r="AD82" s="11">
        <v>10716</v>
      </c>
      <c r="AE82" s="62"/>
      <c r="AF82" s="11">
        <v>12835459</v>
      </c>
      <c r="AG82" s="62"/>
    </row>
    <row r="83" spans="1:33">
      <c r="A83" s="32">
        <v>43105</v>
      </c>
      <c r="B83" s="32"/>
      <c r="C83" s="7">
        <v>22</v>
      </c>
      <c r="D83" s="11">
        <v>47635004</v>
      </c>
      <c r="E83" s="62"/>
      <c r="F83" s="11">
        <v>186405.29697116953</v>
      </c>
      <c r="G83" s="62"/>
      <c r="H83" s="11">
        <v>177228.37511768952</v>
      </c>
      <c r="I83" s="62"/>
      <c r="J83" s="11">
        <v>8083.3358044400102</v>
      </c>
      <c r="K83" s="62"/>
      <c r="L83" s="11">
        <v>1093.5860490399991</v>
      </c>
      <c r="M83" s="62"/>
      <c r="N83" s="62"/>
      <c r="P83" s="13">
        <v>22</v>
      </c>
      <c r="Q83" s="11">
        <v>3008112</v>
      </c>
      <c r="R83" s="62"/>
      <c r="S83" s="11">
        <v>1385587</v>
      </c>
      <c r="T83" s="62"/>
      <c r="U83" s="11">
        <v>595820</v>
      </c>
      <c r="V83" s="62"/>
      <c r="W83" s="11">
        <v>801566</v>
      </c>
      <c r="X83" s="62"/>
      <c r="Y83" s="10"/>
      <c r="Z83" s="11">
        <v>7353</v>
      </c>
      <c r="AA83" s="62"/>
      <c r="AB83" s="11">
        <v>6889681</v>
      </c>
      <c r="AC83" s="62"/>
      <c r="AD83" s="11">
        <v>13687</v>
      </c>
      <c r="AE83" s="62"/>
      <c r="AF83" s="11">
        <v>14758600</v>
      </c>
      <c r="AG83" s="62"/>
    </row>
    <row r="84" spans="1:33">
      <c r="A84" s="32">
        <v>43133</v>
      </c>
      <c r="B84" s="32"/>
      <c r="C84" s="7">
        <v>20</v>
      </c>
      <c r="D84" s="11">
        <v>51125930</v>
      </c>
      <c r="E84" s="62"/>
      <c r="F84" s="11">
        <v>199412.9615253899</v>
      </c>
      <c r="G84" s="62"/>
      <c r="H84" s="11">
        <v>188980.99537577989</v>
      </c>
      <c r="I84" s="62"/>
      <c r="J84" s="11">
        <v>9401.3006687899997</v>
      </c>
      <c r="K84" s="62"/>
      <c r="L84" s="11">
        <v>1030.665480820001</v>
      </c>
      <c r="M84" s="62"/>
      <c r="N84" s="62"/>
      <c r="P84" s="13">
        <v>20</v>
      </c>
      <c r="Q84" s="11">
        <v>3719068</v>
      </c>
      <c r="R84" s="62"/>
      <c r="S84" s="11">
        <v>1662573</v>
      </c>
      <c r="T84" s="62"/>
      <c r="U84" s="11">
        <v>501926</v>
      </c>
      <c r="V84" s="62"/>
      <c r="W84" s="11">
        <v>867370</v>
      </c>
      <c r="X84" s="62"/>
      <c r="Y84" s="10"/>
      <c r="Z84" s="11">
        <v>3074</v>
      </c>
      <c r="AA84" s="62"/>
      <c r="AB84" s="11">
        <v>6302316</v>
      </c>
      <c r="AC84" s="62"/>
      <c r="AD84" s="11">
        <v>15980</v>
      </c>
      <c r="AE84" s="62"/>
      <c r="AF84" s="11">
        <v>15983727</v>
      </c>
      <c r="AG84" s="62"/>
    </row>
    <row r="85" spans="1:33">
      <c r="A85" s="32">
        <v>43161</v>
      </c>
      <c r="B85" s="32"/>
      <c r="C85" s="7">
        <v>21</v>
      </c>
      <c r="D85" s="11">
        <v>46658336</v>
      </c>
      <c r="E85" s="62"/>
      <c r="F85" s="11">
        <v>196346.49428614022</v>
      </c>
      <c r="G85" s="62"/>
      <c r="H85" s="11">
        <v>186961.72585257021</v>
      </c>
      <c r="I85" s="62"/>
      <c r="J85" s="11">
        <v>8272.6819656200114</v>
      </c>
      <c r="K85" s="62"/>
      <c r="L85" s="11">
        <v>1112.0864679500007</v>
      </c>
      <c r="M85" s="62"/>
      <c r="N85" s="62"/>
      <c r="P85" s="13">
        <v>21</v>
      </c>
      <c r="Q85" s="11">
        <v>3617240</v>
      </c>
      <c r="R85" s="62"/>
      <c r="S85" s="11">
        <v>1671409</v>
      </c>
      <c r="T85" s="62"/>
      <c r="U85" s="11">
        <v>557651</v>
      </c>
      <c r="V85" s="62"/>
      <c r="W85" s="11">
        <v>879873</v>
      </c>
      <c r="X85" s="62"/>
      <c r="Y85" s="10"/>
      <c r="Z85" s="11">
        <v>7495</v>
      </c>
      <c r="AA85" s="62"/>
      <c r="AB85" s="11">
        <v>6052312</v>
      </c>
      <c r="AC85" s="62"/>
      <c r="AD85" s="11">
        <v>15999</v>
      </c>
      <c r="AE85" s="62"/>
      <c r="AF85" s="11">
        <v>15456510</v>
      </c>
      <c r="AG85" s="62"/>
    </row>
    <row r="86" spans="1:33">
      <c r="A86" s="32">
        <v>43192</v>
      </c>
      <c r="B86" s="32"/>
      <c r="C86" s="7">
        <v>20</v>
      </c>
      <c r="D86" s="11">
        <v>41030246</v>
      </c>
      <c r="E86" s="62"/>
      <c r="F86" s="11">
        <v>170479.46477310013</v>
      </c>
      <c r="G86" s="62"/>
      <c r="H86" s="11">
        <v>162180.21678900011</v>
      </c>
      <c r="I86" s="62"/>
      <c r="J86" s="11">
        <v>7373.3827907200002</v>
      </c>
      <c r="K86" s="62"/>
      <c r="L86" s="11">
        <v>925.86519338000005</v>
      </c>
      <c r="M86" s="62"/>
      <c r="N86" s="62"/>
      <c r="P86" s="13">
        <v>20</v>
      </c>
      <c r="Q86" s="11">
        <v>2840778</v>
      </c>
      <c r="R86" s="62"/>
      <c r="S86" s="11">
        <v>1352815</v>
      </c>
      <c r="T86" s="62"/>
      <c r="U86" s="11">
        <v>582344</v>
      </c>
      <c r="V86" s="62"/>
      <c r="W86" s="11">
        <v>900219</v>
      </c>
      <c r="X86" s="62"/>
      <c r="Y86" s="10"/>
      <c r="Z86" s="11">
        <v>13940</v>
      </c>
      <c r="AA86" s="62"/>
      <c r="AB86" s="11">
        <v>6081790</v>
      </c>
      <c r="AC86" s="62"/>
      <c r="AD86" s="11">
        <v>24692</v>
      </c>
      <c r="AE86" s="62"/>
      <c r="AF86" s="11">
        <v>16280649</v>
      </c>
      <c r="AG86" s="62"/>
    </row>
    <row r="87" spans="1:33">
      <c r="A87" s="32">
        <v>43222</v>
      </c>
      <c r="B87" s="32"/>
      <c r="C87" s="7">
        <v>22</v>
      </c>
      <c r="D87" s="11">
        <v>44712302</v>
      </c>
      <c r="E87" s="62"/>
      <c r="F87" s="11">
        <v>200058.77029340024</v>
      </c>
      <c r="G87" s="62"/>
      <c r="H87" s="11">
        <v>190072.92043869023</v>
      </c>
      <c r="I87" s="62"/>
      <c r="J87" s="11">
        <v>9002.9717872000056</v>
      </c>
      <c r="K87" s="62"/>
      <c r="L87" s="11">
        <v>982.87806751000016</v>
      </c>
      <c r="M87" s="62"/>
      <c r="N87" s="62"/>
      <c r="P87" s="13">
        <v>22</v>
      </c>
      <c r="Q87" s="11">
        <v>3346926</v>
      </c>
      <c r="R87" s="62"/>
      <c r="S87" s="11">
        <v>1540501</v>
      </c>
      <c r="T87" s="62"/>
      <c r="U87" s="11">
        <v>634236</v>
      </c>
      <c r="V87" s="62"/>
      <c r="W87" s="11">
        <v>1027553</v>
      </c>
      <c r="X87" s="62"/>
      <c r="Y87" s="10"/>
      <c r="Z87" s="11">
        <v>88471</v>
      </c>
      <c r="AA87" s="62"/>
      <c r="AB87" s="11">
        <v>7816261</v>
      </c>
      <c r="AC87" s="62"/>
      <c r="AD87" s="11">
        <v>26059</v>
      </c>
      <c r="AE87" s="62"/>
      <c r="AF87" s="11">
        <v>18049797</v>
      </c>
      <c r="AG87" s="62"/>
    </row>
    <row r="88" spans="1:33">
      <c r="A88" s="32">
        <v>43253</v>
      </c>
      <c r="B88" s="32"/>
      <c r="C88" s="7">
        <v>21</v>
      </c>
      <c r="D88" s="11">
        <v>43261552</v>
      </c>
      <c r="E88" s="62"/>
      <c r="F88" s="11">
        <v>196705.04031068922</v>
      </c>
      <c r="G88" s="62"/>
      <c r="H88" s="11">
        <v>188256.45419829921</v>
      </c>
      <c r="I88" s="62"/>
      <c r="J88" s="11">
        <v>7472.1139595200011</v>
      </c>
      <c r="K88" s="62"/>
      <c r="L88" s="11">
        <v>976.47215286999995</v>
      </c>
      <c r="M88" s="62"/>
      <c r="N88" s="62"/>
      <c r="P88" s="13">
        <v>21</v>
      </c>
      <c r="Q88" s="11">
        <v>3556146</v>
      </c>
      <c r="R88" s="62"/>
      <c r="S88" s="11">
        <v>1554266</v>
      </c>
      <c r="T88" s="62"/>
      <c r="U88" s="11">
        <v>617666</v>
      </c>
      <c r="V88" s="62"/>
      <c r="W88" s="11">
        <v>883830</v>
      </c>
      <c r="X88" s="62"/>
      <c r="Y88" s="10"/>
      <c r="Z88" s="11">
        <v>29516</v>
      </c>
      <c r="AA88" s="62"/>
      <c r="AB88" s="11">
        <v>5782148</v>
      </c>
      <c r="AC88" s="62"/>
      <c r="AD88" s="11">
        <v>21237</v>
      </c>
      <c r="AE88" s="62"/>
      <c r="AF88" s="11">
        <v>15653301</v>
      </c>
      <c r="AG88" s="62"/>
    </row>
    <row r="89" spans="1:33">
      <c r="A89" s="32">
        <v>43283</v>
      </c>
      <c r="B89" s="32"/>
      <c r="C89" s="7">
        <v>22</v>
      </c>
      <c r="D89" s="11">
        <v>40944238</v>
      </c>
      <c r="E89" s="62"/>
      <c r="F89" s="11">
        <v>170377.18040169959</v>
      </c>
      <c r="G89" s="62"/>
      <c r="H89" s="11">
        <v>164487.17914645959</v>
      </c>
      <c r="I89" s="62"/>
      <c r="J89" s="11">
        <v>5083.9921520300004</v>
      </c>
      <c r="K89" s="62"/>
      <c r="L89" s="11">
        <v>806.00910320999992</v>
      </c>
      <c r="M89" s="62"/>
      <c r="N89" s="62"/>
      <c r="P89" s="13">
        <v>22</v>
      </c>
      <c r="Q89" s="11">
        <v>2816702</v>
      </c>
      <c r="R89" s="62"/>
      <c r="S89" s="11">
        <v>1539585</v>
      </c>
      <c r="T89" s="62"/>
      <c r="U89" s="11">
        <v>599692</v>
      </c>
      <c r="V89" s="62"/>
      <c r="W89" s="11">
        <v>943527</v>
      </c>
      <c r="X89" s="62"/>
      <c r="Y89" s="10"/>
      <c r="Z89" s="11">
        <v>41561</v>
      </c>
      <c r="AA89" s="62"/>
      <c r="AB89" s="11">
        <v>5717517</v>
      </c>
      <c r="AC89" s="62"/>
      <c r="AD89" s="11">
        <v>52518</v>
      </c>
      <c r="AE89" s="62"/>
      <c r="AF89" s="11">
        <v>16947417</v>
      </c>
      <c r="AG89" s="62"/>
    </row>
    <row r="90" spans="1:33">
      <c r="A90" s="32">
        <v>43314</v>
      </c>
      <c r="B90" s="32"/>
      <c r="C90" s="7">
        <v>23</v>
      </c>
      <c r="D90" s="11">
        <v>37005764</v>
      </c>
      <c r="E90" s="62"/>
      <c r="F90" s="11">
        <v>152101.1730912698</v>
      </c>
      <c r="G90" s="62"/>
      <c r="H90" s="11">
        <v>146649.99164324981</v>
      </c>
      <c r="I90" s="62"/>
      <c r="J90" s="11">
        <v>4629.4947810500007</v>
      </c>
      <c r="K90" s="62"/>
      <c r="L90" s="11">
        <v>821.68666697000003</v>
      </c>
      <c r="M90" s="62"/>
      <c r="N90" s="62"/>
      <c r="P90" s="13">
        <v>23</v>
      </c>
      <c r="Q90" s="11">
        <v>2844526</v>
      </c>
      <c r="R90" s="62"/>
      <c r="S90" s="11">
        <v>1514465</v>
      </c>
      <c r="T90" s="62"/>
      <c r="U90" s="11">
        <v>589418</v>
      </c>
      <c r="V90" s="62"/>
      <c r="W90" s="11">
        <v>985224</v>
      </c>
      <c r="X90" s="62"/>
      <c r="Y90" s="10"/>
      <c r="Z90" s="11">
        <v>124345</v>
      </c>
      <c r="AA90" s="62"/>
      <c r="AB90" s="11">
        <v>5552760</v>
      </c>
      <c r="AC90" s="62"/>
      <c r="AD90" s="11">
        <v>176349</v>
      </c>
      <c r="AE90" s="62"/>
      <c r="AF90" s="11">
        <v>17564225</v>
      </c>
      <c r="AG90" s="62"/>
    </row>
    <row r="91" spans="1:33">
      <c r="A91" s="32">
        <v>43345</v>
      </c>
      <c r="B91" s="32"/>
      <c r="C91" s="7">
        <v>20</v>
      </c>
      <c r="D91" s="11">
        <v>38550596</v>
      </c>
      <c r="E91" s="62"/>
      <c r="F91" s="11">
        <v>177118.4245386697</v>
      </c>
      <c r="G91" s="62"/>
      <c r="H91" s="11">
        <v>170402.77507680972</v>
      </c>
      <c r="I91" s="62"/>
      <c r="J91" s="11">
        <v>5962.98154307</v>
      </c>
      <c r="K91" s="62"/>
      <c r="L91" s="11">
        <v>752.66791878999982</v>
      </c>
      <c r="M91" s="62"/>
      <c r="N91" s="62"/>
      <c r="P91" s="13">
        <v>20</v>
      </c>
      <c r="Q91" s="11">
        <v>2946940</v>
      </c>
      <c r="R91" s="62"/>
      <c r="S91" s="11">
        <v>1417318</v>
      </c>
      <c r="T91" s="62"/>
      <c r="U91" s="11">
        <v>601222</v>
      </c>
      <c r="V91" s="62"/>
      <c r="W91" s="11">
        <v>926745</v>
      </c>
      <c r="X91" s="62"/>
      <c r="Y91" s="10"/>
      <c r="Z91" s="11">
        <v>240318</v>
      </c>
      <c r="AA91" s="62"/>
      <c r="AB91" s="11">
        <v>5915684</v>
      </c>
      <c r="AC91" s="62"/>
      <c r="AD91" s="11">
        <v>267468</v>
      </c>
      <c r="AE91" s="62"/>
      <c r="AF91" s="11">
        <v>15802843</v>
      </c>
      <c r="AG91" s="62"/>
    </row>
    <row r="92" spans="1:33">
      <c r="A92" s="32">
        <v>43375</v>
      </c>
      <c r="B92" s="32"/>
      <c r="C92" s="7">
        <v>23</v>
      </c>
      <c r="D92" s="11">
        <v>54992240</v>
      </c>
      <c r="E92" s="62"/>
      <c r="F92" s="11">
        <v>218591.30137257918</v>
      </c>
      <c r="G92" s="62"/>
      <c r="H92" s="11">
        <v>209751.57374714917</v>
      </c>
      <c r="I92" s="62"/>
      <c r="J92" s="11">
        <v>7717.1694884400004</v>
      </c>
      <c r="K92" s="62"/>
      <c r="L92" s="11">
        <v>1122.5581369900001</v>
      </c>
      <c r="M92" s="62"/>
      <c r="N92" s="62"/>
      <c r="P92" s="13">
        <v>23</v>
      </c>
      <c r="Q92" s="11">
        <v>4158786</v>
      </c>
      <c r="R92" s="62"/>
      <c r="S92" s="11">
        <v>1967955</v>
      </c>
      <c r="T92" s="62"/>
      <c r="U92" s="11">
        <v>600670</v>
      </c>
      <c r="V92" s="62"/>
      <c r="W92" s="11">
        <v>993517</v>
      </c>
      <c r="X92" s="62"/>
      <c r="Y92" s="10"/>
      <c r="Z92" s="11">
        <v>41765</v>
      </c>
      <c r="AA92" s="62"/>
      <c r="AB92" s="11">
        <v>6690260</v>
      </c>
      <c r="AC92" s="62"/>
      <c r="AD92" s="11">
        <v>301873</v>
      </c>
      <c r="AE92" s="62"/>
      <c r="AF92" s="11">
        <v>17379337</v>
      </c>
      <c r="AG92" s="62"/>
    </row>
    <row r="93" spans="1:33">
      <c r="A93" s="32">
        <v>43406</v>
      </c>
      <c r="B93" s="32"/>
      <c r="C93" s="7">
        <v>22</v>
      </c>
      <c r="D93" s="11">
        <v>46909746</v>
      </c>
      <c r="E93" s="62"/>
      <c r="F93" s="11">
        <v>175943.01843161081</v>
      </c>
      <c r="G93" s="62"/>
      <c r="H93" s="11">
        <v>169318.06059571079</v>
      </c>
      <c r="I93" s="62"/>
      <c r="J93" s="11">
        <v>5646.6554085100006</v>
      </c>
      <c r="K93" s="62"/>
      <c r="L93" s="11">
        <v>978.30242739000005</v>
      </c>
      <c r="M93" s="62"/>
      <c r="N93" s="62"/>
      <c r="P93" s="13">
        <v>22</v>
      </c>
      <c r="Q93" s="11">
        <v>3350040</v>
      </c>
      <c r="R93" s="62"/>
      <c r="S93" s="11">
        <v>1696831</v>
      </c>
      <c r="T93" s="62"/>
      <c r="U93" s="11">
        <v>628935</v>
      </c>
      <c r="V93" s="62"/>
      <c r="W93" s="11">
        <v>1111558</v>
      </c>
      <c r="X93" s="62"/>
      <c r="Y93" s="10"/>
      <c r="Z93" s="11">
        <v>43937</v>
      </c>
      <c r="AA93" s="62"/>
      <c r="AB93" s="11">
        <v>6063797</v>
      </c>
      <c r="AC93" s="62"/>
      <c r="AD93" s="11">
        <v>335960</v>
      </c>
      <c r="AE93" s="62"/>
      <c r="AF93" s="11">
        <v>18498091</v>
      </c>
      <c r="AG93" s="62"/>
    </row>
    <row r="94" spans="1:33">
      <c r="A94" s="32">
        <v>43435</v>
      </c>
      <c r="B94" s="32"/>
      <c r="C94" s="7">
        <v>19</v>
      </c>
      <c r="D94" s="11">
        <v>39764154</v>
      </c>
      <c r="E94" s="62"/>
      <c r="F94" s="11">
        <v>157959.25964167988</v>
      </c>
      <c r="G94" s="62"/>
      <c r="H94" s="11">
        <v>151366.50173763989</v>
      </c>
      <c r="I94" s="62"/>
      <c r="J94" s="11">
        <v>5766.1581401800004</v>
      </c>
      <c r="K94" s="62"/>
      <c r="L94" s="11">
        <v>826.59976385999994</v>
      </c>
      <c r="M94" s="62"/>
      <c r="N94" s="62"/>
      <c r="P94" s="13">
        <v>19</v>
      </c>
      <c r="Q94" s="11">
        <v>3680097</v>
      </c>
      <c r="R94" s="62"/>
      <c r="S94" s="11">
        <v>1743626</v>
      </c>
      <c r="T94" s="62"/>
      <c r="U94" s="11">
        <v>576631</v>
      </c>
      <c r="V94" s="62"/>
      <c r="W94" s="11">
        <v>742244</v>
      </c>
      <c r="X94" s="62"/>
      <c r="Y94" s="10"/>
      <c r="Z94" s="11">
        <v>463141</v>
      </c>
      <c r="AA94" s="62"/>
      <c r="AB94" s="11">
        <v>5768700</v>
      </c>
      <c r="AC94" s="62"/>
      <c r="AD94" s="11">
        <v>276211</v>
      </c>
      <c r="AE94" s="62"/>
      <c r="AF94" s="11">
        <v>12395283</v>
      </c>
      <c r="AG94" s="62"/>
    </row>
    <row r="95" spans="1:33">
      <c r="A95" s="32">
        <v>43466</v>
      </c>
      <c r="B95" s="32"/>
      <c r="C95" s="7">
        <v>22</v>
      </c>
      <c r="D95" s="11">
        <v>42171344</v>
      </c>
      <c r="E95" s="62"/>
      <c r="F95" s="11">
        <v>157089.05526407951</v>
      </c>
      <c r="G95" s="62"/>
      <c r="H95" s="11">
        <v>150308.80944329951</v>
      </c>
      <c r="I95" s="62"/>
      <c r="J95" s="11">
        <v>5947.8680953900002</v>
      </c>
      <c r="K95" s="62"/>
      <c r="L95" s="11">
        <v>832.37772539000002</v>
      </c>
      <c r="M95" s="62"/>
      <c r="N95" s="62"/>
      <c r="P95" s="13">
        <v>22</v>
      </c>
      <c r="Q95" s="11">
        <v>3261839</v>
      </c>
      <c r="R95" s="62"/>
      <c r="S95" s="11">
        <v>1450605</v>
      </c>
      <c r="T95" s="62"/>
      <c r="U95" s="11">
        <v>607169</v>
      </c>
      <c r="V95" s="62"/>
      <c r="W95" s="11">
        <v>811333</v>
      </c>
      <c r="X95" s="62"/>
      <c r="Y95" s="10"/>
      <c r="Z95" s="11">
        <v>13435</v>
      </c>
      <c r="AA95" s="62"/>
      <c r="AB95" s="11">
        <v>5889261</v>
      </c>
      <c r="AC95" s="62"/>
      <c r="AD95" s="11">
        <v>289442</v>
      </c>
      <c r="AE95" s="62"/>
      <c r="AF95" s="11">
        <v>14329140</v>
      </c>
      <c r="AG95" s="62"/>
    </row>
    <row r="96" spans="1:33">
      <c r="A96" s="32">
        <v>43497</v>
      </c>
      <c r="B96" s="32"/>
      <c r="C96" s="7">
        <v>20</v>
      </c>
      <c r="D96" s="11">
        <v>37711510</v>
      </c>
      <c r="E96" s="62"/>
      <c r="F96" s="11">
        <v>155003.84637886018</v>
      </c>
      <c r="G96" s="62"/>
      <c r="H96" s="11">
        <v>148882.79399502018</v>
      </c>
      <c r="I96" s="62"/>
      <c r="J96" s="11">
        <v>5359.4512089499995</v>
      </c>
      <c r="K96" s="62"/>
      <c r="L96" s="11">
        <v>761.60117489000004</v>
      </c>
      <c r="M96" s="62"/>
      <c r="N96" s="62"/>
      <c r="P96" s="13">
        <v>20</v>
      </c>
      <c r="Q96" s="11">
        <v>2903365</v>
      </c>
      <c r="R96" s="62"/>
      <c r="S96" s="11">
        <v>1390309</v>
      </c>
      <c r="T96" s="62"/>
      <c r="U96" s="11">
        <v>644223</v>
      </c>
      <c r="V96" s="62"/>
      <c r="W96" s="11">
        <v>844480</v>
      </c>
      <c r="X96" s="62"/>
      <c r="Y96" s="10"/>
      <c r="Z96" s="11">
        <v>37499</v>
      </c>
      <c r="AA96" s="62"/>
      <c r="AB96" s="11">
        <v>7149600</v>
      </c>
      <c r="AC96" s="62"/>
      <c r="AD96" s="11">
        <v>313424</v>
      </c>
      <c r="AE96" s="62"/>
      <c r="AF96" s="11">
        <v>16143739</v>
      </c>
      <c r="AG96" s="62"/>
    </row>
    <row r="97" spans="1:33">
      <c r="A97" s="32">
        <v>43525</v>
      </c>
      <c r="B97" s="32"/>
      <c r="C97" s="7">
        <v>21</v>
      </c>
      <c r="D97" s="11">
        <v>38578258</v>
      </c>
      <c r="E97" s="62"/>
      <c r="F97" s="11">
        <v>171285.23890497029</v>
      </c>
      <c r="G97" s="62"/>
      <c r="H97" s="11">
        <v>164530.37910314029</v>
      </c>
      <c r="I97" s="62"/>
      <c r="J97" s="11">
        <v>5790.1043569900003</v>
      </c>
      <c r="K97" s="62"/>
      <c r="L97" s="11">
        <v>964.75544484</v>
      </c>
      <c r="M97" s="62"/>
      <c r="N97" s="62"/>
      <c r="P97" s="13">
        <v>21</v>
      </c>
      <c r="Q97" s="11">
        <v>3353846</v>
      </c>
      <c r="R97" s="62"/>
      <c r="S97" s="11">
        <v>1551210</v>
      </c>
      <c r="T97" s="62"/>
      <c r="U97" s="11">
        <v>692309</v>
      </c>
      <c r="V97" s="62"/>
      <c r="W97" s="11">
        <v>800658</v>
      </c>
      <c r="X97" s="62"/>
      <c r="Y97" s="10"/>
      <c r="Z97" s="11">
        <v>529279</v>
      </c>
      <c r="AA97" s="62"/>
      <c r="AB97" s="11">
        <v>6156592</v>
      </c>
      <c r="AC97" s="62"/>
      <c r="AD97" s="11">
        <v>306746</v>
      </c>
      <c r="AE97" s="62"/>
      <c r="AF97" s="11">
        <v>14989499</v>
      </c>
      <c r="AG97" s="62"/>
    </row>
    <row r="98" spans="1:33">
      <c r="A98" s="32">
        <v>43556</v>
      </c>
      <c r="B98" s="32"/>
      <c r="C98" s="7">
        <v>20</v>
      </c>
      <c r="D98" s="11">
        <v>35465734</v>
      </c>
      <c r="E98" s="62"/>
      <c r="F98" s="11">
        <v>156805.82615109999</v>
      </c>
      <c r="G98" s="62"/>
      <c r="H98" s="11">
        <v>151175.67096376998</v>
      </c>
      <c r="I98" s="62"/>
      <c r="J98" s="11">
        <v>4782.4320634699998</v>
      </c>
      <c r="K98" s="62"/>
      <c r="L98" s="11">
        <v>847.72312385999999</v>
      </c>
      <c r="M98" s="62"/>
      <c r="N98" s="62"/>
      <c r="P98" s="13">
        <v>20</v>
      </c>
      <c r="Q98" s="11">
        <v>3118975</v>
      </c>
      <c r="R98" s="62"/>
      <c r="S98" s="11">
        <v>1222526</v>
      </c>
      <c r="T98" s="62"/>
      <c r="U98" s="11">
        <v>823276</v>
      </c>
      <c r="V98" s="62"/>
      <c r="W98" s="11">
        <v>825696</v>
      </c>
      <c r="X98" s="62"/>
      <c r="Y98" s="10"/>
      <c r="Z98" s="11">
        <v>265981</v>
      </c>
      <c r="AA98" s="62"/>
      <c r="AB98" s="11">
        <v>6109649</v>
      </c>
      <c r="AC98" s="62"/>
      <c r="AD98" s="11">
        <v>286925</v>
      </c>
      <c r="AE98" s="62"/>
      <c r="AF98" s="11">
        <v>15002531</v>
      </c>
      <c r="AG98" s="62"/>
    </row>
    <row r="99" spans="1:33">
      <c r="A99" s="32">
        <v>43586</v>
      </c>
      <c r="B99" s="32"/>
      <c r="C99" s="7">
        <v>22</v>
      </c>
      <c r="D99" s="11">
        <v>41553484</v>
      </c>
      <c r="E99" s="62"/>
      <c r="F99" s="11">
        <v>171889.2038577199</v>
      </c>
      <c r="G99" s="62"/>
      <c r="H99" s="11">
        <v>164797.8880021199</v>
      </c>
      <c r="I99" s="62"/>
      <c r="J99" s="11">
        <v>6236.0039900500005</v>
      </c>
      <c r="K99" s="62"/>
      <c r="L99" s="11">
        <v>855.31186554999999</v>
      </c>
      <c r="M99" s="62"/>
      <c r="N99" s="62"/>
      <c r="P99" s="13">
        <v>22</v>
      </c>
      <c r="Q99" s="11">
        <v>3832493</v>
      </c>
      <c r="R99" s="62"/>
      <c r="S99" s="11">
        <v>1703009</v>
      </c>
      <c r="T99" s="62"/>
      <c r="U99" s="11">
        <v>812501</v>
      </c>
      <c r="V99" s="62"/>
      <c r="W99" s="11">
        <v>874357</v>
      </c>
      <c r="X99" s="62"/>
      <c r="Y99" s="10"/>
      <c r="Z99" s="11">
        <v>318377</v>
      </c>
      <c r="AA99" s="62"/>
      <c r="AB99" s="11">
        <v>5481773</v>
      </c>
      <c r="AC99" s="62"/>
      <c r="AD99" s="11">
        <v>246133</v>
      </c>
      <c r="AE99" s="62"/>
      <c r="AF99" s="11">
        <v>15947504</v>
      </c>
      <c r="AG99" s="62"/>
    </row>
    <row r="100" spans="1:33">
      <c r="A100" s="32">
        <v>43617</v>
      </c>
      <c r="B100" s="32"/>
      <c r="C100" s="7">
        <v>20</v>
      </c>
      <c r="D100" s="11">
        <v>37195936</v>
      </c>
      <c r="E100" s="62"/>
      <c r="F100" s="11">
        <v>161361.75993647991</v>
      </c>
      <c r="G100" s="62"/>
      <c r="H100" s="11">
        <v>155517.72795454989</v>
      </c>
      <c r="I100" s="62"/>
      <c r="J100" s="11">
        <v>5109.1853332300007</v>
      </c>
      <c r="K100" s="62"/>
      <c r="L100" s="11">
        <v>734.84664870000006</v>
      </c>
      <c r="M100" s="62"/>
      <c r="N100" s="62"/>
      <c r="P100" s="13">
        <v>20</v>
      </c>
      <c r="Q100" s="11">
        <v>3175633</v>
      </c>
      <c r="R100" s="62"/>
      <c r="S100" s="11">
        <v>1386350</v>
      </c>
      <c r="T100" s="62"/>
      <c r="U100" s="11">
        <v>746785</v>
      </c>
      <c r="V100" s="62"/>
      <c r="W100" s="11">
        <v>778656</v>
      </c>
      <c r="X100" s="62"/>
      <c r="Y100" s="10"/>
      <c r="Z100" s="11">
        <v>347382</v>
      </c>
      <c r="AA100" s="62"/>
      <c r="AB100" s="11">
        <v>5167998</v>
      </c>
      <c r="AC100" s="62"/>
      <c r="AD100" s="11">
        <v>248036</v>
      </c>
      <c r="AE100" s="62"/>
      <c r="AF100" s="11">
        <v>13337682</v>
      </c>
      <c r="AG100" s="62"/>
    </row>
    <row r="101" spans="1:33">
      <c r="A101" s="32">
        <v>43647</v>
      </c>
      <c r="B101" s="32"/>
      <c r="C101" s="7">
        <v>23</v>
      </c>
      <c r="D101" s="11">
        <v>41382376</v>
      </c>
      <c r="E101" s="62"/>
      <c r="F101" s="11">
        <v>160745.41449692988</v>
      </c>
      <c r="G101" s="62"/>
      <c r="H101" s="11">
        <v>154569.50853541988</v>
      </c>
      <c r="I101" s="62"/>
      <c r="J101" s="11">
        <v>5274.3020700299994</v>
      </c>
      <c r="K101" s="62"/>
      <c r="L101" s="11">
        <v>901.60389148000002</v>
      </c>
      <c r="M101" s="62"/>
      <c r="N101" s="62"/>
      <c r="P101" s="13">
        <v>23</v>
      </c>
      <c r="Q101" s="11">
        <v>3437381</v>
      </c>
      <c r="R101" s="62"/>
      <c r="S101" s="11">
        <v>1462405</v>
      </c>
      <c r="T101" s="62"/>
      <c r="U101" s="11">
        <v>804851</v>
      </c>
      <c r="V101" s="62"/>
      <c r="W101" s="11">
        <v>938291</v>
      </c>
      <c r="X101" s="62"/>
      <c r="Y101" s="10"/>
      <c r="Z101" s="11">
        <v>276631</v>
      </c>
      <c r="AA101" s="62"/>
      <c r="AB101" s="11">
        <v>4970042</v>
      </c>
      <c r="AC101" s="62"/>
      <c r="AD101" s="11">
        <v>442075</v>
      </c>
      <c r="AE101" s="62"/>
      <c r="AF101" s="11">
        <v>14644620</v>
      </c>
      <c r="AG101" s="62"/>
    </row>
    <row r="102" spans="1:33">
      <c r="A102" s="32">
        <v>43678</v>
      </c>
      <c r="B102" s="32"/>
      <c r="C102" s="7">
        <v>22</v>
      </c>
      <c r="D102" s="11">
        <v>44083416</v>
      </c>
      <c r="E102" s="62"/>
      <c r="F102" s="11">
        <v>166627.77064195991</v>
      </c>
      <c r="G102" s="62"/>
      <c r="H102" s="11">
        <v>158341.7114901499</v>
      </c>
      <c r="I102" s="62"/>
      <c r="J102" s="11">
        <v>7324.9514284799998</v>
      </c>
      <c r="K102" s="62"/>
      <c r="L102" s="11">
        <v>961.10772333</v>
      </c>
      <c r="M102" s="62"/>
      <c r="N102" s="62"/>
      <c r="P102" s="13">
        <v>22</v>
      </c>
      <c r="Q102" s="11">
        <v>4239246</v>
      </c>
      <c r="R102" s="62"/>
      <c r="S102" s="11">
        <v>1927894</v>
      </c>
      <c r="T102" s="62"/>
      <c r="U102" s="11">
        <v>765253</v>
      </c>
      <c r="V102" s="62"/>
      <c r="W102" s="11">
        <v>1011682</v>
      </c>
      <c r="X102" s="62"/>
      <c r="Y102" s="10"/>
      <c r="Z102" s="11">
        <v>365686</v>
      </c>
      <c r="AA102" s="62"/>
      <c r="AB102" s="11">
        <v>5792727</v>
      </c>
      <c r="AC102" s="62"/>
      <c r="AD102" s="11">
        <v>539527</v>
      </c>
      <c r="AE102" s="62"/>
      <c r="AF102" s="11">
        <v>15929974</v>
      </c>
      <c r="AG102" s="62"/>
    </row>
    <row r="103" spans="1:33">
      <c r="A103" s="32">
        <v>43709</v>
      </c>
      <c r="B103" s="32"/>
      <c r="C103" s="7">
        <v>21</v>
      </c>
      <c r="D103" s="11">
        <v>40687992</v>
      </c>
      <c r="E103" s="62"/>
      <c r="F103" s="11">
        <v>173748.13553956992</v>
      </c>
      <c r="G103" s="62"/>
      <c r="H103" s="11">
        <v>166176.43603574991</v>
      </c>
      <c r="I103" s="62"/>
      <c r="J103" s="11">
        <v>6631.61835703</v>
      </c>
      <c r="K103" s="62"/>
      <c r="L103" s="11">
        <v>940.08114679000005</v>
      </c>
      <c r="M103" s="62"/>
      <c r="N103" s="62"/>
      <c r="P103" s="13">
        <v>21</v>
      </c>
      <c r="Q103" s="11">
        <v>3553728</v>
      </c>
      <c r="R103" s="62"/>
      <c r="S103" s="11">
        <v>1475801</v>
      </c>
      <c r="T103" s="62"/>
      <c r="U103" s="11">
        <v>808985</v>
      </c>
      <c r="V103" s="62"/>
      <c r="W103" s="11">
        <v>990317</v>
      </c>
      <c r="X103" s="62"/>
      <c r="Y103" s="10"/>
      <c r="Z103" s="11">
        <v>538185</v>
      </c>
      <c r="AA103" s="62"/>
      <c r="AB103" s="11">
        <v>6163954</v>
      </c>
      <c r="AC103" s="62"/>
      <c r="AD103" s="11">
        <v>761617</v>
      </c>
      <c r="AE103" s="62"/>
      <c r="AF103" s="11">
        <v>14870549</v>
      </c>
      <c r="AG103" s="62"/>
    </row>
    <row r="104" spans="1:33">
      <c r="A104" s="32">
        <v>43739</v>
      </c>
      <c r="B104" s="32"/>
      <c r="C104" s="7">
        <v>23</v>
      </c>
      <c r="D104" s="11">
        <v>47501970</v>
      </c>
      <c r="E104" s="62"/>
      <c r="F104" s="11">
        <v>185078.56389813061</v>
      </c>
      <c r="G104" s="62"/>
      <c r="H104" s="11">
        <v>175860.22226606059</v>
      </c>
      <c r="I104" s="62"/>
      <c r="J104" s="11">
        <v>8266.9056170000003</v>
      </c>
      <c r="K104" s="62"/>
      <c r="L104" s="11">
        <v>951.43601507000005</v>
      </c>
      <c r="M104" s="62"/>
      <c r="N104" s="62"/>
      <c r="P104" s="13">
        <v>23</v>
      </c>
      <c r="Q104" s="11">
        <v>3941793</v>
      </c>
      <c r="R104" s="62"/>
      <c r="S104" s="11">
        <v>1779187</v>
      </c>
      <c r="T104" s="62"/>
      <c r="U104" s="11">
        <v>838504</v>
      </c>
      <c r="V104" s="62"/>
      <c r="W104" s="11">
        <v>1041826</v>
      </c>
      <c r="X104" s="62"/>
      <c r="Y104" s="10"/>
      <c r="Z104" s="11">
        <v>701904</v>
      </c>
      <c r="AA104" s="62"/>
      <c r="AB104" s="11">
        <v>5894180</v>
      </c>
      <c r="AC104" s="62"/>
      <c r="AD104" s="11">
        <v>1343671</v>
      </c>
      <c r="AE104" s="62"/>
      <c r="AF104" s="11">
        <v>15994554</v>
      </c>
      <c r="AG104" s="62"/>
    </row>
    <row r="105" spans="1:33">
      <c r="A105" s="32">
        <v>43770</v>
      </c>
      <c r="B105" s="32"/>
      <c r="C105" s="7">
        <v>21</v>
      </c>
      <c r="D105" s="11">
        <v>40187720</v>
      </c>
      <c r="E105" s="62"/>
      <c r="F105" s="11">
        <v>163504.9331559898</v>
      </c>
      <c r="G105" s="62"/>
      <c r="H105" s="11">
        <v>155975.7742650898</v>
      </c>
      <c r="I105" s="62"/>
      <c r="J105" s="11">
        <v>6672.8791473900001</v>
      </c>
      <c r="K105" s="62"/>
      <c r="L105" s="11">
        <v>856.27974350999989</v>
      </c>
      <c r="M105" s="62"/>
      <c r="N105" s="62"/>
      <c r="P105" s="13">
        <v>21</v>
      </c>
      <c r="Q105" s="11">
        <v>2995519</v>
      </c>
      <c r="R105" s="62"/>
      <c r="S105" s="11">
        <v>1440781</v>
      </c>
      <c r="T105" s="62"/>
      <c r="U105" s="11">
        <v>795813</v>
      </c>
      <c r="V105" s="62"/>
      <c r="W105" s="11">
        <v>1096866</v>
      </c>
      <c r="X105" s="62"/>
      <c r="Y105" s="10"/>
      <c r="Z105" s="11">
        <v>182492</v>
      </c>
      <c r="AA105" s="62"/>
      <c r="AB105" s="11">
        <v>5566993</v>
      </c>
      <c r="AC105" s="62"/>
      <c r="AD105" s="11">
        <v>1444959</v>
      </c>
      <c r="AE105" s="62"/>
      <c r="AF105" s="11">
        <v>16934751</v>
      </c>
      <c r="AG105" s="62"/>
    </row>
    <row r="106" spans="1:33">
      <c r="A106" s="32">
        <v>43800</v>
      </c>
      <c r="B106" s="32"/>
      <c r="C106" s="7">
        <v>20</v>
      </c>
      <c r="D106" s="11">
        <v>35715350</v>
      </c>
      <c r="E106" s="62"/>
      <c r="F106" s="11">
        <v>159369.27301221059</v>
      </c>
      <c r="G106" s="62"/>
      <c r="H106" s="11">
        <v>149086.71210204059</v>
      </c>
      <c r="I106" s="62"/>
      <c r="J106" s="11">
        <v>9313.4242329000008</v>
      </c>
      <c r="K106" s="62"/>
      <c r="L106" s="11">
        <v>969.13667726999995</v>
      </c>
      <c r="M106" s="62"/>
      <c r="N106" s="62"/>
      <c r="P106" s="13">
        <v>20</v>
      </c>
      <c r="Q106" s="11">
        <v>3414960</v>
      </c>
      <c r="R106" s="62"/>
      <c r="S106" s="11">
        <v>1654896</v>
      </c>
      <c r="T106" s="62"/>
      <c r="U106" s="11">
        <v>742098</v>
      </c>
      <c r="V106" s="62"/>
      <c r="W106" s="11">
        <v>734064</v>
      </c>
      <c r="X106" s="62"/>
      <c r="Y106" s="10"/>
      <c r="Z106" s="11">
        <v>1175139</v>
      </c>
      <c r="AA106" s="62"/>
      <c r="AB106" s="11">
        <v>4835567</v>
      </c>
      <c r="AC106" s="62"/>
      <c r="AD106" s="11">
        <v>1476899</v>
      </c>
      <c r="AE106" s="62"/>
      <c r="AF106" s="11">
        <v>11267033</v>
      </c>
      <c r="AG106" s="62"/>
    </row>
    <row r="107" spans="1:33">
      <c r="A107" s="32">
        <v>43831</v>
      </c>
      <c r="B107" s="32"/>
      <c r="C107" s="7">
        <v>22</v>
      </c>
      <c r="D107" s="11">
        <v>45310140</v>
      </c>
      <c r="E107" s="62"/>
      <c r="F107" s="11">
        <v>179798.34359242982</v>
      </c>
      <c r="G107" s="62"/>
      <c r="H107" s="11">
        <v>170472.6397683598</v>
      </c>
      <c r="I107" s="62"/>
      <c r="J107" s="11">
        <v>8153.5088313200004</v>
      </c>
      <c r="K107" s="62"/>
      <c r="L107" s="11">
        <v>1172.1949927499998</v>
      </c>
      <c r="M107" s="62"/>
      <c r="N107" s="62"/>
      <c r="P107" s="13">
        <v>22</v>
      </c>
      <c r="Q107" s="11">
        <v>3771981</v>
      </c>
      <c r="R107" s="62"/>
      <c r="S107" s="11">
        <v>1985348</v>
      </c>
      <c r="T107" s="62"/>
      <c r="U107" s="11">
        <v>815681</v>
      </c>
      <c r="V107" s="62"/>
      <c r="W107" s="11">
        <v>893798</v>
      </c>
      <c r="X107" s="62"/>
      <c r="Y107" s="10"/>
      <c r="Z107" s="11">
        <v>2327993</v>
      </c>
      <c r="AA107" s="62"/>
      <c r="AB107" s="11">
        <v>6253609</v>
      </c>
      <c r="AC107" s="62"/>
      <c r="AD107" s="11">
        <v>3406340</v>
      </c>
      <c r="AE107" s="62"/>
      <c r="AF107" s="11">
        <v>13844204</v>
      </c>
      <c r="AG107" s="62"/>
    </row>
    <row r="108" spans="1:33">
      <c r="A108" s="32">
        <v>43862</v>
      </c>
      <c r="B108" s="32"/>
      <c r="C108" s="7">
        <v>20</v>
      </c>
      <c r="D108" s="11">
        <v>59751270</v>
      </c>
      <c r="E108" s="62"/>
      <c r="F108" s="11">
        <v>231180.06795740908</v>
      </c>
      <c r="G108" s="62"/>
      <c r="H108" s="11">
        <v>218021.85073620907</v>
      </c>
      <c r="I108" s="62"/>
      <c r="J108" s="11">
        <v>11840.85479741</v>
      </c>
      <c r="K108" s="62"/>
      <c r="L108" s="11">
        <v>1317.3624237900001</v>
      </c>
      <c r="M108" s="62"/>
      <c r="N108" s="62"/>
      <c r="P108" s="13">
        <v>20</v>
      </c>
      <c r="Q108" s="11">
        <v>4455492</v>
      </c>
      <c r="R108" s="62"/>
      <c r="S108" s="11">
        <v>2382979</v>
      </c>
      <c r="T108" s="62"/>
      <c r="U108" s="11">
        <v>922564</v>
      </c>
      <c r="V108" s="62"/>
      <c r="W108" s="11">
        <v>965114</v>
      </c>
      <c r="X108" s="62"/>
      <c r="Y108" s="10"/>
      <c r="Z108" s="11">
        <v>716231</v>
      </c>
      <c r="AA108" s="62"/>
      <c r="AB108" s="11">
        <v>7867728</v>
      </c>
      <c r="AC108" s="62"/>
      <c r="AD108" s="11">
        <v>3654159</v>
      </c>
      <c r="AE108" s="62"/>
      <c r="AF108" s="11">
        <v>15500000</v>
      </c>
      <c r="AG108" s="62"/>
    </row>
    <row r="109" spans="1:33">
      <c r="A109" s="32">
        <v>43891</v>
      </c>
      <c r="B109" s="32"/>
      <c r="C109" s="7">
        <v>22</v>
      </c>
      <c r="D109" s="11">
        <v>114825920</v>
      </c>
      <c r="E109" s="62"/>
      <c r="F109" s="11">
        <v>359689.99032526754</v>
      </c>
      <c r="G109" s="62"/>
      <c r="H109" s="11">
        <v>338738.75571613939</v>
      </c>
      <c r="I109" s="62"/>
      <c r="J109" s="11">
        <v>18856.660041167317</v>
      </c>
      <c r="K109" s="62"/>
      <c r="L109" s="11">
        <v>2094.5745679608031</v>
      </c>
      <c r="M109" s="62"/>
      <c r="N109" s="62"/>
      <c r="P109" s="13">
        <v>22</v>
      </c>
      <c r="Q109" s="11">
        <v>6867900</v>
      </c>
      <c r="R109" s="62"/>
      <c r="S109" s="11">
        <v>2284058</v>
      </c>
      <c r="T109" s="62"/>
      <c r="U109" s="11">
        <v>698639</v>
      </c>
      <c r="V109" s="62"/>
      <c r="W109" s="11">
        <v>879276</v>
      </c>
      <c r="X109" s="62"/>
      <c r="Y109" s="10"/>
      <c r="Z109" s="11">
        <v>2522170</v>
      </c>
      <c r="AA109" s="62"/>
      <c r="AB109" s="11">
        <v>7659301</v>
      </c>
      <c r="AC109" s="62"/>
      <c r="AD109" s="11">
        <v>3275934</v>
      </c>
      <c r="AE109" s="62"/>
      <c r="AF109" s="11">
        <v>14392008</v>
      </c>
      <c r="AG109" s="62"/>
    </row>
    <row r="110" spans="1:33">
      <c r="A110" s="32">
        <v>43922</v>
      </c>
      <c r="B110" s="32"/>
      <c r="C110" s="7">
        <v>20</v>
      </c>
      <c r="D110" s="11">
        <v>60519112</v>
      </c>
      <c r="E110" s="62"/>
      <c r="F110" s="11">
        <v>183106.48838147093</v>
      </c>
      <c r="G110" s="62"/>
      <c r="H110" s="11">
        <v>170591.12004550511</v>
      </c>
      <c r="I110" s="62"/>
      <c r="J110" s="11">
        <v>11021.640170900318</v>
      </c>
      <c r="K110" s="62"/>
      <c r="L110" s="11">
        <v>1493.7281650655</v>
      </c>
      <c r="M110" s="62"/>
      <c r="N110" s="62"/>
      <c r="P110" s="13">
        <v>20</v>
      </c>
      <c r="Q110" s="11">
        <v>2316087</v>
      </c>
      <c r="R110" s="62"/>
      <c r="S110" s="11">
        <v>1233110</v>
      </c>
      <c r="T110" s="62"/>
      <c r="U110" s="11">
        <v>659026</v>
      </c>
      <c r="V110" s="62"/>
      <c r="W110" s="11">
        <v>870650</v>
      </c>
      <c r="X110" s="62"/>
      <c r="Y110" s="10"/>
      <c r="Z110" s="11">
        <v>5766805</v>
      </c>
      <c r="AA110" s="62"/>
      <c r="AB110" s="11">
        <v>4729700</v>
      </c>
      <c r="AC110" s="62"/>
      <c r="AD110" s="11">
        <v>4141837</v>
      </c>
      <c r="AE110" s="62"/>
      <c r="AF110" s="11">
        <v>15254305</v>
      </c>
      <c r="AG110" s="62"/>
    </row>
    <row r="111" spans="1:33">
      <c r="A111" s="32">
        <v>43952</v>
      </c>
      <c r="B111" s="32"/>
      <c r="C111" s="7">
        <v>20</v>
      </c>
      <c r="D111" s="11">
        <v>56683742</v>
      </c>
      <c r="E111" s="62"/>
      <c r="F111" s="11">
        <v>172070.63160924596</v>
      </c>
      <c r="G111" s="62"/>
      <c r="H111" s="11">
        <v>162531.84989437799</v>
      </c>
      <c r="I111" s="62"/>
      <c r="J111" s="11">
        <v>8300.8771798713424</v>
      </c>
      <c r="K111" s="62"/>
      <c r="L111" s="11">
        <v>1237.9045349966339</v>
      </c>
      <c r="M111" s="62"/>
      <c r="N111" s="62"/>
      <c r="P111" s="13">
        <v>20</v>
      </c>
      <c r="Q111" s="11">
        <v>2487335</v>
      </c>
      <c r="R111" s="62"/>
      <c r="S111" s="11">
        <v>1371583</v>
      </c>
      <c r="T111" s="62"/>
      <c r="U111" s="11">
        <v>796768</v>
      </c>
      <c r="V111" s="62"/>
      <c r="W111" s="11">
        <v>924975</v>
      </c>
      <c r="X111" s="62"/>
      <c r="Y111" s="10"/>
      <c r="Z111" s="11">
        <v>3996144</v>
      </c>
      <c r="AA111" s="62"/>
      <c r="AB111" s="11">
        <v>4490701</v>
      </c>
      <c r="AC111" s="62"/>
      <c r="AD111" s="11">
        <v>2407619</v>
      </c>
      <c r="AE111" s="62"/>
      <c r="AF111" s="11">
        <v>16408024</v>
      </c>
      <c r="AG111" s="62"/>
    </row>
    <row r="112" spans="1:33">
      <c r="A112" s="32">
        <v>43983</v>
      </c>
      <c r="B112" s="32"/>
      <c r="C112" s="7">
        <v>22</v>
      </c>
      <c r="D112" s="11">
        <v>72979022</v>
      </c>
      <c r="E112" s="62"/>
      <c r="F112" s="11">
        <v>234385.73200258292</v>
      </c>
      <c r="G112" s="62"/>
      <c r="H112" s="11">
        <v>221404.93697714823</v>
      </c>
      <c r="I112" s="62"/>
      <c r="J112" s="11">
        <v>11572.001095432193</v>
      </c>
      <c r="K112" s="62"/>
      <c r="L112" s="11">
        <v>1408.7939300024827</v>
      </c>
      <c r="M112" s="62"/>
      <c r="N112" s="62"/>
      <c r="P112" s="13">
        <v>22</v>
      </c>
      <c r="Q112" s="11">
        <v>3277368</v>
      </c>
      <c r="R112" s="62"/>
      <c r="S112" s="11">
        <v>1707003</v>
      </c>
      <c r="T112" s="62"/>
      <c r="U112" s="11">
        <v>797930</v>
      </c>
      <c r="V112" s="62"/>
      <c r="W112" s="11">
        <v>820622</v>
      </c>
      <c r="X112" s="62"/>
      <c r="Y112" s="10"/>
      <c r="Z112" s="11">
        <v>3510302</v>
      </c>
      <c r="AA112" s="62"/>
      <c r="AB112" s="11">
        <v>6463073</v>
      </c>
      <c r="AC112" s="62"/>
      <c r="AD112" s="11">
        <v>1235275</v>
      </c>
      <c r="AE112" s="62"/>
      <c r="AF112" s="11">
        <v>14436204</v>
      </c>
      <c r="AG112" s="62"/>
    </row>
    <row r="113" spans="1:33">
      <c r="A113" s="32">
        <v>44013</v>
      </c>
      <c r="B113" s="32"/>
      <c r="C113" s="7">
        <v>23</v>
      </c>
      <c r="D113" s="11">
        <v>58559518</v>
      </c>
      <c r="E113" s="62"/>
      <c r="F113" s="11">
        <v>171279.58411923915</v>
      </c>
      <c r="G113" s="62"/>
      <c r="H113" s="11">
        <v>161026.42490278016</v>
      </c>
      <c r="I113" s="62"/>
      <c r="J113" s="11">
        <v>9215.0949931750547</v>
      </c>
      <c r="K113" s="62"/>
      <c r="L113" s="11">
        <v>1038.0642232839239</v>
      </c>
      <c r="M113" s="62"/>
      <c r="N113" s="62"/>
      <c r="P113" s="13">
        <v>23</v>
      </c>
      <c r="Q113" s="11">
        <v>2895563</v>
      </c>
      <c r="R113" s="62"/>
      <c r="S113" s="11">
        <v>1581446</v>
      </c>
      <c r="T113" s="62"/>
      <c r="U113" s="11">
        <v>819373</v>
      </c>
      <c r="V113" s="62"/>
      <c r="W113" s="11">
        <v>890923</v>
      </c>
      <c r="X113" s="62"/>
      <c r="Y113" s="10"/>
      <c r="Z113" s="11">
        <v>1729456</v>
      </c>
      <c r="AA113" s="62"/>
      <c r="AB113" s="11">
        <v>4598097</v>
      </c>
      <c r="AC113" s="62"/>
      <c r="AD113" s="11">
        <v>1711100</v>
      </c>
      <c r="AE113" s="62"/>
      <c r="AF113" s="11">
        <v>15588932</v>
      </c>
      <c r="AG113" s="62"/>
    </row>
    <row r="114" spans="1:33">
      <c r="A114" s="32">
        <v>44044</v>
      </c>
      <c r="B114" s="32"/>
      <c r="C114" s="7">
        <v>21</v>
      </c>
      <c r="D114" s="11">
        <v>45984362</v>
      </c>
      <c r="E114" s="62"/>
      <c r="F114" s="11">
        <v>129583.41686748489</v>
      </c>
      <c r="G114" s="62"/>
      <c r="H114" s="11">
        <v>123168.80394947682</v>
      </c>
      <c r="I114" s="62"/>
      <c r="J114" s="11">
        <v>5504.9448531374392</v>
      </c>
      <c r="K114" s="62"/>
      <c r="L114" s="11">
        <v>909.66806487063411</v>
      </c>
      <c r="M114" s="62"/>
      <c r="N114" s="62"/>
      <c r="P114" s="13">
        <v>21</v>
      </c>
      <c r="Q114" s="11">
        <v>2502888</v>
      </c>
      <c r="R114" s="62"/>
      <c r="S114" s="11">
        <v>1306183</v>
      </c>
      <c r="T114" s="62"/>
      <c r="U114" s="11">
        <v>784173</v>
      </c>
      <c r="V114" s="62"/>
      <c r="W114" s="11">
        <v>877919</v>
      </c>
      <c r="X114" s="62"/>
      <c r="Y114" s="10"/>
      <c r="Z114" s="11">
        <v>2607820</v>
      </c>
      <c r="AA114" s="62"/>
      <c r="AB114" s="11">
        <v>3958889</v>
      </c>
      <c r="AC114" s="62"/>
      <c r="AD114" s="11">
        <v>1044020</v>
      </c>
      <c r="AE114" s="62"/>
      <c r="AF114" s="11">
        <v>16103643</v>
      </c>
      <c r="AG114" s="62"/>
    </row>
    <row r="115" spans="1:33">
      <c r="A115" s="32">
        <v>44075</v>
      </c>
      <c r="B115" s="32"/>
      <c r="C115" s="7">
        <v>22</v>
      </c>
      <c r="D115" s="11">
        <v>56763590</v>
      </c>
      <c r="E115" s="62"/>
      <c r="F115" s="11">
        <v>174848.05012572685</v>
      </c>
      <c r="G115" s="62"/>
      <c r="H115" s="11">
        <v>165733.04476745572</v>
      </c>
      <c r="I115" s="62"/>
      <c r="J115" s="11">
        <v>7982.2151294431169</v>
      </c>
      <c r="K115" s="62"/>
      <c r="L115" s="11">
        <v>1132.7902288280141</v>
      </c>
      <c r="M115" s="62"/>
      <c r="N115" s="62"/>
      <c r="P115" s="13">
        <v>22</v>
      </c>
      <c r="Q115" s="11">
        <v>3215869</v>
      </c>
      <c r="R115" s="62"/>
      <c r="S115" s="11">
        <v>1554151</v>
      </c>
      <c r="T115" s="62"/>
      <c r="U115" s="11">
        <v>770669</v>
      </c>
      <c r="V115" s="62"/>
      <c r="W115" s="11">
        <v>832295</v>
      </c>
      <c r="X115" s="62"/>
      <c r="Y115" s="10"/>
      <c r="Z115" s="11">
        <v>1306212</v>
      </c>
      <c r="AA115" s="62"/>
      <c r="AB115" s="11">
        <v>4696127</v>
      </c>
      <c r="AC115" s="62"/>
      <c r="AD115" s="11">
        <v>742594</v>
      </c>
      <c r="AE115" s="62"/>
      <c r="AF115" s="11">
        <v>15321204</v>
      </c>
      <c r="AG115" s="62"/>
    </row>
    <row r="116" spans="1:33">
      <c r="A116" s="32">
        <v>44105</v>
      </c>
      <c r="B116" s="32"/>
      <c r="C116" s="7">
        <v>22</v>
      </c>
      <c r="D116" s="11">
        <v>61210524</v>
      </c>
      <c r="E116" s="62"/>
      <c r="F116" s="11">
        <v>164733.87264690828</v>
      </c>
      <c r="G116" s="62"/>
      <c r="H116" s="11">
        <v>154466.47774333993</v>
      </c>
      <c r="I116" s="62"/>
      <c r="J116" s="11">
        <v>9325.2363244762491</v>
      </c>
      <c r="K116" s="62"/>
      <c r="L116" s="11">
        <v>942.15857909209967</v>
      </c>
      <c r="M116" s="62"/>
      <c r="N116" s="62"/>
      <c r="P116" s="13">
        <v>22</v>
      </c>
      <c r="Q116" s="11">
        <v>2977754</v>
      </c>
      <c r="R116" s="62"/>
      <c r="S116" s="11">
        <v>1506380</v>
      </c>
      <c r="T116" s="62"/>
      <c r="U116" s="11">
        <v>789521</v>
      </c>
      <c r="V116" s="62"/>
      <c r="W116" s="11">
        <v>853305</v>
      </c>
      <c r="X116" s="62"/>
      <c r="Y116" s="10"/>
      <c r="Z116" s="11">
        <v>1311841</v>
      </c>
      <c r="AA116" s="62"/>
      <c r="AB116" s="11">
        <v>5108460</v>
      </c>
      <c r="AC116" s="62"/>
      <c r="AD116" s="11">
        <v>1076825</v>
      </c>
      <c r="AE116" s="62"/>
      <c r="AF116" s="11">
        <v>16843664</v>
      </c>
      <c r="AG116" s="62"/>
    </row>
    <row r="117" spans="1:33">
      <c r="A117" s="32">
        <v>44136</v>
      </c>
      <c r="B117" s="32"/>
      <c r="C117" s="7">
        <v>21</v>
      </c>
      <c r="D117" s="11">
        <v>74684578</v>
      </c>
      <c r="E117" s="62"/>
      <c r="F117" s="11">
        <v>230850.52529288115</v>
      </c>
      <c r="G117" s="62"/>
      <c r="H117" s="11">
        <v>215563.67755690339</v>
      </c>
      <c r="I117" s="62"/>
      <c r="J117" s="11">
        <v>14269.586154104767</v>
      </c>
      <c r="K117" s="62"/>
      <c r="L117" s="11">
        <v>1017.261581873001</v>
      </c>
      <c r="M117" s="62"/>
      <c r="N117" s="62"/>
      <c r="P117" s="13">
        <v>21</v>
      </c>
      <c r="Q117" s="11">
        <v>2992430</v>
      </c>
      <c r="R117" s="62"/>
      <c r="S117" s="11">
        <v>1671310</v>
      </c>
      <c r="T117" s="62"/>
      <c r="U117" s="11">
        <v>723308</v>
      </c>
      <c r="V117" s="62"/>
      <c r="W117" s="11">
        <v>941136</v>
      </c>
      <c r="X117" s="62"/>
      <c r="Y117" s="10"/>
      <c r="Z117" s="11">
        <v>548645</v>
      </c>
      <c r="AA117" s="62"/>
      <c r="AB117" s="11">
        <v>7657751</v>
      </c>
      <c r="AC117" s="62"/>
      <c r="AD117" s="11">
        <v>878083</v>
      </c>
      <c r="AE117" s="62"/>
      <c r="AF117" s="11">
        <v>18171793</v>
      </c>
      <c r="AG117" s="62"/>
    </row>
    <row r="118" spans="1:33">
      <c r="A118" s="32">
        <v>44166</v>
      </c>
      <c r="B118" s="32"/>
      <c r="C118" s="7">
        <v>22</v>
      </c>
      <c r="D118" s="11">
        <v>56550498</v>
      </c>
      <c r="E118" s="62"/>
      <c r="F118" s="11">
        <v>183812.31861115084</v>
      </c>
      <c r="G118" s="62"/>
      <c r="H118" s="11">
        <v>170457.61140744083</v>
      </c>
      <c r="I118" s="62"/>
      <c r="J118" s="11">
        <v>12398.820604850001</v>
      </c>
      <c r="K118" s="62"/>
      <c r="L118" s="11">
        <v>955.88659886000005</v>
      </c>
      <c r="M118" s="62"/>
      <c r="N118" s="62"/>
      <c r="P118" s="13">
        <v>22</v>
      </c>
      <c r="Q118" s="11">
        <v>2683981</v>
      </c>
      <c r="R118" s="62"/>
      <c r="S118" s="11">
        <v>1387339</v>
      </c>
      <c r="T118" s="62"/>
      <c r="U118" s="11">
        <v>585114</v>
      </c>
      <c r="V118" s="62"/>
      <c r="W118" s="11">
        <v>509702</v>
      </c>
      <c r="X118" s="62"/>
      <c r="Y118" s="10"/>
      <c r="Z118" s="11">
        <v>997665</v>
      </c>
      <c r="AA118" s="62"/>
      <c r="AB118" s="11">
        <v>5995276</v>
      </c>
      <c r="AC118" s="62"/>
      <c r="AD118" s="11">
        <v>646826</v>
      </c>
      <c r="AE118" s="62"/>
      <c r="AF118" s="11">
        <v>12519273</v>
      </c>
      <c r="AG118" s="62"/>
    </row>
    <row r="119" spans="1:33">
      <c r="A119" s="32">
        <v>44197</v>
      </c>
      <c r="B119" s="32"/>
      <c r="C119" s="7">
        <v>20</v>
      </c>
      <c r="D119" s="11">
        <v>65579628</v>
      </c>
      <c r="E119" s="69">
        <v>1282476</v>
      </c>
      <c r="F119" s="11">
        <v>190101.07819262988</v>
      </c>
      <c r="G119" s="69">
        <v>1225.1026591799998</v>
      </c>
      <c r="H119" s="11">
        <v>179066.11304104989</v>
      </c>
      <c r="I119" s="69">
        <v>1224.7533407599999</v>
      </c>
      <c r="J119" s="11">
        <v>10012.797415429999</v>
      </c>
      <c r="K119" s="69">
        <v>0.34931841999999996</v>
      </c>
      <c r="L119" s="11">
        <v>1022.1677361499999</v>
      </c>
      <c r="M119" s="62"/>
      <c r="N119" s="62"/>
      <c r="P119" s="13">
        <v>20</v>
      </c>
      <c r="Q119" s="11">
        <v>2690106</v>
      </c>
      <c r="R119" s="69">
        <v>30736</v>
      </c>
      <c r="S119" s="11">
        <v>1657468</v>
      </c>
      <c r="T119" s="69">
        <v>2616</v>
      </c>
      <c r="U119" s="11">
        <v>603703</v>
      </c>
      <c r="V119" s="69">
        <v>4358</v>
      </c>
      <c r="W119" s="11">
        <v>590641</v>
      </c>
      <c r="X119" s="69">
        <v>1525</v>
      </c>
      <c r="Y119" s="10"/>
      <c r="Z119" s="11">
        <v>1019594</v>
      </c>
      <c r="AA119" s="69">
        <v>729451</v>
      </c>
      <c r="AB119" s="11">
        <v>6638654</v>
      </c>
      <c r="AC119" s="69">
        <v>825</v>
      </c>
      <c r="AD119" s="11">
        <v>1043585</v>
      </c>
      <c r="AE119" s="69">
        <v>333550</v>
      </c>
      <c r="AF119" s="11">
        <v>14581352</v>
      </c>
      <c r="AG119" s="69">
        <v>883</v>
      </c>
    </row>
    <row r="120" spans="1:33">
      <c r="A120" s="32">
        <v>44228</v>
      </c>
      <c r="B120" s="32"/>
      <c r="C120" s="7">
        <v>20</v>
      </c>
      <c r="D120" s="11">
        <v>63407740</v>
      </c>
      <c r="E120" s="69">
        <v>1144318</v>
      </c>
      <c r="F120" s="11">
        <v>190902.44927752021</v>
      </c>
      <c r="G120" s="69">
        <v>1149.7037347999999</v>
      </c>
      <c r="H120" s="11">
        <v>178815.27890210022</v>
      </c>
      <c r="I120" s="69">
        <v>1149.3426827799999</v>
      </c>
      <c r="J120" s="11">
        <v>10953.858750199999</v>
      </c>
      <c r="K120" s="69">
        <v>0.36105202000000003</v>
      </c>
      <c r="L120" s="11">
        <v>1133.31162522</v>
      </c>
      <c r="M120" s="62"/>
      <c r="N120" s="62"/>
      <c r="P120" s="13">
        <v>20</v>
      </c>
      <c r="Q120" s="11">
        <v>2265199</v>
      </c>
      <c r="R120" s="69">
        <v>29239</v>
      </c>
      <c r="S120" s="11">
        <v>1465838</v>
      </c>
      <c r="T120" s="69">
        <v>2350</v>
      </c>
      <c r="U120" s="11">
        <v>573311</v>
      </c>
      <c r="V120" s="69">
        <v>5450</v>
      </c>
      <c r="W120" s="11">
        <v>645671</v>
      </c>
      <c r="X120" s="69">
        <v>1138</v>
      </c>
      <c r="Y120" s="10"/>
      <c r="Z120" s="11">
        <v>973026</v>
      </c>
      <c r="AA120" s="69">
        <v>760574</v>
      </c>
      <c r="AB120" s="11">
        <v>6965469</v>
      </c>
      <c r="AC120" s="69">
        <v>2171</v>
      </c>
      <c r="AD120" s="11">
        <v>1641436</v>
      </c>
      <c r="AE120" s="69">
        <v>344821</v>
      </c>
      <c r="AF120" s="11">
        <v>15734667</v>
      </c>
      <c r="AG120" s="69">
        <v>1844</v>
      </c>
    </row>
    <row r="121" spans="1:33">
      <c r="A121" s="32">
        <v>44256</v>
      </c>
      <c r="B121" s="32"/>
      <c r="C121" s="7">
        <v>23</v>
      </c>
      <c r="D121" s="11">
        <v>70128868</v>
      </c>
      <c r="E121" s="69">
        <v>1757390</v>
      </c>
      <c r="F121" s="11">
        <v>228828.85743767</v>
      </c>
      <c r="G121" s="69">
        <v>2076.2612709899995</v>
      </c>
      <c r="H121" s="11">
        <v>215390.74074794</v>
      </c>
      <c r="I121" s="69">
        <v>2075.8717899599997</v>
      </c>
      <c r="J121" s="11">
        <v>12213.956796160001</v>
      </c>
      <c r="K121" s="69">
        <v>0.38948102999999995</v>
      </c>
      <c r="L121" s="11">
        <v>1224.1598935699999</v>
      </c>
      <c r="M121" s="62"/>
      <c r="N121" s="62"/>
      <c r="P121" s="13">
        <v>23</v>
      </c>
      <c r="Q121" s="11">
        <v>2725708</v>
      </c>
      <c r="R121" s="69">
        <v>32855</v>
      </c>
      <c r="S121" s="11">
        <v>1691422</v>
      </c>
      <c r="T121" s="69">
        <v>3566</v>
      </c>
      <c r="U121" s="11">
        <v>616406</v>
      </c>
      <c r="V121" s="69">
        <v>5353</v>
      </c>
      <c r="W121" s="11">
        <v>620776</v>
      </c>
      <c r="X121" s="69">
        <v>1587</v>
      </c>
      <c r="Y121" s="10"/>
      <c r="Z121" s="11">
        <v>1925082</v>
      </c>
      <c r="AA121" s="69">
        <v>1653053</v>
      </c>
      <c r="AB121" s="11">
        <v>7431350</v>
      </c>
      <c r="AC121" s="69">
        <v>2027</v>
      </c>
      <c r="AD121" s="11">
        <v>1652069</v>
      </c>
      <c r="AE121" s="69">
        <v>395096</v>
      </c>
      <c r="AF121" s="11">
        <v>14925362</v>
      </c>
      <c r="AG121" s="69">
        <v>413</v>
      </c>
    </row>
    <row r="122" spans="1:33">
      <c r="A122" s="32">
        <v>44287</v>
      </c>
      <c r="B122" s="32"/>
      <c r="C122" s="7">
        <v>20</v>
      </c>
      <c r="D122" s="11">
        <v>54109940</v>
      </c>
      <c r="E122" s="69">
        <v>1514980</v>
      </c>
      <c r="F122" s="11">
        <v>169436.86250754981</v>
      </c>
      <c r="G122" s="69">
        <v>1632.6861999100004</v>
      </c>
      <c r="H122" s="11">
        <v>159554.74794285983</v>
      </c>
      <c r="I122" s="69">
        <v>1631.9841170900004</v>
      </c>
      <c r="J122" s="11">
        <v>9024.1260772199985</v>
      </c>
      <c r="K122" s="69">
        <v>0.70208282000000011</v>
      </c>
      <c r="L122" s="11">
        <v>857.98848747</v>
      </c>
      <c r="M122" s="62"/>
      <c r="N122" s="62"/>
      <c r="P122" s="13">
        <v>20</v>
      </c>
      <c r="Q122" s="11">
        <v>2469836</v>
      </c>
      <c r="R122" s="69">
        <v>27812</v>
      </c>
      <c r="S122" s="11">
        <v>1185175</v>
      </c>
      <c r="T122" s="69">
        <v>3968</v>
      </c>
      <c r="U122" s="11">
        <v>656333</v>
      </c>
      <c r="V122" s="69">
        <v>7926</v>
      </c>
      <c r="W122" s="11">
        <v>628116</v>
      </c>
      <c r="X122" s="69">
        <v>2005</v>
      </c>
      <c r="Y122" s="10"/>
      <c r="Z122" s="11">
        <v>2402741</v>
      </c>
      <c r="AA122" s="69">
        <v>1017829</v>
      </c>
      <c r="AB122" s="11">
        <v>5905293</v>
      </c>
      <c r="AC122" s="69">
        <v>674</v>
      </c>
      <c r="AD122" s="11">
        <v>2846732</v>
      </c>
      <c r="AE122" s="69">
        <v>599659</v>
      </c>
      <c r="AF122" s="11">
        <v>16411642</v>
      </c>
      <c r="AG122" s="69">
        <v>436</v>
      </c>
    </row>
    <row r="123" spans="1:33">
      <c r="A123" s="32">
        <v>44317</v>
      </c>
      <c r="B123" s="32"/>
      <c r="C123" s="7">
        <v>21</v>
      </c>
      <c r="D123" s="11">
        <v>72691984</v>
      </c>
      <c r="E123" s="69">
        <v>1610210</v>
      </c>
      <c r="F123" s="11">
        <v>245086.13618770993</v>
      </c>
      <c r="G123" s="69">
        <v>2095.6401229399999</v>
      </c>
      <c r="H123" s="11">
        <v>223297.11391373468</v>
      </c>
      <c r="I123" s="69">
        <v>2095.4069885399999</v>
      </c>
      <c r="J123" s="11">
        <v>18715.642501570699</v>
      </c>
      <c r="K123" s="69">
        <v>0.23313439999999999</v>
      </c>
      <c r="L123" s="11">
        <v>3073.3797724045498</v>
      </c>
      <c r="M123" s="62"/>
      <c r="N123" s="62"/>
      <c r="P123" s="13">
        <v>21</v>
      </c>
      <c r="Q123" s="11">
        <v>3246883</v>
      </c>
      <c r="R123" s="69">
        <v>29564</v>
      </c>
      <c r="S123" s="11">
        <v>1582192</v>
      </c>
      <c r="T123" s="69">
        <v>2663</v>
      </c>
      <c r="U123" s="11">
        <v>785691</v>
      </c>
      <c r="V123" s="69">
        <v>5958</v>
      </c>
      <c r="W123" s="11">
        <v>939806</v>
      </c>
      <c r="X123" s="69">
        <v>1322</v>
      </c>
      <c r="Y123" s="10"/>
      <c r="Z123" s="11">
        <v>3099957</v>
      </c>
      <c r="AA123" s="69">
        <v>2243110</v>
      </c>
      <c r="AB123" s="11">
        <v>7183781</v>
      </c>
      <c r="AC123" s="69">
        <v>1720</v>
      </c>
      <c r="AD123" s="11">
        <v>2516372</v>
      </c>
      <c r="AE123" s="69">
        <v>786745</v>
      </c>
      <c r="AF123" s="11">
        <v>21906737</v>
      </c>
      <c r="AG123" s="69">
        <v>828</v>
      </c>
    </row>
    <row r="124" spans="1:33">
      <c r="A124" s="32">
        <v>44348</v>
      </c>
      <c r="B124" s="32"/>
      <c r="C124" s="7">
        <v>22</v>
      </c>
      <c r="D124" s="11">
        <v>67589560</v>
      </c>
      <c r="E124" s="69">
        <v>1078454</v>
      </c>
      <c r="F124" s="11">
        <v>238887.43645766031</v>
      </c>
      <c r="G124" s="69">
        <v>1398.7419952899997</v>
      </c>
      <c r="H124" s="11">
        <v>219461.38635677029</v>
      </c>
      <c r="I124" s="69">
        <v>1398.1020646599998</v>
      </c>
      <c r="J124" s="11">
        <v>16198.896366499999</v>
      </c>
      <c r="K124" s="69">
        <v>0.63993063000000006</v>
      </c>
      <c r="L124" s="11">
        <v>3227.15373439</v>
      </c>
      <c r="M124" s="62"/>
      <c r="N124" s="62"/>
      <c r="P124" s="13">
        <v>22</v>
      </c>
      <c r="Q124" s="11">
        <v>3421214</v>
      </c>
      <c r="R124" s="69">
        <v>23062</v>
      </c>
      <c r="S124" s="11">
        <v>1354568</v>
      </c>
      <c r="T124" s="69">
        <v>3152</v>
      </c>
      <c r="U124" s="11">
        <v>738527</v>
      </c>
      <c r="V124" s="69">
        <v>5318</v>
      </c>
      <c r="W124" s="11">
        <v>831793</v>
      </c>
      <c r="X124" s="69">
        <v>1138</v>
      </c>
      <c r="Y124" s="10"/>
      <c r="Z124" s="11">
        <v>3521622</v>
      </c>
      <c r="AA124" s="69">
        <v>1611057</v>
      </c>
      <c r="AB124" s="11">
        <v>6496897</v>
      </c>
      <c r="AC124" s="69">
        <v>391</v>
      </c>
      <c r="AD124" s="11">
        <v>2059049</v>
      </c>
      <c r="AE124" s="69">
        <v>554451</v>
      </c>
      <c r="AF124" s="11">
        <v>18719268</v>
      </c>
      <c r="AG124" s="69">
        <v>716</v>
      </c>
    </row>
    <row r="125" spans="1:33">
      <c r="A125" s="32">
        <v>44378</v>
      </c>
      <c r="B125" s="32"/>
      <c r="C125" s="7">
        <v>22</v>
      </c>
      <c r="D125" s="11">
        <v>68499354</v>
      </c>
      <c r="E125" s="69">
        <v>1118660</v>
      </c>
      <c r="F125" s="11">
        <v>229821.5959295466</v>
      </c>
      <c r="G125" s="69">
        <v>1480.0094212299998</v>
      </c>
      <c r="H125" s="11">
        <v>209123.77801665812</v>
      </c>
      <c r="I125" s="69">
        <v>1479.3247635299999</v>
      </c>
      <c r="J125" s="11">
        <v>17477.350892847298</v>
      </c>
      <c r="K125" s="69">
        <v>0.68465769999999992</v>
      </c>
      <c r="L125" s="11">
        <v>3220.4670200412002</v>
      </c>
      <c r="M125" s="62"/>
      <c r="N125" s="62"/>
      <c r="P125" s="13">
        <v>22</v>
      </c>
      <c r="Q125" s="11">
        <v>3257238</v>
      </c>
      <c r="R125" s="69">
        <v>24388</v>
      </c>
      <c r="S125" s="11">
        <v>1562537</v>
      </c>
      <c r="T125" s="69">
        <v>3726</v>
      </c>
      <c r="U125" s="11">
        <v>757894</v>
      </c>
      <c r="V125" s="69">
        <v>5791</v>
      </c>
      <c r="W125" s="11">
        <v>875811</v>
      </c>
      <c r="X125" s="69">
        <v>1753</v>
      </c>
      <c r="Y125" s="10"/>
      <c r="Z125" s="11">
        <v>1219730</v>
      </c>
      <c r="AA125" s="69">
        <v>477920</v>
      </c>
      <c r="AB125" s="11">
        <v>6149123</v>
      </c>
      <c r="AC125" s="69">
        <v>408</v>
      </c>
      <c r="AD125" s="11">
        <v>1545774</v>
      </c>
      <c r="AE125" s="69">
        <v>552627</v>
      </c>
      <c r="AF125" s="11">
        <v>19866439</v>
      </c>
      <c r="AG125" s="69">
        <v>974</v>
      </c>
    </row>
    <row r="126" spans="1:33">
      <c r="A126" s="32">
        <v>44409</v>
      </c>
      <c r="B126" s="32"/>
      <c r="C126" s="7">
        <v>22</v>
      </c>
      <c r="D126" s="11">
        <v>64488084</v>
      </c>
      <c r="E126" s="69">
        <v>1015112</v>
      </c>
      <c r="F126" s="11">
        <v>212031.12835594016</v>
      </c>
      <c r="G126" s="69">
        <v>988.77753486999995</v>
      </c>
      <c r="H126" s="11">
        <v>196837.16012767478</v>
      </c>
      <c r="I126" s="69">
        <v>988.53826236999998</v>
      </c>
      <c r="J126" s="11">
        <v>12792.4831695514</v>
      </c>
      <c r="K126" s="69">
        <v>0.2392725</v>
      </c>
      <c r="L126" s="11">
        <v>2401.4850587139831</v>
      </c>
      <c r="M126" s="62"/>
      <c r="N126" s="62"/>
      <c r="P126" s="13">
        <v>22</v>
      </c>
      <c r="Q126" s="11">
        <v>2807825</v>
      </c>
      <c r="R126" s="69">
        <v>23232</v>
      </c>
      <c r="S126" s="11">
        <v>1432316</v>
      </c>
      <c r="T126" s="69">
        <v>4350</v>
      </c>
      <c r="U126" s="11">
        <v>779267</v>
      </c>
      <c r="V126" s="69">
        <v>5174</v>
      </c>
      <c r="W126" s="11">
        <v>943067</v>
      </c>
      <c r="X126" s="69">
        <v>1535</v>
      </c>
      <c r="Y126" s="10"/>
      <c r="Z126" s="11">
        <v>578836</v>
      </c>
      <c r="AA126" s="69">
        <v>397018</v>
      </c>
      <c r="AB126" s="11">
        <v>5727488</v>
      </c>
      <c r="AC126" s="69">
        <v>1721</v>
      </c>
      <c r="AD126" s="11">
        <v>1588951</v>
      </c>
      <c r="AE126" s="69">
        <v>605080</v>
      </c>
      <c r="AF126" s="11">
        <v>20651379</v>
      </c>
      <c r="AG126" s="69">
        <v>1496</v>
      </c>
    </row>
    <row r="127" spans="1:33">
      <c r="A127" s="32">
        <v>44440</v>
      </c>
      <c r="B127" s="32"/>
      <c r="C127" s="7">
        <v>22</v>
      </c>
      <c r="D127" s="11">
        <v>77301788</v>
      </c>
      <c r="E127" s="69">
        <v>1289368</v>
      </c>
      <c r="F127" s="11">
        <v>274941.69903927331</v>
      </c>
      <c r="G127" s="69">
        <v>1425.2249019000001</v>
      </c>
      <c r="H127" s="11">
        <v>254029.89594906889</v>
      </c>
      <c r="I127" s="69">
        <v>1425.07502499</v>
      </c>
      <c r="J127" s="11">
        <v>17745.557180263699</v>
      </c>
      <c r="K127" s="69">
        <v>0.14987691</v>
      </c>
      <c r="L127" s="11">
        <v>3166.2459099407697</v>
      </c>
      <c r="M127" s="62"/>
      <c r="N127" s="62"/>
      <c r="P127" s="13">
        <v>22</v>
      </c>
      <c r="Q127" s="11">
        <v>3800042</v>
      </c>
      <c r="R127" s="69">
        <v>24834</v>
      </c>
      <c r="S127" s="11">
        <v>1737980</v>
      </c>
      <c r="T127" s="69">
        <v>4157</v>
      </c>
      <c r="U127" s="11">
        <v>785129</v>
      </c>
      <c r="V127" s="69">
        <v>5580</v>
      </c>
      <c r="W127" s="11">
        <v>907218</v>
      </c>
      <c r="X127" s="69">
        <v>1182</v>
      </c>
      <c r="Y127" s="10"/>
      <c r="Z127" s="11">
        <v>2545864</v>
      </c>
      <c r="AA127" s="69">
        <v>1198761</v>
      </c>
      <c r="AB127" s="11">
        <v>7704631</v>
      </c>
      <c r="AC127" s="69">
        <v>3934</v>
      </c>
      <c r="AD127" s="11">
        <v>1915961</v>
      </c>
      <c r="AE127" s="69">
        <v>241134</v>
      </c>
      <c r="AF127" s="11">
        <v>19783273</v>
      </c>
      <c r="AG127" s="69">
        <v>1575</v>
      </c>
    </row>
    <row r="128" spans="1:33">
      <c r="A128" s="32">
        <v>44470</v>
      </c>
      <c r="B128" s="32"/>
      <c r="C128" s="7">
        <v>21</v>
      </c>
      <c r="D128" s="11">
        <v>75060508</v>
      </c>
      <c r="E128" s="69">
        <v>963066</v>
      </c>
      <c r="F128" s="11">
        <v>254547.06836842012</v>
      </c>
      <c r="G128" s="69">
        <v>1176.2713405</v>
      </c>
      <c r="H128" s="11">
        <v>233233.14882554172</v>
      </c>
      <c r="I128" s="69">
        <v>1176.2207120599999</v>
      </c>
      <c r="J128" s="11">
        <v>18107.251553472401</v>
      </c>
      <c r="K128" s="69">
        <v>5.0628439999999997E-2</v>
      </c>
      <c r="L128" s="11">
        <v>3206.667989405993</v>
      </c>
      <c r="M128" s="62"/>
      <c r="N128" s="62"/>
      <c r="P128" s="13">
        <v>21</v>
      </c>
      <c r="Q128" s="11">
        <v>2943442</v>
      </c>
      <c r="R128" s="69">
        <v>20963</v>
      </c>
      <c r="S128" s="11">
        <v>1445835</v>
      </c>
      <c r="T128" s="69">
        <v>2550</v>
      </c>
      <c r="U128" s="11">
        <v>785008</v>
      </c>
      <c r="V128" s="69">
        <v>3698</v>
      </c>
      <c r="W128" s="11">
        <v>882127</v>
      </c>
      <c r="X128" s="69">
        <v>1209</v>
      </c>
      <c r="Y128" s="10"/>
      <c r="Z128" s="11">
        <v>717557</v>
      </c>
      <c r="AA128" s="69">
        <v>230772</v>
      </c>
      <c r="AB128" s="11">
        <v>7477421</v>
      </c>
      <c r="AC128" s="69">
        <v>1237</v>
      </c>
      <c r="AD128" s="11">
        <v>1546751</v>
      </c>
      <c r="AE128" s="69">
        <v>289011</v>
      </c>
      <c r="AF128" s="11">
        <v>21550209</v>
      </c>
      <c r="AG128" s="69">
        <v>1322</v>
      </c>
    </row>
    <row r="129" spans="1:33">
      <c r="A129" s="32">
        <v>44501</v>
      </c>
      <c r="B129" s="32"/>
      <c r="C129" s="7">
        <v>22</v>
      </c>
      <c r="D129" s="11">
        <v>83859356</v>
      </c>
      <c r="E129" s="69">
        <v>1359830</v>
      </c>
      <c r="F129" s="11">
        <v>301702.3726347498</v>
      </c>
      <c r="G129" s="69">
        <v>1799.5553811700004</v>
      </c>
      <c r="H129" s="11">
        <v>277093.41884675191</v>
      </c>
      <c r="I129" s="69">
        <v>1799.4070340800004</v>
      </c>
      <c r="J129" s="11">
        <v>20823.847379409701</v>
      </c>
      <c r="K129" s="69">
        <v>0.14834708999999999</v>
      </c>
      <c r="L129" s="11">
        <v>3785.1064085881681</v>
      </c>
      <c r="M129" s="62"/>
      <c r="N129" s="62"/>
      <c r="P129" s="13">
        <v>22</v>
      </c>
      <c r="Q129" s="11">
        <v>3190697</v>
      </c>
      <c r="R129" s="69">
        <v>19190</v>
      </c>
      <c r="S129" s="11">
        <v>1638817</v>
      </c>
      <c r="T129" s="69">
        <v>3071</v>
      </c>
      <c r="U129" s="11">
        <v>771594</v>
      </c>
      <c r="V129" s="69">
        <v>3468</v>
      </c>
      <c r="W129" s="11">
        <v>977425</v>
      </c>
      <c r="X129" s="69">
        <v>1102</v>
      </c>
      <c r="Y129" s="10"/>
      <c r="Z129" s="11">
        <v>737386</v>
      </c>
      <c r="AA129" s="69">
        <v>401598</v>
      </c>
      <c r="AB129" s="11">
        <v>10791639</v>
      </c>
      <c r="AC129" s="69">
        <v>2227</v>
      </c>
      <c r="AD129" s="11">
        <v>1499773</v>
      </c>
      <c r="AE129" s="69">
        <v>317660</v>
      </c>
      <c r="AF129" s="11">
        <v>26383599</v>
      </c>
      <c r="AG129" s="69">
        <v>1624</v>
      </c>
    </row>
    <row r="130" spans="1:33">
      <c r="A130" s="32">
        <v>44531</v>
      </c>
      <c r="B130" s="32"/>
      <c r="C130" s="7">
        <v>23</v>
      </c>
      <c r="D130" s="11">
        <v>65722466</v>
      </c>
      <c r="E130" s="69">
        <v>947314</v>
      </c>
      <c r="F130" s="11">
        <v>247346.35052637974</v>
      </c>
      <c r="G130" s="69">
        <v>1041.7212076600001</v>
      </c>
      <c r="H130" s="11">
        <v>230381.5206741502</v>
      </c>
      <c r="I130" s="69">
        <v>1041.3909562200001</v>
      </c>
      <c r="J130" s="11">
        <v>14573.2899137122</v>
      </c>
      <c r="K130" s="69">
        <v>0.33025144000000001</v>
      </c>
      <c r="L130" s="11">
        <v>2391.539938517361</v>
      </c>
      <c r="M130" s="62"/>
      <c r="N130" s="62"/>
      <c r="P130" s="13">
        <v>23</v>
      </c>
      <c r="Q130" s="11">
        <v>3129342</v>
      </c>
      <c r="R130" s="69">
        <v>14240</v>
      </c>
      <c r="S130" s="11">
        <v>1550405</v>
      </c>
      <c r="T130" s="69">
        <v>1687</v>
      </c>
      <c r="U130" s="11">
        <v>584129</v>
      </c>
      <c r="V130" s="69">
        <v>2568</v>
      </c>
      <c r="W130" s="11">
        <v>618824</v>
      </c>
      <c r="X130" s="69">
        <v>566</v>
      </c>
      <c r="Y130" s="10"/>
      <c r="Z130" s="11">
        <v>1595980</v>
      </c>
      <c r="AA130" s="69">
        <v>792068</v>
      </c>
      <c r="AB130" s="11">
        <v>6396679</v>
      </c>
      <c r="AC130" s="69">
        <v>442</v>
      </c>
      <c r="AD130" s="11">
        <v>1149835</v>
      </c>
      <c r="AE130" s="69">
        <v>297989</v>
      </c>
      <c r="AF130" s="11">
        <v>19336315</v>
      </c>
      <c r="AG130" s="69">
        <v>539</v>
      </c>
    </row>
    <row r="131" spans="1:33">
      <c r="A131" s="32">
        <v>44562</v>
      </c>
      <c r="B131" s="32"/>
      <c r="C131" s="7">
        <v>21</v>
      </c>
      <c r="D131" s="11">
        <v>82330210</v>
      </c>
      <c r="E131" s="69">
        <v>1288100</v>
      </c>
      <c r="F131" s="11">
        <v>292349.92913095793</v>
      </c>
      <c r="G131" s="69">
        <v>1593.0414898199999</v>
      </c>
      <c r="H131" s="11">
        <v>265875.00472888793</v>
      </c>
      <c r="I131" s="69">
        <v>1592.94157905</v>
      </c>
      <c r="J131" s="11">
        <v>23310.1919852883</v>
      </c>
      <c r="K131" s="69">
        <v>9.9910769999999996E-2</v>
      </c>
      <c r="L131" s="11">
        <v>3164.7324167816919</v>
      </c>
      <c r="M131" s="43">
        <v>8019236</v>
      </c>
      <c r="N131" s="70">
        <v>91132</v>
      </c>
      <c r="P131" s="13">
        <v>21</v>
      </c>
      <c r="Q131" s="11">
        <v>3324776</v>
      </c>
      <c r="R131" s="69">
        <v>18591</v>
      </c>
      <c r="S131" s="11">
        <v>1820649</v>
      </c>
      <c r="T131" s="69">
        <v>1684</v>
      </c>
      <c r="U131" s="11">
        <v>628466</v>
      </c>
      <c r="V131" s="69">
        <v>2540</v>
      </c>
      <c r="W131" s="11">
        <v>694770</v>
      </c>
      <c r="X131" s="69">
        <v>961</v>
      </c>
      <c r="Y131" s="10"/>
      <c r="Z131" s="11">
        <v>795105</v>
      </c>
      <c r="AA131" s="69">
        <v>527565</v>
      </c>
      <c r="AB131" s="11">
        <v>9488374</v>
      </c>
      <c r="AC131" s="69">
        <v>1231</v>
      </c>
      <c r="AD131" s="11">
        <v>592201</v>
      </c>
      <c r="AE131" s="69">
        <v>306139</v>
      </c>
      <c r="AF131" s="11">
        <v>22497958</v>
      </c>
      <c r="AG131" s="69">
        <v>1042</v>
      </c>
    </row>
    <row r="132" spans="1:33">
      <c r="A132" s="32">
        <v>44593</v>
      </c>
      <c r="B132" s="32"/>
      <c r="C132" s="7">
        <v>20</v>
      </c>
      <c r="D132" s="11">
        <v>86660532</v>
      </c>
      <c r="E132" s="69">
        <v>1455974</v>
      </c>
      <c r="F132" s="11">
        <v>311067.87495946331</v>
      </c>
      <c r="G132" s="69">
        <v>2009.2338864199996</v>
      </c>
      <c r="H132" s="11">
        <v>279652.34735177027</v>
      </c>
      <c r="I132" s="69">
        <v>2009.0393346299995</v>
      </c>
      <c r="J132" s="11">
        <v>28414.561597716598</v>
      </c>
      <c r="K132" s="69">
        <v>0.19455178999999997</v>
      </c>
      <c r="L132" s="11">
        <v>3000.9660099764769</v>
      </c>
      <c r="M132" s="43">
        <v>8713129</v>
      </c>
      <c r="N132" s="70">
        <v>100341.5</v>
      </c>
      <c r="P132" s="13">
        <v>20</v>
      </c>
      <c r="Q132" s="11">
        <v>3717435</v>
      </c>
      <c r="R132" s="69">
        <v>20693</v>
      </c>
      <c r="S132" s="11">
        <v>1646546</v>
      </c>
      <c r="T132" s="69">
        <v>1768</v>
      </c>
      <c r="U132" s="11">
        <v>646243</v>
      </c>
      <c r="V132" s="69">
        <v>2507</v>
      </c>
      <c r="W132" s="11">
        <v>734603</v>
      </c>
      <c r="X132" s="69">
        <v>627</v>
      </c>
      <c r="Y132" s="10"/>
      <c r="Z132" s="11">
        <v>428491</v>
      </c>
      <c r="AA132" s="69">
        <v>717742</v>
      </c>
      <c r="AB132" s="11">
        <v>8762089</v>
      </c>
      <c r="AC132" s="69">
        <v>667</v>
      </c>
      <c r="AD132" s="11">
        <v>739383</v>
      </c>
      <c r="AE132" s="69">
        <v>291080</v>
      </c>
      <c r="AF132" s="11">
        <v>24619456</v>
      </c>
      <c r="AG132" s="69">
        <v>686</v>
      </c>
    </row>
    <row r="133" spans="1:33">
      <c r="A133" s="32">
        <v>44621</v>
      </c>
      <c r="B133" s="32"/>
      <c r="C133" s="7">
        <v>23</v>
      </c>
      <c r="D133" s="11">
        <v>113817536</v>
      </c>
      <c r="E133" s="69">
        <v>1723508</v>
      </c>
      <c r="F133" s="11">
        <v>391140.0879928483</v>
      </c>
      <c r="G133" s="69">
        <v>1988.2101206499999</v>
      </c>
      <c r="H133" s="11">
        <v>357722.81973523821</v>
      </c>
      <c r="I133" s="69">
        <v>1987.6641429499998</v>
      </c>
      <c r="J133" s="11">
        <v>30231.865376657901</v>
      </c>
      <c r="K133" s="69">
        <v>0.5459776999999999</v>
      </c>
      <c r="L133" s="11">
        <v>3185.4028809521419</v>
      </c>
      <c r="M133" s="43">
        <v>11955916</v>
      </c>
      <c r="N133" s="70">
        <v>122058</v>
      </c>
      <c r="P133" s="13">
        <v>23</v>
      </c>
      <c r="Q133" s="11">
        <v>4703841</v>
      </c>
      <c r="R133" s="69">
        <v>33264</v>
      </c>
      <c r="S133" s="11">
        <v>1725086</v>
      </c>
      <c r="T133" s="69">
        <v>1529</v>
      </c>
      <c r="U133" s="11">
        <v>620210</v>
      </c>
      <c r="V133" s="69">
        <v>2948</v>
      </c>
      <c r="W133" s="11">
        <v>771458</v>
      </c>
      <c r="X133" s="69">
        <v>830</v>
      </c>
      <c r="Y133" s="10"/>
      <c r="Z133" s="11">
        <v>835261</v>
      </c>
      <c r="AA133" s="69">
        <v>1354022</v>
      </c>
      <c r="AB133" s="11">
        <v>10426695</v>
      </c>
      <c r="AC133" s="69">
        <v>1109</v>
      </c>
      <c r="AD133" s="11">
        <v>950017</v>
      </c>
      <c r="AE133" s="69">
        <v>295538</v>
      </c>
      <c r="AF133" s="11">
        <v>24827034</v>
      </c>
      <c r="AG133" s="69">
        <v>673</v>
      </c>
    </row>
    <row r="134" spans="1:33">
      <c r="A134" s="32">
        <v>44652</v>
      </c>
      <c r="B134" s="32"/>
      <c r="C134" s="7">
        <v>19</v>
      </c>
      <c r="D134" s="11">
        <v>68632054</v>
      </c>
      <c r="E134" s="69">
        <v>1118304</v>
      </c>
      <c r="F134" s="11">
        <v>226095.50694265714</v>
      </c>
      <c r="G134" s="69">
        <v>1438.05314795</v>
      </c>
      <c r="H134" s="11">
        <v>208779.17904005211</v>
      </c>
      <c r="I134" s="69">
        <v>1437.8730229299999</v>
      </c>
      <c r="J134" s="11">
        <v>15429.001925765901</v>
      </c>
      <c r="K134" s="69">
        <v>0.18012502000000002</v>
      </c>
      <c r="L134" s="11">
        <v>1887.3259768391449</v>
      </c>
      <c r="M134" s="43">
        <v>6522270</v>
      </c>
      <c r="N134" s="70">
        <v>70962</v>
      </c>
      <c r="P134" s="13">
        <v>19</v>
      </c>
      <c r="Q134" s="11">
        <v>3369673</v>
      </c>
      <c r="R134" s="69">
        <v>17243</v>
      </c>
      <c r="S134" s="11">
        <v>1158247</v>
      </c>
      <c r="T134" s="69">
        <v>1210</v>
      </c>
      <c r="U134" s="11">
        <v>719640</v>
      </c>
      <c r="V134" s="69">
        <v>3812</v>
      </c>
      <c r="W134" s="11">
        <v>742680</v>
      </c>
      <c r="X134" s="69">
        <v>842</v>
      </c>
      <c r="Y134" s="10"/>
      <c r="Z134" s="11">
        <v>2999739</v>
      </c>
      <c r="AA134" s="69">
        <v>459945</v>
      </c>
      <c r="AB134" s="11">
        <v>5650726</v>
      </c>
      <c r="AC134" s="69">
        <v>1007</v>
      </c>
      <c r="AD134" s="11">
        <v>2153041</v>
      </c>
      <c r="AE134" s="69">
        <v>342160</v>
      </c>
      <c r="AF134" s="11">
        <v>25818726</v>
      </c>
      <c r="AG134" s="69">
        <v>1040</v>
      </c>
    </row>
    <row r="135" spans="1:33">
      <c r="A135" s="32">
        <v>44682</v>
      </c>
      <c r="B135" s="32"/>
      <c r="C135" s="7">
        <v>22</v>
      </c>
      <c r="D135" s="11">
        <v>77374186</v>
      </c>
      <c r="E135" s="69">
        <v>1738208</v>
      </c>
      <c r="F135" s="11">
        <v>263257.76837401104</v>
      </c>
      <c r="G135" s="69">
        <v>2293.3994175299995</v>
      </c>
      <c r="H135" s="11">
        <v>243437.35068869722</v>
      </c>
      <c r="I135" s="69">
        <v>2293.1281803599995</v>
      </c>
      <c r="J135" s="11">
        <v>17660.6331560166</v>
      </c>
      <c r="K135" s="69">
        <v>0.27123716999999997</v>
      </c>
      <c r="L135" s="11">
        <v>2159.784529297177</v>
      </c>
      <c r="M135" s="43">
        <v>7383977</v>
      </c>
      <c r="N135" s="70">
        <v>93681</v>
      </c>
      <c r="P135" s="13">
        <v>22</v>
      </c>
      <c r="Q135" s="11">
        <v>3870261</v>
      </c>
      <c r="R135" s="69">
        <v>28032</v>
      </c>
      <c r="S135" s="11">
        <v>1616464</v>
      </c>
      <c r="T135" s="69">
        <v>1670</v>
      </c>
      <c r="U135" s="11">
        <v>752136</v>
      </c>
      <c r="V135" s="69">
        <v>4136</v>
      </c>
      <c r="W135" s="11">
        <v>781778</v>
      </c>
      <c r="X135" s="69">
        <v>1020</v>
      </c>
      <c r="Y135" s="10"/>
      <c r="Z135" s="11">
        <v>1172206</v>
      </c>
      <c r="AA135" s="69">
        <v>619681</v>
      </c>
      <c r="AB135" s="11">
        <v>7265494</v>
      </c>
      <c r="AC135" s="69">
        <v>838</v>
      </c>
      <c r="AD135" s="11">
        <v>1531595</v>
      </c>
      <c r="AE135" s="69">
        <v>324290</v>
      </c>
      <c r="AF135" s="11">
        <v>26733117</v>
      </c>
      <c r="AG135" s="69">
        <v>1128</v>
      </c>
    </row>
    <row r="136" spans="1:33">
      <c r="A136" s="32">
        <v>44713</v>
      </c>
      <c r="B136" s="32"/>
      <c r="C136" s="7">
        <v>22</v>
      </c>
      <c r="D136" s="11">
        <v>69409076</v>
      </c>
      <c r="E136" s="69">
        <v>1191124</v>
      </c>
      <c r="F136" s="11">
        <v>243180.10616732496</v>
      </c>
      <c r="G136" s="69">
        <v>1457.6540612499996</v>
      </c>
      <c r="H136" s="11">
        <v>225767.55945464573</v>
      </c>
      <c r="I136" s="69">
        <v>1457.3129960799995</v>
      </c>
      <c r="J136" s="11">
        <v>15415.938065706501</v>
      </c>
      <c r="K136" s="69">
        <v>0.34106517000000003</v>
      </c>
      <c r="L136" s="11">
        <v>1996.6086469727438</v>
      </c>
      <c r="M136" s="43">
        <v>6771780</v>
      </c>
      <c r="N136" s="70">
        <v>76045</v>
      </c>
      <c r="P136" s="13">
        <v>22</v>
      </c>
      <c r="Q136" s="11">
        <v>3784095</v>
      </c>
      <c r="R136" s="69">
        <v>21148</v>
      </c>
      <c r="S136" s="11">
        <v>1731697</v>
      </c>
      <c r="T136" s="69">
        <v>2945</v>
      </c>
      <c r="U136" s="11">
        <v>651548</v>
      </c>
      <c r="V136" s="69">
        <v>3657</v>
      </c>
      <c r="W136" s="11">
        <v>701012</v>
      </c>
      <c r="X136" s="69">
        <v>1213</v>
      </c>
      <c r="Y136" s="10"/>
      <c r="Z136" s="11">
        <v>1286249</v>
      </c>
      <c r="AA136" s="69">
        <v>878103</v>
      </c>
      <c r="AB136" s="11">
        <v>7613826</v>
      </c>
      <c r="AC136" s="69">
        <v>541</v>
      </c>
      <c r="AD136" s="11">
        <v>752598</v>
      </c>
      <c r="AE136" s="69">
        <v>253808</v>
      </c>
      <c r="AF136" s="11">
        <v>22624312</v>
      </c>
      <c r="AG136" s="69">
        <v>635</v>
      </c>
    </row>
    <row r="137" spans="1:33">
      <c r="A137" s="32">
        <v>44743</v>
      </c>
      <c r="B137" s="32"/>
      <c r="C137" s="7">
        <v>21</v>
      </c>
      <c r="D137" s="11">
        <v>62957122</v>
      </c>
      <c r="E137" s="69">
        <v>1005652</v>
      </c>
      <c r="F137" s="11">
        <v>206880.85889868517</v>
      </c>
      <c r="G137" s="69">
        <v>1056.2213446199999</v>
      </c>
      <c r="H137" s="11">
        <v>190877.47248981037</v>
      </c>
      <c r="I137" s="69">
        <v>1056.1077600499998</v>
      </c>
      <c r="J137" s="11">
        <v>14189.3420814399</v>
      </c>
      <c r="K137" s="69">
        <v>0.11358457000000001</v>
      </c>
      <c r="L137" s="11">
        <v>1814.0443274348672</v>
      </c>
      <c r="M137" s="43">
        <v>6143652</v>
      </c>
      <c r="N137" s="70">
        <v>68679</v>
      </c>
      <c r="P137" s="13">
        <v>21</v>
      </c>
      <c r="Q137" s="11">
        <v>3214122</v>
      </c>
      <c r="R137" s="69">
        <v>21106</v>
      </c>
      <c r="S137" s="11">
        <v>1570413</v>
      </c>
      <c r="T137" s="69">
        <v>1248</v>
      </c>
      <c r="U137" s="11">
        <v>666056</v>
      </c>
      <c r="V137" s="69">
        <v>3604</v>
      </c>
      <c r="W137" s="11">
        <v>729460</v>
      </c>
      <c r="X137" s="69">
        <v>870</v>
      </c>
      <c r="Y137" s="10"/>
      <c r="Z137" s="11">
        <v>228639</v>
      </c>
      <c r="AA137" s="69">
        <v>451038</v>
      </c>
      <c r="AB137" s="11">
        <v>5792578</v>
      </c>
      <c r="AC137" s="69">
        <v>810</v>
      </c>
      <c r="AD137" s="11">
        <v>644972</v>
      </c>
      <c r="AE137" s="69">
        <v>263567</v>
      </c>
      <c r="AF137" s="11">
        <v>24303174</v>
      </c>
      <c r="AG137" s="69">
        <v>813</v>
      </c>
    </row>
    <row r="138" spans="1:33">
      <c r="A138" s="32">
        <v>44774</v>
      </c>
      <c r="B138" s="32"/>
      <c r="C138" s="7">
        <v>23</v>
      </c>
      <c r="D138" s="11">
        <v>60484724</v>
      </c>
      <c r="E138" s="69">
        <v>1098720</v>
      </c>
      <c r="F138" s="11">
        <v>199841.95847743002</v>
      </c>
      <c r="G138" s="69">
        <v>1246.4360809099999</v>
      </c>
      <c r="H138" s="11">
        <v>186229.20921294831</v>
      </c>
      <c r="I138" s="69">
        <v>1245.7976014499998</v>
      </c>
      <c r="J138" s="11">
        <v>11977.8188902522</v>
      </c>
      <c r="K138" s="69">
        <v>0.63847946</v>
      </c>
      <c r="L138" s="11">
        <v>1634.930374229501</v>
      </c>
      <c r="M138" s="43">
        <v>5228219</v>
      </c>
      <c r="N138" s="70">
        <v>71405.5</v>
      </c>
      <c r="P138" s="13">
        <v>23</v>
      </c>
      <c r="Q138" s="11">
        <v>3066890</v>
      </c>
      <c r="R138" s="69">
        <v>24142</v>
      </c>
      <c r="S138" s="11">
        <v>1578649</v>
      </c>
      <c r="T138" s="69">
        <v>3187</v>
      </c>
      <c r="U138" s="11">
        <v>642010</v>
      </c>
      <c r="V138" s="69">
        <v>4785</v>
      </c>
      <c r="W138" s="11">
        <v>778045</v>
      </c>
      <c r="X138" s="69">
        <v>1665</v>
      </c>
      <c r="Y138" s="10"/>
      <c r="Z138" s="11">
        <v>234642</v>
      </c>
      <c r="AA138" s="69">
        <v>513402</v>
      </c>
      <c r="AB138" s="11">
        <v>5200098</v>
      </c>
      <c r="AC138" s="69">
        <v>593</v>
      </c>
      <c r="AD138" s="11">
        <v>609620</v>
      </c>
      <c r="AE138" s="69">
        <v>243597</v>
      </c>
      <c r="AF138" s="11">
        <v>25498764</v>
      </c>
      <c r="AG138" s="69">
        <v>1094</v>
      </c>
    </row>
    <row r="139" spans="1:33">
      <c r="A139" s="32">
        <v>44805</v>
      </c>
      <c r="B139" s="32"/>
      <c r="C139" s="7">
        <v>22</v>
      </c>
      <c r="D139" s="11">
        <v>65916154</v>
      </c>
      <c r="E139" s="69">
        <v>1201078</v>
      </c>
      <c r="F139" s="11">
        <v>226813.35841126536</v>
      </c>
      <c r="G139" s="69">
        <v>1294.6453537699999</v>
      </c>
      <c r="H139" s="11">
        <v>210170.29297128925</v>
      </c>
      <c r="I139" s="69">
        <v>1293.8677135299999</v>
      </c>
      <c r="J139" s="11">
        <v>14667.0480872854</v>
      </c>
      <c r="K139" s="69">
        <v>0.77764023999999998</v>
      </c>
      <c r="L139" s="11">
        <v>1976.0173526907301</v>
      </c>
      <c r="M139" s="43">
        <v>6307733</v>
      </c>
      <c r="N139" s="70">
        <v>73742.5</v>
      </c>
      <c r="P139" s="13">
        <v>22</v>
      </c>
      <c r="Q139" s="11">
        <v>4071225</v>
      </c>
      <c r="R139" s="69">
        <v>30641</v>
      </c>
      <c r="S139" s="11">
        <v>2337917</v>
      </c>
      <c r="T139" s="69">
        <v>1794</v>
      </c>
      <c r="U139" s="11">
        <v>640765</v>
      </c>
      <c r="V139" s="69">
        <v>5483</v>
      </c>
      <c r="W139" s="11">
        <v>819311</v>
      </c>
      <c r="X139" s="69">
        <v>997</v>
      </c>
      <c r="Y139" s="10"/>
      <c r="Z139" s="11">
        <v>379758</v>
      </c>
      <c r="AA139" s="69">
        <v>917095</v>
      </c>
      <c r="AB139" s="11">
        <v>6234636</v>
      </c>
      <c r="AC139" s="69">
        <v>647</v>
      </c>
      <c r="AD139" s="11">
        <v>581797</v>
      </c>
      <c r="AE139" s="69">
        <v>235474</v>
      </c>
      <c r="AF139" s="11">
        <v>24512468</v>
      </c>
      <c r="AG139" s="69">
        <v>645</v>
      </c>
    </row>
    <row r="140" spans="1:33">
      <c r="A140" s="32">
        <v>44835</v>
      </c>
      <c r="B140" s="32"/>
      <c r="C140" s="7">
        <v>21</v>
      </c>
      <c r="D140" s="11">
        <v>62825968</v>
      </c>
      <c r="E140" s="69">
        <v>944112</v>
      </c>
      <c r="F140" s="11">
        <v>206752.86775677439</v>
      </c>
      <c r="G140" s="69">
        <v>1004.1001825200001</v>
      </c>
      <c r="H140" s="11">
        <v>190309.05193204942</v>
      </c>
      <c r="I140" s="69">
        <v>1003.7875388900001</v>
      </c>
      <c r="J140" s="11">
        <v>14576.556213241198</v>
      </c>
      <c r="K140" s="69">
        <v>0.31264363000000001</v>
      </c>
      <c r="L140" s="11">
        <v>1867.2596114837711</v>
      </c>
      <c r="M140" s="43">
        <v>6074500</v>
      </c>
      <c r="N140" s="70">
        <v>58705.5</v>
      </c>
      <c r="P140" s="13">
        <v>21</v>
      </c>
      <c r="Q140" s="11">
        <v>3671582</v>
      </c>
      <c r="R140" s="69">
        <v>25935</v>
      </c>
      <c r="S140" s="11">
        <v>2459999</v>
      </c>
      <c r="T140" s="69">
        <v>996</v>
      </c>
      <c r="U140" s="11">
        <v>664553</v>
      </c>
      <c r="V140" s="69">
        <v>4881</v>
      </c>
      <c r="W140" s="11">
        <v>889353</v>
      </c>
      <c r="X140" s="69">
        <v>465</v>
      </c>
      <c r="Y140" s="10"/>
      <c r="Z140" s="11">
        <v>195687</v>
      </c>
      <c r="AA140" s="69">
        <v>338943</v>
      </c>
      <c r="AB140" s="11">
        <v>6181796</v>
      </c>
      <c r="AC140" s="69">
        <v>358</v>
      </c>
      <c r="AD140" s="11">
        <v>599303</v>
      </c>
      <c r="AE140" s="69">
        <v>280058</v>
      </c>
      <c r="AF140" s="11">
        <v>26160460</v>
      </c>
      <c r="AG140" s="69">
        <v>388</v>
      </c>
    </row>
    <row r="141" spans="1:33">
      <c r="A141" s="32">
        <v>44866</v>
      </c>
      <c r="B141" s="32"/>
      <c r="C141" s="7">
        <v>22</v>
      </c>
      <c r="D141" s="11">
        <v>65775002</v>
      </c>
      <c r="E141" s="69">
        <v>1175996</v>
      </c>
      <c r="F141" s="11">
        <v>240002.92408002968</v>
      </c>
      <c r="G141" s="69">
        <v>1517.8692767599996</v>
      </c>
      <c r="H141" s="11">
        <v>224324.56904934222</v>
      </c>
      <c r="I141" s="69">
        <v>1517.4623010799996</v>
      </c>
      <c r="J141" s="11">
        <v>13665.075451582499</v>
      </c>
      <c r="K141" s="69">
        <v>0.40697568000000001</v>
      </c>
      <c r="L141" s="11">
        <v>2013.2795791049712</v>
      </c>
      <c r="M141" s="43">
        <v>6515988</v>
      </c>
      <c r="N141" s="70">
        <v>75163</v>
      </c>
      <c r="P141" s="13">
        <v>22</v>
      </c>
      <c r="Q141" s="11">
        <v>3164550</v>
      </c>
      <c r="R141" s="69">
        <v>25086</v>
      </c>
      <c r="S141" s="11">
        <v>2206311</v>
      </c>
      <c r="T141" s="69">
        <v>2056</v>
      </c>
      <c r="U141" s="11">
        <v>695370</v>
      </c>
      <c r="V141" s="69">
        <v>4681</v>
      </c>
      <c r="W141" s="11">
        <v>950026</v>
      </c>
      <c r="X141" s="69">
        <v>1197</v>
      </c>
      <c r="Y141" s="10"/>
      <c r="Z141" s="11">
        <v>285136</v>
      </c>
      <c r="AA141" s="69">
        <v>455487</v>
      </c>
      <c r="AB141" s="11">
        <v>7268031</v>
      </c>
      <c r="AC141" s="69">
        <v>992</v>
      </c>
      <c r="AD141" s="11">
        <v>607737</v>
      </c>
      <c r="AE141" s="69">
        <v>311267</v>
      </c>
      <c r="AF141" s="11">
        <v>27413892</v>
      </c>
      <c r="AG141" s="69">
        <v>769</v>
      </c>
    </row>
    <row r="142" spans="1:33">
      <c r="A142" s="32">
        <v>44896</v>
      </c>
      <c r="B142" s="32"/>
      <c r="C142" s="7">
        <v>21</v>
      </c>
      <c r="D142" s="11">
        <v>50120726</v>
      </c>
      <c r="E142" s="69">
        <v>934850</v>
      </c>
      <c r="F142" s="11">
        <v>198698.91736800305</v>
      </c>
      <c r="G142" s="69">
        <v>1137.98367398</v>
      </c>
      <c r="H142" s="11">
        <v>185508.8534840761</v>
      </c>
      <c r="I142" s="69">
        <v>1137.7887353800002</v>
      </c>
      <c r="J142" s="11">
        <v>11642.9183467482</v>
      </c>
      <c r="K142" s="69">
        <v>0.19493860000000002</v>
      </c>
      <c r="L142" s="11">
        <v>1547.1455371787652</v>
      </c>
      <c r="M142" s="43">
        <v>4489215</v>
      </c>
      <c r="N142" s="70">
        <v>67904</v>
      </c>
      <c r="P142" s="13">
        <v>21</v>
      </c>
      <c r="Q142" s="11">
        <v>3049490</v>
      </c>
      <c r="R142" s="69">
        <v>22342</v>
      </c>
      <c r="S142" s="11">
        <v>1481840</v>
      </c>
      <c r="T142" s="69">
        <v>1403</v>
      </c>
      <c r="U142" s="11">
        <v>539893</v>
      </c>
      <c r="V142" s="69">
        <v>4574</v>
      </c>
      <c r="W142" s="11">
        <v>534570</v>
      </c>
      <c r="X142" s="69">
        <v>903</v>
      </c>
      <c r="Y142" s="10"/>
      <c r="Z142" s="11">
        <v>447098</v>
      </c>
      <c r="AA142" s="69">
        <v>966800</v>
      </c>
      <c r="AB142" s="11">
        <v>4821588</v>
      </c>
      <c r="AC142" s="69">
        <v>758</v>
      </c>
      <c r="AD142" s="11">
        <v>225815</v>
      </c>
      <c r="AE142" s="69">
        <v>324222</v>
      </c>
      <c r="AF142" s="11">
        <v>16657471</v>
      </c>
      <c r="AG142" s="69">
        <v>573</v>
      </c>
    </row>
    <row r="143" spans="1:33">
      <c r="A143" s="32">
        <v>44927</v>
      </c>
      <c r="B143" s="32"/>
      <c r="C143" s="7">
        <v>22</v>
      </c>
      <c r="D143" s="11">
        <v>58718024</v>
      </c>
      <c r="E143" s="69">
        <v>1352164</v>
      </c>
      <c r="F143" s="11">
        <v>220459.91907656001</v>
      </c>
      <c r="G143" s="69">
        <v>1911.50779171</v>
      </c>
      <c r="H143" s="11">
        <v>206082.35645531002</v>
      </c>
      <c r="I143" s="69">
        <v>1910.69006479</v>
      </c>
      <c r="J143" s="11">
        <v>12219.576521390001</v>
      </c>
      <c r="K143" s="69">
        <v>0.81772692000000013</v>
      </c>
      <c r="L143" s="11">
        <v>2157.9860998600002</v>
      </c>
      <c r="M143" s="43">
        <v>5822840</v>
      </c>
      <c r="N143" s="70">
        <v>92846.5</v>
      </c>
      <c r="P143" s="13">
        <v>22</v>
      </c>
      <c r="Q143" s="11">
        <v>2999726</v>
      </c>
      <c r="R143" s="69">
        <v>35013</v>
      </c>
      <c r="S143" s="11">
        <v>1687724</v>
      </c>
      <c r="T143" s="69">
        <v>2121</v>
      </c>
      <c r="U143" s="11">
        <v>598104</v>
      </c>
      <c r="V143" s="69">
        <v>5737</v>
      </c>
      <c r="W143" s="11">
        <v>654123</v>
      </c>
      <c r="X143" s="69">
        <v>1396</v>
      </c>
      <c r="Y143" s="10"/>
      <c r="Z143" s="11">
        <v>166954</v>
      </c>
      <c r="AA143" s="69">
        <v>794200</v>
      </c>
      <c r="AB143" s="11">
        <v>7383383</v>
      </c>
      <c r="AC143" s="69">
        <v>1462</v>
      </c>
      <c r="AD143" s="11">
        <v>210406</v>
      </c>
      <c r="AE143" s="69">
        <v>354162</v>
      </c>
      <c r="AF143" s="11">
        <v>19431957</v>
      </c>
      <c r="AG143" s="69">
        <v>1334</v>
      </c>
    </row>
    <row r="144" spans="1:33">
      <c r="A144" s="32">
        <v>44958</v>
      </c>
      <c r="B144" s="32"/>
      <c r="C144" s="7">
        <v>20</v>
      </c>
      <c r="D144" s="11">
        <v>59428258</v>
      </c>
      <c r="E144" s="69">
        <v>1726598</v>
      </c>
      <c r="F144" s="11">
        <v>237922.50236599459</v>
      </c>
      <c r="G144" s="69">
        <v>2541.7157806699993</v>
      </c>
      <c r="H144" s="11">
        <v>222800.31421581598</v>
      </c>
      <c r="I144" s="69">
        <v>2540.8581994599995</v>
      </c>
      <c r="J144" s="11">
        <v>12655.9690694444</v>
      </c>
      <c r="K144" s="69">
        <v>0.85758120999999998</v>
      </c>
      <c r="L144" s="11">
        <v>2466.2190807341981</v>
      </c>
      <c r="M144" s="43">
        <v>6378542</v>
      </c>
      <c r="N144" s="70">
        <v>114762.5</v>
      </c>
      <c r="P144" s="13">
        <v>20</v>
      </c>
      <c r="Q144" s="11">
        <v>2987276</v>
      </c>
      <c r="R144" s="69">
        <v>40791</v>
      </c>
      <c r="S144" s="11">
        <v>1609759</v>
      </c>
      <c r="T144" s="69">
        <v>1734</v>
      </c>
      <c r="U144" s="11">
        <v>673451</v>
      </c>
      <c r="V144" s="69">
        <v>7119</v>
      </c>
      <c r="W144" s="11">
        <v>744231</v>
      </c>
      <c r="X144" s="69">
        <v>862</v>
      </c>
      <c r="Y144" s="10"/>
      <c r="Z144" s="11">
        <v>107127</v>
      </c>
      <c r="AA144" s="69">
        <v>801613</v>
      </c>
      <c r="AB144" s="11">
        <v>6852800</v>
      </c>
      <c r="AC144" s="69">
        <v>408</v>
      </c>
      <c r="AD144" s="11">
        <v>268986</v>
      </c>
      <c r="AE144" s="69">
        <v>357337</v>
      </c>
      <c r="AF144" s="11">
        <v>20931199</v>
      </c>
      <c r="AG144" s="69">
        <v>1092</v>
      </c>
    </row>
    <row r="145" spans="1:33">
      <c r="A145" s="32">
        <v>44986</v>
      </c>
      <c r="B145" s="32"/>
      <c r="C145" s="7">
        <v>23</v>
      </c>
      <c r="D145" s="11">
        <v>70763586</v>
      </c>
      <c r="E145" s="69">
        <v>1912662</v>
      </c>
      <c r="F145" s="11">
        <v>292031.61339445779</v>
      </c>
      <c r="G145" s="69">
        <v>2577.3380561600002</v>
      </c>
      <c r="H145" s="11">
        <v>272384.19648600603</v>
      </c>
      <c r="I145" s="69">
        <v>2576.7533110700001</v>
      </c>
      <c r="J145" s="11">
        <v>16690.918184779999</v>
      </c>
      <c r="K145" s="69">
        <v>0.58474508999999986</v>
      </c>
      <c r="L145" s="11">
        <v>2956.498723671787</v>
      </c>
      <c r="M145" s="43">
        <v>7557551</v>
      </c>
      <c r="N145" s="70">
        <v>124547.5</v>
      </c>
      <c r="P145" s="13">
        <v>23</v>
      </c>
      <c r="Q145" s="11">
        <v>4197254</v>
      </c>
      <c r="R145" s="69">
        <v>50627</v>
      </c>
      <c r="S145" s="11">
        <v>2190211</v>
      </c>
      <c r="T145" s="69">
        <v>4621</v>
      </c>
      <c r="U145" s="11">
        <v>613962</v>
      </c>
      <c r="V145" s="69">
        <v>6804</v>
      </c>
      <c r="W145" s="11">
        <v>720663</v>
      </c>
      <c r="X145" s="69">
        <v>1242</v>
      </c>
      <c r="Y145" s="10"/>
      <c r="Z145" s="11">
        <v>200078</v>
      </c>
      <c r="AA145" s="69">
        <v>1601348</v>
      </c>
      <c r="AB145" s="11">
        <v>8338360</v>
      </c>
      <c r="AC145" s="69">
        <v>1903</v>
      </c>
      <c r="AD145" s="11">
        <v>131440</v>
      </c>
      <c r="AE145" s="69">
        <v>348439</v>
      </c>
      <c r="AF145" s="11">
        <v>20546111</v>
      </c>
      <c r="AG145" s="69">
        <v>1177</v>
      </c>
    </row>
    <row r="146" spans="1:33">
      <c r="A146" s="32">
        <v>45017</v>
      </c>
      <c r="B146" s="32"/>
      <c r="C146" s="7">
        <v>18</v>
      </c>
      <c r="D146" s="11">
        <v>45573578</v>
      </c>
      <c r="E146" s="69">
        <v>925938</v>
      </c>
      <c r="F146" s="11">
        <v>185482.62660808364</v>
      </c>
      <c r="G146" s="69">
        <v>1259.1960291</v>
      </c>
      <c r="H146" s="11">
        <v>173943.834194439</v>
      </c>
      <c r="I146" s="69">
        <v>1258.8130932700001</v>
      </c>
      <c r="J146" s="11">
        <v>9696.8823026399987</v>
      </c>
      <c r="K146" s="69">
        <v>0.38293583000000003</v>
      </c>
      <c r="L146" s="11">
        <v>1841.9101110046381</v>
      </c>
      <c r="M146" s="43">
        <v>5095389</v>
      </c>
      <c r="N146" s="70">
        <v>62383.5</v>
      </c>
      <c r="P146" s="13">
        <v>18</v>
      </c>
      <c r="Q146" s="11">
        <v>2441950</v>
      </c>
      <c r="R146" s="69">
        <v>26112</v>
      </c>
      <c r="S146" s="11">
        <v>1109779</v>
      </c>
      <c r="T146" s="69">
        <v>1721</v>
      </c>
      <c r="U146" s="11">
        <v>638011</v>
      </c>
      <c r="V146" s="69">
        <v>6438</v>
      </c>
      <c r="W146" s="11">
        <v>686701</v>
      </c>
      <c r="X146" s="69">
        <v>877</v>
      </c>
      <c r="Y146" s="10"/>
      <c r="Z146" s="11">
        <v>155201</v>
      </c>
      <c r="AA146" s="69">
        <v>423834</v>
      </c>
      <c r="AB146" s="11">
        <v>5624028</v>
      </c>
      <c r="AC146" s="69">
        <v>648</v>
      </c>
      <c r="AD146" s="11">
        <v>194904</v>
      </c>
      <c r="AE146" s="69">
        <v>380147</v>
      </c>
      <c r="AF146" s="11">
        <v>21497355</v>
      </c>
      <c r="AG146" s="69">
        <v>516</v>
      </c>
    </row>
    <row r="147" spans="1:33">
      <c r="A147" s="32">
        <v>45047</v>
      </c>
      <c r="B147" s="32"/>
      <c r="C147" s="7">
        <v>22</v>
      </c>
      <c r="D147" s="11">
        <v>51397410</v>
      </c>
      <c r="E147" s="69">
        <v>1576672</v>
      </c>
      <c r="F147" s="11">
        <v>220560.04290350323</v>
      </c>
      <c r="G147" s="69">
        <v>2599.0258455900002</v>
      </c>
      <c r="H147" s="11">
        <v>206882.8811202285</v>
      </c>
      <c r="I147" s="69">
        <v>2597.6598429100004</v>
      </c>
      <c r="J147" s="11">
        <v>11525.631865290001</v>
      </c>
      <c r="K147" s="69">
        <v>1.36600268</v>
      </c>
      <c r="L147" s="11">
        <v>2151.5299179847398</v>
      </c>
      <c r="M147" s="43">
        <v>6034796</v>
      </c>
      <c r="N147" s="70">
        <v>96844</v>
      </c>
      <c r="P147" s="13">
        <v>22</v>
      </c>
      <c r="Q147" s="11">
        <v>2837069</v>
      </c>
      <c r="R147" s="69">
        <v>38988</v>
      </c>
      <c r="S147" s="11">
        <v>1408532</v>
      </c>
      <c r="T147" s="69">
        <v>3352</v>
      </c>
      <c r="U147" s="11">
        <v>636990</v>
      </c>
      <c r="V147" s="69">
        <v>8270</v>
      </c>
      <c r="W147" s="11">
        <v>688768</v>
      </c>
      <c r="X147" s="69">
        <v>1607</v>
      </c>
      <c r="Y147" s="10"/>
      <c r="Z147" s="11">
        <v>115904</v>
      </c>
      <c r="AA147" s="69">
        <v>819165</v>
      </c>
      <c r="AB147" s="11">
        <v>6380306</v>
      </c>
      <c r="AC147" s="69">
        <v>2141</v>
      </c>
      <c r="AD147" s="11">
        <v>237683</v>
      </c>
      <c r="AE147" s="69">
        <v>472933</v>
      </c>
      <c r="AF147" s="11">
        <v>22456875</v>
      </c>
      <c r="AG147" s="69">
        <v>837</v>
      </c>
    </row>
    <row r="148" spans="1:33">
      <c r="A148" s="32">
        <v>45078</v>
      </c>
      <c r="B148" s="32"/>
      <c r="C148" s="7">
        <v>22</v>
      </c>
      <c r="D148" s="11">
        <v>48736138</v>
      </c>
      <c r="E148" s="69">
        <v>1573304</v>
      </c>
      <c r="F148" s="11">
        <v>213608.96505720969</v>
      </c>
      <c r="G148" s="69">
        <v>2504.2373349600002</v>
      </c>
      <c r="H148" s="11">
        <v>199838.95674852846</v>
      </c>
      <c r="I148" s="69">
        <v>2501.2398365800004</v>
      </c>
      <c r="J148" s="11">
        <v>11599.883566820001</v>
      </c>
      <c r="K148" s="69">
        <v>2.9974983799999992</v>
      </c>
      <c r="L148" s="11">
        <v>2170.124741861232</v>
      </c>
      <c r="M148" s="43">
        <v>5452504</v>
      </c>
      <c r="N148" s="70">
        <v>108343.5</v>
      </c>
      <c r="P148" s="13">
        <v>22</v>
      </c>
      <c r="Q148" s="11">
        <v>2995446</v>
      </c>
      <c r="R148" s="69">
        <v>33462</v>
      </c>
      <c r="S148" s="11">
        <v>1371309</v>
      </c>
      <c r="T148" s="69">
        <v>2553</v>
      </c>
      <c r="U148" s="11">
        <v>574205</v>
      </c>
      <c r="V148" s="69">
        <v>5782</v>
      </c>
      <c r="W148" s="11">
        <v>564276</v>
      </c>
      <c r="X148" s="69">
        <v>1064</v>
      </c>
      <c r="Y148" s="10"/>
      <c r="Z148" s="11">
        <v>330424</v>
      </c>
      <c r="AA148" s="69">
        <v>1431513</v>
      </c>
      <c r="AB148" s="11">
        <v>6590013</v>
      </c>
      <c r="AC148" s="69">
        <v>731</v>
      </c>
      <c r="AD148" s="11">
        <v>254427</v>
      </c>
      <c r="AE148" s="69">
        <v>464445</v>
      </c>
      <c r="AF148" s="11">
        <v>20151771</v>
      </c>
      <c r="AG148" s="69">
        <v>587</v>
      </c>
    </row>
    <row r="149" spans="1:33">
      <c r="A149" s="32">
        <v>45108</v>
      </c>
      <c r="B149" s="32"/>
      <c r="C149" s="7">
        <v>21</v>
      </c>
      <c r="D149" s="11">
        <v>47483932</v>
      </c>
      <c r="E149" s="69">
        <v>1466662</v>
      </c>
      <c r="F149" s="11">
        <v>191236.37107717039</v>
      </c>
      <c r="G149" s="69">
        <v>1948.97907433</v>
      </c>
      <c r="H149" s="11">
        <v>177561.16327375348</v>
      </c>
      <c r="I149" s="69">
        <v>1948.40115027</v>
      </c>
      <c r="J149" s="11">
        <v>11487.776889789999</v>
      </c>
      <c r="K149" s="69">
        <v>0.57792406000000007</v>
      </c>
      <c r="L149" s="11">
        <v>2187.4309136269276</v>
      </c>
      <c r="M149" s="43">
        <v>5433043</v>
      </c>
      <c r="N149" s="70">
        <v>107132</v>
      </c>
      <c r="P149" s="13">
        <v>21</v>
      </c>
      <c r="Q149" s="11">
        <v>2539456</v>
      </c>
      <c r="R149" s="69">
        <v>26136</v>
      </c>
      <c r="S149" s="11">
        <v>1687940</v>
      </c>
      <c r="T149" s="69">
        <v>3657</v>
      </c>
      <c r="U149" s="11">
        <v>590733</v>
      </c>
      <c r="V149" s="69">
        <v>6727</v>
      </c>
      <c r="W149" s="11">
        <v>596008</v>
      </c>
      <c r="X149" s="69">
        <v>2183</v>
      </c>
      <c r="Y149" s="10"/>
      <c r="Z149" s="11">
        <v>89086</v>
      </c>
      <c r="AA149" s="69">
        <v>444749</v>
      </c>
      <c r="AB149" s="11">
        <v>5479616</v>
      </c>
      <c r="AC149" s="69">
        <v>1512</v>
      </c>
      <c r="AD149" s="11">
        <v>240749</v>
      </c>
      <c r="AE149" s="69">
        <v>552004</v>
      </c>
      <c r="AF149" s="11">
        <v>21218342</v>
      </c>
      <c r="AG149" s="69">
        <v>785</v>
      </c>
    </row>
    <row r="150" spans="1:33">
      <c r="A150" s="32">
        <v>45139</v>
      </c>
      <c r="B150" s="32"/>
      <c r="C150" s="7">
        <v>23</v>
      </c>
      <c r="D150" s="11">
        <v>49021716</v>
      </c>
      <c r="E150" s="69">
        <v>1634354</v>
      </c>
      <c r="F150" s="11">
        <v>195055.08509522228</v>
      </c>
      <c r="G150" s="69">
        <v>2263.3734192699999</v>
      </c>
      <c r="H150" s="11">
        <v>183194.44927779652</v>
      </c>
      <c r="I150" s="69">
        <v>2263.0035721199997</v>
      </c>
      <c r="J150" s="11">
        <v>9701.68849348</v>
      </c>
      <c r="K150" s="69">
        <v>0.36984715000000007</v>
      </c>
      <c r="L150" s="11">
        <v>2158.9473239457702</v>
      </c>
      <c r="M150" s="43">
        <v>5379253</v>
      </c>
      <c r="N150" s="70">
        <v>100646</v>
      </c>
      <c r="P150" s="13">
        <v>23</v>
      </c>
      <c r="Q150" s="11">
        <v>2670039</v>
      </c>
      <c r="R150" s="69">
        <v>26714</v>
      </c>
      <c r="S150" s="11">
        <v>1942291</v>
      </c>
      <c r="T150" s="69">
        <v>3265</v>
      </c>
      <c r="U150" s="11">
        <v>558478</v>
      </c>
      <c r="V150" s="69">
        <v>5971</v>
      </c>
      <c r="W150" s="11">
        <v>636090</v>
      </c>
      <c r="X150" s="69">
        <v>1608</v>
      </c>
      <c r="Y150" s="10"/>
      <c r="Z150" s="11">
        <v>51312</v>
      </c>
      <c r="AA150" s="69">
        <v>513402</v>
      </c>
      <c r="AB150" s="11">
        <v>5501976</v>
      </c>
      <c r="AC150" s="69">
        <v>678</v>
      </c>
      <c r="AD150" s="11">
        <v>221219</v>
      </c>
      <c r="AE150" s="69">
        <v>513718</v>
      </c>
      <c r="AF150" s="11">
        <v>22282931</v>
      </c>
      <c r="AG150" s="69">
        <v>937</v>
      </c>
    </row>
    <row r="151" spans="1:33">
      <c r="A151" s="32">
        <v>45170</v>
      </c>
      <c r="B151" s="32"/>
      <c r="C151" s="7">
        <v>21</v>
      </c>
      <c r="D151" s="11">
        <v>48867982</v>
      </c>
      <c r="E151" s="69">
        <v>1659180</v>
      </c>
      <c r="F151" s="11">
        <v>210058.82256851002</v>
      </c>
      <c r="G151" s="69">
        <v>2106.1438470399999</v>
      </c>
      <c r="H151" s="11">
        <v>197742.84220029</v>
      </c>
      <c r="I151" s="69">
        <v>2105.0671928699999</v>
      </c>
      <c r="J151" s="11">
        <v>10177.704460569999</v>
      </c>
      <c r="K151" s="69">
        <v>1.0766541699999999</v>
      </c>
      <c r="L151" s="11">
        <v>2138.2759076500001</v>
      </c>
      <c r="M151" s="43">
        <v>5657676</v>
      </c>
      <c r="N151" s="70">
        <v>98079</v>
      </c>
      <c r="P151" s="13">
        <v>21</v>
      </c>
      <c r="Q151" s="11">
        <v>3081853</v>
      </c>
      <c r="R151" s="69">
        <v>40193</v>
      </c>
      <c r="S151" s="11">
        <v>2588515</v>
      </c>
      <c r="T151" s="69">
        <v>2674</v>
      </c>
      <c r="U151" s="11">
        <v>565311</v>
      </c>
      <c r="V151" s="69">
        <v>3823</v>
      </c>
      <c r="W151" s="11">
        <v>718384</v>
      </c>
      <c r="X151" s="69">
        <v>1436</v>
      </c>
      <c r="Y151" s="10"/>
      <c r="Z151" s="11">
        <v>240085</v>
      </c>
      <c r="AA151" s="69">
        <v>1441723</v>
      </c>
      <c r="AB151" s="11">
        <v>6857933</v>
      </c>
      <c r="AC151" s="69">
        <v>607</v>
      </c>
      <c r="AD151" s="11">
        <v>154228</v>
      </c>
      <c r="AE151" s="69">
        <v>389614</v>
      </c>
      <c r="AF151" s="11">
        <v>21590498</v>
      </c>
      <c r="AG151" s="69">
        <v>739</v>
      </c>
    </row>
    <row r="152" spans="1:33">
      <c r="A152" s="32">
        <v>45200</v>
      </c>
      <c r="B152" s="32"/>
      <c r="C152" s="7">
        <v>22</v>
      </c>
      <c r="D152" s="11">
        <v>52428748</v>
      </c>
      <c r="E152" s="69">
        <v>1513312</v>
      </c>
      <c r="F152" s="11">
        <v>204480.67877499</v>
      </c>
      <c r="G152" s="69">
        <v>2018.0354783700004</v>
      </c>
      <c r="H152" s="11">
        <v>189157.59057375998</v>
      </c>
      <c r="I152" s="69">
        <v>2013.6839295300003</v>
      </c>
      <c r="J152" s="11">
        <v>13113.781316840001</v>
      </c>
      <c r="K152" s="69">
        <v>4.3515488399999995</v>
      </c>
      <c r="L152" s="11">
        <v>2209.3068843900001</v>
      </c>
      <c r="M152" s="43">
        <v>5859665</v>
      </c>
      <c r="N152" s="70">
        <v>101950.5</v>
      </c>
      <c r="P152" s="13">
        <v>22</v>
      </c>
      <c r="Q152" s="11">
        <v>2983805</v>
      </c>
      <c r="R152" s="69">
        <v>33740</v>
      </c>
      <c r="S152" s="11">
        <v>2514667</v>
      </c>
      <c r="T152" s="69">
        <v>3331</v>
      </c>
      <c r="U152" s="11">
        <v>605868</v>
      </c>
      <c r="V152" s="69">
        <v>5228</v>
      </c>
      <c r="W152" s="11">
        <v>714232</v>
      </c>
      <c r="X152" s="69">
        <v>1093</v>
      </c>
      <c r="Y152" s="10"/>
      <c r="Z152" s="11">
        <v>111761</v>
      </c>
      <c r="AA152" s="69">
        <v>678679</v>
      </c>
      <c r="AB152" s="11">
        <v>6258243</v>
      </c>
      <c r="AC152" s="69">
        <v>850</v>
      </c>
      <c r="AD152" s="11">
        <v>239794</v>
      </c>
      <c r="AE152" s="69">
        <v>450061</v>
      </c>
      <c r="AF152" s="11">
        <v>23346775</v>
      </c>
      <c r="AG152" s="69">
        <v>723</v>
      </c>
    </row>
    <row r="153" spans="1:33">
      <c r="A153" s="32">
        <v>45231</v>
      </c>
      <c r="B153" s="32"/>
      <c r="C153" s="7">
        <v>22</v>
      </c>
      <c r="D153" s="11">
        <v>50123476</v>
      </c>
      <c r="E153" s="69">
        <v>1746750</v>
      </c>
      <c r="F153" s="11">
        <v>209086.28984752999</v>
      </c>
      <c r="G153" s="69">
        <v>3818.8601028699991</v>
      </c>
      <c r="H153" s="11">
        <v>194815.56205939999</v>
      </c>
      <c r="I153" s="69">
        <v>3814.329315089999</v>
      </c>
      <c r="J153" s="11">
        <v>12048.848166790001</v>
      </c>
      <c r="K153" s="69">
        <v>4.5307877799999989</v>
      </c>
      <c r="L153" s="11">
        <v>2221.8796213400001</v>
      </c>
      <c r="M153" s="43">
        <v>8611378</v>
      </c>
      <c r="N153" s="70">
        <v>100885.5</v>
      </c>
      <c r="P153" s="13">
        <v>22</v>
      </c>
      <c r="Q153" s="11">
        <v>2550446</v>
      </c>
      <c r="R153" s="69">
        <v>21597</v>
      </c>
      <c r="S153" s="11">
        <v>1660517</v>
      </c>
      <c r="T153" s="69">
        <v>4082</v>
      </c>
      <c r="U153" s="11">
        <v>605426</v>
      </c>
      <c r="V153" s="69">
        <v>5216</v>
      </c>
      <c r="W153" s="11">
        <v>717076</v>
      </c>
      <c r="X153" s="69">
        <v>2445</v>
      </c>
      <c r="Y153" s="10"/>
      <c r="Z153" s="11">
        <v>205660</v>
      </c>
      <c r="AA153" s="69">
        <v>574273</v>
      </c>
      <c r="AB153" s="11">
        <v>6445408</v>
      </c>
      <c r="AC153" s="69">
        <v>1508</v>
      </c>
      <c r="AD153" s="11">
        <v>247965</v>
      </c>
      <c r="AE153" s="69">
        <v>476004</v>
      </c>
      <c r="AF153" s="11">
        <v>24390939</v>
      </c>
      <c r="AG153" s="69">
        <v>1793</v>
      </c>
    </row>
    <row r="154" spans="1:33">
      <c r="A154" s="32">
        <v>45261</v>
      </c>
      <c r="B154" s="32"/>
      <c r="C154" s="7">
        <v>19</v>
      </c>
      <c r="D154" s="11">
        <v>43355368</v>
      </c>
      <c r="E154" s="69">
        <v>1288692</v>
      </c>
      <c r="F154" s="11">
        <v>188581.15803974005</v>
      </c>
      <c r="G154" s="69">
        <v>1878.85701421</v>
      </c>
      <c r="H154" s="11">
        <v>174271.30315297004</v>
      </c>
      <c r="I154" s="69">
        <v>1875.4512888100001</v>
      </c>
      <c r="J154" s="11">
        <v>12130.56107786</v>
      </c>
      <c r="K154" s="69">
        <v>3.4057254000000006</v>
      </c>
      <c r="L154" s="11">
        <v>2179.2938089100003</v>
      </c>
      <c r="M154" s="43">
        <v>16204332</v>
      </c>
      <c r="N154" s="70">
        <v>81683</v>
      </c>
      <c r="P154" s="13">
        <v>19</v>
      </c>
      <c r="Q154" s="11">
        <v>2380103</v>
      </c>
      <c r="R154" s="69">
        <v>19635</v>
      </c>
      <c r="S154" s="11">
        <v>1427977</v>
      </c>
      <c r="T154" s="69">
        <v>2854</v>
      </c>
      <c r="U154" s="11">
        <v>517679</v>
      </c>
      <c r="V154" s="69">
        <v>5032</v>
      </c>
      <c r="W154" s="11">
        <v>482588</v>
      </c>
      <c r="X154" s="69">
        <v>773</v>
      </c>
      <c r="Y154" s="10"/>
      <c r="Z154" s="11">
        <v>181548</v>
      </c>
      <c r="AA154" s="69">
        <v>979632</v>
      </c>
      <c r="AB154" s="11">
        <v>5202953</v>
      </c>
      <c r="AC154" s="69">
        <v>1105</v>
      </c>
      <c r="AD154" s="11">
        <v>153607</v>
      </c>
      <c r="AE154" s="69">
        <v>422141</v>
      </c>
      <c r="AF154" s="11">
        <v>17413470</v>
      </c>
      <c r="AG154" s="69">
        <v>956</v>
      </c>
    </row>
    <row r="155" spans="1:33">
      <c r="A155" s="32">
        <v>45292</v>
      </c>
      <c r="B155" s="32"/>
      <c r="C155" s="7">
        <v>22</v>
      </c>
      <c r="D155" s="11">
        <v>50648766</v>
      </c>
      <c r="E155" s="69">
        <v>1667270</v>
      </c>
      <c r="F155" s="11">
        <v>206216.74745610001</v>
      </c>
      <c r="G155" s="69">
        <v>2207.0402666700002</v>
      </c>
      <c r="H155" s="11">
        <v>189290.75885531001</v>
      </c>
      <c r="I155" s="69">
        <v>2200.5352074300004</v>
      </c>
      <c r="J155" s="11">
        <v>13993.709238610003</v>
      </c>
      <c r="K155" s="69">
        <v>6.5050592400000005</v>
      </c>
      <c r="L155" s="11">
        <v>2932.2793621800001</v>
      </c>
      <c r="M155" s="43">
        <v>19411073</v>
      </c>
      <c r="N155" s="70">
        <v>109549.5</v>
      </c>
      <c r="P155" s="13">
        <v>22</v>
      </c>
      <c r="Q155" s="11">
        <v>2559349</v>
      </c>
      <c r="R155" s="69">
        <v>29194</v>
      </c>
      <c r="S155" s="11">
        <v>1834288</v>
      </c>
      <c r="T155" s="69">
        <v>1435</v>
      </c>
      <c r="U155" s="11">
        <v>539192</v>
      </c>
      <c r="V155" s="69">
        <v>7607</v>
      </c>
      <c r="W155" s="11">
        <v>545811</v>
      </c>
      <c r="X155" s="69">
        <v>912</v>
      </c>
      <c r="Y155" s="10"/>
      <c r="Z155" s="11">
        <v>53329</v>
      </c>
      <c r="AA155" s="69">
        <v>435041</v>
      </c>
      <c r="AB155" s="11">
        <v>6149799</v>
      </c>
      <c r="AC155" s="69">
        <v>300</v>
      </c>
      <c r="AD155" s="11">
        <v>180592</v>
      </c>
      <c r="AE155" s="69">
        <v>478925</v>
      </c>
      <c r="AF155" s="11">
        <v>19811231</v>
      </c>
      <c r="AG155" s="69">
        <v>649</v>
      </c>
    </row>
    <row r="156" spans="1:33">
      <c r="A156" s="32">
        <v>45323</v>
      </c>
      <c r="B156" s="32"/>
      <c r="C156" s="7">
        <v>21</v>
      </c>
      <c r="D156" s="11">
        <v>51602160</v>
      </c>
      <c r="E156" s="69">
        <v>1848624</v>
      </c>
      <c r="F156" s="11">
        <v>223927.93046735998</v>
      </c>
      <c r="G156" s="69">
        <v>2643.7363294299994</v>
      </c>
      <c r="H156" s="11">
        <v>207997.71571109997</v>
      </c>
      <c r="I156" s="69">
        <v>2637.4438353399992</v>
      </c>
      <c r="J156" s="11">
        <v>13021.057928240001</v>
      </c>
      <c r="K156" s="69">
        <v>6.2924940900000017</v>
      </c>
      <c r="L156" s="11">
        <v>2909.1568280199999</v>
      </c>
      <c r="M156" s="43">
        <v>19487891</v>
      </c>
      <c r="N156" s="70">
        <v>132233</v>
      </c>
      <c r="P156" s="13">
        <v>21</v>
      </c>
      <c r="Q156" s="11">
        <v>2183803</v>
      </c>
      <c r="R156" s="69">
        <v>32639</v>
      </c>
      <c r="S156" s="11">
        <v>1772606</v>
      </c>
      <c r="T156" s="69">
        <v>1142</v>
      </c>
      <c r="U156" s="11">
        <v>572526</v>
      </c>
      <c r="V156" s="69">
        <v>6388</v>
      </c>
      <c r="W156" s="11">
        <v>615260</v>
      </c>
      <c r="X156" s="69">
        <v>769</v>
      </c>
      <c r="Y156" s="10"/>
      <c r="Z156" s="11">
        <v>126893</v>
      </c>
      <c r="AA156" s="69">
        <v>603225</v>
      </c>
      <c r="AB156" s="11">
        <v>6738539</v>
      </c>
      <c r="AC156" s="69">
        <v>1383</v>
      </c>
      <c r="AD156" s="11">
        <v>214095</v>
      </c>
      <c r="AE156" s="69">
        <v>480956</v>
      </c>
      <c r="AF156" s="11">
        <v>21510349</v>
      </c>
      <c r="AG156" s="69">
        <v>1530</v>
      </c>
    </row>
    <row r="157" spans="1:33">
      <c r="A157" s="32">
        <v>45352</v>
      </c>
      <c r="B157" s="32"/>
      <c r="C157" s="7">
        <v>20</v>
      </c>
      <c r="D157" s="11">
        <v>50089788</v>
      </c>
      <c r="E157" s="69">
        <v>1688468</v>
      </c>
      <c r="F157" s="11">
        <v>227542.94730202001</v>
      </c>
      <c r="G157" s="69">
        <v>4054.0982254300002</v>
      </c>
      <c r="H157" s="11">
        <v>211552.69397228002</v>
      </c>
      <c r="I157" s="69">
        <v>4048.6153378500003</v>
      </c>
      <c r="J157" s="11">
        <v>12855.81140452</v>
      </c>
      <c r="K157" s="69">
        <v>5.482887579999999</v>
      </c>
      <c r="L157" s="11">
        <v>3134.4419252199996</v>
      </c>
      <c r="M157" s="43">
        <v>19547506</v>
      </c>
      <c r="N157" s="70">
        <v>93049.5</v>
      </c>
      <c r="P157" s="13">
        <v>20</v>
      </c>
      <c r="Q157" s="11">
        <v>2497514</v>
      </c>
      <c r="R157" s="69">
        <v>27117</v>
      </c>
      <c r="S157" s="11">
        <v>1630420</v>
      </c>
      <c r="T157" s="69">
        <v>1919</v>
      </c>
      <c r="U157" s="11">
        <v>638777</v>
      </c>
      <c r="V157" s="69">
        <v>6493</v>
      </c>
      <c r="W157" s="11">
        <v>239794</v>
      </c>
      <c r="X157" s="69">
        <v>771</v>
      </c>
      <c r="Y157" s="10"/>
      <c r="Z157" s="11">
        <v>394689</v>
      </c>
      <c r="AA157" s="69">
        <v>1469063</v>
      </c>
      <c r="AB157" s="11">
        <v>6873837</v>
      </c>
      <c r="AC157" s="69">
        <v>669</v>
      </c>
      <c r="AD157" s="11">
        <v>564408</v>
      </c>
      <c r="AE157" s="69">
        <v>509757</v>
      </c>
      <c r="AF157" s="11">
        <v>20388775</v>
      </c>
      <c r="AG157" s="69">
        <v>696</v>
      </c>
    </row>
    <row r="158" spans="1:33">
      <c r="A158" s="32">
        <v>45383</v>
      </c>
      <c r="B158" s="32"/>
      <c r="C158" s="7">
        <v>21</v>
      </c>
      <c r="D158" s="11">
        <v>53767122</v>
      </c>
      <c r="E158" s="69">
        <v>1815124</v>
      </c>
      <c r="F158" s="11">
        <v>232488.78089056001</v>
      </c>
      <c r="G158" s="69">
        <v>2798.6421338599994</v>
      </c>
      <c r="H158" s="11">
        <v>214128.43566709</v>
      </c>
      <c r="I158" s="69">
        <v>2792.3933317499996</v>
      </c>
      <c r="J158" s="11">
        <v>15262.465512350002</v>
      </c>
      <c r="K158" s="69">
        <v>6.2488021099999997</v>
      </c>
      <c r="L158" s="11">
        <v>3097.8797111200001</v>
      </c>
      <c r="M158" s="43">
        <v>20359076</v>
      </c>
      <c r="N158" s="70">
        <v>107087.5</v>
      </c>
      <c r="P158" s="13">
        <v>21</v>
      </c>
      <c r="Q158" s="11">
        <v>2651640</v>
      </c>
      <c r="R158" s="69">
        <v>34545</v>
      </c>
      <c r="S158" s="11">
        <v>2002386</v>
      </c>
      <c r="T158" s="69">
        <v>2073</v>
      </c>
      <c r="U158" s="11">
        <v>612431</v>
      </c>
      <c r="V158" s="69">
        <v>5002</v>
      </c>
      <c r="W158" s="11">
        <v>586397</v>
      </c>
      <c r="X158" s="69">
        <v>887</v>
      </c>
      <c r="Y158" s="10"/>
      <c r="Z158" s="11">
        <v>899741</v>
      </c>
      <c r="AA158" s="69">
        <v>550788</v>
      </c>
      <c r="AB158" s="11">
        <v>5844666</v>
      </c>
      <c r="AC158" s="69">
        <v>120</v>
      </c>
      <c r="AD158" s="11">
        <v>693365</v>
      </c>
      <c r="AE158" s="69">
        <v>454309</v>
      </c>
      <c r="AF158" s="11">
        <v>21211868</v>
      </c>
      <c r="AG158" s="69">
        <v>469</v>
      </c>
    </row>
    <row r="159" spans="1:33">
      <c r="A159" s="32">
        <v>45413</v>
      </c>
      <c r="B159" s="32"/>
      <c r="C159" s="7">
        <v>22</v>
      </c>
      <c r="D159" s="11">
        <v>49893026</v>
      </c>
      <c r="E159" s="69">
        <v>1563602</v>
      </c>
      <c r="F159" s="11">
        <v>232128.10237901006</v>
      </c>
      <c r="G159" s="69">
        <v>3078.45227355</v>
      </c>
      <c r="H159" s="11">
        <v>215890.73027794005</v>
      </c>
      <c r="I159" s="69">
        <v>3072.94547478</v>
      </c>
      <c r="J159" s="11">
        <v>13189.223220530001</v>
      </c>
      <c r="K159" s="69">
        <v>5.5067987699999987</v>
      </c>
      <c r="L159" s="11">
        <v>3048.1488805400004</v>
      </c>
      <c r="M159" s="43">
        <v>19190261</v>
      </c>
      <c r="N159" s="70">
        <v>88568</v>
      </c>
      <c r="P159" s="13">
        <v>22</v>
      </c>
      <c r="Q159" s="11">
        <v>2244713</v>
      </c>
      <c r="R159" s="69">
        <v>19005</v>
      </c>
      <c r="S159" s="11">
        <v>1848604</v>
      </c>
      <c r="T159" s="69">
        <v>1521</v>
      </c>
      <c r="U159" s="11">
        <v>597460</v>
      </c>
      <c r="V159" s="69">
        <v>4849</v>
      </c>
      <c r="W159" s="11">
        <v>635212</v>
      </c>
      <c r="X159" s="69">
        <v>1032</v>
      </c>
      <c r="Y159" s="10"/>
      <c r="Z159" s="11">
        <v>1144373</v>
      </c>
      <c r="AA159" s="69">
        <v>400713</v>
      </c>
      <c r="AB159" s="11">
        <v>6297318</v>
      </c>
      <c r="AC159" s="69">
        <v>166</v>
      </c>
      <c r="AD159" s="11">
        <v>387600</v>
      </c>
      <c r="AE159" s="69">
        <v>529169</v>
      </c>
      <c r="AF159" s="11">
        <v>21632531</v>
      </c>
      <c r="AG159" s="69">
        <v>548</v>
      </c>
    </row>
    <row r="160" spans="1:33">
      <c r="A160" s="32">
        <v>45444</v>
      </c>
      <c r="B160" s="32"/>
      <c r="C160" s="7">
        <v>20</v>
      </c>
      <c r="D160" s="11">
        <v>49694022</v>
      </c>
      <c r="E160" s="69">
        <v>1412254</v>
      </c>
      <c r="F160" s="11">
        <v>232265.23855747003</v>
      </c>
      <c r="G160" s="69">
        <v>2319.44016513</v>
      </c>
      <c r="H160" s="11">
        <v>215292.50235929003</v>
      </c>
      <c r="I160" s="69">
        <v>2313.9813487400002</v>
      </c>
      <c r="J160" s="11">
        <v>13800.22846803</v>
      </c>
      <c r="K160" s="69">
        <v>5.4588163900000009</v>
      </c>
      <c r="L160" s="11">
        <v>3172.507730150001</v>
      </c>
      <c r="M160" s="43">
        <v>19330143</v>
      </c>
      <c r="N160" s="70">
        <v>80597.5</v>
      </c>
      <c r="P160" s="13">
        <v>20</v>
      </c>
      <c r="Q160" s="11">
        <v>2864510</v>
      </c>
      <c r="R160" s="69">
        <v>29991</v>
      </c>
      <c r="S160" s="11">
        <v>2141512</v>
      </c>
      <c r="T160" s="69">
        <v>2040</v>
      </c>
      <c r="U160" s="11">
        <v>517596</v>
      </c>
      <c r="V160" s="69">
        <v>4771</v>
      </c>
      <c r="W160" s="11">
        <v>647478</v>
      </c>
      <c r="X160" s="69">
        <v>932</v>
      </c>
      <c r="Y160" s="10"/>
      <c r="Z160" s="11">
        <v>738492</v>
      </c>
      <c r="AA160" s="69">
        <v>1353831</v>
      </c>
      <c r="AB160" s="11">
        <v>6639860</v>
      </c>
      <c r="AC160" s="69">
        <v>357</v>
      </c>
      <c r="AD160" s="11">
        <v>562620</v>
      </c>
      <c r="AE160" s="69">
        <v>454557</v>
      </c>
      <c r="AF160" s="11">
        <v>19655314</v>
      </c>
      <c r="AG160" s="69">
        <v>420</v>
      </c>
    </row>
    <row r="161" spans="1:33">
      <c r="A161" s="32">
        <v>45474</v>
      </c>
      <c r="B161" s="32"/>
      <c r="C161" s="7">
        <v>23</v>
      </c>
      <c r="D161" s="11">
        <v>51025038</v>
      </c>
      <c r="E161" s="69">
        <v>1344856</v>
      </c>
      <c r="F161" s="11">
        <v>221978.66251314996</v>
      </c>
      <c r="G161" s="69">
        <v>2174.2626224199994</v>
      </c>
      <c r="H161" s="11">
        <v>203535.39138860998</v>
      </c>
      <c r="I161" s="69">
        <v>2172.3827491299994</v>
      </c>
      <c r="J161" s="11">
        <v>15371.07895891</v>
      </c>
      <c r="K161" s="69">
        <v>1.8798732900000001</v>
      </c>
      <c r="L161" s="11">
        <v>3072.1921656300001</v>
      </c>
      <c r="M161" s="43">
        <v>20064204</v>
      </c>
      <c r="N161" s="70">
        <v>83378.5</v>
      </c>
      <c r="P161" s="13">
        <v>23</v>
      </c>
      <c r="Q161" s="11">
        <v>2546434</v>
      </c>
      <c r="R161" s="69">
        <v>24109</v>
      </c>
      <c r="S161" s="11">
        <v>2412650</v>
      </c>
      <c r="T161" s="69">
        <v>1346</v>
      </c>
      <c r="U161" s="11">
        <v>499995</v>
      </c>
      <c r="V161" s="69">
        <v>4922</v>
      </c>
      <c r="W161" s="11">
        <v>684571</v>
      </c>
      <c r="X161" s="69">
        <v>622</v>
      </c>
      <c r="Y161" s="10"/>
      <c r="Z161" s="11">
        <v>386210</v>
      </c>
      <c r="AA161" s="69">
        <v>336858</v>
      </c>
      <c r="AB161" s="11">
        <v>5563450</v>
      </c>
      <c r="AC161" s="69">
        <v>522</v>
      </c>
      <c r="AD161" s="11">
        <v>273076</v>
      </c>
      <c r="AE161" s="69">
        <v>469834</v>
      </c>
      <c r="AF161" s="11">
        <v>21193354</v>
      </c>
      <c r="AG161" s="69">
        <v>321</v>
      </c>
    </row>
    <row r="162" spans="1:33">
      <c r="A162" s="32">
        <v>45505</v>
      </c>
      <c r="B162" s="32"/>
      <c r="C162" s="7">
        <v>22</v>
      </c>
      <c r="D162" s="11">
        <v>47118348</v>
      </c>
      <c r="E162" s="69">
        <v>1433592</v>
      </c>
      <c r="F162" s="11">
        <v>193721.95780099</v>
      </c>
      <c r="G162" s="69">
        <v>2284.0720844500001</v>
      </c>
      <c r="H162" s="11">
        <v>176858.70473170001</v>
      </c>
      <c r="I162" s="69">
        <v>2280.3763005800001</v>
      </c>
      <c r="J162" s="11">
        <v>14714.29495016</v>
      </c>
      <c r="K162" s="69">
        <v>3.6957838699999996</v>
      </c>
      <c r="L162" s="11">
        <v>2148.9581191300003</v>
      </c>
      <c r="M162" s="43">
        <v>18427259</v>
      </c>
      <c r="N162" s="70">
        <v>85971.5</v>
      </c>
      <c r="P162" s="13">
        <v>22</v>
      </c>
      <c r="Q162" s="11">
        <v>2261271</v>
      </c>
      <c r="R162" s="69">
        <v>24798</v>
      </c>
      <c r="S162" s="11">
        <v>1836937</v>
      </c>
      <c r="T162" s="69">
        <v>1492</v>
      </c>
      <c r="U162" s="11">
        <v>482526</v>
      </c>
      <c r="V162" s="69">
        <v>5326</v>
      </c>
      <c r="W162" s="11">
        <v>671086</v>
      </c>
      <c r="X162" s="69">
        <v>836</v>
      </c>
      <c r="Y162" s="10"/>
      <c r="Z162" s="11">
        <v>81773</v>
      </c>
      <c r="AA162" s="69">
        <v>440793</v>
      </c>
      <c r="AB162" s="11">
        <v>5466852</v>
      </c>
      <c r="AC162" s="69">
        <v>581</v>
      </c>
      <c r="AD162" s="11">
        <v>251383</v>
      </c>
      <c r="AE162" s="69">
        <v>407634</v>
      </c>
      <c r="AF162" s="11">
        <v>22646522</v>
      </c>
      <c r="AG162" s="69">
        <v>644</v>
      </c>
    </row>
    <row r="163" spans="1:33">
      <c r="A163" s="32">
        <v>45536</v>
      </c>
      <c r="B163" s="32"/>
      <c r="C163" s="7">
        <v>21</v>
      </c>
      <c r="D163" s="11">
        <v>46686010</v>
      </c>
      <c r="E163" s="69">
        <v>1257586</v>
      </c>
      <c r="F163" s="11">
        <v>218529.32329365006</v>
      </c>
      <c r="G163" s="69">
        <v>2262.1162713499994</v>
      </c>
      <c r="H163" s="11">
        <v>201546.25227093004</v>
      </c>
      <c r="I163" s="69">
        <v>2257.1811025299994</v>
      </c>
      <c r="J163" s="11">
        <v>14128.40284965</v>
      </c>
      <c r="K163" s="69">
        <v>4.9351688200000003</v>
      </c>
      <c r="L163" s="11">
        <v>2854.6681730700002</v>
      </c>
      <c r="M163" s="43">
        <v>18314067</v>
      </c>
      <c r="N163" s="70">
        <v>73591</v>
      </c>
      <c r="P163" s="13">
        <v>21</v>
      </c>
      <c r="Q163" s="11">
        <v>2413528</v>
      </c>
      <c r="R163" s="69">
        <v>26316</v>
      </c>
      <c r="S163" s="11">
        <v>1586921</v>
      </c>
      <c r="T163" s="69">
        <v>1486</v>
      </c>
      <c r="U163" s="11">
        <v>509539</v>
      </c>
      <c r="V163" s="69">
        <v>6004</v>
      </c>
      <c r="W163" s="11">
        <v>619405</v>
      </c>
      <c r="X163" s="69">
        <v>852</v>
      </c>
      <c r="Y163" s="10"/>
      <c r="Z163" s="11">
        <v>926051</v>
      </c>
      <c r="AA163" s="69">
        <v>1195650</v>
      </c>
      <c r="AB163" s="11">
        <v>5591544</v>
      </c>
      <c r="AC163" s="69">
        <v>264</v>
      </c>
      <c r="AD163" s="11">
        <v>847998</v>
      </c>
      <c r="AE163" s="69">
        <v>423015</v>
      </c>
      <c r="AF163" s="11">
        <v>21817858</v>
      </c>
      <c r="AG163" s="69">
        <v>548</v>
      </c>
    </row>
    <row r="164" spans="1:33">
      <c r="A164" s="32">
        <v>45566</v>
      </c>
      <c r="B164" s="32"/>
      <c r="C164" s="7">
        <v>23</v>
      </c>
      <c r="D164" s="11">
        <v>53053908</v>
      </c>
      <c r="E164" s="69">
        <v>1547462</v>
      </c>
      <c r="F164" s="11">
        <v>234057.41342881002</v>
      </c>
      <c r="G164" s="69">
        <v>3570.6331199300002</v>
      </c>
      <c r="H164" s="11">
        <v>212961.09921212</v>
      </c>
      <c r="I164" s="69">
        <v>3567.6427529600001</v>
      </c>
      <c r="J164" s="11">
        <v>17666.36011894</v>
      </c>
      <c r="K164" s="69">
        <v>2.9903669700000002</v>
      </c>
      <c r="L164" s="11">
        <v>3429.9540977500001</v>
      </c>
      <c r="M164" s="43">
        <v>20812832</v>
      </c>
      <c r="N164" s="70">
        <v>88699</v>
      </c>
      <c r="P164" s="13">
        <v>23</v>
      </c>
      <c r="Q164" s="11">
        <v>2247122</v>
      </c>
      <c r="R164" s="69">
        <v>25623</v>
      </c>
      <c r="S164" s="11">
        <v>1687407</v>
      </c>
      <c r="T164" s="69">
        <v>1910</v>
      </c>
      <c r="U164" s="11">
        <v>534887</v>
      </c>
      <c r="V164" s="69">
        <v>6084</v>
      </c>
      <c r="W164" s="11">
        <v>679162</v>
      </c>
      <c r="X164" s="69">
        <v>888</v>
      </c>
      <c r="Y164" s="10"/>
      <c r="Z164" s="11">
        <v>756233</v>
      </c>
      <c r="AA164" s="69">
        <v>426828</v>
      </c>
      <c r="AB164" s="11">
        <v>5475695</v>
      </c>
      <c r="AC164" s="69">
        <v>159</v>
      </c>
      <c r="AD164" s="11">
        <v>328059</v>
      </c>
      <c r="AE164" s="69">
        <v>473280</v>
      </c>
      <c r="AF164" s="11">
        <v>23412591</v>
      </c>
      <c r="AG164" s="69">
        <v>457</v>
      </c>
    </row>
    <row r="165" spans="1:33">
      <c r="A165" s="32">
        <v>45597</v>
      </c>
      <c r="B165" s="32"/>
      <c r="C165" s="7">
        <v>21</v>
      </c>
      <c r="D165" s="11">
        <v>53899910</v>
      </c>
      <c r="E165" s="69">
        <v>1418436</v>
      </c>
      <c r="F165" s="11">
        <v>235984.98665842999</v>
      </c>
      <c r="G165" s="69">
        <v>4127.3828497300001</v>
      </c>
      <c r="H165" s="11">
        <v>213544.24455514998</v>
      </c>
      <c r="I165" s="69">
        <v>4124.3303761400002</v>
      </c>
      <c r="J165" s="11">
        <v>19469.540228869999</v>
      </c>
      <c r="K165" s="69">
        <v>3.0524735899999995</v>
      </c>
      <c r="L165" s="11">
        <v>2971.2018744099992</v>
      </c>
      <c r="M165" s="43">
        <v>21355948</v>
      </c>
      <c r="N165" s="70">
        <v>81359.5</v>
      </c>
      <c r="P165" s="13">
        <v>21</v>
      </c>
      <c r="Q165" s="11">
        <v>2286383</v>
      </c>
      <c r="R165" s="69">
        <v>24390</v>
      </c>
      <c r="S165" s="11">
        <v>1533354</v>
      </c>
      <c r="T165" s="69">
        <v>1263</v>
      </c>
      <c r="U165" s="11">
        <v>524512</v>
      </c>
      <c r="V165" s="69">
        <v>6546</v>
      </c>
      <c r="W165" s="11">
        <v>697548</v>
      </c>
      <c r="X165" s="69">
        <v>728</v>
      </c>
      <c r="Y165" s="10"/>
      <c r="Z165" s="11">
        <v>393298</v>
      </c>
      <c r="AA165" s="69">
        <v>481198</v>
      </c>
      <c r="AB165" s="11">
        <v>6594866</v>
      </c>
      <c r="AC165" s="69">
        <v>143</v>
      </c>
      <c r="AD165" s="11">
        <v>344929</v>
      </c>
      <c r="AE165" s="69">
        <v>438829</v>
      </c>
      <c r="AF165" s="11">
        <v>25085223</v>
      </c>
      <c r="AG165" s="69">
        <v>306</v>
      </c>
    </row>
    <row r="166" spans="1:33">
      <c r="A166" s="32">
        <v>45627</v>
      </c>
      <c r="B166" s="32"/>
      <c r="C166" s="7">
        <v>20</v>
      </c>
      <c r="D166" s="11">
        <v>46218880</v>
      </c>
      <c r="E166" s="69">
        <v>1305896</v>
      </c>
      <c r="F166" s="11">
        <v>204849.97937049001</v>
      </c>
      <c r="G166" s="69">
        <v>2681.9577316299997</v>
      </c>
      <c r="H166" s="11">
        <v>184813.38773302</v>
      </c>
      <c r="I166" s="69">
        <v>2678.5481689499998</v>
      </c>
      <c r="J166" s="11">
        <v>17698.540759619998</v>
      </c>
      <c r="K166" s="69">
        <v>3.4095626799999992</v>
      </c>
      <c r="L166" s="11">
        <v>2338.0508778499998</v>
      </c>
      <c r="M166" s="43">
        <v>18477072</v>
      </c>
      <c r="N166" s="70">
        <v>72083</v>
      </c>
      <c r="P166" s="13">
        <v>20</v>
      </c>
      <c r="Q166" s="11">
        <v>2190410</v>
      </c>
      <c r="R166" s="69">
        <v>24916</v>
      </c>
      <c r="S166" s="11">
        <v>1238965</v>
      </c>
      <c r="T166" s="69">
        <v>1836</v>
      </c>
      <c r="U166" s="11">
        <v>410598</v>
      </c>
      <c r="V166" s="69">
        <v>6155</v>
      </c>
      <c r="W166" s="11">
        <v>459027</v>
      </c>
      <c r="X166" s="69">
        <v>461</v>
      </c>
      <c r="Y166" s="10"/>
      <c r="Z166" s="11">
        <v>336302</v>
      </c>
      <c r="AA166" s="69">
        <v>1150268</v>
      </c>
      <c r="AB166" s="11">
        <v>4950873</v>
      </c>
      <c r="AC166" s="69">
        <v>336</v>
      </c>
      <c r="AD166" s="11">
        <v>251452</v>
      </c>
      <c r="AE166" s="69">
        <v>382857</v>
      </c>
      <c r="AF166" s="11">
        <v>17602042</v>
      </c>
      <c r="AG166" s="69">
        <v>79</v>
      </c>
    </row>
    <row r="167" spans="1:33">
      <c r="A167" s="32">
        <v>45658</v>
      </c>
      <c r="B167" s="32"/>
      <c r="C167" s="7">
        <v>22</v>
      </c>
      <c r="D167" s="11">
        <v>58210282</v>
      </c>
      <c r="E167" s="69">
        <v>1549692</v>
      </c>
      <c r="F167" s="11">
        <v>253827.85742871999</v>
      </c>
      <c r="G167" s="69">
        <v>2887.3812704900001</v>
      </c>
      <c r="H167" s="11">
        <v>229716.10623869998</v>
      </c>
      <c r="I167" s="69">
        <v>2884.4202214800002</v>
      </c>
      <c r="J167" s="11">
        <v>20794.514458339996</v>
      </c>
      <c r="K167" s="69">
        <v>2.9610490100000004</v>
      </c>
      <c r="L167" s="11">
        <v>3317.23673168</v>
      </c>
      <c r="M167" s="43">
        <v>23472063</v>
      </c>
      <c r="N167" s="70">
        <v>105895.5</v>
      </c>
      <c r="P167" s="13">
        <v>22</v>
      </c>
      <c r="Q167" s="11">
        <v>2272770</v>
      </c>
      <c r="R167" s="69">
        <v>28396</v>
      </c>
      <c r="S167" s="11">
        <v>1661569</v>
      </c>
      <c r="T167" s="69">
        <v>1837</v>
      </c>
      <c r="U167" s="11">
        <v>459610</v>
      </c>
      <c r="V167" s="69">
        <v>6655</v>
      </c>
      <c r="W167" s="11">
        <v>560682</v>
      </c>
      <c r="X167" s="69">
        <v>838</v>
      </c>
      <c r="Y167" s="10"/>
      <c r="Z167" s="11">
        <v>90028</v>
      </c>
      <c r="AA167" s="69">
        <v>580594</v>
      </c>
      <c r="AB167" s="11">
        <v>6825342</v>
      </c>
      <c r="AC167" s="69">
        <v>263</v>
      </c>
      <c r="AD167" s="11">
        <v>310888</v>
      </c>
      <c r="AE167" s="69">
        <v>410374</v>
      </c>
      <c r="AF167" s="11">
        <v>20703137</v>
      </c>
      <c r="AG167" s="69">
        <v>219</v>
      </c>
    </row>
    <row r="168" spans="1:33">
      <c r="A168" s="32">
        <v>45689</v>
      </c>
      <c r="B168" s="32"/>
      <c r="C168" s="7">
        <v>20</v>
      </c>
      <c r="D168" s="11">
        <v>59881002</v>
      </c>
      <c r="E168" s="69">
        <v>1717170</v>
      </c>
      <c r="F168" s="11">
        <v>282271.94438157993</v>
      </c>
      <c r="G168" s="69">
        <v>3416.7496065900009</v>
      </c>
      <c r="H168" s="11">
        <v>256861.93506285996</v>
      </c>
      <c r="I168" s="69">
        <v>3409.6899626400009</v>
      </c>
      <c r="J168" s="11">
        <v>21692.107381630001</v>
      </c>
      <c r="K168" s="69">
        <v>7.059643949999999</v>
      </c>
      <c r="L168" s="11">
        <v>3717.9019370900005</v>
      </c>
      <c r="M168" s="43">
        <v>24243691</v>
      </c>
      <c r="N168" s="70">
        <v>97657.5</v>
      </c>
      <c r="P168" s="13">
        <v>20</v>
      </c>
      <c r="Q168" s="11">
        <v>2037010</v>
      </c>
      <c r="R168" s="69">
        <v>29473</v>
      </c>
      <c r="S168" s="11">
        <v>1447178</v>
      </c>
      <c r="T168" s="69">
        <v>968</v>
      </c>
      <c r="U168" s="11">
        <v>517360</v>
      </c>
      <c r="V168" s="69">
        <v>7098</v>
      </c>
      <c r="W168" s="11">
        <v>592522</v>
      </c>
      <c r="X168" s="69">
        <v>424</v>
      </c>
      <c r="Y168" s="10"/>
      <c r="Z168" s="11">
        <v>41271</v>
      </c>
      <c r="AA168" s="69">
        <v>812588</v>
      </c>
      <c r="AB168" s="11">
        <v>7682479</v>
      </c>
      <c r="AC168" s="69">
        <v>276</v>
      </c>
      <c r="AD168" s="11">
        <v>296485</v>
      </c>
      <c r="AE168" s="69">
        <v>366202</v>
      </c>
      <c r="AF168" s="11">
        <v>23235156</v>
      </c>
      <c r="AG168" s="69">
        <v>289</v>
      </c>
    </row>
    <row r="169" spans="1:33">
      <c r="A169" s="32">
        <v>45717</v>
      </c>
      <c r="B169" s="32"/>
      <c r="C169" s="7">
        <v>21</v>
      </c>
      <c r="D169" s="11">
        <v>70630326</v>
      </c>
      <c r="E169" s="69">
        <v>2184526</v>
      </c>
      <c r="F169" s="11">
        <v>330915.07688551</v>
      </c>
      <c r="G169" s="69">
        <v>4927.3966640899998</v>
      </c>
      <c r="H169" s="11">
        <v>301848.90035496</v>
      </c>
      <c r="I169" s="69">
        <v>4921.1006176599994</v>
      </c>
      <c r="J169" s="11">
        <v>25256.031569910003</v>
      </c>
      <c r="K169" s="69">
        <v>6.2960464300000014</v>
      </c>
      <c r="L169" s="11">
        <v>3810.1449606400001</v>
      </c>
      <c r="M169" s="43">
        <v>29133922</v>
      </c>
      <c r="N169" s="70">
        <v>107097</v>
      </c>
      <c r="P169" s="13">
        <v>21</v>
      </c>
      <c r="Q169" s="11">
        <v>2636966</v>
      </c>
      <c r="R169" s="69">
        <v>29560</v>
      </c>
      <c r="S169" s="11">
        <v>1833926</v>
      </c>
      <c r="T169" s="69">
        <v>1244</v>
      </c>
      <c r="U169" s="11">
        <v>477425</v>
      </c>
      <c r="V169" s="69">
        <v>7392</v>
      </c>
      <c r="W169" s="11">
        <v>575428</v>
      </c>
      <c r="X169" s="69">
        <v>679</v>
      </c>
      <c r="Y169" s="10"/>
      <c r="Z169" s="11">
        <v>358458</v>
      </c>
      <c r="AA169" s="69">
        <v>1368987</v>
      </c>
      <c r="AB169" s="11">
        <v>7339578</v>
      </c>
      <c r="AC169" s="69">
        <v>10513</v>
      </c>
      <c r="AD169" s="11">
        <v>165404</v>
      </c>
      <c r="AE169" s="69">
        <v>323251</v>
      </c>
      <c r="AF169" s="11">
        <v>22371103</v>
      </c>
      <c r="AG169" s="69">
        <v>10551</v>
      </c>
    </row>
    <row r="170" spans="1:33">
      <c r="A170" s="32">
        <v>45748</v>
      </c>
      <c r="B170" s="32"/>
      <c r="C170" s="7">
        <v>20</v>
      </c>
      <c r="D170" s="11">
        <v>77218066</v>
      </c>
      <c r="E170" s="69">
        <v>2317658</v>
      </c>
      <c r="F170" s="11">
        <v>319084.94381948997</v>
      </c>
      <c r="G170" s="69">
        <v>3949.498442139999</v>
      </c>
      <c r="H170" s="11">
        <v>288376.88413679996</v>
      </c>
      <c r="I170" s="69">
        <v>3941.3972093599991</v>
      </c>
      <c r="J170" s="11">
        <v>27326.863204410001</v>
      </c>
      <c r="K170" s="69">
        <v>8.1012327800000019</v>
      </c>
      <c r="L170" s="11">
        <v>3381.1964782800001</v>
      </c>
      <c r="M170" s="43">
        <v>32206770</v>
      </c>
      <c r="N170" s="70">
        <v>138056.5</v>
      </c>
      <c r="P170" s="13">
        <v>20</v>
      </c>
      <c r="Q170" s="11">
        <v>2609755</v>
      </c>
      <c r="R170" s="69">
        <v>46964</v>
      </c>
      <c r="S170" s="11">
        <v>1518233</v>
      </c>
      <c r="T170" s="69">
        <v>4076</v>
      </c>
      <c r="U170" s="11">
        <v>443909</v>
      </c>
      <c r="V170" s="69">
        <v>8139</v>
      </c>
      <c r="W170" s="11">
        <v>616561</v>
      </c>
      <c r="X170" s="69">
        <v>1473</v>
      </c>
      <c r="Y170" s="10"/>
      <c r="Z170" s="11">
        <v>144384</v>
      </c>
      <c r="AA170" s="69">
        <v>930482</v>
      </c>
      <c r="AB170" s="11">
        <v>7285188</v>
      </c>
      <c r="AC170" s="69">
        <v>2887</v>
      </c>
      <c r="AD170" s="11">
        <v>81291</v>
      </c>
      <c r="AE170" s="69">
        <v>489450</v>
      </c>
      <c r="AF170" s="11">
        <v>23357911</v>
      </c>
      <c r="AG170" s="69">
        <v>886</v>
      </c>
    </row>
    <row r="171" spans="1:33">
      <c r="A171" s="32">
        <v>45778</v>
      </c>
      <c r="B171" s="32"/>
      <c r="C171" s="7">
        <v>21</v>
      </c>
      <c r="D171" s="11">
        <v>56819954</v>
      </c>
      <c r="E171" s="69">
        <v>2184398</v>
      </c>
      <c r="F171" s="11">
        <v>266691.20730246999</v>
      </c>
      <c r="G171" s="69">
        <v>4455.2796301899998</v>
      </c>
      <c r="H171" s="11">
        <v>245094.76750233001</v>
      </c>
      <c r="I171" s="69">
        <v>4444.9219909599997</v>
      </c>
      <c r="J171" s="11">
        <v>17807.04213971</v>
      </c>
      <c r="K171" s="69">
        <v>10.357639230000002</v>
      </c>
      <c r="L171" s="11">
        <v>3789.3976604300001</v>
      </c>
      <c r="M171" s="43">
        <v>23005189</v>
      </c>
      <c r="N171" s="70">
        <v>118366.5</v>
      </c>
      <c r="P171" s="13">
        <v>21</v>
      </c>
      <c r="Q171" s="11">
        <v>1780373</v>
      </c>
      <c r="R171" s="69">
        <v>25862</v>
      </c>
      <c r="S171" s="11">
        <v>1340922</v>
      </c>
      <c r="T171" s="69">
        <v>3364</v>
      </c>
      <c r="U171" s="11">
        <v>439979</v>
      </c>
      <c r="V171" s="69">
        <v>9393</v>
      </c>
      <c r="W171" s="11">
        <v>632251</v>
      </c>
      <c r="X171" s="69">
        <v>1708</v>
      </c>
      <c r="Y171" s="10"/>
      <c r="Z171" s="11">
        <v>125136</v>
      </c>
      <c r="AA171" s="69">
        <v>970996</v>
      </c>
      <c r="AB171" s="11">
        <v>6423249</v>
      </c>
      <c r="AC171" s="69">
        <v>704</v>
      </c>
      <c r="AD171" s="11">
        <v>195108</v>
      </c>
      <c r="AE171" s="69">
        <v>579700</v>
      </c>
      <c r="AF171" s="11">
        <v>23624895</v>
      </c>
      <c r="AG171" s="69">
        <v>513</v>
      </c>
    </row>
    <row r="172" spans="1:33">
      <c r="A172" s="32">
        <v>45809</v>
      </c>
      <c r="B172" s="32"/>
      <c r="C172" s="7">
        <v>21</v>
      </c>
      <c r="D172" s="11">
        <v>52337864</v>
      </c>
      <c r="E172" s="69">
        <v>1931376</v>
      </c>
      <c r="F172" s="11">
        <v>245362.13672242002</v>
      </c>
      <c r="G172" s="69">
        <v>4102.5581657000002</v>
      </c>
      <c r="H172" s="11">
        <v>226373.61086856</v>
      </c>
      <c r="I172" s="69">
        <v>4096.1310365700001</v>
      </c>
      <c r="J172" s="11">
        <v>15730.251569240001</v>
      </c>
      <c r="K172" s="69">
        <v>6.4271291299999991</v>
      </c>
      <c r="L172" s="11">
        <v>3258.2742846199999</v>
      </c>
      <c r="M172" s="43">
        <v>20539644</v>
      </c>
      <c r="N172" s="70">
        <v>112557.5</v>
      </c>
      <c r="P172" s="13">
        <v>21</v>
      </c>
      <c r="Q172" s="11">
        <v>2075667</v>
      </c>
      <c r="R172" s="69">
        <v>27987</v>
      </c>
      <c r="S172" s="11">
        <v>1359628</v>
      </c>
      <c r="T172" s="69">
        <v>3279</v>
      </c>
      <c r="U172" s="11">
        <v>387133</v>
      </c>
      <c r="V172" s="69">
        <v>6538</v>
      </c>
      <c r="W172" s="11">
        <v>556631</v>
      </c>
      <c r="X172" s="69">
        <v>1298</v>
      </c>
      <c r="Y172" s="10"/>
      <c r="Z172" s="11">
        <v>256898</v>
      </c>
      <c r="AA172" s="69">
        <v>1276939</v>
      </c>
      <c r="AB172" s="11">
        <v>5374016</v>
      </c>
      <c r="AC172" s="69">
        <v>436</v>
      </c>
      <c r="AD172" s="11">
        <v>137305</v>
      </c>
      <c r="AE172" s="69">
        <v>507358</v>
      </c>
      <c r="AF172" s="11">
        <v>20196388</v>
      </c>
      <c r="AG172" s="69">
        <v>435</v>
      </c>
    </row>
    <row r="173" spans="1:33">
      <c r="A173" s="32">
        <v>45839</v>
      </c>
      <c r="B173" s="32"/>
      <c r="C173" s="7">
        <v>23</v>
      </c>
      <c r="D173" s="11">
        <v>56803778</v>
      </c>
      <c r="E173" s="69">
        <v>2254672</v>
      </c>
      <c r="F173" s="11">
        <v>251043.07499583001</v>
      </c>
      <c r="G173" s="69">
        <v>5152.1526424700005</v>
      </c>
      <c r="H173" s="11">
        <v>229711.48217540001</v>
      </c>
      <c r="I173" s="69">
        <v>5148.0831593900002</v>
      </c>
      <c r="J173" s="11">
        <v>17828.99484471</v>
      </c>
      <c r="K173" s="69">
        <v>4.0694830799999995</v>
      </c>
      <c r="L173" s="11">
        <v>3502.5979757200007</v>
      </c>
      <c r="M173" s="43">
        <v>22361411</v>
      </c>
      <c r="N173" s="70">
        <v>136968</v>
      </c>
      <c r="P173" s="13">
        <v>23</v>
      </c>
      <c r="Q173" s="11">
        <v>1866261</v>
      </c>
      <c r="R173" s="69">
        <v>25537</v>
      </c>
      <c r="S173" s="11">
        <v>1373287</v>
      </c>
      <c r="T173" s="69">
        <v>3643</v>
      </c>
      <c r="U173" s="11">
        <v>410937</v>
      </c>
      <c r="V173" s="69">
        <v>8157</v>
      </c>
      <c r="W173" s="11">
        <v>605731</v>
      </c>
      <c r="X173" s="69">
        <v>1349</v>
      </c>
      <c r="Y173" s="10"/>
      <c r="Z173" s="11">
        <v>13915</v>
      </c>
      <c r="AA173" s="69">
        <v>580346</v>
      </c>
      <c r="AB173" s="11">
        <v>5400025</v>
      </c>
      <c r="AC173" s="69">
        <v>599</v>
      </c>
      <c r="AD173" s="11">
        <v>149173</v>
      </c>
      <c r="AE173" s="69">
        <v>634427</v>
      </c>
      <c r="AF173" s="11">
        <v>21619113</v>
      </c>
      <c r="AG173" s="69">
        <v>419</v>
      </c>
    </row>
    <row r="174" spans="1:33">
      <c r="A174" s="32">
        <v>45870</v>
      </c>
      <c r="B174" s="32"/>
      <c r="C174" s="7">
        <v>21</v>
      </c>
      <c r="D174" s="11">
        <v>46485318</v>
      </c>
      <c r="E174" s="69">
        <v>2097342</v>
      </c>
      <c r="F174" s="11">
        <v>216308.50080901996</v>
      </c>
      <c r="G174" s="69">
        <v>5031.4482586899985</v>
      </c>
      <c r="H174" s="11">
        <v>197849.03144449997</v>
      </c>
      <c r="I174" s="69">
        <v>5022.3484045999985</v>
      </c>
      <c r="J174" s="11">
        <v>15560.373810000001</v>
      </c>
      <c r="K174" s="69">
        <v>9.0998540899999973</v>
      </c>
      <c r="L174" s="11">
        <v>2899.09555452</v>
      </c>
      <c r="M174" s="43">
        <v>17812753</v>
      </c>
      <c r="N174" s="70">
        <v>127650</v>
      </c>
      <c r="P174" s="13">
        <v>21</v>
      </c>
      <c r="Q174" s="11">
        <v>1740655</v>
      </c>
      <c r="R174" s="69">
        <v>27421</v>
      </c>
      <c r="S174" s="11">
        <v>1326584</v>
      </c>
      <c r="T174" s="69">
        <v>8856</v>
      </c>
      <c r="U174" s="11">
        <v>386739</v>
      </c>
      <c r="V174" s="69">
        <v>9073</v>
      </c>
      <c r="W174" s="11">
        <v>658592</v>
      </c>
      <c r="X174" s="69">
        <v>4253</v>
      </c>
      <c r="Y174" s="10"/>
      <c r="Z174" s="11">
        <v>1688</v>
      </c>
      <c r="AA174" s="69">
        <v>599608</v>
      </c>
      <c r="AB174" s="11">
        <v>4911611</v>
      </c>
      <c r="AC174" s="69">
        <v>1157</v>
      </c>
      <c r="AD174" s="11">
        <v>149325</v>
      </c>
      <c r="AE174" s="69">
        <v>727482</v>
      </c>
      <c r="AF174" s="11">
        <v>22743556</v>
      </c>
      <c r="AG174" s="69">
        <v>965</v>
      </c>
    </row>
    <row r="175" spans="1:33">
      <c r="A175" s="32">
        <v>45901</v>
      </c>
      <c r="B175" s="32"/>
      <c r="C175" s="7">
        <v>22</v>
      </c>
      <c r="D175" s="11">
        <v>52471614</v>
      </c>
      <c r="E175" s="69">
        <v>2166522</v>
      </c>
      <c r="F175" s="11">
        <v>260752.46072388004</v>
      </c>
      <c r="G175" s="69">
        <v>5003.0381656699992</v>
      </c>
      <c r="H175" s="11">
        <v>237695.05799915001</v>
      </c>
      <c r="I175" s="69">
        <v>4998.6357522899989</v>
      </c>
      <c r="J175" s="11">
        <v>19329.498091270001</v>
      </c>
      <c r="K175" s="69">
        <v>4.4024133799999996</v>
      </c>
      <c r="L175" s="11">
        <v>3727.9046334599989</v>
      </c>
      <c r="M175" s="43">
        <v>20077219</v>
      </c>
      <c r="N175" s="70">
        <v>115760.5</v>
      </c>
      <c r="P175" s="13">
        <v>22</v>
      </c>
      <c r="Q175" s="11">
        <v>2035694</v>
      </c>
      <c r="R175" s="69">
        <v>35232</v>
      </c>
      <c r="S175" s="11">
        <v>1502199</v>
      </c>
      <c r="T175" s="69">
        <v>7707</v>
      </c>
      <c r="U175" s="11">
        <v>397866</v>
      </c>
      <c r="V175" s="69">
        <v>8615</v>
      </c>
      <c r="W175" s="11">
        <v>598727</v>
      </c>
      <c r="X175" s="69">
        <v>4217</v>
      </c>
      <c r="Y175" s="10"/>
      <c r="Z175" s="11">
        <v>190279</v>
      </c>
      <c r="AA175" s="69">
        <v>1924214</v>
      </c>
      <c r="AB175" s="11">
        <v>5743301</v>
      </c>
      <c r="AC175" s="69">
        <v>1435</v>
      </c>
      <c r="AD175" s="11">
        <v>83697</v>
      </c>
      <c r="AE175" s="69">
        <v>763026</v>
      </c>
      <c r="AF175" s="11">
        <v>21587936</v>
      </c>
      <c r="AG175" s="69">
        <v>1032</v>
      </c>
    </row>
    <row r="176" spans="1:33">
      <c r="A176" s="32">
        <v>45931</v>
      </c>
      <c r="B176" s="32"/>
      <c r="C176" s="7">
        <v>23</v>
      </c>
      <c r="D176" s="11">
        <v>60808252</v>
      </c>
      <c r="E176" s="69">
        <v>2623062</v>
      </c>
      <c r="F176" s="11">
        <v>291270.97325882001</v>
      </c>
      <c r="G176" s="69">
        <v>5483.4859187899992</v>
      </c>
      <c r="H176" s="11">
        <v>259997.96410816</v>
      </c>
      <c r="I176" s="69">
        <v>5477.0707871799996</v>
      </c>
      <c r="J176" s="11">
        <v>26733.964882470005</v>
      </c>
      <c r="K176" s="69">
        <v>6.4151316100000004</v>
      </c>
      <c r="L176" s="11">
        <v>4539.0442681900004</v>
      </c>
      <c r="M176" s="43">
        <v>23757328</v>
      </c>
      <c r="N176" s="70">
        <v>133499.5</v>
      </c>
      <c r="P176" s="13">
        <v>23</v>
      </c>
      <c r="Q176" s="11">
        <v>2128861</v>
      </c>
      <c r="R176" s="69">
        <v>36959</v>
      </c>
      <c r="S176" s="11">
        <v>1694689</v>
      </c>
      <c r="T176" s="69">
        <v>11839</v>
      </c>
      <c r="U176" s="11">
        <v>427205</v>
      </c>
      <c r="V176" s="69">
        <v>9072</v>
      </c>
      <c r="W176" s="11">
        <v>640690</v>
      </c>
      <c r="X176" s="69">
        <v>3324</v>
      </c>
      <c r="Y176" s="10"/>
      <c r="Z176" s="11">
        <v>35573</v>
      </c>
      <c r="AA176" s="69">
        <v>889119</v>
      </c>
      <c r="AB176" s="11">
        <v>7042661</v>
      </c>
      <c r="AC176" s="69">
        <v>2809</v>
      </c>
      <c r="AD176" s="11">
        <v>71723</v>
      </c>
      <c r="AE176" s="69">
        <v>1102394</v>
      </c>
      <c r="AF176" s="11">
        <v>23515882</v>
      </c>
      <c r="AG176" s="69">
        <v>1932</v>
      </c>
    </row>
    <row r="177" spans="1:33">
      <c r="A177" s="32">
        <v>45962</v>
      </c>
      <c r="B177" s="32"/>
      <c r="C177" s="7">
        <v>20</v>
      </c>
      <c r="D177" s="11">
        <v>51050462</v>
      </c>
      <c r="E177" s="11">
        <v>2176770</v>
      </c>
      <c r="F177" s="11">
        <v>252223.85483214</v>
      </c>
      <c r="G177" s="11">
        <v>5073.644555679999</v>
      </c>
      <c r="H177" s="11">
        <v>224616.26768327999</v>
      </c>
      <c r="I177" s="11">
        <v>5068.0655689199994</v>
      </c>
      <c r="J177" s="11">
        <v>23752.895298010004</v>
      </c>
      <c r="K177" s="11">
        <v>5.5789867599999994</v>
      </c>
      <c r="L177" s="11">
        <v>3854.6918508499998</v>
      </c>
      <c r="M177" s="44">
        <v>18690223</v>
      </c>
      <c r="N177" s="43">
        <v>109792</v>
      </c>
      <c r="P177" s="13">
        <v>20</v>
      </c>
      <c r="Q177" s="11">
        <v>1887679</v>
      </c>
      <c r="R177" s="11">
        <v>29942</v>
      </c>
      <c r="S177" s="11">
        <v>1471171</v>
      </c>
      <c r="T177" s="11">
        <v>12281</v>
      </c>
      <c r="U177" s="11">
        <v>437671</v>
      </c>
      <c r="V177" s="11">
        <v>9140</v>
      </c>
      <c r="W177" s="11">
        <v>669742</v>
      </c>
      <c r="X177" s="11">
        <v>4633</v>
      </c>
      <c r="Y177" s="10"/>
      <c r="Z177" s="11">
        <v>836511</v>
      </c>
      <c r="AA177" s="11">
        <v>781183</v>
      </c>
      <c r="AB177" s="11">
        <v>5672003</v>
      </c>
      <c r="AC177" s="11">
        <v>3378</v>
      </c>
      <c r="AD177" s="11">
        <v>1504556</v>
      </c>
      <c r="AE177" s="11">
        <v>1385630</v>
      </c>
      <c r="AF177" s="11">
        <v>24158665</v>
      </c>
      <c r="AG177" s="11">
        <v>1523</v>
      </c>
    </row>
    <row r="178" spans="1:33">
      <c r="A178" s="32">
        <v>45992</v>
      </c>
      <c r="B178" s="32"/>
      <c r="C178" s="7">
        <v>21</v>
      </c>
      <c r="D178" s="11">
        <v>46141860</v>
      </c>
      <c r="E178" s="11">
        <v>1967988</v>
      </c>
      <c r="F178" s="11">
        <v>235486.11403067</v>
      </c>
      <c r="G178" s="11">
        <v>4376.6269906199996</v>
      </c>
      <c r="H178" s="11">
        <v>209406.60661249002</v>
      </c>
      <c r="I178" s="11">
        <v>4370.2454700999997</v>
      </c>
      <c r="J178" s="11">
        <v>22954.975503740003</v>
      </c>
      <c r="K178" s="11">
        <v>6.3815205200000005</v>
      </c>
      <c r="L178" s="11">
        <v>3124.53191444</v>
      </c>
      <c r="M178" s="44">
        <v>16901252</v>
      </c>
      <c r="N178" s="43">
        <v>96676</v>
      </c>
      <c r="P178" s="13">
        <v>21</v>
      </c>
      <c r="Q178" s="11">
        <v>1789741</v>
      </c>
      <c r="R178" s="11">
        <v>28917</v>
      </c>
      <c r="S178" s="11">
        <v>1216676</v>
      </c>
      <c r="T178" s="11">
        <v>6906</v>
      </c>
      <c r="U178" s="11">
        <v>339323</v>
      </c>
      <c r="V178" s="11">
        <v>8419</v>
      </c>
      <c r="W178" s="11">
        <v>442580</v>
      </c>
      <c r="X178" s="11">
        <v>2964</v>
      </c>
      <c r="Y178" s="10"/>
      <c r="Z178" s="11">
        <v>3173156</v>
      </c>
      <c r="AA178" s="11">
        <v>3098694</v>
      </c>
      <c r="AB178" s="11">
        <v>4872667</v>
      </c>
      <c r="AC178" s="11">
        <v>3470</v>
      </c>
      <c r="AD178" s="11">
        <v>1517407</v>
      </c>
      <c r="AE178" s="11">
        <v>1448873</v>
      </c>
      <c r="AF178" s="11">
        <v>17002103</v>
      </c>
      <c r="AG178" s="11">
        <v>2426</v>
      </c>
    </row>
    <row r="179" spans="1:33">
      <c r="A179" s="32">
        <v>46023</v>
      </c>
      <c r="B179" s="32"/>
      <c r="C179" s="7">
        <v>21</v>
      </c>
      <c r="D179" s="11">
        <v>61247826</v>
      </c>
      <c r="E179" s="11">
        <v>2859034</v>
      </c>
      <c r="F179" s="11">
        <v>302621.58272695</v>
      </c>
      <c r="G179" s="11">
        <v>8251.1908964100021</v>
      </c>
      <c r="H179" s="11">
        <v>264034.19638912997</v>
      </c>
      <c r="I179" s="11">
        <v>8241.7390854800014</v>
      </c>
      <c r="J179" s="11">
        <v>33977.851445649998</v>
      </c>
      <c r="K179" s="11">
        <v>9.4518109300000024</v>
      </c>
      <c r="L179" s="11">
        <v>4609.5348921700006</v>
      </c>
      <c r="M179" s="44">
        <v>22432157</v>
      </c>
      <c r="N179" s="43">
        <v>129952</v>
      </c>
      <c r="P179" s="13">
        <v>21</v>
      </c>
      <c r="Q179" s="11">
        <v>1954953</v>
      </c>
      <c r="R179" s="11">
        <v>28239</v>
      </c>
      <c r="S179" s="11">
        <v>1529222</v>
      </c>
      <c r="T179" s="11">
        <v>9595</v>
      </c>
      <c r="U179" s="11">
        <v>368695</v>
      </c>
      <c r="V179" s="11">
        <v>9984</v>
      </c>
      <c r="W179" s="11">
        <v>544746</v>
      </c>
      <c r="X179" s="11">
        <v>5096</v>
      </c>
      <c r="Y179" s="10"/>
      <c r="Z179" s="11">
        <v>691164</v>
      </c>
      <c r="AA179" s="11">
        <v>632776</v>
      </c>
      <c r="AB179" s="11">
        <v>6580327</v>
      </c>
      <c r="AC179" s="11">
        <v>10802</v>
      </c>
      <c r="AD179" s="11">
        <v>1562927</v>
      </c>
      <c r="AE179" s="11">
        <v>1483145</v>
      </c>
      <c r="AF179" s="11">
        <v>19470749</v>
      </c>
      <c r="AG179" s="11">
        <v>3094</v>
      </c>
    </row>
    <row r="180" spans="1:33">
      <c r="A180" s="32">
        <v>46054</v>
      </c>
      <c r="B180" s="32"/>
      <c r="C180" s="7">
        <v>20</v>
      </c>
      <c r="D180" s="11">
        <v>66301518</v>
      </c>
      <c r="E180" s="11">
        <v>2954432</v>
      </c>
      <c r="F180" s="11">
        <v>329463.90049909998</v>
      </c>
      <c r="G180" s="11">
        <v>6951.8200826599996</v>
      </c>
      <c r="H180" s="11">
        <v>297000.17730906006</v>
      </c>
      <c r="I180" s="11">
        <v>6945.5298857899998</v>
      </c>
      <c r="J180" s="11">
        <v>28005.053292549997</v>
      </c>
      <c r="K180" s="11">
        <v>6.2901968699999999</v>
      </c>
      <c r="L180" s="11">
        <v>4458.66989749</v>
      </c>
      <c r="M180" s="44">
        <v>24072037</v>
      </c>
      <c r="N180" s="43">
        <v>135726</v>
      </c>
      <c r="P180" s="13">
        <v>20</v>
      </c>
      <c r="Q180" s="11">
        <v>1924582</v>
      </c>
      <c r="R180" s="11">
        <v>33270</v>
      </c>
      <c r="S180" s="11">
        <v>1390650</v>
      </c>
      <c r="T180" s="11">
        <v>11648</v>
      </c>
      <c r="U180" s="11">
        <v>396280</v>
      </c>
      <c r="V180" s="11">
        <v>9865</v>
      </c>
      <c r="W180" s="11">
        <v>575228</v>
      </c>
      <c r="X180" s="11">
        <v>3230</v>
      </c>
      <c r="Y180" s="10"/>
      <c r="Z180" s="11">
        <v>888326</v>
      </c>
      <c r="AA180" s="11">
        <v>791684</v>
      </c>
      <c r="AB180" s="11">
        <v>7776881</v>
      </c>
      <c r="AC180" s="11">
        <v>2573</v>
      </c>
      <c r="AD180" s="11">
        <v>1753025</v>
      </c>
      <c r="AE180" s="11">
        <v>1627244</v>
      </c>
      <c r="AF180" s="11">
        <v>21778338</v>
      </c>
      <c r="AG180" s="11">
        <v>1677</v>
      </c>
    </row>
    <row r="181" spans="1:33">
      <c r="A181" s="32">
        <v>46082</v>
      </c>
      <c r="B181" s="32"/>
      <c r="C181" s="7">
        <v>22</v>
      </c>
      <c r="D181" s="11">
        <v>83974752</v>
      </c>
      <c r="E181" s="11">
        <v>3441154</v>
      </c>
      <c r="F181" s="11">
        <v>411415.42160582996</v>
      </c>
      <c r="G181" s="11">
        <v>7057.7364400500001</v>
      </c>
      <c r="H181" s="11">
        <v>367683.73954918998</v>
      </c>
      <c r="I181" s="11">
        <v>7043.9990368699991</v>
      </c>
      <c r="J181" s="11">
        <v>39558.349394969991</v>
      </c>
      <c r="K181" s="11">
        <v>13.737403179999999</v>
      </c>
      <c r="L181" s="11">
        <v>4173.3326616699997</v>
      </c>
      <c r="M181" s="44">
        <v>30686187.5</v>
      </c>
      <c r="N181" s="43">
        <v>151152.5</v>
      </c>
      <c r="P181" s="13">
        <v>22</v>
      </c>
      <c r="Q181" s="11">
        <v>3123504</v>
      </c>
      <c r="R181" s="11">
        <v>55123</v>
      </c>
      <c r="S181" s="11">
        <v>1615902</v>
      </c>
      <c r="T181" s="11">
        <v>8769</v>
      </c>
      <c r="U181" s="11">
        <v>417760</v>
      </c>
      <c r="V181" s="11">
        <v>9274</v>
      </c>
      <c r="W181" s="11">
        <v>550525</v>
      </c>
      <c r="X181" s="11">
        <v>2987</v>
      </c>
      <c r="Y181" s="10"/>
      <c r="Z181" s="11">
        <v>4086842</v>
      </c>
      <c r="AA181" s="11">
        <v>3982938</v>
      </c>
      <c r="AB181" s="11">
        <v>7149755</v>
      </c>
      <c r="AC181" s="11">
        <v>6950</v>
      </c>
      <c r="AD181" s="11">
        <v>1730853</v>
      </c>
      <c r="AE181" s="11">
        <v>1653814</v>
      </c>
      <c r="AF181" s="11">
        <v>20928089</v>
      </c>
      <c r="AG181" s="11">
        <v>3761</v>
      </c>
    </row>
    <row r="182" spans="1:33">
      <c r="H182" s="19"/>
      <c r="J182" s="19"/>
    </row>
    <row r="183" spans="1:33">
      <c r="H183" s="19"/>
      <c r="J183" s="19"/>
    </row>
  </sheetData>
  <mergeCells count="10">
    <mergeCell ref="Z8:AG8"/>
    <mergeCell ref="F9:L9"/>
    <mergeCell ref="M9:N9"/>
    <mergeCell ref="D9:E9"/>
    <mergeCell ref="D8:N8"/>
    <mergeCell ref="Q9:T9"/>
    <mergeCell ref="U9:X9"/>
    <mergeCell ref="Z9:AC9"/>
    <mergeCell ref="AD9:AG9"/>
    <mergeCell ref="Q8:X8"/>
  </mergeCells>
  <pageMargins left="0.7" right="0.7" top="0.75" bottom="0.75" header="0.3" footer="0.3"/>
  <pageSetup orientation="portrait" verticalDpi="0" r:id="rId1"/>
  <headerFooter>
    <oddFooter>&amp;C_x000D_&amp;1#&amp;"Calibri"&amp;10&amp;KFFEF00 PRIVATE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7392C-9405-4EF6-8F4C-FA6C50DC9970}">
  <sheetPr>
    <tabColor theme="9" tint="0.79998168889431442"/>
  </sheetPr>
  <dimension ref="A1:B127"/>
  <sheetViews>
    <sheetView workbookViewId="0">
      <pane ySplit="7" topLeftCell="A104" activePane="bottomLeft" state="frozen"/>
      <selection pane="bottomLeft" activeCell="A125" sqref="A125"/>
    </sheetView>
  </sheetViews>
  <sheetFormatPr defaultColWidth="11.44140625" defaultRowHeight="14.4"/>
  <cols>
    <col min="1" max="1" width="11.88671875" customWidth="1"/>
    <col min="2" max="2" width="12.33203125" customWidth="1"/>
  </cols>
  <sheetData>
    <row r="1" spans="1:2" ht="15.6">
      <c r="A1" s="5" t="s">
        <v>3</v>
      </c>
      <c r="B1" s="19"/>
    </row>
    <row r="2" spans="1:2">
      <c r="A2" s="8" t="s">
        <v>11</v>
      </c>
      <c r="B2" s="19"/>
    </row>
    <row r="3" spans="1:2">
      <c r="A3" s="14" t="s">
        <v>9</v>
      </c>
      <c r="B3" s="19"/>
    </row>
    <row r="4" spans="1:2">
      <c r="A4" s="14" t="s">
        <v>8</v>
      </c>
      <c r="B4" s="19"/>
    </row>
    <row r="5" spans="1:2">
      <c r="A5" s="20" t="s">
        <v>10</v>
      </c>
      <c r="B5" s="19"/>
    </row>
    <row r="6" spans="1:2">
      <c r="A6" s="27"/>
      <c r="B6" s="19"/>
    </row>
    <row r="7" spans="1:2" ht="28.2" customHeight="1">
      <c r="A7" s="37" t="s">
        <v>18</v>
      </c>
      <c r="B7" s="37" t="s">
        <v>14</v>
      </c>
    </row>
    <row r="8" spans="1:2">
      <c r="A8" s="6">
        <f>'Equity Markets'!A11</f>
        <v>40909</v>
      </c>
      <c r="B8" s="11" t="e">
        <f>'Equity Markets'!F11+#REF!</f>
        <v>#REF!</v>
      </c>
    </row>
    <row r="9" spans="1:2">
      <c r="A9" s="6">
        <f>'Equity Markets'!A12</f>
        <v>40940</v>
      </c>
      <c r="B9" s="11" t="e">
        <f>'Equity Markets'!F12+#REF!</f>
        <v>#REF!</v>
      </c>
    </row>
    <row r="10" spans="1:2">
      <c r="A10" s="6">
        <f>'Equity Markets'!A13</f>
        <v>40969</v>
      </c>
      <c r="B10" s="11" t="e">
        <f>'Equity Markets'!F13+#REF!</f>
        <v>#REF!</v>
      </c>
    </row>
    <row r="11" spans="1:2">
      <c r="A11" s="6">
        <f>'Equity Markets'!A14</f>
        <v>41000</v>
      </c>
      <c r="B11" s="11" t="e">
        <f>'Equity Markets'!F14+#REF!</f>
        <v>#REF!</v>
      </c>
    </row>
    <row r="12" spans="1:2">
      <c r="A12" s="6">
        <f>'Equity Markets'!A15</f>
        <v>41030</v>
      </c>
      <c r="B12" s="11" t="e">
        <f>'Equity Markets'!F15+#REF!</f>
        <v>#REF!</v>
      </c>
    </row>
    <row r="13" spans="1:2">
      <c r="A13" s="6">
        <f>'Equity Markets'!A16</f>
        <v>41061</v>
      </c>
      <c r="B13" s="11" t="e">
        <f>'Equity Markets'!F16+#REF!</f>
        <v>#REF!</v>
      </c>
    </row>
    <row r="14" spans="1:2">
      <c r="A14" s="6">
        <f>'Equity Markets'!A17</f>
        <v>41091</v>
      </c>
      <c r="B14" s="11" t="e">
        <f>'Equity Markets'!F17+#REF!</f>
        <v>#REF!</v>
      </c>
    </row>
    <row r="15" spans="1:2">
      <c r="A15" s="6">
        <f>'Equity Markets'!A18</f>
        <v>41122</v>
      </c>
      <c r="B15" s="11" t="e">
        <f>'Equity Markets'!F18+#REF!</f>
        <v>#REF!</v>
      </c>
    </row>
    <row r="16" spans="1:2">
      <c r="A16" s="6">
        <f>'Equity Markets'!A19</f>
        <v>41153</v>
      </c>
      <c r="B16" s="11" t="e">
        <f>'Equity Markets'!F19+#REF!</f>
        <v>#REF!</v>
      </c>
    </row>
    <row r="17" spans="1:2">
      <c r="A17" s="6">
        <f>'Equity Markets'!A20</f>
        <v>41183</v>
      </c>
      <c r="B17" s="11" t="e">
        <f>'Equity Markets'!F20+#REF!</f>
        <v>#REF!</v>
      </c>
    </row>
    <row r="18" spans="1:2">
      <c r="A18" s="6">
        <f>'Equity Markets'!A21</f>
        <v>41214</v>
      </c>
      <c r="B18" s="11" t="e">
        <f>'Equity Markets'!F21+#REF!</f>
        <v>#REF!</v>
      </c>
    </row>
    <row r="19" spans="1:2">
      <c r="A19" s="6">
        <f>'Equity Markets'!A22</f>
        <v>41244</v>
      </c>
      <c r="B19" s="11" t="e">
        <f>'Equity Markets'!F22+#REF!</f>
        <v>#REF!</v>
      </c>
    </row>
    <row r="20" spans="1:2">
      <c r="A20" s="6">
        <f>'Equity Markets'!A23</f>
        <v>41275</v>
      </c>
      <c r="B20" s="11" t="e">
        <f>'Equity Markets'!F23+#REF!</f>
        <v>#REF!</v>
      </c>
    </row>
    <row r="21" spans="1:2">
      <c r="A21" s="6">
        <f>'Equity Markets'!A24</f>
        <v>41306</v>
      </c>
      <c r="B21" s="11" t="e">
        <f>'Equity Markets'!F24+#REF!</f>
        <v>#REF!</v>
      </c>
    </row>
    <row r="22" spans="1:2">
      <c r="A22" s="6">
        <f>'Equity Markets'!A25</f>
        <v>41334</v>
      </c>
      <c r="B22" s="11" t="e">
        <f>'Equity Markets'!F25+#REF!</f>
        <v>#REF!</v>
      </c>
    </row>
    <row r="23" spans="1:2">
      <c r="A23" s="6">
        <f>'Equity Markets'!A26</f>
        <v>41365</v>
      </c>
      <c r="B23" s="11" t="e">
        <f>'Equity Markets'!F26+#REF!</f>
        <v>#REF!</v>
      </c>
    </row>
    <row r="24" spans="1:2">
      <c r="A24" s="6">
        <f>'Equity Markets'!A27</f>
        <v>41395</v>
      </c>
      <c r="B24" s="11" t="e">
        <f>'Equity Markets'!F27+#REF!</f>
        <v>#REF!</v>
      </c>
    </row>
    <row r="25" spans="1:2">
      <c r="A25" s="6">
        <f>'Equity Markets'!A28</f>
        <v>41426</v>
      </c>
      <c r="B25" s="11" t="e">
        <f>'Equity Markets'!F28+#REF!</f>
        <v>#REF!</v>
      </c>
    </row>
    <row r="26" spans="1:2">
      <c r="A26" s="6">
        <f>'Equity Markets'!A29</f>
        <v>41456</v>
      </c>
      <c r="B26" s="11" t="e">
        <f>'Equity Markets'!F29+#REF!</f>
        <v>#REF!</v>
      </c>
    </row>
    <row r="27" spans="1:2">
      <c r="A27" s="6">
        <f>'Equity Markets'!A30</f>
        <v>41487</v>
      </c>
      <c r="B27" s="11" t="e">
        <f>'Equity Markets'!F30+#REF!</f>
        <v>#REF!</v>
      </c>
    </row>
    <row r="28" spans="1:2">
      <c r="A28" s="6">
        <f>'Equity Markets'!A31</f>
        <v>41518</v>
      </c>
      <c r="B28" s="11" t="e">
        <f>'Equity Markets'!F31+#REF!</f>
        <v>#REF!</v>
      </c>
    </row>
    <row r="29" spans="1:2">
      <c r="A29" s="6">
        <f>'Equity Markets'!A32</f>
        <v>41548</v>
      </c>
      <c r="B29" s="11" t="e">
        <f>'Equity Markets'!F32+#REF!</f>
        <v>#REF!</v>
      </c>
    </row>
    <row r="30" spans="1:2">
      <c r="A30" s="6">
        <f>'Equity Markets'!A33</f>
        <v>41579</v>
      </c>
      <c r="B30" s="11" t="e">
        <f>'Equity Markets'!F33+#REF!</f>
        <v>#REF!</v>
      </c>
    </row>
    <row r="31" spans="1:2">
      <c r="A31" s="6">
        <f>'Equity Markets'!A34</f>
        <v>41609</v>
      </c>
      <c r="B31" s="11" t="e">
        <f>'Equity Markets'!F34+#REF!</f>
        <v>#REF!</v>
      </c>
    </row>
    <row r="32" spans="1:2">
      <c r="A32" s="6">
        <f>'Equity Markets'!A35</f>
        <v>41640</v>
      </c>
      <c r="B32" s="11" t="e">
        <f>'Equity Markets'!F35+#REF!</f>
        <v>#REF!</v>
      </c>
    </row>
    <row r="33" spans="1:2">
      <c r="A33" s="6">
        <f>'Equity Markets'!A36</f>
        <v>41671</v>
      </c>
      <c r="B33" s="11" t="e">
        <f>'Equity Markets'!F36+#REF!</f>
        <v>#REF!</v>
      </c>
    </row>
    <row r="34" spans="1:2">
      <c r="A34" s="6">
        <f>'Equity Markets'!A37</f>
        <v>41699</v>
      </c>
      <c r="B34" s="11" t="e">
        <f>'Equity Markets'!F37+#REF!</f>
        <v>#REF!</v>
      </c>
    </row>
    <row r="35" spans="1:2">
      <c r="A35" s="6">
        <f>'Equity Markets'!A38</f>
        <v>41730</v>
      </c>
      <c r="B35" s="11" t="e">
        <f>'Equity Markets'!F38+#REF!</f>
        <v>#REF!</v>
      </c>
    </row>
    <row r="36" spans="1:2">
      <c r="A36" s="6">
        <f>'Equity Markets'!A39</f>
        <v>41760</v>
      </c>
      <c r="B36" s="11" t="e">
        <f>'Equity Markets'!F39+#REF!</f>
        <v>#REF!</v>
      </c>
    </row>
    <row r="37" spans="1:2">
      <c r="A37" s="6">
        <f>'Equity Markets'!A40</f>
        <v>41791</v>
      </c>
      <c r="B37" s="11" t="e">
        <f>'Equity Markets'!F40+#REF!</f>
        <v>#REF!</v>
      </c>
    </row>
    <row r="38" spans="1:2">
      <c r="A38" s="6">
        <f>'Equity Markets'!A41</f>
        <v>41821</v>
      </c>
      <c r="B38" s="11" t="e">
        <f>'Equity Markets'!F41+#REF!</f>
        <v>#REF!</v>
      </c>
    </row>
    <row r="39" spans="1:2">
      <c r="A39" s="6">
        <f>'Equity Markets'!A42</f>
        <v>41852</v>
      </c>
      <c r="B39" s="11" t="e">
        <f>'Equity Markets'!F42+#REF!</f>
        <v>#REF!</v>
      </c>
    </row>
    <row r="40" spans="1:2">
      <c r="A40" s="6">
        <f>'Equity Markets'!A43</f>
        <v>41883</v>
      </c>
      <c r="B40" s="11" t="e">
        <f>'Equity Markets'!F43+#REF!</f>
        <v>#REF!</v>
      </c>
    </row>
    <row r="41" spans="1:2">
      <c r="A41" s="6">
        <f>'Equity Markets'!A44</f>
        <v>41913</v>
      </c>
      <c r="B41" s="11" t="e">
        <f>'Equity Markets'!F44+#REF!</f>
        <v>#REF!</v>
      </c>
    </row>
    <row r="42" spans="1:2">
      <c r="A42" s="6">
        <f>'Equity Markets'!A45</f>
        <v>41944</v>
      </c>
      <c r="B42" s="11" t="e">
        <f>'Equity Markets'!F45+#REF!</f>
        <v>#REF!</v>
      </c>
    </row>
    <row r="43" spans="1:2">
      <c r="A43" s="6">
        <f>'Equity Markets'!A46</f>
        <v>41974</v>
      </c>
      <c r="B43" s="11" t="e">
        <f>'Equity Markets'!F46+#REF!</f>
        <v>#REF!</v>
      </c>
    </row>
    <row r="44" spans="1:2">
      <c r="A44" s="6">
        <f>'Equity Markets'!A47</f>
        <v>42005</v>
      </c>
      <c r="B44" s="11" t="e">
        <f>'Equity Markets'!F47+#REF!</f>
        <v>#REF!</v>
      </c>
    </row>
    <row r="45" spans="1:2">
      <c r="A45" s="6">
        <f>'Equity Markets'!A48</f>
        <v>42036</v>
      </c>
      <c r="B45" s="11" t="e">
        <f>'Equity Markets'!F48+#REF!</f>
        <v>#REF!</v>
      </c>
    </row>
    <row r="46" spans="1:2">
      <c r="A46" s="6">
        <f>'Equity Markets'!A49</f>
        <v>42064</v>
      </c>
      <c r="B46" s="11" t="e">
        <f>'Equity Markets'!F49+#REF!</f>
        <v>#REF!</v>
      </c>
    </row>
    <row r="47" spans="1:2">
      <c r="A47" s="6">
        <f>'Equity Markets'!A50</f>
        <v>42095</v>
      </c>
      <c r="B47" s="11" t="e">
        <f>'Equity Markets'!F50+#REF!</f>
        <v>#REF!</v>
      </c>
    </row>
    <row r="48" spans="1:2">
      <c r="A48" s="6">
        <f>'Equity Markets'!A51</f>
        <v>42125</v>
      </c>
      <c r="B48" s="11" t="e">
        <f>'Equity Markets'!F51+#REF!</f>
        <v>#REF!</v>
      </c>
    </row>
    <row r="49" spans="1:2">
      <c r="A49" s="6">
        <f>'Equity Markets'!A52</f>
        <v>42156</v>
      </c>
      <c r="B49" s="11" t="e">
        <f>'Equity Markets'!F52+#REF!</f>
        <v>#REF!</v>
      </c>
    </row>
    <row r="50" spans="1:2">
      <c r="A50" s="6">
        <f>'Equity Markets'!A53</f>
        <v>42186</v>
      </c>
      <c r="B50" s="11" t="e">
        <f>'Equity Markets'!F53+#REF!</f>
        <v>#REF!</v>
      </c>
    </row>
    <row r="51" spans="1:2">
      <c r="A51" s="6">
        <f>'Equity Markets'!A54</f>
        <v>42218</v>
      </c>
      <c r="B51" s="11" t="e">
        <f>'Equity Markets'!F54+#REF!</f>
        <v>#REF!</v>
      </c>
    </row>
    <row r="52" spans="1:2">
      <c r="A52" s="6">
        <f>'Equity Markets'!A55</f>
        <v>42248</v>
      </c>
      <c r="B52" s="11" t="e">
        <f>'Equity Markets'!F55+#REF!</f>
        <v>#REF!</v>
      </c>
    </row>
    <row r="53" spans="1:2">
      <c r="A53" s="6">
        <f>'Equity Markets'!A56</f>
        <v>42278</v>
      </c>
      <c r="B53" s="11" t="e">
        <f>'Equity Markets'!F56+#REF!</f>
        <v>#REF!</v>
      </c>
    </row>
    <row r="54" spans="1:2">
      <c r="A54" s="6">
        <f>'Equity Markets'!A57</f>
        <v>42309</v>
      </c>
      <c r="B54" s="11" t="e">
        <f>'Equity Markets'!F57+#REF!</f>
        <v>#REF!</v>
      </c>
    </row>
    <row r="55" spans="1:2">
      <c r="A55" s="6">
        <f>'Equity Markets'!A58</f>
        <v>42339</v>
      </c>
      <c r="B55" s="11" t="e">
        <f>'Equity Markets'!F58+#REF!</f>
        <v>#REF!</v>
      </c>
    </row>
    <row r="56" spans="1:2">
      <c r="A56" s="6">
        <f>'Equity Markets'!A59</f>
        <v>42371</v>
      </c>
      <c r="B56" s="11" t="e">
        <f>'Equity Markets'!F59+#REF!</f>
        <v>#REF!</v>
      </c>
    </row>
    <row r="57" spans="1:2">
      <c r="A57" s="6">
        <f>'Equity Markets'!A60</f>
        <v>42403</v>
      </c>
      <c r="B57" s="11" t="e">
        <f>'Equity Markets'!F60+#REF!</f>
        <v>#REF!</v>
      </c>
    </row>
    <row r="58" spans="1:2">
      <c r="A58" s="6">
        <f>'Equity Markets'!A61</f>
        <v>42435</v>
      </c>
      <c r="B58" s="11" t="e">
        <f>'Equity Markets'!F61+#REF!</f>
        <v>#REF!</v>
      </c>
    </row>
    <row r="59" spans="1:2">
      <c r="A59" s="6">
        <f>'Equity Markets'!A62</f>
        <v>42467</v>
      </c>
      <c r="B59" s="11" t="e">
        <f>'Equity Markets'!F62+#REF!</f>
        <v>#REF!</v>
      </c>
    </row>
    <row r="60" spans="1:2">
      <c r="A60" s="6">
        <f>'Equity Markets'!A63</f>
        <v>42499</v>
      </c>
      <c r="B60" s="11" t="e">
        <f>'Equity Markets'!F63+#REF!</f>
        <v>#REF!</v>
      </c>
    </row>
    <row r="61" spans="1:2">
      <c r="A61" s="6">
        <f>'Equity Markets'!A64</f>
        <v>42531</v>
      </c>
      <c r="B61" s="11" t="e">
        <f>'Equity Markets'!F64+#REF!</f>
        <v>#REF!</v>
      </c>
    </row>
    <row r="62" spans="1:2">
      <c r="A62" s="6">
        <f>'Equity Markets'!A65</f>
        <v>42563</v>
      </c>
      <c r="B62" s="11" t="e">
        <f>'Equity Markets'!F65+#REF!</f>
        <v>#REF!</v>
      </c>
    </row>
    <row r="63" spans="1:2">
      <c r="A63" s="6">
        <f>'Equity Markets'!A66</f>
        <v>42595</v>
      </c>
      <c r="B63" s="11" t="e">
        <f>'Equity Markets'!F66+#REF!</f>
        <v>#REF!</v>
      </c>
    </row>
    <row r="64" spans="1:2">
      <c r="A64" s="6">
        <f>'Equity Markets'!A67</f>
        <v>42627</v>
      </c>
      <c r="B64" s="11" t="e">
        <f>'Equity Markets'!F67+#REF!</f>
        <v>#REF!</v>
      </c>
    </row>
    <row r="65" spans="1:2">
      <c r="A65" s="6">
        <f>'Equity Markets'!A68</f>
        <v>42659</v>
      </c>
      <c r="B65" s="11" t="e">
        <f>'Equity Markets'!F68+#REF!</f>
        <v>#REF!</v>
      </c>
    </row>
    <row r="66" spans="1:2">
      <c r="A66" s="6">
        <f>'Equity Markets'!A69</f>
        <v>42691</v>
      </c>
      <c r="B66" s="11" t="e">
        <f>'Equity Markets'!F69+#REF!</f>
        <v>#REF!</v>
      </c>
    </row>
    <row r="67" spans="1:2">
      <c r="A67" s="6">
        <f>'Equity Markets'!A70</f>
        <v>42723</v>
      </c>
      <c r="B67" s="11" t="e">
        <f>'Equity Markets'!F70+#REF!</f>
        <v>#REF!</v>
      </c>
    </row>
    <row r="68" spans="1:2">
      <c r="A68" s="6">
        <f>'Equity Markets'!A71</f>
        <v>42755</v>
      </c>
      <c r="B68" s="11" t="e">
        <f>'Equity Markets'!F71+#REF!</f>
        <v>#REF!</v>
      </c>
    </row>
    <row r="69" spans="1:2">
      <c r="A69" s="6">
        <f>'Equity Markets'!A72</f>
        <v>42787</v>
      </c>
      <c r="B69" s="11" t="e">
        <f>'Equity Markets'!F72+#REF!</f>
        <v>#REF!</v>
      </c>
    </row>
    <row r="70" spans="1:2">
      <c r="A70" s="6">
        <f>'Equity Markets'!A73</f>
        <v>42825</v>
      </c>
      <c r="B70" s="11" t="e">
        <f>'Equity Markets'!F73+#REF!</f>
        <v>#REF!</v>
      </c>
    </row>
    <row r="71" spans="1:2">
      <c r="A71" s="6">
        <f>'Equity Markets'!A74</f>
        <v>42853</v>
      </c>
      <c r="B71" s="11" t="e">
        <f>'Equity Markets'!F74+#REF!</f>
        <v>#REF!</v>
      </c>
    </row>
    <row r="72" spans="1:2">
      <c r="A72" s="6">
        <f>'Equity Markets'!A75</f>
        <v>42881</v>
      </c>
      <c r="B72" s="11" t="e">
        <f>'Equity Markets'!F75+#REF!</f>
        <v>#REF!</v>
      </c>
    </row>
    <row r="73" spans="1:2">
      <c r="A73" s="6">
        <f>'Equity Markets'!A76</f>
        <v>42909</v>
      </c>
      <c r="B73" s="11" t="e">
        <f>'Equity Markets'!F76+#REF!</f>
        <v>#REF!</v>
      </c>
    </row>
    <row r="74" spans="1:2">
      <c r="A74" s="6">
        <f>'Equity Markets'!A77</f>
        <v>42937</v>
      </c>
      <c r="B74" s="11" t="e">
        <f>'Equity Markets'!F77+#REF!</f>
        <v>#REF!</v>
      </c>
    </row>
    <row r="75" spans="1:2">
      <c r="A75" s="6">
        <f>'Equity Markets'!A78</f>
        <v>42965</v>
      </c>
      <c r="B75" s="11" t="e">
        <f>'Equity Markets'!F78+#REF!</f>
        <v>#REF!</v>
      </c>
    </row>
    <row r="76" spans="1:2">
      <c r="A76" s="6">
        <f>'Equity Markets'!A79</f>
        <v>42993</v>
      </c>
      <c r="B76" s="11" t="e">
        <f>'Equity Markets'!F79+#REF!</f>
        <v>#REF!</v>
      </c>
    </row>
    <row r="77" spans="1:2">
      <c r="A77" s="6">
        <f>'Equity Markets'!A80</f>
        <v>43021</v>
      </c>
      <c r="B77" s="11" t="e">
        <f>'Equity Markets'!F80+#REF!</f>
        <v>#REF!</v>
      </c>
    </row>
    <row r="78" spans="1:2">
      <c r="A78" s="6">
        <f>'Equity Markets'!A81</f>
        <v>43049</v>
      </c>
      <c r="B78" s="11" t="e">
        <f>'Equity Markets'!F81+#REF!</f>
        <v>#REF!</v>
      </c>
    </row>
    <row r="79" spans="1:2">
      <c r="A79" s="6">
        <f>'Equity Markets'!A82</f>
        <v>43077</v>
      </c>
      <c r="B79" s="11" t="e">
        <f>'Equity Markets'!F82+#REF!</f>
        <v>#REF!</v>
      </c>
    </row>
    <row r="80" spans="1:2">
      <c r="A80" s="6">
        <f>'Equity Markets'!A83</f>
        <v>43105</v>
      </c>
      <c r="B80" s="11" t="e">
        <f>'Equity Markets'!F83+#REF!</f>
        <v>#REF!</v>
      </c>
    </row>
    <row r="81" spans="1:2">
      <c r="A81" s="6">
        <f>'Equity Markets'!A84</f>
        <v>43133</v>
      </c>
      <c r="B81" s="11" t="e">
        <f>'Equity Markets'!F84+#REF!</f>
        <v>#REF!</v>
      </c>
    </row>
    <row r="82" spans="1:2">
      <c r="A82" s="6">
        <f>'Equity Markets'!A85</f>
        <v>43161</v>
      </c>
      <c r="B82" s="11" t="e">
        <f>'Equity Markets'!F85+#REF!</f>
        <v>#REF!</v>
      </c>
    </row>
    <row r="83" spans="1:2">
      <c r="A83" s="6">
        <f>'Equity Markets'!A86</f>
        <v>43192</v>
      </c>
      <c r="B83" s="11" t="e">
        <f>'Equity Markets'!F86+#REF!</f>
        <v>#REF!</v>
      </c>
    </row>
    <row r="84" spans="1:2">
      <c r="A84" s="6">
        <f>'Equity Markets'!A87</f>
        <v>43222</v>
      </c>
      <c r="B84" s="11" t="e">
        <f>'Equity Markets'!F87+#REF!</f>
        <v>#REF!</v>
      </c>
    </row>
    <row r="85" spans="1:2">
      <c r="A85" s="6">
        <f>'Equity Markets'!A88</f>
        <v>43253</v>
      </c>
      <c r="B85" s="11" t="e">
        <f>'Equity Markets'!F88+#REF!</f>
        <v>#REF!</v>
      </c>
    </row>
    <row r="86" spans="1:2">
      <c r="A86" s="6">
        <f>'Equity Markets'!A89</f>
        <v>43283</v>
      </c>
      <c r="B86" s="11" t="e">
        <f>'Equity Markets'!F89+#REF!</f>
        <v>#REF!</v>
      </c>
    </row>
    <row r="87" spans="1:2">
      <c r="A87" s="6">
        <f>'Equity Markets'!A90</f>
        <v>43314</v>
      </c>
      <c r="B87" s="11" t="e">
        <f>'Equity Markets'!F90+#REF!</f>
        <v>#REF!</v>
      </c>
    </row>
    <row r="88" spans="1:2">
      <c r="A88" s="6">
        <f>'Equity Markets'!A91</f>
        <v>43345</v>
      </c>
      <c r="B88" s="11" t="e">
        <f>'Equity Markets'!F91+#REF!</f>
        <v>#REF!</v>
      </c>
    </row>
    <row r="89" spans="1:2">
      <c r="A89" s="6">
        <f>'Equity Markets'!A92</f>
        <v>43375</v>
      </c>
      <c r="B89" s="11" t="e">
        <f>'Equity Markets'!F92+#REF!</f>
        <v>#REF!</v>
      </c>
    </row>
    <row r="90" spans="1:2">
      <c r="A90" s="6">
        <f>'Equity Markets'!A93</f>
        <v>43406</v>
      </c>
      <c r="B90" s="11" t="e">
        <f>'Equity Markets'!F93+#REF!</f>
        <v>#REF!</v>
      </c>
    </row>
    <row r="91" spans="1:2">
      <c r="A91" s="6">
        <f>'Equity Markets'!A94</f>
        <v>43435</v>
      </c>
      <c r="B91" s="11" t="e">
        <f>'Equity Markets'!F94+#REF!</f>
        <v>#REF!</v>
      </c>
    </row>
    <row r="92" spans="1:2">
      <c r="A92" s="6">
        <f>'Equity Markets'!A95</f>
        <v>43466</v>
      </c>
      <c r="B92" s="11" t="e">
        <f>'Equity Markets'!F95+#REF!</f>
        <v>#REF!</v>
      </c>
    </row>
    <row r="93" spans="1:2">
      <c r="A93" s="6">
        <f>'Equity Markets'!A96</f>
        <v>43497</v>
      </c>
      <c r="B93" s="11" t="e">
        <f>'Equity Markets'!F96+#REF!</f>
        <v>#REF!</v>
      </c>
    </row>
    <row r="94" spans="1:2">
      <c r="A94" s="6">
        <f>'Equity Markets'!A97</f>
        <v>43525</v>
      </c>
      <c r="B94" s="11" t="e">
        <f>'Equity Markets'!F97+#REF!</f>
        <v>#REF!</v>
      </c>
    </row>
    <row r="95" spans="1:2">
      <c r="A95" s="6">
        <f>'Equity Markets'!A98</f>
        <v>43556</v>
      </c>
      <c r="B95" s="11" t="e">
        <f>'Equity Markets'!F98+#REF!</f>
        <v>#REF!</v>
      </c>
    </row>
    <row r="96" spans="1:2">
      <c r="A96" s="6">
        <f>'Equity Markets'!A99</f>
        <v>43586</v>
      </c>
      <c r="B96" s="11" t="e">
        <f>'Equity Markets'!F99+#REF!</f>
        <v>#REF!</v>
      </c>
    </row>
    <row r="97" spans="1:2">
      <c r="A97" s="6">
        <f>'Equity Markets'!A100</f>
        <v>43617</v>
      </c>
      <c r="B97" s="11" t="e">
        <f>'Equity Markets'!F100+#REF!</f>
        <v>#REF!</v>
      </c>
    </row>
    <row r="98" spans="1:2">
      <c r="A98" s="6">
        <f>'Equity Markets'!A101</f>
        <v>43647</v>
      </c>
      <c r="B98" s="11" t="e">
        <f>'Equity Markets'!F101+#REF!</f>
        <v>#REF!</v>
      </c>
    </row>
    <row r="99" spans="1:2">
      <c r="A99" s="6">
        <f>'Equity Markets'!A102</f>
        <v>43678</v>
      </c>
      <c r="B99" s="11" t="e">
        <f>'Equity Markets'!F102+#REF!</f>
        <v>#REF!</v>
      </c>
    </row>
    <row r="100" spans="1:2">
      <c r="A100" s="6">
        <f>'Equity Markets'!A103</f>
        <v>43709</v>
      </c>
      <c r="B100" s="11" t="e">
        <f>'Equity Markets'!F103+#REF!</f>
        <v>#REF!</v>
      </c>
    </row>
    <row r="101" spans="1:2">
      <c r="A101" s="6">
        <f>'Equity Markets'!A104</f>
        <v>43739</v>
      </c>
      <c r="B101" s="11" t="e">
        <f>'Equity Markets'!F104+#REF!</f>
        <v>#REF!</v>
      </c>
    </row>
    <row r="102" spans="1:2">
      <c r="A102" s="6">
        <f>'Equity Markets'!A105</f>
        <v>43770</v>
      </c>
      <c r="B102" s="11" t="e">
        <f>'Equity Markets'!F105+#REF!</f>
        <v>#REF!</v>
      </c>
    </row>
    <row r="103" spans="1:2">
      <c r="A103" s="6">
        <f>'Equity Markets'!A106</f>
        <v>43800</v>
      </c>
      <c r="B103" s="11" t="e">
        <f>'Equity Markets'!F106+#REF!</f>
        <v>#REF!</v>
      </c>
    </row>
    <row r="104" spans="1:2">
      <c r="A104" s="6">
        <f>'Equity Markets'!A107</f>
        <v>43831</v>
      </c>
      <c r="B104" s="11" t="e">
        <f>'Equity Markets'!F107+#REF!</f>
        <v>#REF!</v>
      </c>
    </row>
    <row r="105" spans="1:2">
      <c r="A105" s="6">
        <f>'Equity Markets'!A108</f>
        <v>43862</v>
      </c>
      <c r="B105" s="11" t="e">
        <f>'Equity Markets'!F108+#REF!</f>
        <v>#REF!</v>
      </c>
    </row>
    <row r="106" spans="1:2">
      <c r="A106" s="6">
        <f>'Equity Markets'!A109</f>
        <v>43891</v>
      </c>
      <c r="B106" s="11" t="e">
        <f>'Equity Markets'!F109+#REF!</f>
        <v>#REF!</v>
      </c>
    </row>
    <row r="107" spans="1:2">
      <c r="A107" s="6">
        <f>'Equity Markets'!A110</f>
        <v>43922</v>
      </c>
      <c r="B107" s="11" t="e">
        <f>'Equity Markets'!F110+#REF!</f>
        <v>#REF!</v>
      </c>
    </row>
    <row r="108" spans="1:2">
      <c r="A108" s="6">
        <f>'Equity Markets'!A111</f>
        <v>43952</v>
      </c>
      <c r="B108" s="11" t="e">
        <f>'Equity Markets'!F111+#REF!</f>
        <v>#REF!</v>
      </c>
    </row>
    <row r="109" spans="1:2">
      <c r="A109" s="6">
        <f>'Equity Markets'!A112</f>
        <v>43983</v>
      </c>
      <c r="B109" s="11" t="e">
        <f>'Equity Markets'!F112+#REF!</f>
        <v>#REF!</v>
      </c>
    </row>
    <row r="110" spans="1:2">
      <c r="A110" s="6">
        <f>'Equity Markets'!A113</f>
        <v>44013</v>
      </c>
      <c r="B110" s="11" t="e">
        <f>'Equity Markets'!F113+#REF!</f>
        <v>#REF!</v>
      </c>
    </row>
    <row r="111" spans="1:2">
      <c r="A111" s="6">
        <f>'Equity Markets'!A114</f>
        <v>44044</v>
      </c>
      <c r="B111" s="11" t="e">
        <f>'Equity Markets'!F114+#REF!</f>
        <v>#REF!</v>
      </c>
    </row>
    <row r="112" spans="1:2">
      <c r="A112" s="6">
        <f>'Equity Markets'!A115</f>
        <v>44075</v>
      </c>
      <c r="B112" s="11" t="e">
        <f>'Equity Markets'!F115+#REF!</f>
        <v>#REF!</v>
      </c>
    </row>
    <row r="113" spans="1:2">
      <c r="A113" s="6">
        <f>'Equity Markets'!A116</f>
        <v>44105</v>
      </c>
      <c r="B113" s="11" t="e">
        <f>'Equity Markets'!F116+#REF!</f>
        <v>#REF!</v>
      </c>
    </row>
    <row r="114" spans="1:2">
      <c r="A114" s="6">
        <f>'Equity Markets'!A117</f>
        <v>44136</v>
      </c>
      <c r="B114" s="11" t="e">
        <f>'Equity Markets'!F117+#REF!</f>
        <v>#REF!</v>
      </c>
    </row>
    <row r="115" spans="1:2">
      <c r="A115" s="6">
        <f>'Equity Markets'!A118</f>
        <v>44166</v>
      </c>
      <c r="B115" s="11" t="e">
        <f>'Equity Markets'!F118+#REF!</f>
        <v>#REF!</v>
      </c>
    </row>
    <row r="116" spans="1:2">
      <c r="A116" s="6">
        <f>'Equity Markets'!A119</f>
        <v>44197</v>
      </c>
      <c r="B116" s="11" t="e">
        <f>'Equity Markets'!F119+#REF!</f>
        <v>#REF!</v>
      </c>
    </row>
    <row r="117" spans="1:2">
      <c r="A117" s="6">
        <f>'Equity Markets'!A120</f>
        <v>44228</v>
      </c>
      <c r="B117" s="11" t="e">
        <f>'Equity Markets'!F120+#REF!</f>
        <v>#REF!</v>
      </c>
    </row>
    <row r="118" spans="1:2">
      <c r="A118" s="6">
        <f>'Equity Markets'!A121</f>
        <v>44256</v>
      </c>
      <c r="B118" s="11" t="e">
        <f>'Equity Markets'!F121+#REF!</f>
        <v>#REF!</v>
      </c>
    </row>
    <row r="119" spans="1:2">
      <c r="A119" s="6">
        <f>'Equity Markets'!A122</f>
        <v>44287</v>
      </c>
      <c r="B119" s="11" t="e">
        <f>'Equity Markets'!F122+#REF!</f>
        <v>#REF!</v>
      </c>
    </row>
    <row r="120" spans="1:2">
      <c r="A120" s="6">
        <f>'Equity Markets'!A123</f>
        <v>44317</v>
      </c>
      <c r="B120" s="11" t="e">
        <f>'Equity Markets'!F123+#REF!</f>
        <v>#REF!</v>
      </c>
    </row>
    <row r="121" spans="1:2">
      <c r="A121" s="6">
        <f>'Equity Markets'!A124</f>
        <v>44348</v>
      </c>
      <c r="B121" s="11" t="e">
        <f>'Equity Markets'!F124+#REF!</f>
        <v>#REF!</v>
      </c>
    </row>
    <row r="122" spans="1:2">
      <c r="A122" s="6">
        <f>'Equity Markets'!A125</f>
        <v>44378</v>
      </c>
      <c r="B122" s="11" t="e">
        <f>'Equity Markets'!F125+#REF!</f>
        <v>#REF!</v>
      </c>
    </row>
    <row r="123" spans="1:2">
      <c r="A123" s="6">
        <f>'Equity Markets'!A126</f>
        <v>44409</v>
      </c>
      <c r="B123" s="11" t="e">
        <f>'Equity Markets'!F126+#REF!</f>
        <v>#REF!</v>
      </c>
    </row>
    <row r="124" spans="1:2">
      <c r="A124" s="6">
        <f>'Equity Markets'!A127</f>
        <v>44440</v>
      </c>
      <c r="B124" s="11" t="e">
        <f>'Equity Markets'!F127+#REF!</f>
        <v>#REF!</v>
      </c>
    </row>
    <row r="125" spans="1:2">
      <c r="A125" s="27"/>
    </row>
    <row r="126" spans="1:2">
      <c r="A126" s="27"/>
    </row>
    <row r="127" spans="1:2">
      <c r="A127" s="27"/>
    </row>
  </sheetData>
  <pageMargins left="0.7" right="0.7" top="0.75" bottom="0.75" header="0.3" footer="0.3"/>
  <pageSetup paperSize="9" orientation="portrait" horizontalDpi="1200" verticalDpi="1200" r:id="rId1"/>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88D483CBC7084C809C59D927C72984" ma:contentTypeVersion="17" ma:contentTypeDescription="Create a new document." ma:contentTypeScope="" ma:versionID="a74c87a1c53f7fcb6d83956eadc0bf51">
  <xsd:schema xmlns:xsd="http://www.w3.org/2001/XMLSchema" xmlns:xs="http://www.w3.org/2001/XMLSchema" xmlns:p="http://schemas.microsoft.com/office/2006/metadata/properties" xmlns:ns2="7bbaf59d-7d1a-4a4a-b640-4a8cb31f5232" xmlns:ns3="c806a41b-e440-41a4-9da4-23c34b168239" xmlns:ns4="ade45116-747a-4090-a113-950f4e8274b3" targetNamespace="http://schemas.microsoft.com/office/2006/metadata/properties" ma:root="true" ma:fieldsID="52763a8574c676b4f6bee6f474708ad2" ns2:_="" ns3:_="" ns4:_="">
    <xsd:import namespace="7bbaf59d-7d1a-4a4a-b640-4a8cb31f5232"/>
    <xsd:import namespace="c806a41b-e440-41a4-9da4-23c34b168239"/>
    <xsd:import namespace="ade45116-747a-4090-a113-950f4e8274b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baf59d-7d1a-4a4a-b640-4a8cb31f52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06a41b-e440-41a4-9da4-23c34b16823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sisl xmlns:xsi="http://www.w3.org/2001/XMLSchema-instance" xmlns:xsd="http://www.w3.org/2001/XMLSchema" xmlns="http://www.boldonjames.com/2008/01/sie/internal/label" sislVersion="0" policy="404ce55e-d47d-4e22-b0f7-c3e46cb4e632" origin="userSelected"/>
</file>

<file path=customXml/itemProps1.xml><?xml version="1.0" encoding="utf-8"?>
<ds:datastoreItem xmlns:ds="http://schemas.openxmlformats.org/officeDocument/2006/customXml" ds:itemID="{9CAD1FDA-4C70-4168-96E9-CD9A7EC98F59}">
  <ds:schemaRefs>
    <ds:schemaRef ds:uri="http://schemas.microsoft.com/sharepoint/v3/contenttype/forms"/>
  </ds:schemaRefs>
</ds:datastoreItem>
</file>

<file path=customXml/itemProps2.xml><?xml version="1.0" encoding="utf-8"?>
<ds:datastoreItem xmlns:ds="http://schemas.openxmlformats.org/officeDocument/2006/customXml" ds:itemID="{28F7EE55-06B4-4EA7-8392-8C31CD4450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baf59d-7d1a-4a4a-b640-4a8cb31f5232"/>
    <ds:schemaRef ds:uri="c806a41b-e440-41a4-9da4-23c34b168239"/>
    <ds:schemaRef ds:uri="ade45116-747a-4090-a113-950f4e8274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1338312-AEAA-4702-908F-544099041BA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Securities Services</vt:lpstr>
      <vt:lpstr>Capital Markets</vt:lpstr>
      <vt:lpstr>FICC Markets</vt:lpstr>
      <vt:lpstr>Equity Markets</vt:lpstr>
      <vt:lpstr>Checkup</vt:lpstr>
      <vt:lpstr>'Capital Markets'!Print_Area</vt:lpstr>
      <vt:lpstr>'Equity Markets'!Print_Area</vt:lpstr>
    </vt:vector>
  </TitlesOfParts>
  <Company>NYSE Euronext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Luxi Chen</dc:creator>
  <cp:lastModifiedBy>Connie Ricciardi</cp:lastModifiedBy>
  <cp:lastPrinted>2014-07-21T12:56:25Z</cp:lastPrinted>
  <dcterms:created xsi:type="dcterms:W3CDTF">2014-07-15T14:12:47Z</dcterms:created>
  <dcterms:modified xsi:type="dcterms:W3CDTF">2026-04-08T15:11:40Z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2cbd430b-78a0-4762-be5a-9d9f951ad9ac</vt:lpwstr>
  </property>
  <property fmtid="{D5CDD505-2E9C-101B-9397-08002B2CF9AE}" pid="3" name="bjDocumentSecurityLabel">
    <vt:lpwstr>This item has no classification</vt:lpwstr>
  </property>
  <property fmtid="{D5CDD505-2E9C-101B-9397-08002B2CF9AE}" pid="4" name="bjSaver">
    <vt:lpwstr>nKtxiQu8qLJutD/ClJozewGJOz/ty0c5</vt:lpwstr>
  </property>
  <property fmtid="{D5CDD505-2E9C-101B-9397-08002B2CF9AE}" pid="5" name="MSIP_Label_ac0b9ce6-6e99-42a1-af95-429494370cbc_Enabled">
    <vt:lpwstr>true</vt:lpwstr>
  </property>
  <property fmtid="{D5CDD505-2E9C-101B-9397-08002B2CF9AE}" pid="6" name="MSIP_Label_ac0b9ce6-6e99-42a1-af95-429494370cbc_SetDate">
    <vt:lpwstr>2024-01-10T08:26:25Z</vt:lpwstr>
  </property>
  <property fmtid="{D5CDD505-2E9C-101B-9397-08002B2CF9AE}" pid="7" name="MSIP_Label_ac0b9ce6-6e99-42a1-af95-429494370cbc_Method">
    <vt:lpwstr>Standard</vt:lpwstr>
  </property>
  <property fmtid="{D5CDD505-2E9C-101B-9397-08002B2CF9AE}" pid="8" name="MSIP_Label_ac0b9ce6-6e99-42a1-af95-429494370cbc_Name">
    <vt:lpwstr>ac0b9ce6-6e99-42a1-af95-429494370cbc</vt:lpwstr>
  </property>
  <property fmtid="{D5CDD505-2E9C-101B-9397-08002B2CF9AE}" pid="9" name="MSIP_Label_ac0b9ce6-6e99-42a1-af95-429494370cbc_SiteId">
    <vt:lpwstr>315b1ee5-c224-498b-871e-c140611d6d07</vt:lpwstr>
  </property>
  <property fmtid="{D5CDD505-2E9C-101B-9397-08002B2CF9AE}" pid="10" name="MSIP_Label_ac0b9ce6-6e99-42a1-af95-429494370cbc_ActionId">
    <vt:lpwstr>74d88506-31ce-4a0c-823f-1df8c5a08577</vt:lpwstr>
  </property>
  <property fmtid="{D5CDD505-2E9C-101B-9397-08002B2CF9AE}" pid="11" name="MSIP_Label_ac0b9ce6-6e99-42a1-af95-429494370cbc_ContentBits">
    <vt:lpwstr>2</vt:lpwstr>
  </property>
</Properties>
</file>