
<file path=[Content_Types].xml><?xml version="1.0" encoding="utf-8"?>
<Types xmlns="http://schemas.openxmlformats.org/package/2006/content-types">
  <Default Extension="bin" ContentType="application/vnd.openxmlformats-officedocument.spreadsheetml.printerSettings"/>
  <Default Extension="doc" ContentType="application/msword"/>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codeName="ThisWorkbook"/>
  <mc:AlternateContent xmlns:mc="http://schemas.openxmlformats.org/markup-compatibility/2006">
    <mc:Choice Requires="x15">
      <x15ac:absPath xmlns:x15ac="http://schemas.microsoft.com/office/spreadsheetml/2010/11/ac" url="W:\EMS\Stat\BUSINESS_STRATEGY\Statistiques\Fichiers\EMS\Euronext Yearly Factbook\Fact Book 2022\"/>
    </mc:Choice>
  </mc:AlternateContent>
  <xr:revisionPtr revIDLastSave="0" documentId="13_ncr:1_{0544DCC5-6D8B-45B8-9D15-BCAD01DA18D8}" xr6:coauthVersionLast="47" xr6:coauthVersionMax="47" xr10:uidLastSave="{00000000-0000-0000-0000-000000000000}"/>
  <bookViews>
    <workbookView xWindow="-108" yWindow="-108" windowWidth="23256" windowHeight="12576" tabRatio="841" xr2:uid="{E7895B5A-2010-4229-BD12-D56B6675912B}"/>
  </bookViews>
  <sheets>
    <sheet name="Introduction" sheetId="25" r:id="rId1"/>
    <sheet name="Content" sheetId="1" r:id="rId2"/>
    <sheet name="Primary Market" sheetId="2" r:id="rId3"/>
    <sheet name="New Listings" sheetId="20" r:id="rId4"/>
    <sheet name="Delistings" sheetId="43" r:id="rId5"/>
    <sheet name="Largest capitalizations" sheetId="4" r:id="rId6"/>
    <sheet name="Secondary Market" sheetId="14" r:id="rId7"/>
    <sheet name="Most active Securities" sheetId="5" r:id="rId8"/>
    <sheet name="Largest price fluctuations" sheetId="6" r:id="rId9"/>
    <sheet name="Indices" sheetId="8" r:id="rId10"/>
    <sheet name="Composition N100" sheetId="9" r:id="rId11"/>
    <sheet name="Composition N150" sheetId="18" r:id="rId12"/>
    <sheet name="Derivatives - Volume" sheetId="92" r:id="rId13"/>
    <sheet name="Derivatives - Value of Volume" sheetId="93" r:id="rId14"/>
    <sheet name="Derivatives - Open Interest" sheetId="94" r:id="rId15"/>
    <sheet name="Derivatives - Premium Turnover" sheetId="95" r:id="rId16"/>
    <sheet name="HS - Cash Primary" sheetId="44" r:id="rId17"/>
    <sheet name="HS - Cash Turnover" sheetId="96" r:id="rId18"/>
    <sheet name="Methodology" sheetId="86" r:id="rId19"/>
  </sheets>
  <externalReferences>
    <externalReference r:id="rId20"/>
  </externalReferences>
  <definedNames>
    <definedName name="_xlnm._FilterDatabase" localSheetId="4" hidden="1">Delistings!#REF!</definedName>
    <definedName name="_xlnm._FilterDatabase" localSheetId="14" hidden="1">'Derivatives - Open Interest'!$A$5:$J$1173</definedName>
    <definedName name="_xlnm._FilterDatabase" localSheetId="15" hidden="1">'Derivatives - Premium Turnover'!$A$5:$J$1144</definedName>
    <definedName name="_xlnm._FilterDatabase" localSheetId="13" hidden="1">'Derivatives - Value of Volume'!$A$5:$J$1175</definedName>
    <definedName name="_xlnm._FilterDatabase" localSheetId="12" hidden="1">'Derivatives - Volume'!$A$5:$J$1175</definedName>
    <definedName name="_xlnm._FilterDatabase" localSheetId="3" hidden="1">'New Listings'!$A$3:$O$29</definedName>
    <definedName name="History" localSheetId="17">'HS - Cash Turnover'!$B$3</definedName>
    <definedName name="History">#REF!</definedName>
    <definedName name="TURNOVER_PER_MONTH___Total_Cash" localSheetId="17">'HS - Cash Turnover'!$C$5</definedName>
    <definedName name="Z_00270249_DF9A_11D8_89DE_0002A5FD7B64_.wvu.PrintArea" localSheetId="10" hidden="1">'Composition N100'!$A$2:$G$107</definedName>
    <definedName name="Z_00270249_DF9A_11D8_89DE_0002A5FD7B64_.wvu.PrintArea" localSheetId="11" hidden="1">'Composition N150'!$A$2:$G$154</definedName>
    <definedName name="Z_00270249_DF9A_11D8_89DE_0002A5FD7B64_.wvu.PrintArea" localSheetId="9" hidden="1">Indices!$A$1:$T$57</definedName>
    <definedName name="Z_00270249_DF9A_11D8_89DE_0002A5FD7B64_.wvu.PrintArea" localSheetId="5" hidden="1">'Largest capitalizations'!$A$2:$F$40</definedName>
    <definedName name="Z_00270249_DF9A_11D8_89DE_0002A5FD7B64_.wvu.PrintArea" localSheetId="7" hidden="1">'Most active Securities'!$A$2:$K$42</definedName>
    <definedName name="Z_00270249_DF9A_11D8_89DE_0002A5FD7B64_.wvu.PrintArea" localSheetId="2" hidden="1">'Primary Market'!$A$1:$E$91</definedName>
    <definedName name="Z_31A63B92_18D3_467D_9DC7_D0884E7D0889_.wvu.PrintArea" localSheetId="10" hidden="1">'Composition N100'!$A$2:$G$107</definedName>
    <definedName name="Z_31A63B92_18D3_467D_9DC7_D0884E7D0889_.wvu.PrintArea" localSheetId="11" hidden="1">'Composition N150'!$A$2:$G$154</definedName>
    <definedName name="Z_31A63B92_18D3_467D_9DC7_D0884E7D0889_.wvu.PrintArea" localSheetId="9" hidden="1">Indices!$A$1:$T$57</definedName>
    <definedName name="Z_31A63B92_18D3_467D_9DC7_D0884E7D0889_.wvu.PrintArea" localSheetId="5" hidden="1">'Largest capitalizations'!$A$2:$F$40</definedName>
    <definedName name="Z_31A63B92_18D3_467D_9DC7_D0884E7D0889_.wvu.PrintArea" localSheetId="7" hidden="1">'Most active Securities'!$A$2:$K$42</definedName>
    <definedName name="Z_31A63B92_18D3_467D_9DC7_D0884E7D0889_.wvu.PrintArea" localSheetId="2" hidden="1">'Primary Market'!$A$1:$E$91</definedName>
    <definedName name="Z_5913AACC_7C99_11D8_899E_0002A5FD7B64_.wvu.PrintArea" localSheetId="10" hidden="1">'Composition N100'!$A$2:$G$107</definedName>
    <definedName name="Z_5913AACC_7C99_11D8_899E_0002A5FD7B64_.wvu.PrintArea" localSheetId="11" hidden="1">'Composition N150'!$A$2:$G$154</definedName>
    <definedName name="Z_5913AACC_7C99_11D8_899E_0002A5FD7B64_.wvu.PrintArea" localSheetId="9" hidden="1">Indices!$A$1:$T$57</definedName>
    <definedName name="Z_5913AACC_7C99_11D8_899E_0002A5FD7B64_.wvu.PrintArea" localSheetId="5" hidden="1">'Largest capitalizations'!$A$2:$F$40</definedName>
    <definedName name="Z_5913AACC_7C99_11D8_899E_0002A5FD7B64_.wvu.PrintArea" localSheetId="7" hidden="1">'Most active Securities'!$A$2:$K$42</definedName>
    <definedName name="Z_5913AACC_7C99_11D8_899E_0002A5FD7B64_.wvu.PrintArea" localSheetId="2" hidden="1">'Primary Market'!$A$1:$E$91</definedName>
    <definedName name="Z_87D17E2B_9E77_473A_AED3_18B6B3F4665D_.wvu.PrintArea" localSheetId="10" hidden="1">'Composition N100'!$A$2:$G$107</definedName>
    <definedName name="Z_87D17E2B_9E77_473A_AED3_18B6B3F4665D_.wvu.PrintArea" localSheetId="11" hidden="1">'Composition N150'!$A$2:$G$154</definedName>
    <definedName name="Z_87D17E2B_9E77_473A_AED3_18B6B3F4665D_.wvu.PrintArea" localSheetId="9" hidden="1">Indices!$A$1:$T$57</definedName>
    <definedName name="Z_87D17E2B_9E77_473A_AED3_18B6B3F4665D_.wvu.PrintArea" localSheetId="5" hidden="1">'Largest capitalizations'!$A$2:$F$40</definedName>
    <definedName name="Z_87D17E2B_9E77_473A_AED3_18B6B3F4665D_.wvu.PrintArea" localSheetId="7" hidden="1">'Most active Securities'!$A$2:$K$42</definedName>
    <definedName name="Z_87D17E2B_9E77_473A_AED3_18B6B3F4665D_.wvu.PrintArea" localSheetId="2" hidden="1">'Primary Market'!$A$1:$E$91</definedName>
  </definedNames>
  <calcPr calcId="191029"/>
  <customWorkbookViews>
    <customWorkbookView name="P. Harte - Personal View" guid="{5913AACC-7C99-11D8-899E-0002A5FD7B64}" mergeInterval="0" personalView="1" maximized="1" windowWidth="987" windowHeight="580" tabRatio="879" activeSheetId="1" showComments="commIndAndComment"/>
    <customWorkbookView name="HUGUET - Affichage personnalisé" guid="{31A63B92-18D3-467D-9DC7-D0884E7D0889}" mergeInterval="0" personalView="1" maximized="1" windowWidth="1276" windowHeight="851" tabRatio="879" activeSheetId="2"/>
    <customWorkbookView name="LARREDE - Affichage personnalisé" guid="{87D17E2B-9E77-473A-AED3-18B6B3F4665D}" mergeInterval="0" personalView="1" maximized="1" windowWidth="1020" windowHeight="595" tabRatio="879" activeSheetId="9"/>
    <customWorkbookView name="Pim Harte - Personal View" guid="{00270249-DF9A-11D8-89DE-0002A5FD7B64}" mergeInterval="0" personalView="1" maximized="1" windowWidth="987" windowHeight="580" tabRatio="879"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82" i="2" l="1"/>
  <c r="G83" i="2"/>
  <c r="G60" i="2"/>
  <c r="G67" i="2"/>
  <c r="C99" i="2"/>
  <c r="D99" i="2"/>
  <c r="D91" i="2"/>
  <c r="C91" i="2"/>
  <c r="D83" i="2"/>
  <c r="C83" i="2"/>
  <c r="C40" i="2"/>
  <c r="D40" i="2"/>
  <c r="D32" i="2"/>
  <c r="C32" i="2"/>
  <c r="D24" i="2"/>
  <c r="C24" i="2"/>
  <c r="G15" i="2" l="1"/>
  <c r="C12" i="2"/>
  <c r="D78" i="2"/>
  <c r="D74" i="2"/>
  <c r="D69" i="2"/>
  <c r="D65" i="2"/>
  <c r="D60" i="2"/>
  <c r="D55" i="2"/>
  <c r="D16" i="2"/>
  <c r="D12" i="2"/>
  <c r="D8" i="2"/>
  <c r="K56" i="43"/>
  <c r="K57" i="43"/>
  <c r="K58" i="43"/>
  <c r="F21" i="4" l="1"/>
  <c r="F26" i="4"/>
  <c r="F22" i="4"/>
  <c r="F9" i="4"/>
  <c r="F28" i="4"/>
  <c r="F27" i="4"/>
  <c r="F16" i="4"/>
  <c r="F36" i="4"/>
  <c r="F35" i="4"/>
  <c r="F19" i="4"/>
  <c r="F23" i="4"/>
  <c r="F18" i="4"/>
  <c r="F32" i="4"/>
  <c r="F13" i="4"/>
  <c r="F37" i="4"/>
  <c r="F29" i="4"/>
  <c r="F11" i="4"/>
  <c r="F8" i="4"/>
  <c r="F34" i="4"/>
  <c r="F14" i="4"/>
  <c r="F31" i="4"/>
  <c r="F33" i="4"/>
  <c r="F17" i="4"/>
  <c r="F25" i="4"/>
  <c r="F24" i="4"/>
  <c r="F10" i="4"/>
  <c r="F12" i="4"/>
  <c r="F15" i="4"/>
  <c r="F30" i="4"/>
  <c r="F20" i="4" l="1"/>
  <c r="I82" i="2" l="1"/>
  <c r="J82" i="2"/>
  <c r="K82" i="2"/>
  <c r="L82" i="2"/>
  <c r="M82" i="2"/>
  <c r="N82" i="2"/>
  <c r="I83" i="2"/>
  <c r="J83" i="2"/>
  <c r="K83" i="2"/>
  <c r="L83" i="2"/>
  <c r="M83" i="2"/>
  <c r="N83" i="2"/>
  <c r="C74" i="2"/>
  <c r="G16" i="2" l="1"/>
  <c r="K42" i="43" l="1"/>
  <c r="K9" i="43"/>
  <c r="K10" i="43"/>
  <c r="K11" i="43"/>
  <c r="K21" i="43"/>
  <c r="K52" i="43"/>
  <c r="K15" i="43"/>
  <c r="K55" i="43"/>
  <c r="K16" i="43"/>
  <c r="K17" i="43"/>
  <c r="K4" i="43"/>
  <c r="K32" i="43"/>
  <c r="K50" i="43"/>
  <c r="K26" i="43"/>
  <c r="K25" i="43"/>
  <c r="K22" i="43"/>
  <c r="K27" i="43"/>
  <c r="K28" i="43"/>
  <c r="K47" i="43"/>
  <c r="K29" i="43"/>
  <c r="K48" i="43"/>
  <c r="K12" i="43"/>
  <c r="K33" i="43"/>
  <c r="K18" i="43"/>
  <c r="K34" i="43"/>
  <c r="K35" i="43"/>
  <c r="K37" i="43"/>
  <c r="K38" i="43"/>
  <c r="K19" i="43"/>
  <c r="K41" i="43"/>
  <c r="K40" i="43"/>
  <c r="K43" i="43"/>
  <c r="K44" i="43"/>
  <c r="K20" i="43"/>
  <c r="K45" i="43"/>
  <c r="K46" i="43"/>
  <c r="K36" i="43"/>
  <c r="K7" i="43"/>
  <c r="K30" i="43"/>
  <c r="K23" i="43"/>
  <c r="K5" i="43"/>
  <c r="K13" i="43"/>
  <c r="K49" i="43"/>
  <c r="K24" i="43"/>
  <c r="K51" i="43"/>
  <c r="K8" i="43"/>
  <c r="K53" i="43"/>
  <c r="K54" i="43"/>
  <c r="K39" i="43"/>
  <c r="K14" i="43"/>
  <c r="K31" i="43"/>
  <c r="K6" i="43"/>
  <c r="AH57" i="8" l="1"/>
  <c r="AG57" i="8"/>
  <c r="AH56" i="8"/>
  <c r="AG56" i="8"/>
  <c r="AH55" i="8"/>
  <c r="AG55" i="8"/>
  <c r="AH54" i="8"/>
  <c r="AG54" i="8"/>
  <c r="AH53" i="8"/>
  <c r="AG53" i="8"/>
  <c r="AH52" i="8"/>
  <c r="AG52" i="8"/>
  <c r="AH51" i="8"/>
  <c r="AG51" i="8"/>
  <c r="AH50" i="8"/>
  <c r="AG50" i="8"/>
  <c r="AH49" i="8"/>
  <c r="AG49" i="8"/>
  <c r="AH48" i="8"/>
  <c r="AG48" i="8"/>
  <c r="AH47" i="8"/>
  <c r="AG47" i="8"/>
  <c r="AH46" i="8"/>
  <c r="AG46" i="8"/>
  <c r="C69" i="2" l="1"/>
  <c r="H83" i="2"/>
  <c r="H82" i="2"/>
  <c r="C9" i="8" l="1"/>
  <c r="C65" i="2" l="1"/>
  <c r="H67" i="2"/>
  <c r="H60" i="2"/>
  <c r="D20" i="8" l="1"/>
  <c r="C20" i="8"/>
  <c r="AB57" i="8" l="1"/>
  <c r="AA57" i="8"/>
  <c r="AB56" i="8"/>
  <c r="AA56" i="8"/>
  <c r="AB55" i="8"/>
  <c r="AA55" i="8"/>
  <c r="AB54" i="8"/>
  <c r="AA54" i="8"/>
  <c r="AB53" i="8"/>
  <c r="AA53" i="8"/>
  <c r="AB52" i="8"/>
  <c r="AA52" i="8"/>
  <c r="AB51" i="8"/>
  <c r="AA51" i="8"/>
  <c r="AB50" i="8"/>
  <c r="AA50" i="8"/>
  <c r="AB49" i="8"/>
  <c r="AA49" i="8"/>
  <c r="AB48" i="8"/>
  <c r="AA48" i="8"/>
  <c r="AB47" i="8"/>
  <c r="AA47" i="8"/>
  <c r="AB46" i="8"/>
  <c r="AA46" i="8"/>
  <c r="C78" i="2" l="1"/>
  <c r="C55" i="2"/>
  <c r="C60" i="2" l="1"/>
  <c r="O57" i="8"/>
  <c r="D37" i="8"/>
  <c r="C37" i="8"/>
  <c r="D36" i="8"/>
  <c r="C36" i="8"/>
  <c r="D35" i="8"/>
  <c r="C35" i="8"/>
  <c r="D34" i="8"/>
  <c r="C34" i="8"/>
  <c r="D33" i="8"/>
  <c r="C33" i="8"/>
  <c r="D32" i="8"/>
  <c r="C32" i="8"/>
  <c r="D31" i="8"/>
  <c r="C31" i="8"/>
  <c r="D30" i="8"/>
  <c r="C30" i="8"/>
  <c r="D29" i="8"/>
  <c r="C29" i="8"/>
  <c r="D28" i="8"/>
  <c r="C28" i="8"/>
  <c r="D27" i="8"/>
  <c r="C27" i="8"/>
  <c r="D26" i="8"/>
  <c r="C26" i="8"/>
  <c r="C8" i="2"/>
  <c r="V56" i="8"/>
  <c r="V57" i="8"/>
  <c r="U54" i="8"/>
  <c r="U57" i="8"/>
  <c r="U56" i="8"/>
  <c r="V55" i="8"/>
  <c r="U55" i="8"/>
  <c r="V54" i="8"/>
  <c r="V53" i="8"/>
  <c r="U53" i="8"/>
  <c r="V52" i="8"/>
  <c r="U52" i="8"/>
  <c r="V51" i="8"/>
  <c r="U51" i="8"/>
  <c r="V50" i="8"/>
  <c r="U50" i="8"/>
  <c r="V49" i="8"/>
  <c r="U49" i="8"/>
  <c r="V48" i="8"/>
  <c r="U48" i="8"/>
  <c r="V47" i="8"/>
  <c r="U47" i="8"/>
  <c r="V46" i="8"/>
  <c r="U46" i="8"/>
  <c r="C57" i="8"/>
  <c r="D57" i="8"/>
  <c r="D47" i="8"/>
  <c r="D56" i="8"/>
  <c r="C56" i="8"/>
  <c r="D55" i="8"/>
  <c r="C55" i="8"/>
  <c r="D54" i="8"/>
  <c r="C54" i="8"/>
  <c r="D53" i="8"/>
  <c r="C53" i="8"/>
  <c r="D52" i="8"/>
  <c r="C52" i="8"/>
  <c r="D51" i="8"/>
  <c r="C51" i="8"/>
  <c r="D50" i="8"/>
  <c r="C50" i="8"/>
  <c r="D49" i="8"/>
  <c r="C49" i="8"/>
  <c r="D48" i="8"/>
  <c r="C48" i="8"/>
  <c r="C47" i="8"/>
  <c r="D46" i="8"/>
  <c r="C46" i="8"/>
  <c r="J49" i="8"/>
  <c r="J48" i="8"/>
  <c r="J47" i="8"/>
  <c r="J46" i="8"/>
  <c r="I48" i="8"/>
  <c r="I47" i="8"/>
  <c r="I46" i="8"/>
  <c r="J57" i="8"/>
  <c r="I57" i="8"/>
  <c r="J56" i="8"/>
  <c r="I56" i="8"/>
  <c r="J55" i="8"/>
  <c r="I55" i="8"/>
  <c r="J54" i="8"/>
  <c r="I54" i="8"/>
  <c r="J53" i="8"/>
  <c r="I53" i="8"/>
  <c r="J52" i="8"/>
  <c r="I52" i="8"/>
  <c r="J51" i="8"/>
  <c r="I51" i="8"/>
  <c r="J50" i="8"/>
  <c r="I50" i="8"/>
  <c r="I49" i="8"/>
  <c r="P49" i="8"/>
  <c r="P47" i="8"/>
  <c r="P46" i="8"/>
  <c r="O49" i="8"/>
  <c r="O46" i="8"/>
  <c r="P57" i="8"/>
  <c r="P56" i="8"/>
  <c r="O56" i="8"/>
  <c r="P55" i="8"/>
  <c r="O55" i="8"/>
  <c r="P54" i="8"/>
  <c r="O54" i="8"/>
  <c r="P53" i="8"/>
  <c r="O53" i="8"/>
  <c r="P52" i="8"/>
  <c r="O52" i="8"/>
  <c r="P51" i="8"/>
  <c r="O51" i="8"/>
  <c r="P50" i="8"/>
  <c r="O50" i="8"/>
  <c r="P48" i="8"/>
  <c r="O48" i="8"/>
  <c r="O47" i="8"/>
  <c r="D12" i="8"/>
  <c r="D11" i="8"/>
  <c r="D10" i="8"/>
  <c r="D9" i="8"/>
  <c r="J20" i="8"/>
  <c r="I20" i="8"/>
  <c r="J19" i="8"/>
  <c r="I19" i="8"/>
  <c r="J18" i="8"/>
  <c r="I18" i="8"/>
  <c r="J17" i="8"/>
  <c r="I17" i="8"/>
  <c r="J16" i="8"/>
  <c r="I16" i="8"/>
  <c r="J15" i="8"/>
  <c r="I15" i="8"/>
  <c r="J14" i="8"/>
  <c r="I14" i="8"/>
  <c r="J13" i="8"/>
  <c r="I13" i="8"/>
  <c r="J12" i="8"/>
  <c r="I12" i="8"/>
  <c r="J11" i="8"/>
  <c r="I11" i="8"/>
  <c r="J10" i="8"/>
  <c r="I10" i="8"/>
  <c r="J9" i="8"/>
  <c r="I9" i="8"/>
  <c r="D19" i="8"/>
  <c r="D18" i="8"/>
  <c r="D17" i="8"/>
  <c r="D16" i="8"/>
  <c r="D15" i="8"/>
  <c r="D14" i="8"/>
  <c r="D13" i="8"/>
  <c r="C19" i="8"/>
  <c r="C18" i="8"/>
  <c r="C17" i="8"/>
  <c r="C16" i="8"/>
  <c r="C15" i="8"/>
  <c r="C14" i="8"/>
  <c r="C13" i="8"/>
  <c r="C12" i="8"/>
  <c r="C11" i="8"/>
  <c r="C10" i="8"/>
  <c r="C16" i="2"/>
  <c r="I8" i="2"/>
  <c r="I16" i="2"/>
  <c r="I15" i="2"/>
  <c r="I12" i="2"/>
  <c r="I10" i="2"/>
</calcChain>
</file>

<file path=xl/sharedStrings.xml><?xml version="1.0" encoding="utf-8"?>
<sst xmlns="http://schemas.openxmlformats.org/spreadsheetml/2006/main" count="32117" uniqueCount="3625">
  <si>
    <t>PRT</t>
  </si>
  <si>
    <t>BE0974258874</t>
  </si>
  <si>
    <t>BE0974256852</t>
  </si>
  <si>
    <t>FR0010908533</t>
  </si>
  <si>
    <t>NL0009432491</t>
  </si>
  <si>
    <t>Reason of delisting</t>
  </si>
  <si>
    <t>ETF</t>
  </si>
  <si>
    <t xml:space="preserve">Electronic order book and regulated reported deals </t>
  </si>
  <si>
    <t>Business Analysis Statistics</t>
  </si>
  <si>
    <t>Number of trades</t>
  </si>
  <si>
    <t>Turnover in millions of euro</t>
  </si>
  <si>
    <t xml:space="preserve">Electronic order book </t>
  </si>
  <si>
    <t>Electronic order book and regulated reported deals</t>
  </si>
  <si>
    <t>(Double counted)</t>
  </si>
  <si>
    <t>(Single counted)</t>
  </si>
  <si>
    <t xml:space="preserve"> (Single counted)</t>
  </si>
  <si>
    <t>Structured Products</t>
  </si>
  <si>
    <t>Cash Primary</t>
  </si>
  <si>
    <t>Cash Turnover</t>
  </si>
  <si>
    <t>CG1</t>
  </si>
  <si>
    <t>CS1</t>
  </si>
  <si>
    <t>CN1</t>
  </si>
  <si>
    <t>AUT</t>
  </si>
  <si>
    <t>5.Historical series</t>
  </si>
  <si>
    <t>4. Derivatives Markets</t>
  </si>
  <si>
    <t>TOTAL</t>
  </si>
  <si>
    <t>Premium turnover</t>
  </si>
  <si>
    <t>Contents</t>
  </si>
  <si>
    <t>3. Indices</t>
  </si>
  <si>
    <t>Date</t>
  </si>
  <si>
    <t>Entry point</t>
  </si>
  <si>
    <t>Name</t>
  </si>
  <si>
    <t>Change</t>
  </si>
  <si>
    <t>Euronext 100</t>
  </si>
  <si>
    <t>Next 150</t>
  </si>
  <si>
    <t>-</t>
  </si>
  <si>
    <t>January</t>
  </si>
  <si>
    <t>February</t>
  </si>
  <si>
    <t>March</t>
  </si>
  <si>
    <t>April</t>
  </si>
  <si>
    <t>May</t>
  </si>
  <si>
    <t>June</t>
  </si>
  <si>
    <t>July</t>
  </si>
  <si>
    <t>August</t>
  </si>
  <si>
    <t>September</t>
  </si>
  <si>
    <t>October</t>
  </si>
  <si>
    <t>November</t>
  </si>
  <si>
    <t>December</t>
  </si>
  <si>
    <t>Bonds</t>
  </si>
  <si>
    <t>Total</t>
  </si>
  <si>
    <t>ISIN code</t>
  </si>
  <si>
    <t>Issued shares</t>
  </si>
  <si>
    <t>Paris</t>
  </si>
  <si>
    <t>Amsterdam</t>
  </si>
  <si>
    <t>Brussels</t>
  </si>
  <si>
    <t>Name of company</t>
  </si>
  <si>
    <t>Listed securities</t>
  </si>
  <si>
    <t>Number of companies with listed shares</t>
  </si>
  <si>
    <t>Number of listed securities</t>
  </si>
  <si>
    <t>New listings</t>
  </si>
  <si>
    <t>Turnover per product</t>
  </si>
  <si>
    <t>Largest capitalizations</t>
  </si>
  <si>
    <t>(electronic order book)</t>
  </si>
  <si>
    <t>Index levels</t>
  </si>
  <si>
    <t>Euronext indices</t>
  </si>
  <si>
    <t>Index components</t>
  </si>
  <si>
    <t>Market capitalization</t>
  </si>
  <si>
    <t>Lisbon</t>
  </si>
  <si>
    <t>Equities</t>
  </si>
  <si>
    <t>Euronext national indices</t>
  </si>
  <si>
    <t>Domestic</t>
  </si>
  <si>
    <t>Foreign</t>
  </si>
  <si>
    <t>Euronext</t>
  </si>
  <si>
    <t>Rank</t>
  </si>
  <si>
    <t>Government</t>
  </si>
  <si>
    <t>Other</t>
  </si>
  <si>
    <t>Number of</t>
  </si>
  <si>
    <t>trading days</t>
  </si>
  <si>
    <t xml:space="preserve">The 30 most active government bonds in turnover </t>
  </si>
  <si>
    <t>daily average</t>
  </si>
  <si>
    <t>Of which</t>
  </si>
  <si>
    <t>Inv. funds</t>
  </si>
  <si>
    <t>Turnover</t>
  </si>
  <si>
    <t>% MoM</t>
  </si>
  <si>
    <t xml:space="preserve"> </t>
  </si>
  <si>
    <t>1. Primary Market</t>
  </si>
  <si>
    <t>2. Secondary Market</t>
  </si>
  <si>
    <t>Back to contents</t>
  </si>
  <si>
    <t>Euronext 100 components</t>
  </si>
  <si>
    <t>Last price</t>
  </si>
  <si>
    <t>Change YoY</t>
  </si>
  <si>
    <t>End of month</t>
  </si>
  <si>
    <t>Highest</t>
  </si>
  <si>
    <t>Lowest</t>
  </si>
  <si>
    <t>Number of companies with shares listed</t>
  </si>
  <si>
    <t>Total Euronext</t>
  </si>
  <si>
    <t>The 30 largest capitalizations</t>
  </si>
  <si>
    <t>The 30 most active domestic equities</t>
  </si>
  <si>
    <t>The 30 most active foreign equities</t>
  </si>
  <si>
    <t>The 30 largest price increases of domestic equities</t>
  </si>
  <si>
    <t>The 30 largest price decreases of domestic equities</t>
  </si>
  <si>
    <t>New listings and delistings</t>
  </si>
  <si>
    <t>Most active equities</t>
  </si>
  <si>
    <t>Price fluctuations of equities</t>
  </si>
  <si>
    <t>Next 150 components</t>
  </si>
  <si>
    <t>Year</t>
  </si>
  <si>
    <t xml:space="preserve">The 30 most active domestic (*) equities in turnover </t>
  </si>
  <si>
    <t xml:space="preserve">The 30 most active foreign equities in turnover </t>
  </si>
  <si>
    <t>Month</t>
  </si>
  <si>
    <t>Open interest</t>
  </si>
  <si>
    <t>Value of volume</t>
  </si>
  <si>
    <t>Period</t>
  </si>
  <si>
    <t>Number of new listings on Euronext</t>
  </si>
  <si>
    <t>USA</t>
  </si>
  <si>
    <t>NLD</t>
  </si>
  <si>
    <t>IPO</t>
  </si>
  <si>
    <t>BEL</t>
  </si>
  <si>
    <t>FRA</t>
  </si>
  <si>
    <t>DEU</t>
  </si>
  <si>
    <t>FR0000120271</t>
  </si>
  <si>
    <t>FR0010242511</t>
  </si>
  <si>
    <t>FR0000120578</t>
  </si>
  <si>
    <t>FR0010208488</t>
  </si>
  <si>
    <t>FR0000131104</t>
  </si>
  <si>
    <t>FR0000120321</t>
  </si>
  <si>
    <t>FR0000133308</t>
  </si>
  <si>
    <t>FR0000121014</t>
  </si>
  <si>
    <t>FR0000120628</t>
  </si>
  <si>
    <t>FR0000130809</t>
  </si>
  <si>
    <t>FR0000045072</t>
  </si>
  <si>
    <t>FR0000120644</t>
  </si>
  <si>
    <t>FR0000127771</t>
  </si>
  <si>
    <t>FR0000120172</t>
  </si>
  <si>
    <t>FR0000120073</t>
  </si>
  <si>
    <t>FR0000121972</t>
  </si>
  <si>
    <t>FR0000125486</t>
  </si>
  <si>
    <t>NL0000009538</t>
  </si>
  <si>
    <t>FR0000125007</t>
  </si>
  <si>
    <t>NL0000009082</t>
  </si>
  <si>
    <t>NL0000009165</t>
  </si>
  <si>
    <t>FR0000120693</t>
  </si>
  <si>
    <t>LVMH</t>
  </si>
  <si>
    <t>Structured</t>
  </si>
  <si>
    <t>Products</t>
  </si>
  <si>
    <t>FR0000131906</t>
  </si>
  <si>
    <t>FR0010220475</t>
  </si>
  <si>
    <t>NL0000303709</t>
  </si>
  <si>
    <t>EDF</t>
  </si>
  <si>
    <t>LU0088087324</t>
  </si>
  <si>
    <t>NL0000102234</t>
  </si>
  <si>
    <t>NL0000102275</t>
  </si>
  <si>
    <t>NL0000102317</t>
  </si>
  <si>
    <t>NL0000102077</t>
  </si>
  <si>
    <t>NL0000334118</t>
  </si>
  <si>
    <t>FR0000120404</t>
  </si>
  <si>
    <t>BE0003810273</t>
  </si>
  <si>
    <t>FR0000120503</t>
  </si>
  <si>
    <t>FR0006174348</t>
  </si>
  <si>
    <t>FR0000125338</t>
  </si>
  <si>
    <t>FR0000125585</t>
  </si>
  <si>
    <t>FR0000130403</t>
  </si>
  <si>
    <t>NL0000009827</t>
  </si>
  <si>
    <t>NL0000235190</t>
  </si>
  <si>
    <t>PTEDP0AM0009</t>
  </si>
  <si>
    <t>FR0000131757</t>
  </si>
  <si>
    <t>FR0000121667</t>
  </si>
  <si>
    <t>FR0010221234</t>
  </si>
  <si>
    <t>PTGAL0AM0009</t>
  </si>
  <si>
    <t>FR0000052292</t>
  </si>
  <si>
    <t>FR0000035081</t>
  </si>
  <si>
    <t>FR0000120859</t>
  </si>
  <si>
    <t>BE0003565737</t>
  </si>
  <si>
    <t>FR0000121964</t>
  </si>
  <si>
    <t>FR0010307819</t>
  </si>
  <si>
    <t>FR0000121485</t>
  </si>
  <si>
    <t>FR0000130577</t>
  </si>
  <si>
    <t>NL0000379121</t>
  </si>
  <si>
    <t>FR0000073272</t>
  </si>
  <si>
    <t>FR0010411983</t>
  </si>
  <si>
    <t>FR0000121220</t>
  </si>
  <si>
    <t>BE0003470755</t>
  </si>
  <si>
    <t>NL0000226223</t>
  </si>
  <si>
    <t>FR0010613471</t>
  </si>
  <si>
    <t>FR0000121329</t>
  </si>
  <si>
    <t>BE0003739530</t>
  </si>
  <si>
    <t>FR0000124141</t>
  </si>
  <si>
    <t>NL0000395903</t>
  </si>
  <si>
    <t>EDP</t>
  </si>
  <si>
    <t>GBL</t>
  </si>
  <si>
    <t>KBC</t>
  </si>
  <si>
    <t>UCB</t>
  </si>
  <si>
    <t>NL0000852564</t>
  </si>
  <si>
    <t>FR0000071946</t>
  </si>
  <si>
    <t>AMG</t>
  </si>
  <si>
    <t>NL0006237562</t>
  </si>
  <si>
    <t>FR0010313833</t>
  </si>
  <si>
    <t>FR0000051732</t>
  </si>
  <si>
    <t>FR0000120966</t>
  </si>
  <si>
    <t>BE0003593044</t>
  </si>
  <si>
    <t>CSM</t>
  </si>
  <si>
    <t>FR0000053381</t>
  </si>
  <si>
    <t>FR0000121121</t>
  </si>
  <si>
    <t>BE0003816338</t>
  </si>
  <si>
    <t>FR0000121147</t>
  </si>
  <si>
    <t>FR0000064578</t>
  </si>
  <si>
    <t>FR0010533075</t>
  </si>
  <si>
    <t>FR0000073298</t>
  </si>
  <si>
    <t>PTJMT0AE0001</t>
  </si>
  <si>
    <t>FR0010241638</t>
  </si>
  <si>
    <t>FR0000044448</t>
  </si>
  <si>
    <t>FR0010112524</t>
  </si>
  <si>
    <t>FR0000184798</t>
  </si>
  <si>
    <t>FR0000124570</t>
  </si>
  <si>
    <t>FR0000130395</t>
  </si>
  <si>
    <t>PTREL0AM0008</t>
  </si>
  <si>
    <t>FR0010451203</t>
  </si>
  <si>
    <t>FR0000121709</t>
  </si>
  <si>
    <t>NL0000360618</t>
  </si>
  <si>
    <t>PTSON0AM0001</t>
  </si>
  <si>
    <t>BE0003826436</t>
  </si>
  <si>
    <t>FR0000051807</t>
  </si>
  <si>
    <t>NL0000852523</t>
  </si>
  <si>
    <t>FR0000054470</t>
  </si>
  <si>
    <t>FR0000121204</t>
  </si>
  <si>
    <t>PTZON0AM0006</t>
  </si>
  <si>
    <t>Origin</t>
  </si>
  <si>
    <t>CS9</t>
  </si>
  <si>
    <t>SU1</t>
  </si>
  <si>
    <t>FR0010040865</t>
  </si>
  <si>
    <t>AIR LIQUIDE</t>
  </si>
  <si>
    <t>BOUYGUES</t>
  </si>
  <si>
    <t>CNP ASSURANCES</t>
  </si>
  <si>
    <t>EDENRED</t>
  </si>
  <si>
    <t>MICHELIN</t>
  </si>
  <si>
    <t>SCOR SE</t>
  </si>
  <si>
    <t>SOCIETE GENERALE</t>
  </si>
  <si>
    <t>LU0569974404</t>
  </si>
  <si>
    <t>FR0000031122</t>
  </si>
  <si>
    <t>BE0003874915</t>
  </si>
  <si>
    <t>FR0000130452</t>
  </si>
  <si>
    <t>BIOMERIEUX</t>
  </si>
  <si>
    <t>NL0009739416</t>
  </si>
  <si>
    <t>FR0000054900</t>
  </si>
  <si>
    <t>FAURECIA</t>
  </si>
  <si>
    <t>REMY COINTREAU</t>
  </si>
  <si>
    <t>REN</t>
  </si>
  <si>
    <t>TF1</t>
  </si>
  <si>
    <t>Market Place</t>
  </si>
  <si>
    <t>Country</t>
  </si>
  <si>
    <t>EQUITY PRODUCTS</t>
  </si>
  <si>
    <t>AXF</t>
  </si>
  <si>
    <t>FTI</t>
  </si>
  <si>
    <t>BXF</t>
  </si>
  <si>
    <t>PSI</t>
  </si>
  <si>
    <t>EPE</t>
  </si>
  <si>
    <t>EPR</t>
  </si>
  <si>
    <t>FCE</t>
  </si>
  <si>
    <t>FTSEUROFIRST 80</t>
  </si>
  <si>
    <t>FEF</t>
  </si>
  <si>
    <t>FTSEUROFIRST 100</t>
  </si>
  <si>
    <t>FEO</t>
  </si>
  <si>
    <t>XFC</t>
  </si>
  <si>
    <t>AEX</t>
  </si>
  <si>
    <t>CAC 40</t>
  </si>
  <si>
    <t>MFC</t>
  </si>
  <si>
    <t>A_</t>
  </si>
  <si>
    <t>AEX-INDEX</t>
  </si>
  <si>
    <t>AX_</t>
  </si>
  <si>
    <t>PXA</t>
  </si>
  <si>
    <t>GAL</t>
  </si>
  <si>
    <t>JMT</t>
  </si>
  <si>
    <t>SNA</t>
  </si>
  <si>
    <t>PTA</t>
  </si>
  <si>
    <t>AEGON NV</t>
  </si>
  <si>
    <t>AGN</t>
  </si>
  <si>
    <t>AKZO NOBEL NV</t>
  </si>
  <si>
    <t>AKZ</t>
  </si>
  <si>
    <t>ALLIANZ AG</t>
  </si>
  <si>
    <t>ASML HOLDING NV</t>
  </si>
  <si>
    <t>ASL</t>
  </si>
  <si>
    <t>ASSICURAZIONI GENERALI SPA</t>
  </si>
  <si>
    <t>AXA SA</t>
  </si>
  <si>
    <t>BASF AG</t>
  </si>
  <si>
    <t>BAYER AG</t>
  </si>
  <si>
    <t>CARREFOUR SA</t>
  </si>
  <si>
    <t>COMMERZBANK AG</t>
  </si>
  <si>
    <t>CREDIT AGRICOLE SA</t>
  </si>
  <si>
    <t>DEUTSCHE BANK AG</t>
  </si>
  <si>
    <t>DEUTSCHE POST AG</t>
  </si>
  <si>
    <t>DEUTSCHE TELEKOM AG</t>
  </si>
  <si>
    <t>ELECTRICITE DE FRANCE</t>
  </si>
  <si>
    <t>ENEL SPA</t>
  </si>
  <si>
    <t>ENI SPA</t>
  </si>
  <si>
    <t>HEINEKEN NV</t>
  </si>
  <si>
    <t>HEI</t>
  </si>
  <si>
    <t>INDITEX SA</t>
  </si>
  <si>
    <t>INFINEON TECHNOLOGIES AG</t>
  </si>
  <si>
    <t>ING GROEP NV</t>
  </si>
  <si>
    <t>ING</t>
  </si>
  <si>
    <t>INTESA SANPAOLO SPA</t>
  </si>
  <si>
    <t>DSM</t>
  </si>
  <si>
    <t>PHI</t>
  </si>
  <si>
    <t>L'OREAL SA</t>
  </si>
  <si>
    <t>PORSCHE AUTOMOBIL HOLDING SE</t>
  </si>
  <si>
    <t>RENAULT SA</t>
  </si>
  <si>
    <t>RD</t>
  </si>
  <si>
    <t>KPN</t>
  </si>
  <si>
    <t>RWE AG</t>
  </si>
  <si>
    <t>SAIPEM SPA</t>
  </si>
  <si>
    <t>SAP AG</t>
  </si>
  <si>
    <t>SCHNEIDER ELECTRIC SA</t>
  </si>
  <si>
    <t>SODEXO SA</t>
  </si>
  <si>
    <t>SOLVAY SA</t>
  </si>
  <si>
    <t>STMICROELECTRONICS NV</t>
  </si>
  <si>
    <t>TELECOM ITALIA SPA</t>
  </si>
  <si>
    <t>TELEFONICA SA</t>
  </si>
  <si>
    <t>TERNA SPA</t>
  </si>
  <si>
    <t>THYSSENKRUPP AG</t>
  </si>
  <si>
    <t>UNICREDIT SPA</t>
  </si>
  <si>
    <t>WOLTERS KLUWER NV</t>
  </si>
  <si>
    <t>BAR</t>
  </si>
  <si>
    <t>COL</t>
  </si>
  <si>
    <t>ACCIONA SA</t>
  </si>
  <si>
    <t>ACCOR SA</t>
  </si>
  <si>
    <t>ACKERMANS &amp; VAN HAAREN</t>
  </si>
  <si>
    <t>ACS ACTIVIDADES CONS Y SERV</t>
  </si>
  <si>
    <t>ALSTOM RGPT</t>
  </si>
  <si>
    <t>ANDRITZ AG</t>
  </si>
  <si>
    <t>AZIMUT HOLDING SPA</t>
  </si>
  <si>
    <t>BANKINTER SA</t>
  </si>
  <si>
    <t>BARCO NV</t>
  </si>
  <si>
    <t>BAYERISCHE MOTOREN WERKE AG</t>
  </si>
  <si>
    <t>BEIERSDORF AG</t>
  </si>
  <si>
    <t>BNP PARIBAS</t>
  </si>
  <si>
    <t>BRUNEL INTERNATIONAL NV</t>
  </si>
  <si>
    <t>CASINO GUICHARD PERRACHON SA</t>
  </si>
  <si>
    <t>CRH PLC</t>
  </si>
  <si>
    <t>DEUTSCHE BOERSE AG</t>
  </si>
  <si>
    <t>DEUTSCHE LUFTHANSA AG</t>
  </si>
  <si>
    <t>ELISA OYJ</t>
  </si>
  <si>
    <t>ENAGAS</t>
  </si>
  <si>
    <t>ERSTE GROUP BANK AG</t>
  </si>
  <si>
    <t>FORTUM OYJ</t>
  </si>
  <si>
    <t>FRAPORT AG FRANKFURT AIRPORT SERVICES WO</t>
  </si>
  <si>
    <t>FRESENIUS MEDICAL CARE AG</t>
  </si>
  <si>
    <t>GROUPE BRUXELLES LAMBERT SA</t>
  </si>
  <si>
    <t>HEINEKEN HOLDING NV</t>
  </si>
  <si>
    <t>HEY</t>
  </si>
  <si>
    <t>HOCHTIEF AG</t>
  </si>
  <si>
    <t>IBERDROLA SA</t>
  </si>
  <si>
    <t>INDRA SISTEMAS SA</t>
  </si>
  <si>
    <t>JERONIMO MARTINS SGPS</t>
  </si>
  <si>
    <t>KERRY GROUP PLC</t>
  </si>
  <si>
    <t>KINGSPAN GROUP PLC</t>
  </si>
  <si>
    <t>LANXESS</t>
  </si>
  <si>
    <t>LVMH MOET HENNESSY LOUIS V</t>
  </si>
  <si>
    <t>MERCK KGAA</t>
  </si>
  <si>
    <t>NOKIA OYJ</t>
  </si>
  <si>
    <t>OMV AG</t>
  </si>
  <si>
    <t>POSTNL NV</t>
  </si>
  <si>
    <t>PROSIEBENSAT.1 MEDIA AG</t>
  </si>
  <si>
    <t>PUBLICIS GROUPE</t>
  </si>
  <si>
    <t>SALZGITTER AG</t>
  </si>
  <si>
    <t>SAMPO OYJ</t>
  </si>
  <si>
    <t>SBM OFFSHORE NV</t>
  </si>
  <si>
    <t>STORA ENSO OYJ</t>
  </si>
  <si>
    <t>SUEDZUCKER AG</t>
  </si>
  <si>
    <t>TENARIS SA</t>
  </si>
  <si>
    <t>THALES SA</t>
  </si>
  <si>
    <t>TOMTOM NV</t>
  </si>
  <si>
    <t>UCB SA</t>
  </si>
  <si>
    <t>UMICORE</t>
  </si>
  <si>
    <t>UNITED INTERNET AG</t>
  </si>
  <si>
    <t>VALLOUREC SA</t>
  </si>
  <si>
    <t>VEOLIA ENVIRONNEMENT</t>
  </si>
  <si>
    <t>VINCI SA</t>
  </si>
  <si>
    <t>VOESTALPINE AG</t>
  </si>
  <si>
    <t>WIENERBERGER AG</t>
  </si>
  <si>
    <t>SW6</t>
  </si>
  <si>
    <t>AURUBIS AG</t>
  </si>
  <si>
    <t>AGFA-GEVAERT NV</t>
  </si>
  <si>
    <t>PERNOD-RICARD</t>
  </si>
  <si>
    <t>RAIFFEISEN INTERNATIONAL BANK-HOLDING AG</t>
  </si>
  <si>
    <t>UPM-KYMMENE OYJ</t>
  </si>
  <si>
    <t>VOLKSWAGEN AG - PFD</t>
  </si>
  <si>
    <t>AAI</t>
  </si>
  <si>
    <t>_AG</t>
  </si>
  <si>
    <t>AH</t>
  </si>
  <si>
    <t>AFA</t>
  </si>
  <si>
    <t>AP</t>
  </si>
  <si>
    <t>ARC</t>
  </si>
  <si>
    <t>MT</t>
  </si>
  <si>
    <t>_MT</t>
  </si>
  <si>
    <t>ASM</t>
  </si>
  <si>
    <t>BI</t>
  </si>
  <si>
    <t>CIO</t>
  </si>
  <si>
    <t>FUR</t>
  </si>
  <si>
    <t>_IN</t>
  </si>
  <si>
    <t>BAM</t>
  </si>
  <si>
    <t>BOS</t>
  </si>
  <si>
    <t>VPK</t>
  </si>
  <si>
    <t>ORD</t>
  </si>
  <si>
    <t>_PH</t>
  </si>
  <si>
    <t>PNL</t>
  </si>
  <si>
    <t>RND</t>
  </si>
  <si>
    <t>_RD</t>
  </si>
  <si>
    <t>SBM</t>
  </si>
  <si>
    <t>TTM</t>
  </si>
  <si>
    <t>UBL</t>
  </si>
  <si>
    <t>UN</t>
  </si>
  <si>
    <t>WHV</t>
  </si>
  <si>
    <t>WKL</t>
  </si>
  <si>
    <t>AVH</t>
  </si>
  <si>
    <t>AGE</t>
  </si>
  <si>
    <t>INT</t>
  </si>
  <si>
    <t>BEKAERT NV</t>
  </si>
  <si>
    <t>BEK</t>
  </si>
  <si>
    <t>BLG</t>
  </si>
  <si>
    <t>SOL</t>
  </si>
  <si>
    <t>UMC</t>
  </si>
  <si>
    <t>AH1</t>
  </si>
  <si>
    <t>AF1</t>
  </si>
  <si>
    <t>AI1</t>
  </si>
  <si>
    <t>AS1</t>
  </si>
  <si>
    <t>AK1</t>
  </si>
  <si>
    <t>AT1</t>
  </si>
  <si>
    <t>BN1</t>
  </si>
  <si>
    <t>EN1</t>
  </si>
  <si>
    <t>CP1</t>
  </si>
  <si>
    <t>CA1</t>
  </si>
  <si>
    <t>CO1</t>
  </si>
  <si>
    <t>CR1</t>
  </si>
  <si>
    <t>DA1</t>
  </si>
  <si>
    <t>DS1</t>
  </si>
  <si>
    <t>EA1</t>
  </si>
  <si>
    <t>DF1</t>
  </si>
  <si>
    <t>EF1</t>
  </si>
  <si>
    <t>EO1</t>
  </si>
  <si>
    <t>FT1</t>
  </si>
  <si>
    <t>GA1</t>
  </si>
  <si>
    <t>HA1</t>
  </si>
  <si>
    <t>LG1</t>
  </si>
  <si>
    <t>MM1</t>
  </si>
  <si>
    <t>LR1</t>
  </si>
  <si>
    <t>OR1</t>
  </si>
  <si>
    <t>MC1</t>
  </si>
  <si>
    <t>MT1</t>
  </si>
  <si>
    <t>ML1</t>
  </si>
  <si>
    <t>RI1</t>
  </si>
  <si>
    <t>UG1</t>
  </si>
  <si>
    <t>PU1</t>
  </si>
  <si>
    <t>RN1</t>
  </si>
  <si>
    <t>SM1</t>
  </si>
  <si>
    <t>SG1</t>
  </si>
  <si>
    <t>SA1</t>
  </si>
  <si>
    <t>SC1</t>
  </si>
  <si>
    <t>GL1</t>
  </si>
  <si>
    <t>SW1</t>
  </si>
  <si>
    <t>ST1</t>
  </si>
  <si>
    <t>SE1</t>
  </si>
  <si>
    <t>TM1</t>
  </si>
  <si>
    <t>HO1</t>
  </si>
  <si>
    <t>TO1</t>
  </si>
  <si>
    <t>UL1</t>
  </si>
  <si>
    <t>FR1</t>
  </si>
  <si>
    <t>VA1</t>
  </si>
  <si>
    <t>VI1</t>
  </si>
  <si>
    <t>DG1</t>
  </si>
  <si>
    <t>EX1</t>
  </si>
  <si>
    <t>EUN</t>
  </si>
  <si>
    <t>FUGRO NV</t>
  </si>
  <si>
    <t>GEA GROUP AG</t>
  </si>
  <si>
    <t>HEIDELBERGCEMENT AG</t>
  </si>
  <si>
    <t>K+S AG</t>
  </si>
  <si>
    <t>LEGRAND SA</t>
  </si>
  <si>
    <t>RSM</t>
  </si>
  <si>
    <t>SAFRAN SA</t>
  </si>
  <si>
    <t>WERELDHAVE NV</t>
  </si>
  <si>
    <t>PRYSMIAN SPA</t>
  </si>
  <si>
    <t>AH2</t>
  </si>
  <si>
    <t>AF2</t>
  </si>
  <si>
    <t>AI2</t>
  </si>
  <si>
    <t>CG3</t>
  </si>
  <si>
    <t>AS3</t>
  </si>
  <si>
    <t>BN3</t>
  </si>
  <si>
    <t>EN9</t>
  </si>
  <si>
    <t>CA3</t>
  </si>
  <si>
    <t>CA2</t>
  </si>
  <si>
    <t>CO2</t>
  </si>
  <si>
    <t>AC3</t>
  </si>
  <si>
    <t>BN2</t>
  </si>
  <si>
    <t>EA3</t>
  </si>
  <si>
    <t>DF3</t>
  </si>
  <si>
    <t>FT3</t>
  </si>
  <si>
    <t>GA3</t>
  </si>
  <si>
    <t>LG2</t>
  </si>
  <si>
    <t>MM3</t>
  </si>
  <si>
    <t>OR2</t>
  </si>
  <si>
    <t>MC2</t>
  </si>
  <si>
    <t>ML2</t>
  </si>
  <si>
    <t>RI2</t>
  </si>
  <si>
    <t>UG2</t>
  </si>
  <si>
    <t>RN3</t>
  </si>
  <si>
    <t>SG3</t>
  </si>
  <si>
    <t>SA3</t>
  </si>
  <si>
    <t>SU2</t>
  </si>
  <si>
    <t>GL3</t>
  </si>
  <si>
    <t>SW2</t>
  </si>
  <si>
    <t>ST3</t>
  </si>
  <si>
    <t>SE2</t>
  </si>
  <si>
    <t>TM3</t>
  </si>
  <si>
    <t>TF3</t>
  </si>
  <si>
    <t>HO2</t>
  </si>
  <si>
    <t>TO2</t>
  </si>
  <si>
    <t>VI3</t>
  </si>
  <si>
    <t>DG2</t>
  </si>
  <si>
    <t>EX2</t>
  </si>
  <si>
    <t>ENX</t>
  </si>
  <si>
    <t>FMX</t>
  </si>
  <si>
    <t>COMMODITY PRODUCTS</t>
  </si>
  <si>
    <t>EBM</t>
  </si>
  <si>
    <t>ECO</t>
  </si>
  <si>
    <t>EMA</t>
  </si>
  <si>
    <t>OBM</t>
  </si>
  <si>
    <t>OCO</t>
  </si>
  <si>
    <t>OMA</t>
  </si>
  <si>
    <t>Monthly Volume</t>
  </si>
  <si>
    <t>YTD</t>
  </si>
  <si>
    <t>GBR</t>
  </si>
  <si>
    <t>Squeeze out</t>
  </si>
  <si>
    <t>ESP</t>
  </si>
  <si>
    <t>NL0010273215</t>
  </si>
  <si>
    <r>
      <rPr>
        <b/>
        <sz val="14"/>
        <color indexed="21"/>
        <rFont val="Arial"/>
        <family val="2"/>
      </rPr>
      <t>Euronext</t>
    </r>
    <r>
      <rPr>
        <b/>
        <sz val="14"/>
        <rFont val="Arial"/>
        <family val="2"/>
      </rPr>
      <t xml:space="preserve"> </t>
    </r>
    <r>
      <rPr>
        <b/>
        <sz val="12"/>
        <rFont val="Arial"/>
        <family val="2"/>
      </rPr>
      <t>Total Cash</t>
    </r>
  </si>
  <si>
    <r>
      <t>Electronic order book and regulated reported deals</t>
    </r>
    <r>
      <rPr>
        <sz val="10"/>
        <rFont val="Arial"/>
        <family val="2"/>
      </rPr>
      <t xml:space="preserve"> (Single counted, millions of euro)</t>
    </r>
  </si>
  <si>
    <t>BE0974264930</t>
  </si>
  <si>
    <t>End of
month</t>
  </si>
  <si>
    <t>SANOFI</t>
  </si>
  <si>
    <t>BE0003818359</t>
  </si>
  <si>
    <t>RNE</t>
  </si>
  <si>
    <t>ATLANTIA SPA</t>
  </si>
  <si>
    <t>BANCO SANTANDER SA</t>
  </si>
  <si>
    <t>AG6</t>
  </si>
  <si>
    <t>EN6</t>
  </si>
  <si>
    <t>MAPFRE SA</t>
  </si>
  <si>
    <t>TR6</t>
  </si>
  <si>
    <t>AB6</t>
  </si>
  <si>
    <t>AM6</t>
  </si>
  <si>
    <t>CT6</t>
  </si>
  <si>
    <t>BA6</t>
  </si>
  <si>
    <t>LE6</t>
  </si>
  <si>
    <t>RA6</t>
  </si>
  <si>
    <t>SI6</t>
  </si>
  <si>
    <t>AGA</t>
  </si>
  <si>
    <t>AGB</t>
  </si>
  <si>
    <t>THR</t>
  </si>
  <si>
    <t>SL1</t>
  </si>
  <si>
    <t>CR6</t>
  </si>
  <si>
    <t>KR1</t>
  </si>
  <si>
    <t>KR2</t>
  </si>
  <si>
    <t>FR6</t>
  </si>
  <si>
    <t>FIN</t>
  </si>
  <si>
    <t>FR0011476928</t>
  </si>
  <si>
    <t>BE0974268972</t>
  </si>
  <si>
    <t>NSI</t>
  </si>
  <si>
    <t>NL0010418810</t>
  </si>
  <si>
    <t>OCI</t>
  </si>
  <si>
    <t>PTALT0AE0002</t>
  </si>
  <si>
    <t>NL0010583399</t>
  </si>
  <si>
    <t>IBA</t>
  </si>
  <si>
    <t>Cash/
Physical</t>
  </si>
  <si>
    <t>American/
European</t>
  </si>
  <si>
    <t>Option/
Future</t>
  </si>
  <si>
    <t>Code</t>
  </si>
  <si>
    <t>Number of Trading Days</t>
  </si>
  <si>
    <t>Total Futures</t>
  </si>
  <si>
    <t>Total Options</t>
  </si>
  <si>
    <t>Cash</t>
  </si>
  <si>
    <t>Future</t>
  </si>
  <si>
    <t>Physical</t>
  </si>
  <si>
    <t>American</t>
  </si>
  <si>
    <t>Option</t>
  </si>
  <si>
    <t>European</t>
  </si>
  <si>
    <t>ITA</t>
  </si>
  <si>
    <t>CHE</t>
  </si>
  <si>
    <t>ADIDAS AG</t>
  </si>
  <si>
    <t>AIR FRANCE-KLM</t>
  </si>
  <si>
    <t>AL6</t>
  </si>
  <si>
    <t>AMG ADVANCED METALLURGICAL GROUP NV</t>
  </si>
  <si>
    <t>ANHEUSER–BUSCH INBEV NV</t>
  </si>
  <si>
    <t>APERAM</t>
  </si>
  <si>
    <t>ARCADIS NV</t>
  </si>
  <si>
    <t>ARCELORMITTAL</t>
  </si>
  <si>
    <t>ARKEMA</t>
  </si>
  <si>
    <t>IRL</t>
  </si>
  <si>
    <t>ATOS</t>
  </si>
  <si>
    <t>BAM GROEP NV, KONINKLIJKE</t>
  </si>
  <si>
    <t>BILFINGER SE</t>
  </si>
  <si>
    <t>BL6</t>
  </si>
  <si>
    <t>BOSKALIS WESTMINSTER NV, KONINKLIJKE</t>
  </si>
  <si>
    <t>BPOST SA/NV</t>
  </si>
  <si>
    <t>BUREAU VERITAS SA</t>
  </si>
  <si>
    <t>CAIXABANK SA</t>
  </si>
  <si>
    <t>COLRUYT</t>
  </si>
  <si>
    <t>CORBION NV</t>
  </si>
  <si>
    <t>DANONE</t>
  </si>
  <si>
    <t>DISTRIBUIDORA INTERNACIONAL DE ALIMENTACION SA</t>
  </si>
  <si>
    <t>DSM NV, KONINKLIJKE</t>
  </si>
  <si>
    <t>E.ON SE</t>
  </si>
  <si>
    <t>EBRO FOODS SA</t>
  </si>
  <si>
    <t>EIFFAGE SA</t>
  </si>
  <si>
    <t>ENDESA SA</t>
  </si>
  <si>
    <t>EURAZEO</t>
  </si>
  <si>
    <t>EUTELSAT COMMUNICATIONS</t>
  </si>
  <si>
    <t>FERROVIAL SA</t>
  </si>
  <si>
    <t>FRESENIUS SE &amp; CO KGAA</t>
  </si>
  <si>
    <t>FUCHS PETROLUB SE</t>
  </si>
  <si>
    <t>GALAPAGOS NV</t>
  </si>
  <si>
    <t>GALP ENERGIA SGPS SA</t>
  </si>
  <si>
    <t>HANNOVER RUECK SE</t>
  </si>
  <si>
    <t>HENKEL AG &amp; CO KGAA – PFD</t>
  </si>
  <si>
    <t>HUGO BOSS AG</t>
  </si>
  <si>
    <t>ICADE</t>
  </si>
  <si>
    <t>JC DECAUX SA</t>
  </si>
  <si>
    <t>KBC GROEP</t>
  </si>
  <si>
    <t>KERING</t>
  </si>
  <si>
    <t>KLEPIERRE</t>
  </si>
  <si>
    <t>KONE OYJ</t>
  </si>
  <si>
    <t>KPN NV</t>
  </si>
  <si>
    <t>M6-METROPOLE TELEVISION</t>
  </si>
  <si>
    <t>MTU AERO ENGINES AG</t>
  </si>
  <si>
    <t>MUNICH RE</t>
  </si>
  <si>
    <t>NSI NV</t>
  </si>
  <si>
    <t>OBRASCON HUARTE LAIN SA</t>
  </si>
  <si>
    <t>ORANGE SA</t>
  </si>
  <si>
    <t>PHILIPS NV, KONINKLIJKE</t>
  </si>
  <si>
    <t>PO6</t>
  </si>
  <si>
    <t>RED ELÉCTRICA CORPORACIÓN SA</t>
  </si>
  <si>
    <t>REDES ENERGÉTICAS NACIONAIS SA</t>
  </si>
  <si>
    <t>RE6</t>
  </si>
  <si>
    <t>REPSOL SA</t>
  </si>
  <si>
    <t>RHEINMETALL AG</t>
  </si>
  <si>
    <t>SAINT-GOBAIN</t>
  </si>
  <si>
    <t>SEB SA</t>
  </si>
  <si>
    <t>SOCIETE BIC SA</t>
  </si>
  <si>
    <t>SONAE SGPS SA</t>
  </si>
  <si>
    <t>SYMRISE AG</t>
  </si>
  <si>
    <t>TECNICAS REUNIDAS SA</t>
  </si>
  <si>
    <t>TELEPERFORMANCE SA</t>
  </si>
  <si>
    <t>TKH GROUP NV</t>
  </si>
  <si>
    <t>VIENNA INSURANCE GROUP</t>
  </si>
  <si>
    <t>VISCOFAN SA</t>
  </si>
  <si>
    <t>VOPAK NV, KONINKLIJKE</t>
  </si>
  <si>
    <t>WARTSILA OYJ</t>
  </si>
  <si>
    <t>WENDEL</t>
  </si>
  <si>
    <t>YIT OYJ</t>
  </si>
  <si>
    <t>ZARDOYA OTIS SA</t>
  </si>
  <si>
    <t>AEGON NV (WEEKLY)</t>
  </si>
  <si>
    <t>ARCELORMITTAL (WEEKLY)</t>
  </si>
  <si>
    <t>RCU</t>
  </si>
  <si>
    <t>ASM INTERNATIONAL NV</t>
  </si>
  <si>
    <t>BPO</t>
  </si>
  <si>
    <t>BN6</t>
  </si>
  <si>
    <t>GLS</t>
  </si>
  <si>
    <t>HEIJMANS NV</t>
  </si>
  <si>
    <t>ING GROEP NV (WEEKLY)</t>
  </si>
  <si>
    <t>MR6</t>
  </si>
  <si>
    <t>OCI NV</t>
  </si>
  <si>
    <t>ORDINA NV</t>
  </si>
  <si>
    <t>PHILIPS NV, KONINKLIJKE (WEEKLY)</t>
  </si>
  <si>
    <t>SM6</t>
  </si>
  <si>
    <t>BB6</t>
  </si>
  <si>
    <t>SU6</t>
  </si>
  <si>
    <t>TKG</t>
  </si>
  <si>
    <t>AEX DIVIDEND INDEX</t>
  </si>
  <si>
    <t>MFA</t>
  </si>
  <si>
    <t>AMX-INDEX</t>
  </si>
  <si>
    <t>BEL 20</t>
  </si>
  <si>
    <t>CAC40 DIVIDEND INDEX</t>
  </si>
  <si>
    <t>ME6</t>
  </si>
  <si>
    <t>MOA</t>
  </si>
  <si>
    <t>AEX-INDEX (DAILY)</t>
  </si>
  <si>
    <t>AEX-INDEX (WEEKLY)</t>
  </si>
  <si>
    <t>CORN</t>
  </si>
  <si>
    <t>MILLING WHEAT</t>
  </si>
  <si>
    <t>RAPESEED</t>
  </si>
  <si>
    <t>SKIMMED MILK POWDER</t>
  </si>
  <si>
    <t>Monthly Value of Volume (€ '000)</t>
  </si>
  <si>
    <t>Monthly Open Interest</t>
  </si>
  <si>
    <t>Monthly Premium Turnover (€ '000)</t>
  </si>
  <si>
    <t>FR0011726835</t>
  </si>
  <si>
    <t>NL0006294274</t>
  </si>
  <si>
    <t>FR0010667147</t>
  </si>
  <si>
    <t>NL0010773842</t>
  </si>
  <si>
    <t>GG00BPFJTF46</t>
  </si>
  <si>
    <t>FI0009000681</t>
  </si>
  <si>
    <t>NL0010060257</t>
  </si>
  <si>
    <t>NL0010733424</t>
  </si>
  <si>
    <t>GTT</t>
  </si>
  <si>
    <t>IMCD</t>
  </si>
  <si>
    <t>FR0010259150</t>
  </si>
  <si>
    <t>FR0010386334</t>
  </si>
  <si>
    <t>FR0000050809</t>
  </si>
  <si>
    <t>FR0005691656</t>
  </si>
  <si>
    <t>RAPESEED MEAL</t>
  </si>
  <si>
    <t>RAPESEED OIL</t>
  </si>
  <si>
    <t>RSO</t>
  </si>
  <si>
    <t>OSM</t>
  </si>
  <si>
    <t>OSO</t>
  </si>
  <si>
    <t>AA6</t>
  </si>
  <si>
    <t>AN6</t>
  </si>
  <si>
    <t>AC6</t>
  </si>
  <si>
    <t>AV6</t>
  </si>
  <si>
    <t>SR6</t>
  </si>
  <si>
    <t>AD6</t>
  </si>
  <si>
    <t>AE6</t>
  </si>
  <si>
    <t>AGEAS SA/NV</t>
  </si>
  <si>
    <t>AH6</t>
  </si>
  <si>
    <t>AF6</t>
  </si>
  <si>
    <t>AI6</t>
  </si>
  <si>
    <t>EA6</t>
  </si>
  <si>
    <t>AK6</t>
  </si>
  <si>
    <t>LC6</t>
  </si>
  <si>
    <t>AZ6</t>
  </si>
  <si>
    <t>QH6</t>
  </si>
  <si>
    <t>MT6</t>
  </si>
  <si>
    <t>AR6</t>
  </si>
  <si>
    <t>AS6</t>
  </si>
  <si>
    <t>GJ6</t>
  </si>
  <si>
    <t>QF6</t>
  </si>
  <si>
    <t>AT6</t>
  </si>
  <si>
    <t>AU6</t>
  </si>
  <si>
    <t>CS6</t>
  </si>
  <si>
    <t>UT6</t>
  </si>
  <si>
    <t>PM6</t>
  </si>
  <si>
    <t>BANCO BILBAO VIZCAYA ARGENTA SA</t>
  </si>
  <si>
    <t>BS6</t>
  </si>
  <si>
    <t>BI6</t>
  </si>
  <si>
    <t>BF6</t>
  </si>
  <si>
    <t>BY6</t>
  </si>
  <si>
    <t>BW6</t>
  </si>
  <si>
    <t>BD6</t>
  </si>
  <si>
    <t>BE6</t>
  </si>
  <si>
    <t>BG6</t>
  </si>
  <si>
    <t>BM6</t>
  </si>
  <si>
    <t>BO6</t>
  </si>
  <si>
    <t>BQ6</t>
  </si>
  <si>
    <t>BV6</t>
  </si>
  <si>
    <t>CB6</t>
  </si>
  <si>
    <t>CP6</t>
  </si>
  <si>
    <t>CA6</t>
  </si>
  <si>
    <t>CG6</t>
  </si>
  <si>
    <t>CN6</t>
  </si>
  <si>
    <t>CO6</t>
  </si>
  <si>
    <t>CM6</t>
  </si>
  <si>
    <t>CI6</t>
  </si>
  <si>
    <t>CX6</t>
  </si>
  <si>
    <t>CTT-CORREIOS DE PORTUGAL</t>
  </si>
  <si>
    <t>DA6</t>
  </si>
  <si>
    <t>DT6</t>
  </si>
  <si>
    <t>DC6</t>
  </si>
  <si>
    <t>DB6</t>
  </si>
  <si>
    <t>BR6</t>
  </si>
  <si>
    <t>LU6</t>
  </si>
  <si>
    <t>DP6</t>
  </si>
  <si>
    <t>TK6</t>
  </si>
  <si>
    <t>DI6</t>
  </si>
  <si>
    <t>DS6</t>
  </si>
  <si>
    <t>EO6</t>
  </si>
  <si>
    <t>EB6</t>
  </si>
  <si>
    <t>ED6</t>
  </si>
  <si>
    <t>FG6</t>
  </si>
  <si>
    <t>DF6</t>
  </si>
  <si>
    <t>ES6</t>
  </si>
  <si>
    <t>EI6</t>
  </si>
  <si>
    <t>EG6</t>
  </si>
  <si>
    <t>EE6</t>
  </si>
  <si>
    <t>QC6</t>
  </si>
  <si>
    <t>QD6</t>
  </si>
  <si>
    <t>EK6</t>
  </si>
  <si>
    <t>EF6</t>
  </si>
  <si>
    <t>RF6</t>
  </si>
  <si>
    <t>EC6</t>
  </si>
  <si>
    <t>FV6</t>
  </si>
  <si>
    <t>FC6</t>
  </si>
  <si>
    <t>AQ6</t>
  </si>
  <si>
    <t>FP6</t>
  </si>
  <si>
    <t>FM6</t>
  </si>
  <si>
    <t>FS6</t>
  </si>
  <si>
    <t>PL6</t>
  </si>
  <si>
    <t>FU6</t>
  </si>
  <si>
    <t>GN6</t>
  </si>
  <si>
    <t>GA6</t>
  </si>
  <si>
    <t>GR6</t>
  </si>
  <si>
    <t>GERRESHEIMER AG</t>
  </si>
  <si>
    <t>GH6</t>
  </si>
  <si>
    <t>GB6</t>
  </si>
  <si>
    <t>GE6</t>
  </si>
  <si>
    <t>HR6</t>
  </si>
  <si>
    <t>HA6</t>
  </si>
  <si>
    <t>HC6</t>
  </si>
  <si>
    <t>HH6</t>
  </si>
  <si>
    <t>HE6</t>
  </si>
  <si>
    <t>HK6</t>
  </si>
  <si>
    <t>HT6</t>
  </si>
  <si>
    <t>HB6</t>
  </si>
  <si>
    <t>ID6</t>
  </si>
  <si>
    <t>IC6</t>
  </si>
  <si>
    <t>IT6</t>
  </si>
  <si>
    <t>IS6</t>
  </si>
  <si>
    <t>NT6</t>
  </si>
  <si>
    <t>IN6</t>
  </si>
  <si>
    <t>IO6</t>
  </si>
  <si>
    <t>JD6</t>
  </si>
  <si>
    <t>KS6</t>
  </si>
  <si>
    <t>KB6</t>
  </si>
  <si>
    <t>KR6</t>
  </si>
  <si>
    <t>KG6</t>
  </si>
  <si>
    <t>KI6</t>
  </si>
  <si>
    <t>LI6</t>
  </si>
  <si>
    <t>KO6</t>
  </si>
  <si>
    <t>KP6</t>
  </si>
  <si>
    <t>OR6</t>
  </si>
  <si>
    <t>LG6</t>
  </si>
  <si>
    <t>MM6</t>
  </si>
  <si>
    <t>LX6</t>
  </si>
  <si>
    <t>LR6</t>
  </si>
  <si>
    <t>MC6</t>
  </si>
  <si>
    <t>MP6</t>
  </si>
  <si>
    <t>MK6</t>
  </si>
  <si>
    <t>MS6</t>
  </si>
  <si>
    <t>ML6</t>
  </si>
  <si>
    <t>MU6</t>
  </si>
  <si>
    <t>NE6</t>
  </si>
  <si>
    <t>NS6</t>
  </si>
  <si>
    <t>NO6</t>
  </si>
  <si>
    <t>NR6</t>
  </si>
  <si>
    <t>NOS SGPS</t>
  </si>
  <si>
    <t>OH6</t>
  </si>
  <si>
    <t>OC6</t>
  </si>
  <si>
    <t>OM6</t>
  </si>
  <si>
    <t>FT6</t>
  </si>
  <si>
    <t>OU6</t>
  </si>
  <si>
    <t>RI6</t>
  </si>
  <si>
    <t>UG6</t>
  </si>
  <si>
    <t>PH6</t>
  </si>
  <si>
    <t>PA6</t>
  </si>
  <si>
    <t>PN6</t>
  </si>
  <si>
    <t>PS6</t>
  </si>
  <si>
    <t>PY6</t>
  </si>
  <si>
    <t>PU6</t>
  </si>
  <si>
    <t>RQ6</t>
  </si>
  <si>
    <t>EL6</t>
  </si>
  <si>
    <t>RY6</t>
  </si>
  <si>
    <t>RN6</t>
  </si>
  <si>
    <t>RP6</t>
  </si>
  <si>
    <t>RH6</t>
  </si>
  <si>
    <t>RD6</t>
  </si>
  <si>
    <t>RW6</t>
  </si>
  <si>
    <t>SG6</t>
  </si>
  <si>
    <t>QG6</t>
  </si>
  <si>
    <t>SL6</t>
  </si>
  <si>
    <t>AY6</t>
  </si>
  <si>
    <t>SA6</t>
  </si>
  <si>
    <t>AP6</t>
  </si>
  <si>
    <t>SB6</t>
  </si>
  <si>
    <t>SC6</t>
  </si>
  <si>
    <t>SK6</t>
  </si>
  <si>
    <t>SES SA</t>
  </si>
  <si>
    <t>SS6</t>
  </si>
  <si>
    <t>GL6</t>
  </si>
  <si>
    <t>SOFTWARE AG</t>
  </si>
  <si>
    <t>SF6</t>
  </si>
  <si>
    <t>SO6</t>
  </si>
  <si>
    <t>ST6</t>
  </si>
  <si>
    <t>SN6</t>
  </si>
  <si>
    <t>SZ6</t>
  </si>
  <si>
    <t>SE6</t>
  </si>
  <si>
    <t>SY6</t>
  </si>
  <si>
    <t>TI6</t>
  </si>
  <si>
    <t>TA6</t>
  </si>
  <si>
    <t>TELENET GROUP</t>
  </si>
  <si>
    <t>TL6</t>
  </si>
  <si>
    <t>RC6</t>
  </si>
  <si>
    <t>TS6</t>
  </si>
  <si>
    <t>TX6</t>
  </si>
  <si>
    <t>TF6</t>
  </si>
  <si>
    <t>HO6</t>
  </si>
  <si>
    <t>TH6</t>
  </si>
  <si>
    <t>TO6</t>
  </si>
  <si>
    <t>UC6</t>
  </si>
  <si>
    <t>UM6</t>
  </si>
  <si>
    <t>UB6</t>
  </si>
  <si>
    <t>UD6</t>
  </si>
  <si>
    <t>UN6</t>
  </si>
  <si>
    <t>UI6</t>
  </si>
  <si>
    <t>UK6</t>
  </si>
  <si>
    <t>VA6</t>
  </si>
  <si>
    <t>VI6</t>
  </si>
  <si>
    <t>VP6</t>
  </si>
  <si>
    <t>DG6</t>
  </si>
  <si>
    <t>VF6</t>
  </si>
  <si>
    <t>EX6</t>
  </si>
  <si>
    <t>VT6</t>
  </si>
  <si>
    <t>VW6</t>
  </si>
  <si>
    <t>WA6</t>
  </si>
  <si>
    <t>MF6</t>
  </si>
  <si>
    <t>WH6</t>
  </si>
  <si>
    <t>WB6</t>
  </si>
  <si>
    <t>WK6</t>
  </si>
  <si>
    <t>YI6</t>
  </si>
  <si>
    <t>ZO6</t>
  </si>
  <si>
    <t>ACCELL GROUP NV</t>
  </si>
  <si>
    <t>ACC</t>
  </si>
  <si>
    <t>_AH</t>
  </si>
  <si>
    <t>AKZO NOBEL NV (WEEKLY)</t>
  </si>
  <si>
    <t>_AK</t>
  </si>
  <si>
    <t>ASML HOLDING NV (WEEKLY)</t>
  </si>
  <si>
    <t>_AS</t>
  </si>
  <si>
    <t>BE SEMICONDUCTOR INDUSTRIES NV</t>
  </si>
  <si>
    <t>BES</t>
  </si>
  <si>
    <t>DSM NV, KONINKLIJKE (WEEKLY)</t>
  </si>
  <si>
    <t>_DS</t>
  </si>
  <si>
    <t>EURONAV NV</t>
  </si>
  <si>
    <t>EURONEXT NV</t>
  </si>
  <si>
    <t>EVS BROADCAST EQUIPMENT SA</t>
  </si>
  <si>
    <t>EVS</t>
  </si>
  <si>
    <t>HEINEKEN NV (WEEKLY)</t>
  </si>
  <si>
    <t>_HE</t>
  </si>
  <si>
    <t>EUE</t>
  </si>
  <si>
    <t>MELEXIS</t>
  </si>
  <si>
    <t>MEL</t>
  </si>
  <si>
    <t>NN GROUP NV</t>
  </si>
  <si>
    <t>NN</t>
  </si>
  <si>
    <t>SBM OFFSHORE NV (WEEKLY)</t>
  </si>
  <si>
    <t>_SB</t>
  </si>
  <si>
    <t>SLIGRO FOOD GROUP NV</t>
  </si>
  <si>
    <t>SLG</t>
  </si>
  <si>
    <t>TGH</t>
  </si>
  <si>
    <t>_UN</t>
  </si>
  <si>
    <t>_FT</t>
  </si>
  <si>
    <t>CAC 40 (WEEKLY)</t>
  </si>
  <si>
    <t>_FC</t>
  </si>
  <si>
    <t>FR0012435121</t>
  </si>
  <si>
    <t>NL0011279492</t>
  </si>
  <si>
    <t>NL0011540547</t>
  </si>
  <si>
    <t>NOKIA</t>
  </si>
  <si>
    <t>SWE</t>
  </si>
  <si>
    <t>NL0010558797</t>
  </si>
  <si>
    <t>BE0003851681</t>
  </si>
  <si>
    <t>BE0165385973</t>
  </si>
  <si>
    <t>Euronext - Derivatives Market</t>
  </si>
  <si>
    <t>Underlying</t>
  </si>
  <si>
    <t>GRAINS AND OILSEEDS PRODUCTS</t>
  </si>
  <si>
    <t>GRAINS AND OILSEEDS Futures</t>
  </si>
  <si>
    <t>PREMIUM MILLING WHEAT NO 3</t>
  </si>
  <si>
    <t>BMS</t>
  </si>
  <si>
    <t>GRAINS AND OILSEEDS Options</t>
  </si>
  <si>
    <t>OBS</t>
  </si>
  <si>
    <t>ENERGY PRODUCTS</t>
  </si>
  <si>
    <t>ENERGY Futures</t>
  </si>
  <si>
    <t>RESIDENTIAL WOOD PELLETS</t>
  </si>
  <si>
    <t>RWP</t>
  </si>
  <si>
    <t>DAIRY PRODUCTS</t>
  </si>
  <si>
    <t>DAIRY Futures</t>
  </si>
  <si>
    <t>SMP</t>
  </si>
  <si>
    <t>SWEET WHEY FOOD GRADE POWDER</t>
  </si>
  <si>
    <t>WFP</t>
  </si>
  <si>
    <t>UNSALTED LACTIC BUTTER</t>
  </si>
  <si>
    <t>ULB</t>
  </si>
  <si>
    <t>STOCK PRODUCTS</t>
  </si>
  <si>
    <t>STOCK Futures</t>
  </si>
  <si>
    <t>ABB</t>
  </si>
  <si>
    <t>LD6</t>
  </si>
  <si>
    <t>QR6</t>
  </si>
  <si>
    <t>MG6</t>
  </si>
  <si>
    <t>JW6</t>
  </si>
  <si>
    <t>KE6</t>
  </si>
  <si>
    <t>NOR</t>
  </si>
  <si>
    <t>ALFA LAVAL</t>
  </si>
  <si>
    <t>LA6</t>
  </si>
  <si>
    <t>QA6</t>
  </si>
  <si>
    <t>ANGLO AMERICAN</t>
  </si>
  <si>
    <t>LO6</t>
  </si>
  <si>
    <t>AP MOLLER - MAERSK B</t>
  </si>
  <si>
    <t>MX6</t>
  </si>
  <si>
    <t>DNK</t>
  </si>
  <si>
    <t>ASSA ABLOY B</t>
  </si>
  <si>
    <t>OY6</t>
  </si>
  <si>
    <t>ASSOCIATED BRITISH FOODS</t>
  </si>
  <si>
    <t>FO6</t>
  </si>
  <si>
    <t>ASTRAZENECA</t>
  </si>
  <si>
    <t>ZN6</t>
  </si>
  <si>
    <t>ATLAS COPCO A</t>
  </si>
  <si>
    <t>PC6</t>
  </si>
  <si>
    <t>AVIVA</t>
  </si>
  <si>
    <t>AW6</t>
  </si>
  <si>
    <t>BAE SYSTEMS</t>
  </si>
  <si>
    <t>BX6</t>
  </si>
  <si>
    <t>BALOISE HOLDING</t>
  </si>
  <si>
    <t>BZ6</t>
  </si>
  <si>
    <t>BARCLAYS</t>
  </si>
  <si>
    <t>YS6</t>
  </si>
  <si>
    <t>BEFIMMO SA</t>
  </si>
  <si>
    <t>QS6</t>
  </si>
  <si>
    <t>BH6</t>
  </si>
  <si>
    <t>DD6</t>
  </si>
  <si>
    <t>BOLLORÉ GROUP</t>
  </si>
  <si>
    <t>BP</t>
  </si>
  <si>
    <t>BP6</t>
  </si>
  <si>
    <t>PJ6</t>
  </si>
  <si>
    <t>BRITISH AMERICAN TOBACCO</t>
  </si>
  <si>
    <t>TB6</t>
  </si>
  <si>
    <t>BT GROUP</t>
  </si>
  <si>
    <t>BT6</t>
  </si>
  <si>
    <t>CY6</t>
  </si>
  <si>
    <t>CARLSBERG B</t>
  </si>
  <si>
    <t>QI6</t>
  </si>
  <si>
    <t>CENTRICA</t>
  </si>
  <si>
    <t>CC6</t>
  </si>
  <si>
    <t>CHR. HANSEN HOLDING</t>
  </si>
  <si>
    <t>HL6</t>
  </si>
  <si>
    <t>CLARIANT</t>
  </si>
  <si>
    <t>CK6</t>
  </si>
  <si>
    <t>COLOPLAST B</t>
  </si>
  <si>
    <t>CJ6</t>
  </si>
  <si>
    <t>COMPAGNIE FINANCIERE RICHEMONT</t>
  </si>
  <si>
    <t>FX6</t>
  </si>
  <si>
    <t>COMPASS GROUP</t>
  </si>
  <si>
    <t>CQ6</t>
  </si>
  <si>
    <t>CREDIT SUISSE GROUP</t>
  </si>
  <si>
    <t>CZ6</t>
  </si>
  <si>
    <t>DANSKE BANK</t>
  </si>
  <si>
    <t>DK6</t>
  </si>
  <si>
    <t>DIAGEO</t>
  </si>
  <si>
    <t>DO6</t>
  </si>
  <si>
    <t>IE6</t>
  </si>
  <si>
    <t>DNB</t>
  </si>
  <si>
    <t>DN6</t>
  </si>
  <si>
    <t>DRAX GROUP</t>
  </si>
  <si>
    <t>DX6</t>
  </si>
  <si>
    <t>DV6</t>
  </si>
  <si>
    <t>ELECTROLUX B</t>
  </si>
  <si>
    <t>ET6</t>
  </si>
  <si>
    <t>ELEKTA B</t>
  </si>
  <si>
    <t>KT6</t>
  </si>
  <si>
    <t>ENGIE</t>
  </si>
  <si>
    <t>ERICSSON B</t>
  </si>
  <si>
    <t>ER6</t>
  </si>
  <si>
    <t>EXPERIAN</t>
  </si>
  <si>
    <t>EP6</t>
  </si>
  <si>
    <t>FIRSTGROUP</t>
  </si>
  <si>
    <t>FI6</t>
  </si>
  <si>
    <t>FLSMIDTH &amp; CO</t>
  </si>
  <si>
    <t>FL6</t>
  </si>
  <si>
    <t>FLUGHAFEN ZÜRICH</t>
  </si>
  <si>
    <t>FZ6</t>
  </si>
  <si>
    <t>FRESNILLO</t>
  </si>
  <si>
    <t>FN6</t>
  </si>
  <si>
    <t>GETINGE B</t>
  </si>
  <si>
    <t>GT6</t>
  </si>
  <si>
    <t>GIVAUDAN</t>
  </si>
  <si>
    <t>GV6</t>
  </si>
  <si>
    <t>GO6</t>
  </si>
  <si>
    <t>GLENCORE</t>
  </si>
  <si>
    <t>GX6</t>
  </si>
  <si>
    <t>GN STORE NORD</t>
  </si>
  <si>
    <t>GD6</t>
  </si>
  <si>
    <t>HENNES &amp; MAURITZ B</t>
  </si>
  <si>
    <t>HM6</t>
  </si>
  <si>
    <t>HEXAGON B</t>
  </si>
  <si>
    <t>HG6</t>
  </si>
  <si>
    <t>HSBC HOLDINGS</t>
  </si>
  <si>
    <t>HS6</t>
  </si>
  <si>
    <t>IP6</t>
  </si>
  <si>
    <t>INTERTEK GROUP</t>
  </si>
  <si>
    <t>IG6</t>
  </si>
  <si>
    <t>INVESTOR B</t>
  </si>
  <si>
    <t>IV6</t>
  </si>
  <si>
    <t>JULIUS BAER GRUPPE</t>
  </si>
  <si>
    <t>JB6</t>
  </si>
  <si>
    <t>KINGFISHER</t>
  </si>
  <si>
    <t>KF6</t>
  </si>
  <si>
    <t>KINNEVIK B</t>
  </si>
  <si>
    <t>KV6</t>
  </si>
  <si>
    <t>KÜHNE + NAGEL INTERNATIONAL</t>
  </si>
  <si>
    <t>KU6</t>
  </si>
  <si>
    <t>LEGAL &amp; GENERAL GROUP</t>
  </si>
  <si>
    <t>LL6</t>
  </si>
  <si>
    <t>LOGITECH INTERNATIONAL</t>
  </si>
  <si>
    <t>LT6</t>
  </si>
  <si>
    <t>LONZA GROUP</t>
  </si>
  <si>
    <t>LZ6</t>
  </si>
  <si>
    <t>MARKS &amp; SPENCER GROUP</t>
  </si>
  <si>
    <t>MQ6</t>
  </si>
  <si>
    <t>MODERN TIMES GROUP B</t>
  </si>
  <si>
    <t>MD6</t>
  </si>
  <si>
    <t>NATIONAL GRID</t>
  </si>
  <si>
    <t>NG6</t>
  </si>
  <si>
    <t>NESTE OYJ</t>
  </si>
  <si>
    <t>NESTLE</t>
  </si>
  <si>
    <t>NL6</t>
  </si>
  <si>
    <t>ND6</t>
  </si>
  <si>
    <t>NORSK HYDRO</t>
  </si>
  <si>
    <t>NH6</t>
  </si>
  <si>
    <t>NOVARTIS</t>
  </si>
  <si>
    <t>NA6</t>
  </si>
  <si>
    <t>NOVO NORDISK B</t>
  </si>
  <si>
    <t>OV6</t>
  </si>
  <si>
    <t>NOVOZYMES B</t>
  </si>
  <si>
    <t>NV6</t>
  </si>
  <si>
    <t>ORKLA</t>
  </si>
  <si>
    <t>PARTNERS GROUP HOLDING</t>
  </si>
  <si>
    <t>PP6</t>
  </si>
  <si>
    <t>PEARSON</t>
  </si>
  <si>
    <t>PR6</t>
  </si>
  <si>
    <t>PETROFAC</t>
  </si>
  <si>
    <t>PF6</t>
  </si>
  <si>
    <t>PROXIMUS</t>
  </si>
  <si>
    <t>PRUDENTIAL</t>
  </si>
  <si>
    <t>PD6</t>
  </si>
  <si>
    <t>RECKITT BENCKISER GROUP</t>
  </si>
  <si>
    <t>RB6</t>
  </si>
  <si>
    <t>RELX PLC</t>
  </si>
  <si>
    <t>RL6</t>
  </si>
  <si>
    <t>RENTOKIL INITIAL</t>
  </si>
  <si>
    <t>RO6</t>
  </si>
  <si>
    <t>RIO TINTO</t>
  </si>
  <si>
    <t>RV6</t>
  </si>
  <si>
    <t>ROCHE HOLDING</t>
  </si>
  <si>
    <t>RX6</t>
  </si>
  <si>
    <t>ROLLS-ROYCE HOLDINGS</t>
  </si>
  <si>
    <t>RR6</t>
  </si>
  <si>
    <t>SAINSBURY (J)</t>
  </si>
  <si>
    <t>SJ6</t>
  </si>
  <si>
    <t>SANDVIK</t>
  </si>
  <si>
    <t>NK6</t>
  </si>
  <si>
    <t>SV6</t>
  </si>
  <si>
    <t>SCHINDLER HOLDING</t>
  </si>
  <si>
    <t>QM6</t>
  </si>
  <si>
    <t>SECURITAS B</t>
  </si>
  <si>
    <t>UR6</t>
  </si>
  <si>
    <t>SGS</t>
  </si>
  <si>
    <t>QN6</t>
  </si>
  <si>
    <t>SIKA</t>
  </si>
  <si>
    <t>IK6</t>
  </si>
  <si>
    <t>SKANSKA B</t>
  </si>
  <si>
    <t>KA6</t>
  </si>
  <si>
    <t>SKF B</t>
  </si>
  <si>
    <t>FA6</t>
  </si>
  <si>
    <t>SMITH &amp; NEPHEW</t>
  </si>
  <si>
    <t>SH6</t>
  </si>
  <si>
    <t>SMITHS GROUP</t>
  </si>
  <si>
    <t>SQ6</t>
  </si>
  <si>
    <t>SONOVA HOLDING</t>
  </si>
  <si>
    <t>OO6</t>
  </si>
  <si>
    <t>STANDARD CHARTERED</t>
  </si>
  <si>
    <t>SX6</t>
  </si>
  <si>
    <t>SULZER</t>
  </si>
  <si>
    <t>QL6</t>
  </si>
  <si>
    <t>VE6</t>
  </si>
  <si>
    <t>SWEDBANK A</t>
  </si>
  <si>
    <t>WD6</t>
  </si>
  <si>
    <t>SWEDISH MATCH</t>
  </si>
  <si>
    <t>MB6</t>
  </si>
  <si>
    <t>SWISS RE</t>
  </si>
  <si>
    <t>QO6</t>
  </si>
  <si>
    <t>SWISSCOM</t>
  </si>
  <si>
    <t>QK6</t>
  </si>
  <si>
    <t>TELE2 B</t>
  </si>
  <si>
    <t>TV6</t>
  </si>
  <si>
    <t>TELENOR</t>
  </si>
  <si>
    <t>TJ6</t>
  </si>
  <si>
    <t>TESCO</t>
  </si>
  <si>
    <t>TW6</t>
  </si>
  <si>
    <t>TG6</t>
  </si>
  <si>
    <t>THE SWATCH GROUP (BEARER SHARES)</t>
  </si>
  <si>
    <t>UH6</t>
  </si>
  <si>
    <t>TRELLEBORG B</t>
  </si>
  <si>
    <t>TZ6</t>
  </si>
  <si>
    <t>TRYG</t>
  </si>
  <si>
    <t>TY6</t>
  </si>
  <si>
    <t>TULLOW OIL</t>
  </si>
  <si>
    <t>TU6</t>
  </si>
  <si>
    <t>UBS GROUP</t>
  </si>
  <si>
    <t>UO6</t>
  </si>
  <si>
    <t>VODAFONE GROUP</t>
  </si>
  <si>
    <t>VO6</t>
  </si>
  <si>
    <t>VOLVO B</t>
  </si>
  <si>
    <t>VV6</t>
  </si>
  <si>
    <t>WO6</t>
  </si>
  <si>
    <t>WPP</t>
  </si>
  <si>
    <t>WP6</t>
  </si>
  <si>
    <t>YARA INTERNATIONAL</t>
  </si>
  <si>
    <t>YA6</t>
  </si>
  <si>
    <t>ZURICH INSURANCE GROUP</t>
  </si>
  <si>
    <t>ZI6</t>
  </si>
  <si>
    <t>STOCK Options</t>
  </si>
  <si>
    <t>ABN</t>
  </si>
  <si>
    <t>ANHEUSER–BUSCH INBEV NV (WEEKLY)</t>
  </si>
  <si>
    <t>_IT</t>
  </si>
  <si>
    <t>AXA SA (WEEKLY)</t>
  </si>
  <si>
    <t>_CS</t>
  </si>
  <si>
    <t>BNP PARIBAS (WEEKLY)</t>
  </si>
  <si>
    <t>_BN</t>
  </si>
  <si>
    <t>COFACE</t>
  </si>
  <si>
    <t>CE1</t>
  </si>
  <si>
    <t>IET</t>
  </si>
  <si>
    <t>EH1</t>
  </si>
  <si>
    <t>ELIS</t>
  </si>
  <si>
    <t>EW1</t>
  </si>
  <si>
    <t>ENGIE (WEEKLY)</t>
  </si>
  <si>
    <t>_GA</t>
  </si>
  <si>
    <t>FAGRON</t>
  </si>
  <si>
    <t>FLOW TRADERS</t>
  </si>
  <si>
    <t>FLW</t>
  </si>
  <si>
    <t>GRANDVISION</t>
  </si>
  <si>
    <t>GC1</t>
  </si>
  <si>
    <t>IMD</t>
  </si>
  <si>
    <t>KBC GROEP (WEEKLY)</t>
  </si>
  <si>
    <t>_KB</t>
  </si>
  <si>
    <t>ONTEX GROUP</t>
  </si>
  <si>
    <t>ONT</t>
  </si>
  <si>
    <t>ORANGE SA (WEEKLY)</t>
  </si>
  <si>
    <t>_FO</t>
  </si>
  <si>
    <t>_UG</t>
  </si>
  <si>
    <t>BB1</t>
  </si>
  <si>
    <t>SOCIETE GENERALE (WEEKLY)</t>
  </si>
  <si>
    <t>_GL</t>
  </si>
  <si>
    <t>SPIE</t>
  </si>
  <si>
    <t>ZP1</t>
  </si>
  <si>
    <t>_TO</t>
  </si>
  <si>
    <t>UCB SA (WEEKLY)</t>
  </si>
  <si>
    <t>_UC</t>
  </si>
  <si>
    <t>WORLDLINE</t>
  </si>
  <si>
    <t>WL1</t>
  </si>
  <si>
    <t>STOCK DIVIDEND PRODUCTS</t>
  </si>
  <si>
    <t>STOCK DIVIDEND Futures</t>
  </si>
  <si>
    <t>A2A DIVIDEND</t>
  </si>
  <si>
    <t>QT8</t>
  </si>
  <si>
    <t>AA8</t>
  </si>
  <si>
    <t>ABB DIVIDEND</t>
  </si>
  <si>
    <t>LD8</t>
  </si>
  <si>
    <t>ACCOR SA DIVIDEND</t>
  </si>
  <si>
    <t>AC8</t>
  </si>
  <si>
    <t>ACKERMANS &amp; VAN HAAREN DIVIDEND</t>
  </si>
  <si>
    <t>AV8</t>
  </si>
  <si>
    <t>JW8</t>
  </si>
  <si>
    <t>ADIDAS AG DIVIDEND</t>
  </si>
  <si>
    <t>AD8</t>
  </si>
  <si>
    <t>AEGON NV DIVIDEND</t>
  </si>
  <si>
    <t>AE8</t>
  </si>
  <si>
    <t>AGEAS SA/NV DIVIDEND</t>
  </si>
  <si>
    <t>AG8</t>
  </si>
  <si>
    <t>AH8</t>
  </si>
  <si>
    <t>AIR LIQUIDE DIVIDEND</t>
  </si>
  <si>
    <t>AI8</t>
  </si>
  <si>
    <t>EA8</t>
  </si>
  <si>
    <t>AKZO NOBEL NV DIVIDEND</t>
  </si>
  <si>
    <t>AK8</t>
  </si>
  <si>
    <t>ALLIANZ AG DIVIDEND</t>
  </si>
  <si>
    <t>AZ8</t>
  </si>
  <si>
    <t>ALSTOM RGPT DIVIDEND</t>
  </si>
  <si>
    <t>AL8</t>
  </si>
  <si>
    <t>AM8</t>
  </si>
  <si>
    <t>ANGLO AMERICAN DIVIDEND</t>
  </si>
  <si>
    <t>LO8</t>
  </si>
  <si>
    <t>ANHEUSER–BUSCH INBEV NV DIVIDEND</t>
  </si>
  <si>
    <t>AB8</t>
  </si>
  <si>
    <t>ARCELORMITTAL DIVIDEND</t>
  </si>
  <si>
    <t>MT8</t>
  </si>
  <si>
    <t>ASML HOLDING NV DIVIDEND</t>
  </si>
  <si>
    <t>AS8</t>
  </si>
  <si>
    <t>ASSICURAZIONI GENERALI SPA DIVIDEND</t>
  </si>
  <si>
    <t>GJ8</t>
  </si>
  <si>
    <t>ASTRAZENECA DIVIDEND</t>
  </si>
  <si>
    <t>ZN8</t>
  </si>
  <si>
    <t>ATLANTIA SPA DIVIDEND</t>
  </si>
  <si>
    <t>QF8</t>
  </si>
  <si>
    <t>AVIVA DIVIDEND</t>
  </si>
  <si>
    <t>AW8</t>
  </si>
  <si>
    <t>AXA SA DIVIDEND</t>
  </si>
  <si>
    <t>CS8</t>
  </si>
  <si>
    <t>AZIMUT HOLDING SPA DIVIDEND</t>
  </si>
  <si>
    <t>UT8</t>
  </si>
  <si>
    <t>BAE SYSTEMS DIVIDEND</t>
  </si>
  <si>
    <t>BX8</t>
  </si>
  <si>
    <t>BANCA MEDIOLANUM DIVIDEND</t>
  </si>
  <si>
    <t>MV8</t>
  </si>
  <si>
    <t>PV8</t>
  </si>
  <si>
    <t>PM8</t>
  </si>
  <si>
    <t>BANCO BILBAO VIZCAYA ARGENTA SA DIVIDEND</t>
  </si>
  <si>
    <t>BA8</t>
  </si>
  <si>
    <t>BANCO SANTANDER SA DIVIDEND</t>
  </si>
  <si>
    <t>BS8</t>
  </si>
  <si>
    <t>BANKINTER SA DIVIDEND</t>
  </si>
  <si>
    <t>BI8</t>
  </si>
  <si>
    <t>BARCLAYS DIVIDEND</t>
  </si>
  <si>
    <t>YS8</t>
  </si>
  <si>
    <t>BASF AG DIVIDEND</t>
  </si>
  <si>
    <t>BF8</t>
  </si>
  <si>
    <t>BAYER AG DIVIDEND</t>
  </si>
  <si>
    <t>BY8</t>
  </si>
  <si>
    <t>BAYERISCHE MOTOREN WERKE AG DIVIDEND</t>
  </si>
  <si>
    <t>BW8</t>
  </si>
  <si>
    <t>BEFIMMO SA DIVIDEND</t>
  </si>
  <si>
    <t>QS8</t>
  </si>
  <si>
    <t>BEKAERT NV DIVIDEND</t>
  </si>
  <si>
    <t>BE8</t>
  </si>
  <si>
    <t>BNP PARIBAS DIVIDEND</t>
  </si>
  <si>
    <t>BN8</t>
  </si>
  <si>
    <t>BOLLORÉ GROUP DIVIDEND</t>
  </si>
  <si>
    <t>HA8</t>
  </si>
  <si>
    <t>BOSKALIS WESTMINSTER NV, KONINKLIJKE DIVIDEND</t>
  </si>
  <si>
    <t>BO8</t>
  </si>
  <si>
    <t>BOUYGUES DIVIDEND</t>
  </si>
  <si>
    <t>EN8</t>
  </si>
  <si>
    <t>BP DIVIDEND</t>
  </si>
  <si>
    <t>BP8</t>
  </si>
  <si>
    <t>BPOST SA/NV DIVIDEND</t>
  </si>
  <si>
    <t>PJ8</t>
  </si>
  <si>
    <t>BRITISH AMERICAN TOBACCO DIVIDEND</t>
  </si>
  <si>
    <t>TB8</t>
  </si>
  <si>
    <t>BT GROUP DIVIDEND</t>
  </si>
  <si>
    <t>BT8</t>
  </si>
  <si>
    <t>CAIXABANK SA DIVIDEND</t>
  </si>
  <si>
    <t>CB8</t>
  </si>
  <si>
    <t>CP8</t>
  </si>
  <si>
    <t>CARREFOUR SA DIVIDEND</t>
  </si>
  <si>
    <t>CA8</t>
  </si>
  <si>
    <t>CENTRICA DIVIDEND</t>
  </si>
  <si>
    <t>CC8</t>
  </si>
  <si>
    <t>COCA-COLA HBC DIVIDEND</t>
  </si>
  <si>
    <t>CW8</t>
  </si>
  <si>
    <t>COLRUYT DIVIDEND</t>
  </si>
  <si>
    <t>CO8</t>
  </si>
  <si>
    <t>COMPAGNIE FINANCIERE RICHEMONT DIVIDEND</t>
  </si>
  <si>
    <t>FX8</t>
  </si>
  <si>
    <t>COMPASS GROUP DIVIDEND</t>
  </si>
  <si>
    <t>CQ8</t>
  </si>
  <si>
    <t>CREDIT AGRICOLE SA DIVIDEND</t>
  </si>
  <si>
    <t>CR8</t>
  </si>
  <si>
    <t>CREDIT SUISSE GROUP DIVIDEND</t>
  </si>
  <si>
    <t>CZ8</t>
  </si>
  <si>
    <t>CRH PLC DIVIDEND</t>
  </si>
  <si>
    <t>CX8</t>
  </si>
  <si>
    <t>DANONE DIVIDEND</t>
  </si>
  <si>
    <t>DA8</t>
  </si>
  <si>
    <t>DEUTSCHE BANK AG DIVIDEND</t>
  </si>
  <si>
    <t>DB8</t>
  </si>
  <si>
    <t>DEUTSCHE BOERSE AG DIVIDEND</t>
  </si>
  <si>
    <t>BR8</t>
  </si>
  <si>
    <t>DEUTSCHE LUFTHANSA AG DIVIDEND</t>
  </si>
  <si>
    <t>LU8</t>
  </si>
  <si>
    <t>DEUTSCHE POST AG DIVIDEND</t>
  </si>
  <si>
    <t>DP8</t>
  </si>
  <si>
    <t>DEUTSCHE TELEKOM AG DIVIDEND</t>
  </si>
  <si>
    <t>TK8</t>
  </si>
  <si>
    <t>DIAGEO DIVIDEND</t>
  </si>
  <si>
    <t>DO8</t>
  </si>
  <si>
    <t>IE8</t>
  </si>
  <si>
    <t>DISTRIBUIDORA INTERNACIONAL DE ALIMENTACION SA DIVIDEND</t>
  </si>
  <si>
    <t>DI8</t>
  </si>
  <si>
    <t>DSM NV, KONINKLIJKE DIVIDEND</t>
  </si>
  <si>
    <t>DS8</t>
  </si>
  <si>
    <t>E.ON SE DIVIDEND</t>
  </si>
  <si>
    <t>EO8</t>
  </si>
  <si>
    <t>ELECTRICITE DE FRANCE DIVIDEND</t>
  </si>
  <si>
    <t>DF8</t>
  </si>
  <si>
    <t>ES8</t>
  </si>
  <si>
    <t>ENAGAS DIVIDEND</t>
  </si>
  <si>
    <t>EG8</t>
  </si>
  <si>
    <t>ENDESA SA DIVIDEND</t>
  </si>
  <si>
    <t>EE8</t>
  </si>
  <si>
    <t>ENEL SPA DIVIDEND</t>
  </si>
  <si>
    <t>QC8</t>
  </si>
  <si>
    <t>ENGIE DIVIDEND</t>
  </si>
  <si>
    <t>GA8</t>
  </si>
  <si>
    <t>ENI SPA DIVIDEND</t>
  </si>
  <si>
    <t>QD8</t>
  </si>
  <si>
    <t>EF8</t>
  </si>
  <si>
    <t>EUTELSAT COMMUNICATIONS DIVIDEND</t>
  </si>
  <si>
    <t>EC8</t>
  </si>
  <si>
    <t>EXPERIAN DIVIDEND</t>
  </si>
  <si>
    <t>EP8</t>
  </si>
  <si>
    <t>FERROVIAL SA DIVIDEND</t>
  </si>
  <si>
    <t>FV8</t>
  </si>
  <si>
    <t>FRESENIUS SE &amp; CO KGAA DIVIDEND</t>
  </si>
  <si>
    <t>FS8</t>
  </si>
  <si>
    <t>FUGRO NV DIVIDEND</t>
  </si>
  <si>
    <t>FU8</t>
  </si>
  <si>
    <t>GALP ENERGIA SGPS SA DIVIDEND</t>
  </si>
  <si>
    <t>GE8</t>
  </si>
  <si>
    <t>GN8</t>
  </si>
  <si>
    <t>GEBERIT DIVIDEND</t>
  </si>
  <si>
    <t>GQ8</t>
  </si>
  <si>
    <t>GIVAUDAN DIVIDEND</t>
  </si>
  <si>
    <t>GV8</t>
  </si>
  <si>
    <t>GO8</t>
  </si>
  <si>
    <t>GLENCORE DIVIDEND</t>
  </si>
  <si>
    <t>GX8</t>
  </si>
  <si>
    <t>GROUPE BRUXELLES LAMBERT SA DIVIDEND</t>
  </si>
  <si>
    <t>GB8</t>
  </si>
  <si>
    <t>HEINEKEN NV DIVIDEND</t>
  </si>
  <si>
    <t>HE8</t>
  </si>
  <si>
    <t>HENKEL AG &amp; CO KGAA – PFD DIVIDEND</t>
  </si>
  <si>
    <t>HK8</t>
  </si>
  <si>
    <t>HX8</t>
  </si>
  <si>
    <t>HSBC HOLDINGS DIVIDEND</t>
  </si>
  <si>
    <t>HS8</t>
  </si>
  <si>
    <t>IBERDROLA SA DIVIDEND</t>
  </si>
  <si>
    <t>ID8</t>
  </si>
  <si>
    <t>IP8</t>
  </si>
  <si>
    <t>INDITEX SA DIVIDEND</t>
  </si>
  <si>
    <t>IT8</t>
  </si>
  <si>
    <t>ING GROEP NV DIVIDEND</t>
  </si>
  <si>
    <t>IN8</t>
  </si>
  <si>
    <t>INTESA SANPAOLO SPA DIVIDEND</t>
  </si>
  <si>
    <t>IO8</t>
  </si>
  <si>
    <t>JULIUS BAER GRUPPE DIVIDEND</t>
  </si>
  <si>
    <t>JB8</t>
  </si>
  <si>
    <t>K+S AG DIVIDEND</t>
  </si>
  <si>
    <t>KS8</t>
  </si>
  <si>
    <t>KBC GROEP DIVIDEND</t>
  </si>
  <si>
    <t>KB8</t>
  </si>
  <si>
    <t>KERING DIVIDEND</t>
  </si>
  <si>
    <t>KR8</t>
  </si>
  <si>
    <t>KPN NV DIVIDEND</t>
  </si>
  <si>
    <t>KP8</t>
  </si>
  <si>
    <t>L'OREAL SA DIVIDEND</t>
  </si>
  <si>
    <t>OR8</t>
  </si>
  <si>
    <t>MM8</t>
  </si>
  <si>
    <t>LEGAL &amp; GENERAL GROUP DIVIDEND</t>
  </si>
  <si>
    <t>LL8</t>
  </si>
  <si>
    <t>LEGRAND SA DIVIDEND</t>
  </si>
  <si>
    <t>LR8</t>
  </si>
  <si>
    <t>LE8</t>
  </si>
  <si>
    <t>LLOYDS BANKING GROUP DIVIDEND</t>
  </si>
  <si>
    <t>LY8</t>
  </si>
  <si>
    <t>LVMH MOET HENNESSY LOUIS V DIVIDEND</t>
  </si>
  <si>
    <t>MC8</t>
  </si>
  <si>
    <t>MAPFRE SA DIVIDEND</t>
  </si>
  <si>
    <t>MP8</t>
  </si>
  <si>
    <t>MA8</t>
  </si>
  <si>
    <t>MEDIASET ESPANA COMUNICACION DIVIDEND</t>
  </si>
  <si>
    <t>MW8</t>
  </si>
  <si>
    <t>MEDIOBANCA DIVIDEND</t>
  </si>
  <si>
    <t>MJ8</t>
  </si>
  <si>
    <t>MERCK KGAA DIVIDEND</t>
  </si>
  <si>
    <t>MK8</t>
  </si>
  <si>
    <t>MICHELIN DIVIDEND</t>
  </si>
  <si>
    <t>ML8</t>
  </si>
  <si>
    <t>MUNICH RE DIVIDEND</t>
  </si>
  <si>
    <t>MR8</t>
  </si>
  <si>
    <t>NATIONAL GRID DIVIDEND</t>
  </si>
  <si>
    <t>NG8</t>
  </si>
  <si>
    <t>NESTLE DIVIDEND</t>
  </si>
  <si>
    <t>NL8</t>
  </si>
  <si>
    <t>NN GROUP NV DIVIDEND</t>
  </si>
  <si>
    <t>NN8</t>
  </si>
  <si>
    <t>NOVARTIS DIVIDEND</t>
  </si>
  <si>
    <t>NA8</t>
  </si>
  <si>
    <t>ORANGE SA DIVIDEND</t>
  </si>
  <si>
    <t>FT8</t>
  </si>
  <si>
    <t>PEARSON DIVIDEND</t>
  </si>
  <si>
    <t>PR8</t>
  </si>
  <si>
    <t>PERNOD-RICARD DIVIDEND</t>
  </si>
  <si>
    <t>RI8</t>
  </si>
  <si>
    <t>UG8</t>
  </si>
  <si>
    <t>PHILIPS NV, KONINKLIJKE DIVIDEND</t>
  </si>
  <si>
    <t>PH8</t>
  </si>
  <si>
    <t>PO8</t>
  </si>
  <si>
    <t>PROXIMUS DIVIDEND</t>
  </si>
  <si>
    <t>BL8</t>
  </si>
  <si>
    <t>PRUDENTIAL DIVIDEND</t>
  </si>
  <si>
    <t>PUBLICIS GROUPE DIVIDEND</t>
  </si>
  <si>
    <t>PU8</t>
  </si>
  <si>
    <t>RA8</t>
  </si>
  <si>
    <t>RECKITT BENCKISER GROUP DIVIDEND</t>
  </si>
  <si>
    <t>RB8</t>
  </si>
  <si>
    <t>RED ELÉCTRICA CORPORACIÓN SA DIVIDEND</t>
  </si>
  <si>
    <t>EL8</t>
  </si>
  <si>
    <t>RE8</t>
  </si>
  <si>
    <t>RELX PLC DIVIDEND</t>
  </si>
  <si>
    <t>RL8</t>
  </si>
  <si>
    <t>RENAULT SA DIVIDEND</t>
  </si>
  <si>
    <t>RN8</t>
  </si>
  <si>
    <t>REPSOL SA DIVIDEND</t>
  </si>
  <si>
    <t>RP8</t>
  </si>
  <si>
    <t>RIO TINTO DIVIDEND</t>
  </si>
  <si>
    <t>RV8</t>
  </si>
  <si>
    <t>ROCHE HOLDING DIVIDEND</t>
  </si>
  <si>
    <t>RX8</t>
  </si>
  <si>
    <t>ROLLS-ROYCE HOLDINGS DIVIDEND</t>
  </si>
  <si>
    <t>RR8</t>
  </si>
  <si>
    <t>RD8</t>
  </si>
  <si>
    <t>RWE AG DIVIDEND</t>
  </si>
  <si>
    <t>RW8</t>
  </si>
  <si>
    <t>SAFRAN SA DIVIDEND</t>
  </si>
  <si>
    <t>SM8</t>
  </si>
  <si>
    <t>SAINT-GOBAIN DIVIDEND</t>
  </si>
  <si>
    <t>SG8</t>
  </si>
  <si>
    <t>SALVATORE FERRAGAMO DIVIDEND</t>
  </si>
  <si>
    <t>FJ8</t>
  </si>
  <si>
    <t>SANOFI DIVIDEND</t>
  </si>
  <si>
    <t>SA8</t>
  </si>
  <si>
    <t>SAP AG DIVIDEND</t>
  </si>
  <si>
    <t>AP8</t>
  </si>
  <si>
    <t>SCHNEIDER ELECTRIC SA DIVIDEND</t>
  </si>
  <si>
    <t>SU8</t>
  </si>
  <si>
    <t>SCOR SE DIVIDEND</t>
  </si>
  <si>
    <t>SC8</t>
  </si>
  <si>
    <t>SEVERN TRENT DIVIDEND</t>
  </si>
  <si>
    <t>UV8</t>
  </si>
  <si>
    <t>SGS DIVIDEND</t>
  </si>
  <si>
    <t>QN8</t>
  </si>
  <si>
    <t>SOCIETE GENERALE DIVIDEND</t>
  </si>
  <si>
    <t>GL8</t>
  </si>
  <si>
    <t>SOLVAY SA DIVIDEND</t>
  </si>
  <si>
    <t>SO8</t>
  </si>
  <si>
    <t>SSE DIVIDEND</t>
  </si>
  <si>
    <t>UW8</t>
  </si>
  <si>
    <t>STANDARD CHARTERED DIVIDEND</t>
  </si>
  <si>
    <t>SX8</t>
  </si>
  <si>
    <t>STMICROELECTRONICS NV DIVIDEND</t>
  </si>
  <si>
    <t>ST8</t>
  </si>
  <si>
    <t>SE8</t>
  </si>
  <si>
    <t>SWISS RE DIVIDEND</t>
  </si>
  <si>
    <t>QO8</t>
  </si>
  <si>
    <t>SWISSCOM DIVIDEND</t>
  </si>
  <si>
    <t>QK8</t>
  </si>
  <si>
    <t>TELECOM ITALIA SPA DIVIDEND</t>
  </si>
  <si>
    <t>TI8</t>
  </si>
  <si>
    <t>TELEFONICA SA DIVIDEND</t>
  </si>
  <si>
    <t>TA8</t>
  </si>
  <si>
    <t>TERNA SPA DIVIDEND</t>
  </si>
  <si>
    <t>TX8</t>
  </si>
  <si>
    <t>THE SWATCH GROUP (BEARER SHARES) DIVIDEND</t>
  </si>
  <si>
    <t>UH8</t>
  </si>
  <si>
    <t>THYSSENKRUPP AG DIVIDEND</t>
  </si>
  <si>
    <t>TH8</t>
  </si>
  <si>
    <t>TOD S DIVIDEND</t>
  </si>
  <si>
    <t>OS8</t>
  </si>
  <si>
    <t>TO8</t>
  </si>
  <si>
    <t>UBS GROUP DIVIDEND</t>
  </si>
  <si>
    <t>UO8</t>
  </si>
  <si>
    <t>UCB SA DIVIDEND</t>
  </si>
  <si>
    <t>UC8</t>
  </si>
  <si>
    <t>UMICORE DIVIDEND</t>
  </si>
  <si>
    <t>UM8</t>
  </si>
  <si>
    <t>UB8</t>
  </si>
  <si>
    <t>UNICREDIT SPA DIVIDEND</t>
  </si>
  <si>
    <t>UD8</t>
  </si>
  <si>
    <t>UN8</t>
  </si>
  <si>
    <t>UNILEVER PLC DIVIDEND</t>
  </si>
  <si>
    <t>UNIPOLSAI DIVIDEND</t>
  </si>
  <si>
    <t>UQ8</t>
  </si>
  <si>
    <t>FR8</t>
  </si>
  <si>
    <t>VALLOUREC SA DIVIDEND</t>
  </si>
  <si>
    <t>VA8</t>
  </si>
  <si>
    <t>VEOLIA ENVIRONNEMENT DIVIDEND</t>
  </si>
  <si>
    <t>VI8</t>
  </si>
  <si>
    <t>VINCI SA DIVIDEND</t>
  </si>
  <si>
    <t>DG8</t>
  </si>
  <si>
    <t>EX8</t>
  </si>
  <si>
    <t>VODAFONE GROUP DIVIDEND</t>
  </si>
  <si>
    <t>VO8</t>
  </si>
  <si>
    <t>VOLKSWAGEN AG - PFD DIVIDEND</t>
  </si>
  <si>
    <t>VW8</t>
  </si>
  <si>
    <t>VONOVIA DIVIDEND</t>
  </si>
  <si>
    <t>VN8</t>
  </si>
  <si>
    <t>VOPAK NV, KONINKLIJKE DIVIDEND</t>
  </si>
  <si>
    <t>VP8</t>
  </si>
  <si>
    <t>WOLTERS KLUWER NV DIVIDEND</t>
  </si>
  <si>
    <t>WK8</t>
  </si>
  <si>
    <t>WPP DIVIDEND</t>
  </si>
  <si>
    <t>WP8</t>
  </si>
  <si>
    <t>ZURICH INSURANCE GROUP DIVIDEND</t>
  </si>
  <si>
    <t>ZI8</t>
  </si>
  <si>
    <t>INDEX PRODUCTS</t>
  </si>
  <si>
    <t>INDEX Futures</t>
  </si>
  <si>
    <t>FTSE EPRA NAREIT DEVELOPED EUROPE INDEX</t>
  </si>
  <si>
    <t>FTSE EPRA NAREIT EUROZONE INDEX</t>
  </si>
  <si>
    <t>INDEX Options</t>
  </si>
  <si>
    <t>ETF PRODUCTS</t>
  </si>
  <si>
    <t>ETF Options</t>
  </si>
  <si>
    <t>DIVIDEND INDEX PRODUCTS</t>
  </si>
  <si>
    <t>DIVIDEND INDEX Futures</t>
  </si>
  <si>
    <t xml:space="preserve"> * transfer ETC Activity from Structured Products to ETFs since January 2015</t>
  </si>
  <si>
    <t>NL0011821392</t>
  </si>
  <si>
    <t>Merger</t>
  </si>
  <si>
    <t>NL0011872650</t>
  </si>
  <si>
    <t>BE0974293251</t>
  </si>
  <si>
    <t>Segment</t>
  </si>
  <si>
    <t>At the request of the Company</t>
  </si>
  <si>
    <t>NL0011821202</t>
  </si>
  <si>
    <t>NL0011794037</t>
  </si>
  <si>
    <t>PTBCP0AM0015</t>
  </si>
  <si>
    <t>FR0013176526</t>
  </si>
  <si>
    <t>NL0011819040</t>
  </si>
  <si>
    <t>NL0011220108</t>
  </si>
  <si>
    <t>NL0000888691</t>
  </si>
  <si>
    <t>NL0010801007</t>
  </si>
  <si>
    <t>PTPTI0AM0006</t>
  </si>
  <si>
    <t>FERTILISER PRODUCTS</t>
  </si>
  <si>
    <t>FERTILISER Futures</t>
  </si>
  <si>
    <t>NITROGEN FERTILISER SOLUTION</t>
  </si>
  <si>
    <t>UAN</t>
  </si>
  <si>
    <t>DZ6</t>
  </si>
  <si>
    <t>ADECCO GROUP AG</t>
  </si>
  <si>
    <t>AHOLD DELHAIZE, KONINKLIJKE</t>
  </si>
  <si>
    <t>AMADEUS IT GROUP SA</t>
  </si>
  <si>
    <t>GS6</t>
  </si>
  <si>
    <t>IMPERIAL BRANDS</t>
  </si>
  <si>
    <t>ITALGAS</t>
  </si>
  <si>
    <t>WG6</t>
  </si>
  <si>
    <t>NN6</t>
  </si>
  <si>
    <t>NOKIAN RENKAAT</t>
  </si>
  <si>
    <t>SNAM</t>
  </si>
  <si>
    <t>WS6</t>
  </si>
  <si>
    <t>SUEZ</t>
  </si>
  <si>
    <t>TELIA COMPANY</t>
  </si>
  <si>
    <t>THE NAVIGATOR COMPANY SA</t>
  </si>
  <si>
    <t>VK6</t>
  </si>
  <si>
    <t>_AB</t>
  </si>
  <si>
    <t>AEROPORTS DE PARIS</t>
  </si>
  <si>
    <t>DQ1</t>
  </si>
  <si>
    <t>AHOLD DELHAIZE, KONINKLIJKE (WEEKLY)</t>
  </si>
  <si>
    <t>_EA</t>
  </si>
  <si>
    <t>AMUNDI</t>
  </si>
  <si>
    <t>DY1</t>
  </si>
  <si>
    <t>ASR NEDERLAND</t>
  </si>
  <si>
    <t>ASR</t>
  </si>
  <si>
    <t>BM1</t>
  </si>
  <si>
    <t>BV1</t>
  </si>
  <si>
    <t>_CP</t>
  </si>
  <si>
    <t>CARREFOUR SA (WEEKLY)</t>
  </si>
  <si>
    <t>_CA</t>
  </si>
  <si>
    <t>CCE</t>
  </si>
  <si>
    <t>DANONE (WEEKLY)</t>
  </si>
  <si>
    <t>_DA</t>
  </si>
  <si>
    <t>FG1</t>
  </si>
  <si>
    <t>ELIOR GROUP</t>
  </si>
  <si>
    <t>RF1</t>
  </si>
  <si>
    <t>FD1</t>
  </si>
  <si>
    <t>HERMES INTERNATIONAL</t>
  </si>
  <si>
    <t>HI1</t>
  </si>
  <si>
    <t>II1</t>
  </si>
  <si>
    <t>IMERYS</t>
  </si>
  <si>
    <t>IY1</t>
  </si>
  <si>
    <t>INTERTRUST</t>
  </si>
  <si>
    <t>ITR</t>
  </si>
  <si>
    <t>L'OREAL SA (WEEKLY)</t>
  </si>
  <si>
    <t>_OR</t>
  </si>
  <si>
    <t>LVMH MOET HENNESSY LOUIS V (WEEKLY)</t>
  </si>
  <si>
    <t>_MC</t>
  </si>
  <si>
    <t>NICOX</t>
  </si>
  <si>
    <t>NQ1</t>
  </si>
  <si>
    <t>PLT</t>
  </si>
  <si>
    <t>REXEL</t>
  </si>
  <si>
    <t>RZ1</t>
  </si>
  <si>
    <t>SAINT-GOBAIN (WEEKLY)</t>
  </si>
  <si>
    <t>_SG</t>
  </si>
  <si>
    <t>_SA</t>
  </si>
  <si>
    <t>SCHNEIDER ELECTRIC SA (WEEKLY)</t>
  </si>
  <si>
    <t>_SU</t>
  </si>
  <si>
    <t>SS1</t>
  </si>
  <si>
    <t>TKW</t>
  </si>
  <si>
    <t>VINCI SA (WEEKLY)</t>
  </si>
  <si>
    <t>_DG</t>
  </si>
  <si>
    <t>ADECCO GROUP AG DIVIDEND</t>
  </si>
  <si>
    <t>AHOLD DELHAIZE, KONINKLIJKE DIVIDEND</t>
  </si>
  <si>
    <t>AMADEUS IT GROUP SA DIVIDEND</t>
  </si>
  <si>
    <t>BH8</t>
  </si>
  <si>
    <t>BPER BANCA DIVIDEND</t>
  </si>
  <si>
    <t>CASINO GUICHARD PERRACHON SA DIVIDEND</t>
  </si>
  <si>
    <t>CG8</t>
  </si>
  <si>
    <t>ELECTROLUX B DIVIDEND</t>
  </si>
  <si>
    <t>ET8</t>
  </si>
  <si>
    <t>ERICSSON B DIVIDEND</t>
  </si>
  <si>
    <t>ER8</t>
  </si>
  <si>
    <t>FORTUM OYJ DIVIDEND</t>
  </si>
  <si>
    <t>AQ8</t>
  </si>
  <si>
    <t>HENNES &amp; MAURITZ B DIVIDEND</t>
  </si>
  <si>
    <t>HM8</t>
  </si>
  <si>
    <t>IMPERIAL BRANDS DIVIDEND</t>
  </si>
  <si>
    <t>ITALGAS DIVIDEND</t>
  </si>
  <si>
    <t>WG8</t>
  </si>
  <si>
    <t>KESKO OYJ B DIVIDEND</t>
  </si>
  <si>
    <t>KK8</t>
  </si>
  <si>
    <t>KINNEVIK B DIVIDEND</t>
  </si>
  <si>
    <t>KV8</t>
  </si>
  <si>
    <t>ME8</t>
  </si>
  <si>
    <t>MS8</t>
  </si>
  <si>
    <t>NESTE OYJ DIVIDEND</t>
  </si>
  <si>
    <t>NS8</t>
  </si>
  <si>
    <t>NOKIA DIVIDEND</t>
  </si>
  <si>
    <t>NO8</t>
  </si>
  <si>
    <t>ND8</t>
  </si>
  <si>
    <t>SBM OFFSHORE NV DIVIDEND</t>
  </si>
  <si>
    <t>SB8</t>
  </si>
  <si>
    <t>SKANDINAVISKA ENSKILDA BANKEN A DIVIDEND</t>
  </si>
  <si>
    <t>EJ8</t>
  </si>
  <si>
    <t>SNAM DIVIDEND</t>
  </si>
  <si>
    <t>WS8</t>
  </si>
  <si>
    <t>SODEXO SA DIVIDEND</t>
  </si>
  <si>
    <t>SW8</t>
  </si>
  <si>
    <t>SUEZ DIVIDEND</t>
  </si>
  <si>
    <t>VE8</t>
  </si>
  <si>
    <t>SWEDBANK A DIVIDEND</t>
  </si>
  <si>
    <t>WD8</t>
  </si>
  <si>
    <t>SWEDISH MATCH DIVIDEND</t>
  </si>
  <si>
    <t>MB8</t>
  </si>
  <si>
    <t>TELE2 B DIVIDEND</t>
  </si>
  <si>
    <t>TV8</t>
  </si>
  <si>
    <t>TELIA COMPANY DIVIDEND</t>
  </si>
  <si>
    <t>TJ8</t>
  </si>
  <si>
    <t>THE NAVIGATOR COMPANY SA DIVIDEND</t>
  </si>
  <si>
    <t>UNITED UTILITIES GROUP DIVIDEND</t>
  </si>
  <si>
    <t>UU8</t>
  </si>
  <si>
    <t>VOLVO B DIVIDEND</t>
  </si>
  <si>
    <t>VV8</t>
  </si>
  <si>
    <t>_PX</t>
  </si>
  <si>
    <t>PSX</t>
  </si>
  <si>
    <t>HISTORY NUMBER OF TRADES AND TURNOVER PER MONTH - Total Cash</t>
  </si>
  <si>
    <t>Structured 
Products</t>
  </si>
  <si>
    <t>Follows on</t>
  </si>
  <si>
    <t>of which SMEs</t>
  </si>
  <si>
    <t>METHODOLOGY</t>
  </si>
  <si>
    <t>Business Analys Statistics</t>
  </si>
  <si>
    <t>Notations</t>
  </si>
  <si>
    <t>The following notation is used in Euronext Monthly Cash fact sheets:</t>
  </si>
  <si>
    <t>“0” means “zero”. There was no trading in that instrument during the relevant period.</t>
  </si>
  <si>
    <t>“-” means “not applicable”. The instrument is not traded or there is no such market at that particular Euronext location</t>
  </si>
  <si>
    <t>Capital Raised</t>
  </si>
  <si>
    <t>The figure is calculated by multiplying the number of shares/bonds that were placed by the offer price.</t>
  </si>
  <si>
    <t>According to the status of the company means:</t>
  </si>
  <si>
    <t>• Value of newly listed companies (IPO) - Amount of money (EUR million) raised by</t>
  </si>
  <si>
    <t>companies newly admitted to listing through an IPO (through both subscription of newly</t>
  </si>
  <si>
    <t>issued shares and sale of already issued shares = transfer of ownership).</t>
  </si>
  <si>
    <t>• Value of already listed companies – Amount of money (EUR million) raised by companies</t>
  </si>
  <si>
    <t>already listed (through both capital increases and public/secondary offers of already listed</t>
  </si>
  <si>
    <t>companies.</t>
  </si>
  <si>
    <t>Cross Listing</t>
  </si>
  <si>
    <t>A listing on a market within Euronext, different from the Market of Reference is called a cross-listing.</t>
  </si>
  <si>
    <t>Electronic Order Book activity</t>
  </si>
  <si>
    <t>This contains all transfers of ownership by way of trades automatically executed through the</t>
  </si>
  <si>
    <t>Exchanges' electronic order book. Orders are placed by Exchange members / intermediaries. Orders</t>
  </si>
  <si>
    <t>are usually matched on a price / time priority basis.</t>
  </si>
  <si>
    <t>Electronic order book activity is single counted unless specified otherwise</t>
  </si>
  <si>
    <t>Industry Classification Benchmark (ICB)</t>
  </si>
  <si>
    <t xml:space="preserve">An industry classification standard, covering thousands of equities and bonds worldwide created by the </t>
  </si>
  <si>
    <t>FTSE Group and DJ Indexes in January 2006.</t>
  </si>
  <si>
    <t>Indices</t>
  </si>
  <si>
    <t>Global &amp; local indices mentionned in this publication can either be Price indices (indicated by P) or Return indices (indicated by R) in column D.</t>
  </si>
  <si>
    <t xml:space="preserve">The market capitalisation of Indices can be based on free float of individual components in the index </t>
  </si>
  <si>
    <t>Indication S in column M stands for All Stock Indices whereas B stands for Basket Index. Free float indices are indicated by F in column N</t>
  </si>
  <si>
    <t>Market capitalisation</t>
  </si>
  <si>
    <t xml:space="preserve">A company’s market capitalisation is the total number of issued shares of the company </t>
  </si>
  <si>
    <t>multiplied by the respective share price at a given time. The total market</t>
  </si>
  <si>
    <t>capitalisation of an Exchange is the sum of the market capitalisation of each domestic</t>
  </si>
  <si>
    <t>company and exclusively listed foreign companies</t>
  </si>
  <si>
    <t>We distinguish three market compartments</t>
  </si>
  <si>
    <t>A</t>
  </si>
  <si>
    <t>Market capitalisation &gt; 1 billion euro</t>
  </si>
  <si>
    <t>B</t>
  </si>
  <si>
    <t>Market capitalisation between 150 million euro and 1 billion euro</t>
  </si>
  <si>
    <t>C</t>
  </si>
  <si>
    <t>Market capitalisation &lt; 150 million euro</t>
  </si>
  <si>
    <t>Market of Reference (MoR)</t>
  </si>
  <si>
    <t>Where an Admitted Financial Instrument is admitted to trading on more than one Euronext Securities Market, the</t>
  </si>
  <si>
    <t>Market of Reference shall be the Euronext Securities Market specified by Euronext on which all</t>
  </si>
  <si>
    <t xml:space="preserve">transactions in the Electronic Order Book shall be executed. Trading of so-called cross listed securities </t>
  </si>
  <si>
    <t>is routed towards one Single Order Book in the Market Of Reference (MOR)</t>
  </si>
  <si>
    <t>The MoR can be:</t>
  </si>
  <si>
    <t>L</t>
  </si>
  <si>
    <t>P</t>
  </si>
  <si>
    <t>Regulated reported activity</t>
  </si>
  <si>
    <t xml:space="preserve">This contains all regulated reported trading activity outside the electronic order book. </t>
  </si>
  <si>
    <t>For cross-listed securities, all reported trades on the different listing venues are aggregated in the activity of the MoR.</t>
  </si>
  <si>
    <t>Turnover data (number of trades, number of shares traded, turnover in euros) are single counted, unless specified otherwise.</t>
  </si>
  <si>
    <t xml:space="preserve">Single Order Book </t>
  </si>
  <si>
    <t xml:space="preserve">A Single Order Book means that the liquidity will be concentrated on one single trading line on the Market of Reference (MoR) for </t>
  </si>
  <si>
    <t>all cross-listed securities.</t>
  </si>
  <si>
    <t>Total Cash</t>
  </si>
  <si>
    <t>Is the aggregate of all product groups on all market compartments (Euronext, Alternext, Free Market and Non Regulated Market)</t>
  </si>
  <si>
    <t xml:space="preserve">- Regulated market : </t>
  </si>
  <si>
    <t>- Exchange-regulated market :</t>
  </si>
  <si>
    <t>Alternext, Free Market</t>
  </si>
  <si>
    <t>- Non-regulated market :</t>
  </si>
  <si>
    <t>Trading Facility Amsterdam, Unlisted Lisbon</t>
  </si>
  <si>
    <t>The turnover data (number of trades, number of shares traded, turnover in euros) are calculated on the basis of the Market of Reference (MoR)</t>
  </si>
  <si>
    <t>For cross-listed securities, the turnover activity on the cross listing place before the implementation of the Single order book on 14/01/09</t>
  </si>
  <si>
    <t>is not taken into account.</t>
  </si>
  <si>
    <t>Euronext Growth and Euronext Access</t>
  </si>
  <si>
    <t>Euronext Growth</t>
  </si>
  <si>
    <t>Euronext Access</t>
  </si>
  <si>
    <t>GB00BDSFG982</t>
  </si>
  <si>
    <t>ALD</t>
  </si>
  <si>
    <t>LU1598757687</t>
  </si>
  <si>
    <t>AIRBUS</t>
  </si>
  <si>
    <t>GB00BDCPN049</t>
  </si>
  <si>
    <t>BMG455841020</t>
  </si>
  <si>
    <t>NL0010832176</t>
  </si>
  <si>
    <t>FR0013280286</t>
  </si>
  <si>
    <t>CAPGEMINI</t>
  </si>
  <si>
    <t>BE0003797140</t>
  </si>
  <si>
    <t>IPSEN</t>
  </si>
  <si>
    <t>S.E.B.</t>
  </si>
  <si>
    <t>TECHNIPFMC</t>
  </si>
  <si>
    <t>BE0974320526</t>
  </si>
  <si>
    <t>AB SCIENCE</t>
  </si>
  <si>
    <t>FR0004180537</t>
  </si>
  <si>
    <t>NL0011872643</t>
  </si>
  <si>
    <t>DBV TECHNOLOGIES</t>
  </si>
  <si>
    <t>GENFIT</t>
  </si>
  <si>
    <t>IPSOS</t>
  </si>
  <si>
    <t>NANOBIOTIX</t>
  </si>
  <si>
    <t>ORPEA</t>
  </si>
  <si>
    <t>FR0013269123</t>
  </si>
  <si>
    <t>RUBIS</t>
  </si>
  <si>
    <t>SIF HOLDING</t>
  </si>
  <si>
    <t>FR0013227113</t>
  </si>
  <si>
    <t>FR0012757854</t>
  </si>
  <si>
    <t>NL0012015705</t>
  </si>
  <si>
    <t>BANCO BPM</t>
  </si>
  <si>
    <t>CECONOMY</t>
  </si>
  <si>
    <t>FERGUSON</t>
  </si>
  <si>
    <t>JOHN WOOD GROUP</t>
  </si>
  <si>
    <t>LEONARDO SPA</t>
  </si>
  <si>
    <t>UX1</t>
  </si>
  <si>
    <t>ADQ</t>
  </si>
  <si>
    <t>AH9</t>
  </si>
  <si>
    <t>AIR FRANCE-KLM (WEEKLY)</t>
  </si>
  <si>
    <t>_AF</t>
  </si>
  <si>
    <t>AIRBUS (WEEKLY)</t>
  </si>
  <si>
    <t>AZQ</t>
  </si>
  <si>
    <t>MT9</t>
  </si>
  <si>
    <t>AS9</t>
  </si>
  <si>
    <t>BFQ</t>
  </si>
  <si>
    <t>BYQ</t>
  </si>
  <si>
    <t>BWQ</t>
  </si>
  <si>
    <t>CAPGEMINI (WEEKLY)</t>
  </si>
  <si>
    <t>DMQ</t>
  </si>
  <si>
    <t>DH1</t>
  </si>
  <si>
    <t>DBQ</t>
  </si>
  <si>
    <t>DPQ</t>
  </si>
  <si>
    <t>TKQ</t>
  </si>
  <si>
    <t>EOQ</t>
  </si>
  <si>
    <t>FSQ</t>
  </si>
  <si>
    <t>GALAPAGOS NV (WEEKLY)</t>
  </si>
  <si>
    <t>_GS</t>
  </si>
  <si>
    <t>GY1</t>
  </si>
  <si>
    <t>IN9</t>
  </si>
  <si>
    <t>JN1</t>
  </si>
  <si>
    <t>JS1</t>
  </si>
  <si>
    <t>MRQ</t>
  </si>
  <si>
    <t>NB1</t>
  </si>
  <si>
    <t>OP1</t>
  </si>
  <si>
    <t>PH9</t>
  </si>
  <si>
    <t>RD9</t>
  </si>
  <si>
    <t>RU1</t>
  </si>
  <si>
    <t>APQ</t>
  </si>
  <si>
    <t>SIQ</t>
  </si>
  <si>
    <t>SIF</t>
  </si>
  <si>
    <t>UB9</t>
  </si>
  <si>
    <t>UN9</t>
  </si>
  <si>
    <t>VWQ</t>
  </si>
  <si>
    <t>3M DIVIDEND</t>
  </si>
  <si>
    <t>ZB8</t>
  </si>
  <si>
    <t>ABBVIE DIVIDEND</t>
  </si>
  <si>
    <t>ZH8</t>
  </si>
  <si>
    <t>AIRBUS DIVIDEND</t>
  </si>
  <si>
    <t>ALTRIA GROUP DIVIDEND</t>
  </si>
  <si>
    <t>YW8</t>
  </si>
  <si>
    <t>AMAZON.COM DIVIDEND</t>
  </si>
  <si>
    <t>UY8</t>
  </si>
  <si>
    <t>AMGEN DIVIDEND</t>
  </si>
  <si>
    <t>YY8</t>
  </si>
  <si>
    <t>APPLE DIVIDEND</t>
  </si>
  <si>
    <t>VM8</t>
  </si>
  <si>
    <t>AT&amp;T DIVIDEND</t>
  </si>
  <si>
    <t>VY8</t>
  </si>
  <si>
    <t>BANCO BPM DIVIDEND</t>
  </si>
  <si>
    <t>BANK OF AMERICA DIVIDEND</t>
  </si>
  <si>
    <t>YC8</t>
  </si>
  <si>
    <t>BOEING DIVIDEND</t>
  </si>
  <si>
    <t>ZJ8</t>
  </si>
  <si>
    <t>BRISTOL-MYERS SQUIBB DIVIDEND</t>
  </si>
  <si>
    <t>ZL8</t>
  </si>
  <si>
    <t>BROADCOM DIVIDEND</t>
  </si>
  <si>
    <t>ZQ8</t>
  </si>
  <si>
    <t>CAPGEMINI DIVIDEND</t>
  </si>
  <si>
    <t>CECONOMY DIVIDEND</t>
  </si>
  <si>
    <t>CHEVRON DIVIDEND</t>
  </si>
  <si>
    <t>YF8</t>
  </si>
  <si>
    <t>CISCO SYSTEMS DIVIDEND</t>
  </si>
  <si>
    <t>YN8</t>
  </si>
  <si>
    <t>CITIGROUP DIVIDEND</t>
  </si>
  <si>
    <t>YO8</t>
  </si>
  <si>
    <t>CME GROUP DIVIDEND</t>
  </si>
  <si>
    <t>VJ8</t>
  </si>
  <si>
    <t>COCA-COLA DIVIDEND</t>
  </si>
  <si>
    <t>YR8</t>
  </si>
  <si>
    <t>COMCAST CORP-CLASS A DIVIDEND</t>
  </si>
  <si>
    <t>YJ8</t>
  </si>
  <si>
    <t>CONOCOPHILLIPS DIVIDEND</t>
  </si>
  <si>
    <t>VL8</t>
  </si>
  <si>
    <t>CVS HEALTH DIVIDEND</t>
  </si>
  <si>
    <t>ZZ8</t>
  </si>
  <si>
    <t>DUKE ENERGY DIVIDEND</t>
  </si>
  <si>
    <t>VH8</t>
  </si>
  <si>
    <t>ELI LILLY &amp; CO DIVIDEND</t>
  </si>
  <si>
    <t>ZX8</t>
  </si>
  <si>
    <t>ELISA OYJ DIVIDEND</t>
  </si>
  <si>
    <t>EI8</t>
  </si>
  <si>
    <t>EXXON MOBIL DIVIDEND</t>
  </si>
  <si>
    <t>VR8</t>
  </si>
  <si>
    <t>FORD MOTOR DIVIDEND</t>
  </si>
  <si>
    <t>VC8</t>
  </si>
  <si>
    <t>VX8</t>
  </si>
  <si>
    <t>GENERAL MOTORS DIVIDEND</t>
  </si>
  <si>
    <t>VB8</t>
  </si>
  <si>
    <t>GILEAD SCIENCES DIVIDEND</t>
  </si>
  <si>
    <t>ZM8</t>
  </si>
  <si>
    <t>GOLDMAN SACHS GROUP DIVIDEND</t>
  </si>
  <si>
    <t>ZS8</t>
  </si>
  <si>
    <t>HOME DEPOT DIVIDEND</t>
  </si>
  <si>
    <t>YH8</t>
  </si>
  <si>
    <t>HONEYWELL INTERNATIONAL DIVIDEND</t>
  </si>
  <si>
    <t>ZK8</t>
  </si>
  <si>
    <t>IBM DIVIDEND</t>
  </si>
  <si>
    <t>YV8</t>
  </si>
  <si>
    <t>INTEL DIVIDEND</t>
  </si>
  <si>
    <t>YM8</t>
  </si>
  <si>
    <t>JOHNSON&amp;JOHNSON DIVIDEND</t>
  </si>
  <si>
    <t>VS8</t>
  </si>
  <si>
    <t>JPMORGAN CHASE &amp; CO DIVIDEND</t>
  </si>
  <si>
    <t>VU8</t>
  </si>
  <si>
    <t>MASTERCARD - A DIVIDEND</t>
  </si>
  <si>
    <t>ZG8</t>
  </si>
  <si>
    <t>MCDONALDS DIVIDEND</t>
  </si>
  <si>
    <t>ZF8</t>
  </si>
  <si>
    <t>MEDTRONIC DIVIDEND</t>
  </si>
  <si>
    <t>ZC8</t>
  </si>
  <si>
    <t>MERCK &amp; CO DIVIDEND</t>
  </si>
  <si>
    <t>YL8</t>
  </si>
  <si>
    <t>MICROSOFT DIVIDEND</t>
  </si>
  <si>
    <t>VQ8</t>
  </si>
  <si>
    <t>ORACLE DIVIDEND</t>
  </si>
  <si>
    <t>YX8</t>
  </si>
  <si>
    <t>PEPSICO DIVIDEND</t>
  </si>
  <si>
    <t>YT8</t>
  </si>
  <si>
    <t>PFIZER DIVIDEND</t>
  </si>
  <si>
    <t>YE8</t>
  </si>
  <si>
    <t>PHILIP MORRIS DIVIDEND</t>
  </si>
  <si>
    <t>VD8</t>
  </si>
  <si>
    <t>PROCTER &amp; GAMBLE DIVIDEND</t>
  </si>
  <si>
    <t>YD8</t>
  </si>
  <si>
    <t>QUALCOMM DIVIDEND</t>
  </si>
  <si>
    <t>ZU8</t>
  </si>
  <si>
    <t>SAMPO OYJ DIVIDEND</t>
  </si>
  <si>
    <t>AY8</t>
  </si>
  <si>
    <t>SCHLUMBERGER DIVIDEND</t>
  </si>
  <si>
    <t>ZD8</t>
  </si>
  <si>
    <t>SOUTHERN CO DIVIDEND</t>
  </si>
  <si>
    <t>VG8</t>
  </si>
  <si>
    <t>STARBUCKS DIVIDEND</t>
  </si>
  <si>
    <t>ZT8</t>
  </si>
  <si>
    <t>TECHNIPFMC DIVIDEND</t>
  </si>
  <si>
    <t>TELENOR DIVIDEND</t>
  </si>
  <si>
    <t>TEXAS INSTRUMENTS DIVIDEND</t>
  </si>
  <si>
    <t>ZY8</t>
  </si>
  <si>
    <t>UNION PACIFIC DIVIDEND</t>
  </si>
  <si>
    <t>ZR8</t>
  </si>
  <si>
    <t>ZV8</t>
  </si>
  <si>
    <t>UNITEDHEALTH DIVIDEND</t>
  </si>
  <si>
    <t>YU8</t>
  </si>
  <si>
    <t>US BANCORP DIVIDEND</t>
  </si>
  <si>
    <t>ZW8</t>
  </si>
  <si>
    <t>VERIZON COMMUNICATIONS DIVIDEND</t>
  </si>
  <si>
    <t>YG8</t>
  </si>
  <si>
    <t>VISA INC DIVIDEND</t>
  </si>
  <si>
    <t>YP8</t>
  </si>
  <si>
    <t>ZE8</t>
  </si>
  <si>
    <t>WALT DISNEY DIVIDEND</t>
  </si>
  <si>
    <t>YQ8</t>
  </si>
  <si>
    <t>WELLS FARGO &amp; CO DIVIDEND</t>
  </si>
  <si>
    <t>VZ8</t>
  </si>
  <si>
    <t>PTOTVKOE0002</t>
  </si>
  <si>
    <t>PTOTVJOE0005</t>
  </si>
  <si>
    <t>PTOTVLOE0001</t>
  </si>
  <si>
    <t>OTRV FRN 2AUG22</t>
  </si>
  <si>
    <t>OTRV FRN 12APR22</t>
  </si>
  <si>
    <t>OTRV 1.1% 5DEC22</t>
  </si>
  <si>
    <t>GB00BYWF9Y76</t>
  </si>
  <si>
    <t>FR0013326246</t>
  </si>
  <si>
    <t>NL0012969182</t>
  </si>
  <si>
    <t>GB00B2B0DG97</t>
  </si>
  <si>
    <t>LU1883301340</t>
  </si>
  <si>
    <t>Dublin</t>
  </si>
  <si>
    <t>Compulsory liquidation</t>
  </si>
  <si>
    <t>2017 *</t>
  </si>
  <si>
    <t>WQ6</t>
  </si>
  <si>
    <t>DASSAULT SYSTEMES</t>
  </si>
  <si>
    <t>EQUINOR</t>
  </si>
  <si>
    <t>ESSILORLUXOTTICA</t>
  </si>
  <si>
    <t>GETLINK SE</t>
  </si>
  <si>
    <t>HI6</t>
  </si>
  <si>
    <t>LINDE</t>
  </si>
  <si>
    <t>NATURGY ENERGY GROUP SA</t>
  </si>
  <si>
    <t>NORDEA BANK ABP</t>
  </si>
  <si>
    <t>RANDSTAD NV</t>
  </si>
  <si>
    <t>UNIBAIL-RODAMCO-WESTFIELD</t>
  </si>
  <si>
    <t>ADYEN</t>
  </si>
  <si>
    <t>ADY</t>
  </si>
  <si>
    <t>DJ1</t>
  </si>
  <si>
    <t>ARGENX</t>
  </si>
  <si>
    <t>ARG</t>
  </si>
  <si>
    <t>COVIVIO</t>
  </si>
  <si>
    <t>KPV</t>
  </si>
  <si>
    <t>MITHRA</t>
  </si>
  <si>
    <t>MIT</t>
  </si>
  <si>
    <t>OXURION NV</t>
  </si>
  <si>
    <t>PHARMING GROUP</t>
  </si>
  <si>
    <t>PHA</t>
  </si>
  <si>
    <t>SOITEC</t>
  </si>
  <si>
    <t>LF1</t>
  </si>
  <si>
    <t>AENA SME SA DIVIDEND</t>
  </si>
  <si>
    <t>YK8</t>
  </si>
  <si>
    <t>ESSILORLUXOTTICA DIVIDEND</t>
  </si>
  <si>
    <t>HERMES INTERNATIONAL DIVIDEND</t>
  </si>
  <si>
    <t>HI8</t>
  </si>
  <si>
    <t>LINDE DIVIDEND</t>
  </si>
  <si>
    <t>NATURGY ENERGY GROUP SA DIVIDEND</t>
  </si>
  <si>
    <t>NORDEA BANK ABP DIVIDEND</t>
  </si>
  <si>
    <t>RANDSTAD NV DIVIDEND</t>
  </si>
  <si>
    <t>UNIBAIL-RODAMCO-WESTFIELD DIVIDEND</t>
  </si>
  <si>
    <t>WALMART INC DIVIDEND</t>
  </si>
  <si>
    <t>MORNINGSTAR EUROZONE 50 INDEX</t>
  </si>
  <si>
    <t>FME</t>
  </si>
  <si>
    <t>TOTAL RETURN FUTURES ON CAC 40</t>
  </si>
  <si>
    <t>ISHARES CORE EURO STOXX 50 UCITS ETF EUR (DIST)</t>
  </si>
  <si>
    <t>Period **</t>
  </si>
  <si>
    <t xml:space="preserve"> ** the monthly volumes includes historical data and monthly figures on Euronext Dublin activity since January 2017</t>
  </si>
  <si>
    <t xml:space="preserve">Following the completion of the acquisition of the Irish Stock Exchange on 27 March 2018, the monthly volumes press release now includes historical data and monthly figures on Euronext Dublin activity. </t>
  </si>
  <si>
    <t>Listed securities *</t>
  </si>
  <si>
    <t>PTOTVMOE0000</t>
  </si>
  <si>
    <t>NL0012818504</t>
  </si>
  <si>
    <t>OTRV FRN 23JUL25</t>
  </si>
  <si>
    <t>NEDER7,5%15JAN23</t>
  </si>
  <si>
    <t>NEDER5,5%15JAN28</t>
  </si>
  <si>
    <t>NEDER3,75%15JAN23</t>
  </si>
  <si>
    <t>NEDERLAND0.5%JUL26</t>
  </si>
  <si>
    <t>NL 2%15JUL2024</t>
  </si>
  <si>
    <t>NEDER4%15JAN37</t>
  </si>
  <si>
    <t>NL 2.25%15JUL22</t>
  </si>
  <si>
    <t>NEDERL.25%15JUL25</t>
  </si>
  <si>
    <t>NL 0.75% 15JUL28</t>
  </si>
  <si>
    <t>NL 1.75%15JUL23</t>
  </si>
  <si>
    <t>BE0003853703</t>
  </si>
  <si>
    <t>NL0012866412</t>
  </si>
  <si>
    <t>FR0000035164</t>
  </si>
  <si>
    <t>BE0974259880</t>
  </si>
  <si>
    <t>Euronext Growth ***</t>
  </si>
  <si>
    <t>Euronext ***</t>
  </si>
  <si>
    <t>NL0013654783</t>
  </si>
  <si>
    <t>FR0013451333</t>
  </si>
  <si>
    <t>PROSUS</t>
  </si>
  <si>
    <t>&gt;100%</t>
  </si>
  <si>
    <t>NL0013267909</t>
  </si>
  <si>
    <t>SES</t>
  </si>
  <si>
    <t>NL0013552060</t>
  </si>
  <si>
    <t>NL0013332430</t>
  </si>
  <si>
    <t>NLGREN0.50%15JAN40</t>
  </si>
  <si>
    <t>NL 0.25% 15JUL29</t>
  </si>
  <si>
    <t>IE00BYTBXV33</t>
  </si>
  <si>
    <t>IE00BF0L3536</t>
  </si>
  <si>
    <t>IE0004927939</t>
  </si>
  <si>
    <t>IE0004906560</t>
  </si>
  <si>
    <t>IE0001827041</t>
  </si>
  <si>
    <t>FR0011981968</t>
  </si>
  <si>
    <t>IE00BD1RP616</t>
  </si>
  <si>
    <t>BE0003678894</t>
  </si>
  <si>
    <t>IE00BJMZDW83</t>
  </si>
  <si>
    <t>IE00BWT6H894</t>
  </si>
  <si>
    <t>IE0000669501</t>
  </si>
  <si>
    <t>IE00BLP58571</t>
  </si>
  <si>
    <t>IE00BJ34P519</t>
  </si>
  <si>
    <t>KORIAN</t>
  </si>
  <si>
    <t>QUADIENT</t>
  </si>
  <si>
    <t>SMCP</t>
  </si>
  <si>
    <t>IE00B1RR8406</t>
  </si>
  <si>
    <t>NL0013332471</t>
  </si>
  <si>
    <t>REAL ESTATE</t>
  </si>
  <si>
    <t>PARIS REAL ESTATE</t>
  </si>
  <si>
    <t>PRE</t>
  </si>
  <si>
    <t>AALBERTS</t>
  </si>
  <si>
    <t>ABN AMRO BANK</t>
  </si>
  <si>
    <t>KH6</t>
  </si>
  <si>
    <t>ABN AMRO BANK (WEEKLY)</t>
  </si>
  <si>
    <t>AKV</t>
  </si>
  <si>
    <t>AKX</t>
  </si>
  <si>
    <t>CELLECTIS</t>
  </si>
  <si>
    <t>CL1</t>
  </si>
  <si>
    <t>LUQ</t>
  </si>
  <si>
    <t>NTQ</t>
  </si>
  <si>
    <t>KSQ</t>
  </si>
  <si>
    <t>KC1</t>
  </si>
  <si>
    <t>PSQ</t>
  </si>
  <si>
    <t>PRX</t>
  </si>
  <si>
    <t>RWQ</t>
  </si>
  <si>
    <t>JL1</t>
  </si>
  <si>
    <t>AALBERTS DIVIDEND</t>
  </si>
  <si>
    <t>KLEPIERRE DIVIDEND</t>
  </si>
  <si>
    <t>LI8</t>
  </si>
  <si>
    <t>RAIFFEISEN INTERNATIONAL BANK-HOLDING AG DIVIDEND</t>
  </si>
  <si>
    <t>RQ8</t>
  </si>
  <si>
    <t>Oslo</t>
  </si>
  <si>
    <t>BMU</t>
  </si>
  <si>
    <t>CYM</t>
  </si>
  <si>
    <t>GB00B10RZP78</t>
  </si>
  <si>
    <t>NO0010890304</t>
  </si>
  <si>
    <t>NO0010887516</t>
  </si>
  <si>
    <t>TECO 2030</t>
  </si>
  <si>
    <t>NO0010892359</t>
  </si>
  <si>
    <t>UNILEVER</t>
  </si>
  <si>
    <t>NO0010096985</t>
  </si>
  <si>
    <t>BMG3682E1921</t>
  </si>
  <si>
    <t>FO0000000179</t>
  </si>
  <si>
    <t>LU0075646355</t>
  </si>
  <si>
    <t>BMG396372051</t>
  </si>
  <si>
    <t>MHY641771016</t>
  </si>
  <si>
    <t>NL0010071189</t>
  </si>
  <si>
    <t>NL0012171458</t>
  </si>
  <si>
    <t>NL0014555419</t>
  </si>
  <si>
    <t>NED 2.5%15JAN33</t>
  </si>
  <si>
    <t>NL 0,75% 15JUL27</t>
  </si>
  <si>
    <t>NL 0% DSL 15JUL30</t>
  </si>
  <si>
    <t xml:space="preserve">The 30 most active other bonds in turnover </t>
  </si>
  <si>
    <t>XS1002121454</t>
  </si>
  <si>
    <t>FR0013192762</t>
  </si>
  <si>
    <t>FR0012737963</t>
  </si>
  <si>
    <t>FR0011625482</t>
  </si>
  <si>
    <t>FR0013166477</t>
  </si>
  <si>
    <t>FR0013134897</t>
  </si>
  <si>
    <t>FR0012891992</t>
  </si>
  <si>
    <t>NL0000120889</t>
  </si>
  <si>
    <t>FR0012620367</t>
  </si>
  <si>
    <t>FR0013076353</t>
  </si>
  <si>
    <t>FR0000140014</t>
  </si>
  <si>
    <t>FR0011559145</t>
  </si>
  <si>
    <t>FR0012395689</t>
  </si>
  <si>
    <t>FR0011780808</t>
  </si>
  <si>
    <t>FR0012304459</t>
  </si>
  <si>
    <t>FR0013218849</t>
  </si>
  <si>
    <t>FR0010975656</t>
  </si>
  <si>
    <t>FR0013030129</t>
  </si>
  <si>
    <t>FR0011659366</t>
  </si>
  <si>
    <t>PTTAPBOM0007</t>
  </si>
  <si>
    <t>FR0010981746</t>
  </si>
  <si>
    <t>RABOCERTIFFRNPL</t>
  </si>
  <si>
    <t>CASA2.30%24OCT2026</t>
  </si>
  <si>
    <t>CASA2.7%15JUL2025</t>
  </si>
  <si>
    <t>CASA3.15%23DEC2023</t>
  </si>
  <si>
    <t>CASA2.80%21JUL2026</t>
  </si>
  <si>
    <t>CASA2.85%27APR26</t>
  </si>
  <si>
    <t>CASA2.8%16OCT25</t>
  </si>
  <si>
    <t>CASA2.7%14APR2025</t>
  </si>
  <si>
    <t>CASA2.8%26JAN26</t>
  </si>
  <si>
    <t>RENAULTPFRN24OCT49</t>
  </si>
  <si>
    <t>CASA3.39%18OCT23</t>
  </si>
  <si>
    <t>CASA3%2FEB2025</t>
  </si>
  <si>
    <t>CASA2.9%7MAY2024</t>
  </si>
  <si>
    <t>CASA3.00%22DEC2024</t>
  </si>
  <si>
    <t>CASA2.50%22DEC2026</t>
  </si>
  <si>
    <t>CASA4.20%DEC2022</t>
  </si>
  <si>
    <t>CASA3%21DEC25</t>
  </si>
  <si>
    <t>CASA3.03%21FEB24</t>
  </si>
  <si>
    <t>TAP 4,375% 23JUN23</t>
  </si>
  <si>
    <t>CA4.25%04FEB23</t>
  </si>
  <si>
    <t xml:space="preserve"> (*) includes Euronext companies and non Euronext companies classified in a capitalization compartiment and Euronext Growth</t>
  </si>
  <si>
    <t>The 30 largest price increases of equities (*)</t>
  </si>
  <si>
    <t>The 30 largest price decreases of equities (*)</t>
  </si>
  <si>
    <t>NL0012817175</t>
  </si>
  <si>
    <t>ALFEN</t>
  </si>
  <si>
    <t>FR0010340141</t>
  </si>
  <si>
    <t>FR0014000MR3</t>
  </si>
  <si>
    <t>ADP</t>
  </si>
  <si>
    <t>SOFINA</t>
  </si>
  <si>
    <t>AEDIFICA</t>
  </si>
  <si>
    <t>BE0974362940</t>
  </si>
  <si>
    <t>BASIC-FIT</t>
  </si>
  <si>
    <t>BE0003822393</t>
  </si>
  <si>
    <t>FDJ</t>
  </si>
  <si>
    <t>BE0974274061</t>
  </si>
  <si>
    <t>FR0011675362</t>
  </si>
  <si>
    <t>NL0000817179</t>
  </si>
  <si>
    <t>NL0000302636</t>
  </si>
  <si>
    <t>FR0004056851</t>
  </si>
  <si>
    <t>BE0974349814</t>
  </si>
  <si>
    <t>BE0974288202</t>
  </si>
  <si>
    <t>AKER BP</t>
  </si>
  <si>
    <t>AKER SOLUTIONS</t>
  </si>
  <si>
    <t>DNO</t>
  </si>
  <si>
    <t>FRONTLINE</t>
  </si>
  <si>
    <t>GJENSIDIGE FORSIKRING</t>
  </si>
  <si>
    <t>MOWI</t>
  </si>
  <si>
    <t>NORDIC SEMICONDUCTOR</t>
  </si>
  <si>
    <t>NORWEGIAN AIR SHUTTLE</t>
  </si>
  <si>
    <t>PGS</t>
  </si>
  <si>
    <t>REC SILICON</t>
  </si>
  <si>
    <t>SCHIBSTED SER A</t>
  </si>
  <si>
    <t>STOREBRAND</t>
  </si>
  <si>
    <t>SUBSEA 7</t>
  </si>
  <si>
    <t>YB6</t>
  </si>
  <si>
    <t>AJ6</t>
  </si>
  <si>
    <t>AJ7</t>
  </si>
  <si>
    <t>KE7</t>
  </si>
  <si>
    <t>AO6</t>
  </si>
  <si>
    <t>DAVIDE CAMPARI-MILANO</t>
  </si>
  <si>
    <t>DN7</t>
  </si>
  <si>
    <t>DE6</t>
  </si>
  <si>
    <t>DE7</t>
  </si>
  <si>
    <t>ELIA GROUP SA/NV</t>
  </si>
  <si>
    <t>EH6</t>
  </si>
  <si>
    <t>EQ6</t>
  </si>
  <si>
    <t>EQ7</t>
  </si>
  <si>
    <t>EUROPCAR MOBILITY GROUP SA</t>
  </si>
  <si>
    <t>EM6</t>
  </si>
  <si>
    <t>FE6</t>
  </si>
  <si>
    <t>FE7</t>
  </si>
  <si>
    <t>GI6</t>
  </si>
  <si>
    <t>GI7</t>
  </si>
  <si>
    <t>LA FRANÇAISE DES JEUX</t>
  </si>
  <si>
    <t>JX6</t>
  </si>
  <si>
    <t>METSO OUTOTEC</t>
  </si>
  <si>
    <t>MW6</t>
  </si>
  <si>
    <t>MW7</t>
  </si>
  <si>
    <t>NI6</t>
  </si>
  <si>
    <t>NI7</t>
  </si>
  <si>
    <t>NH7</t>
  </si>
  <si>
    <t>NW6</t>
  </si>
  <si>
    <t>NW7</t>
  </si>
  <si>
    <t>OL6</t>
  </si>
  <si>
    <t>OL7</t>
  </si>
  <si>
    <t>PG6</t>
  </si>
  <si>
    <t>PG7</t>
  </si>
  <si>
    <t>RS6</t>
  </si>
  <si>
    <t>RS7</t>
  </si>
  <si>
    <t>SD6</t>
  </si>
  <si>
    <t>SD7</t>
  </si>
  <si>
    <t>SIEMENS EX EVENT PACKAGE</t>
  </si>
  <si>
    <t>BC6</t>
  </si>
  <si>
    <t>BC7</t>
  </si>
  <si>
    <t>C76</t>
  </si>
  <si>
    <t>C77</t>
  </si>
  <si>
    <t>TN6</t>
  </si>
  <si>
    <t>TN7</t>
  </si>
  <si>
    <t>TG7</t>
  </si>
  <si>
    <t>UBISOFT ENTERTAINMENT</t>
  </si>
  <si>
    <t>US6</t>
  </si>
  <si>
    <t>UNILEVER PLC</t>
  </si>
  <si>
    <t>VICAT</t>
  </si>
  <si>
    <t>IZ6</t>
  </si>
  <si>
    <t>YA7</t>
  </si>
  <si>
    <t>AED</t>
  </si>
  <si>
    <t>AKE</t>
  </si>
  <si>
    <t>AKS</t>
  </si>
  <si>
    <t>ALF</t>
  </si>
  <si>
    <t>BAKKAFROST</t>
  </si>
  <si>
    <t>BFT</t>
  </si>
  <si>
    <t>EQN</t>
  </si>
  <si>
    <t>EUROCOMMERCIAL PROPERTIES</t>
  </si>
  <si>
    <t>ECM</t>
  </si>
  <si>
    <t>FRO</t>
  </si>
  <si>
    <t>FUO</t>
  </si>
  <si>
    <t>FUZ</t>
  </si>
  <si>
    <t>GJF</t>
  </si>
  <si>
    <t>JDE PEET’S</t>
  </si>
  <si>
    <t>JDE</t>
  </si>
  <si>
    <t>JUST EAT TAKEAWAY.COM</t>
  </si>
  <si>
    <t>JX1</t>
  </si>
  <si>
    <t>MOW</t>
  </si>
  <si>
    <t>NOD</t>
  </si>
  <si>
    <t>NHY</t>
  </si>
  <si>
    <t>NAS</t>
  </si>
  <si>
    <t>ORK</t>
  </si>
  <si>
    <t>REC</t>
  </si>
  <si>
    <t>SCH</t>
  </si>
  <si>
    <t>SOF</t>
  </si>
  <si>
    <t>STB</t>
  </si>
  <si>
    <t>SUB</t>
  </si>
  <si>
    <t>TEL</t>
  </si>
  <si>
    <t>TGS</t>
  </si>
  <si>
    <t>US1</t>
  </si>
  <si>
    <t>UNILEVER PLC (WEEKLY)</t>
  </si>
  <si>
    <t>YAR</t>
  </si>
  <si>
    <t>ABN AMRO BANK DIVIDEND</t>
  </si>
  <si>
    <t>DZ8</t>
  </si>
  <si>
    <t>ATOS DIVIDEND</t>
  </si>
  <si>
    <t>AT8</t>
  </si>
  <si>
    <t>CNP ASSURANCES DIVIDEND</t>
  </si>
  <si>
    <t>CN8</t>
  </si>
  <si>
    <t>ELIA GROUP SA/NV DIVIDEND</t>
  </si>
  <si>
    <t>ELIOR GROUP DIVIDEND</t>
  </si>
  <si>
    <t>EH8</t>
  </si>
  <si>
    <t>EUROPCAR MOBILITY GROUP SA DIVIDEND</t>
  </si>
  <si>
    <t>EM8</t>
  </si>
  <si>
    <t>FERRARI DIVIDEND</t>
  </si>
  <si>
    <t>FE8</t>
  </si>
  <si>
    <t>PK8</t>
  </si>
  <si>
    <t>RAYTHEON TECHNOLOGIES CORPORATION DIVIDEND</t>
  </si>
  <si>
    <t>UNIQA INSURANCE GROUP AG DIVIDEND</t>
  </si>
  <si>
    <t>UA8</t>
  </si>
  <si>
    <t>VICAT DIVIDEND</t>
  </si>
  <si>
    <t>IZ8</t>
  </si>
  <si>
    <t>EURONEXT EUROZONE ESG LARGE 80 INDEX</t>
  </si>
  <si>
    <t>ESG</t>
  </si>
  <si>
    <t>ISEQ 20 INDEX</t>
  </si>
  <si>
    <t>ISE</t>
  </si>
  <si>
    <t>OBX TOTAL RETURN INDEX</t>
  </si>
  <si>
    <t>OBF</t>
  </si>
  <si>
    <t>OBX</t>
  </si>
  <si>
    <t xml:space="preserve"> ** the monthly volumes includes historical data and monthly figures on Euronext Oslo activity since January 2018</t>
  </si>
  <si>
    <t xml:space="preserve">Following the completion of the acquisition of the Oslo Stock Exchange on 17 June 2019, the monthly volumes press release now includes historical data and monthly figures on Euronext Oslo activity. </t>
  </si>
  <si>
    <t>A monthly average currency is used to convert from NOK to EUR</t>
  </si>
  <si>
    <t>2018 **</t>
  </si>
  <si>
    <t>NO0010823131</t>
  </si>
  <si>
    <t>FR0013506730</t>
  </si>
  <si>
    <t>NL00150001Q9</t>
  </si>
  <si>
    <t>LU2290522684</t>
  </si>
  <si>
    <t>INPOST</t>
  </si>
  <si>
    <t>NL0014559478</t>
  </si>
  <si>
    <t>KAHOOT! ASA</t>
  </si>
  <si>
    <t>CTP</t>
  </si>
  <si>
    <t>NL00150006Z9</t>
  </si>
  <si>
    <t>NO0010921232</t>
  </si>
  <si>
    <t>IE00BDT5KP12</t>
  </si>
  <si>
    <t>AKER CARBON CAPTUR</t>
  </si>
  <si>
    <t>LU2355630455</t>
  </si>
  <si>
    <t>NO0010161896</t>
  </si>
  <si>
    <t>DNB BANK</t>
  </si>
  <si>
    <t>PTGNV0AM0001</t>
  </si>
  <si>
    <t>GREENVOLT</t>
  </si>
  <si>
    <t>FI4000292438</t>
  </si>
  <si>
    <t>NL0015000IY2</t>
  </si>
  <si>
    <t>UMG</t>
  </si>
  <si>
    <t>OVH</t>
  </si>
  <si>
    <t>BMG0670A1099</t>
  </si>
  <si>
    <t>AUTOSTORE HOLDINGS</t>
  </si>
  <si>
    <t>NL0015000CZ2</t>
  </si>
  <si>
    <t>EBUSCO HOLDING</t>
  </si>
  <si>
    <t>Private placement</t>
  </si>
  <si>
    <t>Technical admission</t>
  </si>
  <si>
    <t>LUX</t>
  </si>
  <si>
    <t>Market of
Reference</t>
  </si>
  <si>
    <t>Issuer country</t>
  </si>
  <si>
    <t>Total number
of outstanding
shares after issue</t>
  </si>
  <si>
    <t>Issue price (€)</t>
  </si>
  <si>
    <t>ICB classification</t>
  </si>
  <si>
    <t>FR0000060949</t>
  </si>
  <si>
    <t>TIVOLY</t>
  </si>
  <si>
    <t>NO0010907389</t>
  </si>
  <si>
    <t>NO0010931900</t>
  </si>
  <si>
    <t>FLYR</t>
  </si>
  <si>
    <t>NO0010936081</t>
  </si>
  <si>
    <t>NO0010951577</t>
  </si>
  <si>
    <t>NO0010946445</t>
  </si>
  <si>
    <t>NO0010950249</t>
  </si>
  <si>
    <t>GB00BLG2TX24</t>
  </si>
  <si>
    <t>RAPID NUTRITION</t>
  </si>
  <si>
    <t>FR0004152874</t>
  </si>
  <si>
    <t>ADVENIS</t>
  </si>
  <si>
    <t>NL0015000DY3</t>
  </si>
  <si>
    <t>CORRE ENERGY B.V.</t>
  </si>
  <si>
    <t>FR0011668821</t>
  </si>
  <si>
    <t>CBI</t>
  </si>
  <si>
    <t>NO0011082075</t>
  </si>
  <si>
    <t>HÖEGH AUTOLINERS</t>
  </si>
  <si>
    <t>BMG4660A1036</t>
  </si>
  <si>
    <t>HIMALAYA SHIPPING</t>
  </si>
  <si>
    <t>AUS</t>
  </si>
  <si>
    <t>Transfer from Euronext to Euronext Growth</t>
  </si>
  <si>
    <t>FR00140066X4</t>
  </si>
  <si>
    <t>Capital raised at the IPO (M€)</t>
  </si>
  <si>
    <t>Capital raised via
Over Allotment (M€)</t>
  </si>
  <si>
    <t>Total capital raised (M€)</t>
  </si>
  <si>
    <t>Market of Reference</t>
  </si>
  <si>
    <t>Date of last price</t>
  </si>
  <si>
    <t>Number of shares delisted</t>
  </si>
  <si>
    <t>Capitalization (M€ )</t>
  </si>
  <si>
    <t>Following a public offer</t>
  </si>
  <si>
    <t>Following a voluntary repurchase offer</t>
  </si>
  <si>
    <t>KAHOOT!</t>
  </si>
  <si>
    <t>ICB Sector</t>
  </si>
  <si>
    <t>Weight (%)</t>
  </si>
  <si>
    <t>Closing Price (€)</t>
  </si>
  <si>
    <t>Market capitalization (in M€)</t>
  </si>
  <si>
    <t>NO0010345853</t>
  </si>
  <si>
    <t>FR0014003TT8</t>
  </si>
  <si>
    <t>ES0127797019</t>
  </si>
  <si>
    <t>NO0003054108</t>
  </si>
  <si>
    <t>NO0005052605</t>
  </si>
  <si>
    <t>NO0003733800</t>
  </si>
  <si>
    <t>NO0010063308</t>
  </si>
  <si>
    <t>NO0010208051</t>
  </si>
  <si>
    <t>AB INBEV</t>
  </si>
  <si>
    <t>ACCOR</t>
  </si>
  <si>
    <t>AEGON</t>
  </si>
  <si>
    <t>AGEAS</t>
  </si>
  <si>
    <t>AHOLD DEL</t>
  </si>
  <si>
    <t>AKZO NOBEL</t>
  </si>
  <si>
    <t>ALSTOM</t>
  </si>
  <si>
    <t>ARCELORMITTAL SA</t>
  </si>
  <si>
    <t>ARGENX SE</t>
  </si>
  <si>
    <t>ASM INTERNATIONAL</t>
  </si>
  <si>
    <t>ASML HOLDING</t>
  </si>
  <si>
    <t>AXA</t>
  </si>
  <si>
    <t>BNP PARIBAS ACT.A</t>
  </si>
  <si>
    <t>BUREAU VERITAS</t>
  </si>
  <si>
    <t>CARREFOUR</t>
  </si>
  <si>
    <t>CREDIT AGRICOLE</t>
  </si>
  <si>
    <t>CRH PLC ord</t>
  </si>
  <si>
    <t>DSM KON</t>
  </si>
  <si>
    <t>EDP RENOVAVEIS</t>
  </si>
  <si>
    <t>EIFFAGE</t>
  </si>
  <si>
    <t>EUROFINS SCIENT.</t>
  </si>
  <si>
    <t>EURONEXT</t>
  </si>
  <si>
    <t>FLUTTER ENTERTAIN</t>
  </si>
  <si>
    <t>GALP ENERGIA-NOM</t>
  </si>
  <si>
    <t>GECINA</t>
  </si>
  <si>
    <t>HEINEKEN</t>
  </si>
  <si>
    <t>ING GROEP N.V.</t>
  </si>
  <si>
    <t>J.MARTINS,SGPS</t>
  </si>
  <si>
    <t>JUST EAT TAKEAWAY</t>
  </si>
  <si>
    <t>KPN KON</t>
  </si>
  <si>
    <t>LEGRAND</t>
  </si>
  <si>
    <t>NN GROUP</t>
  </si>
  <si>
    <t>ORANGE</t>
  </si>
  <si>
    <t>PERNOD RICARD</t>
  </si>
  <si>
    <t>PHILIPS KON</t>
  </si>
  <si>
    <t>PUBLICIS GROUPE SA</t>
  </si>
  <si>
    <t>RENAULT</t>
  </si>
  <si>
    <t>RYANAIR HOLD. PLC</t>
  </si>
  <si>
    <t>SAFRAN</t>
  </si>
  <si>
    <t>SAINT GOBAIN</t>
  </si>
  <si>
    <t>SCHNEIDER ELECTRIC</t>
  </si>
  <si>
    <t>SMURFIT KAPPA GP</t>
  </si>
  <si>
    <t>SODEXO</t>
  </si>
  <si>
    <t>SOLVAY</t>
  </si>
  <si>
    <t>STELLANTIS NV</t>
  </si>
  <si>
    <t>STMICROELECTRONICS</t>
  </si>
  <si>
    <t>TELEPERFORMANCE</t>
  </si>
  <si>
    <t>THALES</t>
  </si>
  <si>
    <t>TOTALENERGIES</t>
  </si>
  <si>
    <t>UBISOFT ENTERTAIN</t>
  </si>
  <si>
    <t>UNIBAIL-RODAMCO-WE</t>
  </si>
  <si>
    <t>VEOLIA ENVIRON.</t>
  </si>
  <si>
    <t>VINCI</t>
  </si>
  <si>
    <t>VIVENDI SE</t>
  </si>
  <si>
    <t>WOLTERS KLUWER</t>
  </si>
  <si>
    <t>NO0010234552</t>
  </si>
  <si>
    <t>NO0010716582</t>
  </si>
  <si>
    <t>NO0010073489</t>
  </si>
  <si>
    <t>NO0010808892</t>
  </si>
  <si>
    <t>NO0003921009</t>
  </si>
  <si>
    <t>NO0010816093</t>
  </si>
  <si>
    <t>NO0010716418</t>
  </si>
  <si>
    <t>NL0015000K93</t>
  </si>
  <si>
    <t>NO0010735343</t>
  </si>
  <si>
    <t>NL00150003E1</t>
  </si>
  <si>
    <t>NO0003043309</t>
  </si>
  <si>
    <t>NO0003096208</t>
  </si>
  <si>
    <t>FR0000053225</t>
  </si>
  <si>
    <t>NO0010081235</t>
  </si>
  <si>
    <t>NO0003055501</t>
  </si>
  <si>
    <t>NO0010310956</t>
  </si>
  <si>
    <t>NO0010739402</t>
  </si>
  <si>
    <t>NO0010715139</t>
  </si>
  <si>
    <t>NO0003028904</t>
  </si>
  <si>
    <t>NO0006390301</t>
  </si>
  <si>
    <t>NO0006000801</t>
  </si>
  <si>
    <t>NO0003053605</t>
  </si>
  <si>
    <t>NO0003078800</t>
  </si>
  <si>
    <t>BE0974310428</t>
  </si>
  <si>
    <t>AALBERTS NV</t>
  </si>
  <si>
    <t>ABN AMRO BANK N.V.</t>
  </si>
  <si>
    <t>AIB GROUP PLC</t>
  </si>
  <si>
    <t>AIR FRANCE -KLM</t>
  </si>
  <si>
    <t>AKER</t>
  </si>
  <si>
    <t>AKER HORIZONS</t>
  </si>
  <si>
    <t>AKKA TECHNOLOGIES</t>
  </si>
  <si>
    <t>ALTEN</t>
  </si>
  <si>
    <t>ALTRI SGPS</t>
  </si>
  <si>
    <t>ARCADIS</t>
  </si>
  <si>
    <t>AUSTEVOLL SEAFOOD</t>
  </si>
  <si>
    <t>B.COM.PORTUGUES</t>
  </si>
  <si>
    <t>BANK OF IRELAND GP</t>
  </si>
  <si>
    <t>BARCO</t>
  </si>
  <si>
    <t>BE SEMICONDUCTOR</t>
  </si>
  <si>
    <t>BEFIMMO</t>
  </si>
  <si>
    <t>BEKAERT</t>
  </si>
  <si>
    <t>BENETEAU</t>
  </si>
  <si>
    <t>BIC</t>
  </si>
  <si>
    <t>BPOST</t>
  </si>
  <si>
    <t>CASINO GUICHARD</t>
  </si>
  <si>
    <t>COFINIMMO</t>
  </si>
  <si>
    <t>CORBION</t>
  </si>
  <si>
    <t>CRAYON GROUP HOLD</t>
  </si>
  <si>
    <t>D'IETEREN GROUP</t>
  </si>
  <si>
    <t>DALATA HOTEL GP.</t>
  </si>
  <si>
    <t>DERICHEBOURG</t>
  </si>
  <si>
    <t>ELIA GROUP</t>
  </si>
  <si>
    <t>ELKEM</t>
  </si>
  <si>
    <t>ENTRA</t>
  </si>
  <si>
    <t>ERAMET</t>
  </si>
  <si>
    <t>EUROCOMMERCIAL</t>
  </si>
  <si>
    <t>EURONAV</t>
  </si>
  <si>
    <t>EUROPRIS</t>
  </si>
  <si>
    <t>EUTELSAT COMMUNIC.</t>
  </si>
  <si>
    <t>FNAC DARTY</t>
  </si>
  <si>
    <t>FUGRO</t>
  </si>
  <si>
    <t>GALAPAGOS</t>
  </si>
  <si>
    <t>GLANBIA PLC</t>
  </si>
  <si>
    <t>GOLDEN OCEAN GROUP</t>
  </si>
  <si>
    <t>IRISH CONT. GP.</t>
  </si>
  <si>
    <t>IRISH RES. PROP.</t>
  </si>
  <si>
    <t>KINEPOLIS GROUP</t>
  </si>
  <si>
    <t>KONGSBERG GRUPPEN</t>
  </si>
  <si>
    <t>LERØY SEAFOOD GP</t>
  </si>
  <si>
    <t>MERCIALYS</t>
  </si>
  <si>
    <t>METROPOLE TV</t>
  </si>
  <si>
    <t>MONTEA</t>
  </si>
  <si>
    <t>NEL</t>
  </si>
  <si>
    <t>NEOEN</t>
  </si>
  <si>
    <t>NEXANS</t>
  </si>
  <si>
    <t>NEXITY</t>
  </si>
  <si>
    <t>NORDIC SEMICONDUC</t>
  </si>
  <si>
    <t>NOS, SGPS</t>
  </si>
  <si>
    <t>PLASTIC OMNIUM</t>
  </si>
  <si>
    <t>POSTNL</t>
  </si>
  <si>
    <t>SALMAR</t>
  </si>
  <si>
    <t>SBANKEN</t>
  </si>
  <si>
    <t>SBM OFFSHORE</t>
  </si>
  <si>
    <t>SCATEC</t>
  </si>
  <si>
    <t>SCHIBSTED SER. A</t>
  </si>
  <si>
    <t>SIGNIFY NV</t>
  </si>
  <si>
    <t>SLIGRO FOOD GROUP</t>
  </si>
  <si>
    <t>SONAE</t>
  </si>
  <si>
    <t>SOPRA STERIA GROUP</t>
  </si>
  <si>
    <t>SPAREBANK 1 SMN</t>
  </si>
  <si>
    <t>SPBK1 NORD-NORGE</t>
  </si>
  <si>
    <t>TECHNIP ENERGIES</t>
  </si>
  <si>
    <t>THE NAVIGATOR COMP</t>
  </si>
  <si>
    <t>TKH GROUP</t>
  </si>
  <si>
    <t>TOMRA SYSTEMS</t>
  </si>
  <si>
    <t>TOMTOM</t>
  </si>
  <si>
    <t>TRIGANO</t>
  </si>
  <si>
    <t>V LANSCHOT KEMPEN</t>
  </si>
  <si>
    <t>VALEO</t>
  </si>
  <si>
    <t>VALLOUREC</t>
  </si>
  <si>
    <t>VALNEVA</t>
  </si>
  <si>
    <t>VOPAK</t>
  </si>
  <si>
    <t>WDP</t>
  </si>
  <si>
    <t>X-FAB</t>
  </si>
  <si>
    <t>XIOR</t>
  </si>
  <si>
    <t>December 2021</t>
  </si>
  <si>
    <t>ABRDN PLC</t>
  </si>
  <si>
    <t>AC7</t>
  </si>
  <si>
    <t>ADEVINTA ASA</t>
  </si>
  <si>
    <t>VN6</t>
  </si>
  <si>
    <t>VN7</t>
  </si>
  <si>
    <t>AD7</t>
  </si>
  <si>
    <t>AH7</t>
  </si>
  <si>
    <t>AI7</t>
  </si>
  <si>
    <t>EA7</t>
  </si>
  <si>
    <t>AKER ASA</t>
  </si>
  <si>
    <t>RG6</t>
  </si>
  <si>
    <t>RG7</t>
  </si>
  <si>
    <t>AZ7</t>
  </si>
  <si>
    <t>AB7</t>
  </si>
  <si>
    <t>MT7</t>
  </si>
  <si>
    <t>AS7</t>
  </si>
  <si>
    <t>RJ6</t>
  </si>
  <si>
    <t>RJ7</t>
  </si>
  <si>
    <t>AT7</t>
  </si>
  <si>
    <t>CS7</t>
  </si>
  <si>
    <t>BAKKAFROST PF</t>
  </si>
  <si>
    <t>FF6</t>
  </si>
  <si>
    <t>FF7</t>
  </si>
  <si>
    <t>BANCO DE SABADELL SA</t>
  </si>
  <si>
    <t>WW6</t>
  </si>
  <si>
    <t>BANK OF IRELAND GROUP PLC</t>
  </si>
  <si>
    <t>IB6</t>
  </si>
  <si>
    <t>BF7</t>
  </si>
  <si>
    <t>BAWAG GROUP AG</t>
  </si>
  <si>
    <t>BU6</t>
  </si>
  <si>
    <t>BY7</t>
  </si>
  <si>
    <t>BW7</t>
  </si>
  <si>
    <t>BERGENBIO ASA</t>
  </si>
  <si>
    <t>B16</t>
  </si>
  <si>
    <t>B17</t>
  </si>
  <si>
    <t>BN7</t>
  </si>
  <si>
    <t>BOLIDEN AB</t>
  </si>
  <si>
    <t>EN7</t>
  </si>
  <si>
    <t>BRENNTAG SE</t>
  </si>
  <si>
    <t>BW LPG LIMITED</t>
  </si>
  <si>
    <t>LP6</t>
  </si>
  <si>
    <t>LP7</t>
  </si>
  <si>
    <t>BW OFFSHORE LIMITED</t>
  </si>
  <si>
    <t>OF6</t>
  </si>
  <si>
    <t>OF7</t>
  </si>
  <si>
    <t>CP7</t>
  </si>
  <si>
    <t>CAPRICORN ENERGY PLC</t>
  </si>
  <si>
    <t>CA7</t>
  </si>
  <si>
    <t>CU6</t>
  </si>
  <si>
    <t>CU7</t>
  </si>
  <si>
    <t>CR7</t>
  </si>
  <si>
    <t>DU6</t>
  </si>
  <si>
    <t>DA7</t>
  </si>
  <si>
    <t>DT7</t>
  </si>
  <si>
    <t>DB7</t>
  </si>
  <si>
    <t>LU7</t>
  </si>
  <si>
    <t>DP7</t>
  </si>
  <si>
    <t>TK7</t>
  </si>
  <si>
    <t>DIETEREN GROUP</t>
  </si>
  <si>
    <t>DSV AS</t>
  </si>
  <si>
    <t>EO7</t>
  </si>
  <si>
    <t>EDP RENOVÁVEIS</t>
  </si>
  <si>
    <t>XA6</t>
  </si>
  <si>
    <t>EDP – ENERGIAS DE PORTUGAL SA</t>
  </si>
  <si>
    <t>EV6</t>
  </si>
  <si>
    <t>QC7</t>
  </si>
  <si>
    <t>GA7</t>
  </si>
  <si>
    <t>QD7</t>
  </si>
  <si>
    <t>ENTRA ASA</t>
  </si>
  <si>
    <t>E16</t>
  </si>
  <si>
    <t>E17</t>
  </si>
  <si>
    <t>EF7</t>
  </si>
  <si>
    <t>EUROFINS SCIENTIFIC</t>
  </si>
  <si>
    <t>EZ6</t>
  </si>
  <si>
    <t>EZ7</t>
  </si>
  <si>
    <t>EUROPRIS ASA</t>
  </si>
  <si>
    <t>EU6</t>
  </si>
  <si>
    <t>EU7</t>
  </si>
  <si>
    <t>FINECOBANK SPA</t>
  </si>
  <si>
    <t>FB6</t>
  </si>
  <si>
    <t>FJ6</t>
  </si>
  <si>
    <t>FJ7</t>
  </si>
  <si>
    <t>FY6</t>
  </si>
  <si>
    <t>FY7</t>
  </si>
  <si>
    <t>FS7</t>
  </si>
  <si>
    <t>GOLDEN OCEAN GROUP LIMITED</t>
  </si>
  <si>
    <t>GG6</t>
  </si>
  <si>
    <t>GG7</t>
  </si>
  <si>
    <t>GRIEG SEAFOOD ASA</t>
  </si>
  <si>
    <t>GC6</t>
  </si>
  <si>
    <t>GC7</t>
  </si>
  <si>
    <t>HI7</t>
  </si>
  <si>
    <t>HOLCIM LTD</t>
  </si>
  <si>
    <t>NT7</t>
  </si>
  <si>
    <t>IN7</t>
  </si>
  <si>
    <t>IO7</t>
  </si>
  <si>
    <t>KS7</t>
  </si>
  <si>
    <t>KL6</t>
  </si>
  <si>
    <t>KL7</t>
  </si>
  <si>
    <t>KR7</t>
  </si>
  <si>
    <t>KONGSBERG AUTOMOTIVE ASA</t>
  </si>
  <si>
    <t>KC6</t>
  </si>
  <si>
    <t>KC7</t>
  </si>
  <si>
    <t>OR7</t>
  </si>
  <si>
    <t>LAGARDERE</t>
  </si>
  <si>
    <t>LR7</t>
  </si>
  <si>
    <t>LEROY SEAFOOD GROUP ASA</t>
  </si>
  <si>
    <t>LS6</t>
  </si>
  <si>
    <t>LS7</t>
  </si>
  <si>
    <t>MC7</t>
  </si>
  <si>
    <t>ML7</t>
  </si>
  <si>
    <t>MR7</t>
  </si>
  <si>
    <t>NEL ASA</t>
  </si>
  <si>
    <t>HY6</t>
  </si>
  <si>
    <t>HY7</t>
  </si>
  <si>
    <t>NEXANS SA</t>
  </si>
  <si>
    <t>NC6</t>
  </si>
  <si>
    <t>NC7</t>
  </si>
  <si>
    <t>FT7</t>
  </si>
  <si>
    <t>RI7</t>
  </si>
  <si>
    <t>PEXIP HOLDING ASA</t>
  </si>
  <si>
    <t>PX6</t>
  </si>
  <si>
    <t>PX7</t>
  </si>
  <si>
    <t>PH7</t>
  </si>
  <si>
    <t>PHOTOCURE ASA</t>
  </si>
  <si>
    <t>PE6</t>
  </si>
  <si>
    <t>PE7</t>
  </si>
  <si>
    <t>POSTE ITALIANE</t>
  </si>
  <si>
    <t>PT6</t>
  </si>
  <si>
    <t>PS7</t>
  </si>
  <si>
    <t>PU7</t>
  </si>
  <si>
    <t>RN7</t>
  </si>
  <si>
    <t>RW7</t>
  </si>
  <si>
    <t>SM7</t>
  </si>
  <si>
    <t>SG7</t>
  </si>
  <si>
    <t>SA7</t>
  </si>
  <si>
    <t>AP7</t>
  </si>
  <si>
    <t>SCATEC SOLAR ASA</t>
  </si>
  <si>
    <t>TC6</t>
  </si>
  <si>
    <t>TC7</t>
  </si>
  <si>
    <t>SU7</t>
  </si>
  <si>
    <t>SIEMENS AG</t>
  </si>
  <si>
    <t>SI7</t>
  </si>
  <si>
    <t>SIEMENS ENERGY AG</t>
  </si>
  <si>
    <t>MN6</t>
  </si>
  <si>
    <t>NY6</t>
  </si>
  <si>
    <t>NY7</t>
  </si>
  <si>
    <t>GL7</t>
  </si>
  <si>
    <t>SW7</t>
  </si>
  <si>
    <t>SPAREBANK 1 SR BANK ASA</t>
  </si>
  <si>
    <t>S16</t>
  </si>
  <si>
    <t>S17</t>
  </si>
  <si>
    <t>STELLANTIS</t>
  </si>
  <si>
    <t>UG7</t>
  </si>
  <si>
    <t>ST7</t>
  </si>
  <si>
    <t>SVENSKA HANDELSBANKEN</t>
  </si>
  <si>
    <t>TP6</t>
  </si>
  <si>
    <t>TP7</t>
  </si>
  <si>
    <t>TGS ASA</t>
  </si>
  <si>
    <t>HO7</t>
  </si>
  <si>
    <t>TOMRA SYSTEMS ASA</t>
  </si>
  <si>
    <t>TM6</t>
  </si>
  <si>
    <t>TM7</t>
  </si>
  <si>
    <t>TOTALENERGIES SE</t>
  </si>
  <si>
    <t>TO7</t>
  </si>
  <si>
    <t>UB7</t>
  </si>
  <si>
    <t>UNIVERSAL MUSIC GROUP</t>
  </si>
  <si>
    <t>UE6</t>
  </si>
  <si>
    <t>UE7</t>
  </si>
  <si>
    <t>VI7</t>
  </si>
  <si>
    <t>DG7</t>
  </si>
  <si>
    <t>VIVENDI</t>
  </si>
  <si>
    <t>NM6</t>
  </si>
  <si>
    <t>NM7</t>
  </si>
  <si>
    <t>VIVENDI EX EVENT PACKAGE</t>
  </si>
  <si>
    <t>VW7</t>
  </si>
  <si>
    <t>XXL ASA</t>
  </si>
  <si>
    <t>XX6</t>
  </si>
  <si>
    <t>XX7</t>
  </si>
  <si>
    <t>ALBIOMA SA</t>
  </si>
  <si>
    <t>WC1</t>
  </si>
  <si>
    <t>ALLFUNDS GROUP PLC</t>
  </si>
  <si>
    <t>AFU</t>
  </si>
  <si>
    <t>COCA-COLA EUROPACIFIC PARTNERS</t>
  </si>
  <si>
    <t>COF</t>
  </si>
  <si>
    <t>ELA</t>
  </si>
  <si>
    <t>EZ1</t>
  </si>
  <si>
    <t>ENY</t>
  </si>
  <si>
    <t>HAL TRUST</t>
  </si>
  <si>
    <t>INP</t>
  </si>
  <si>
    <t>JUST EAT TAKEAWAY.COM (WEEKLY)</t>
  </si>
  <si>
    <t>_TK</t>
  </si>
  <si>
    <t>KAH</t>
  </si>
  <si>
    <t>MCPHY ENERGY</t>
  </si>
  <si>
    <t>YZ1</t>
  </si>
  <si>
    <t>NEOEN SA</t>
  </si>
  <si>
    <t>NJ1</t>
  </si>
  <si>
    <t>POSTNL NV (WEEKLY)</t>
  </si>
  <si>
    <t>_PN</t>
  </si>
  <si>
    <t>PROSUS (WEEKLY)</t>
  </si>
  <si>
    <t>_PR</t>
  </si>
  <si>
    <t>SCA</t>
  </si>
  <si>
    <t>MHQ</t>
  </si>
  <si>
    <t>MNQ</t>
  </si>
  <si>
    <t>STELLANTIS (WEEKLY)</t>
  </si>
  <si>
    <t>TECHNIP ENERGIES NV</t>
  </si>
  <si>
    <t>EY1</t>
  </si>
  <si>
    <t>TP1</t>
  </si>
  <si>
    <t>TOM</t>
  </si>
  <si>
    <t>TOTALENERGIES SE (WEEKLY)</t>
  </si>
  <si>
    <t>TRIGANO SA</t>
  </si>
  <si>
    <t>CD1</t>
  </si>
  <si>
    <t>VALNEVA SE</t>
  </si>
  <si>
    <t>WZ1</t>
  </si>
  <si>
    <t>NM1</t>
  </si>
  <si>
    <t>NM2</t>
  </si>
  <si>
    <t>VIVENDI (WEEKLY)</t>
  </si>
  <si>
    <t>_NM</t>
  </si>
  <si>
    <t>XXL</t>
  </si>
  <si>
    <t>ASR NEDERLAND DIVIDEND</t>
  </si>
  <si>
    <t>RJ8</t>
  </si>
  <si>
    <t>BANCO DE SABADELL SA DIVIDEND</t>
  </si>
  <si>
    <t>WW8</t>
  </si>
  <si>
    <t>BANK OF IRELAND GROUP PLC DIVIDEND</t>
  </si>
  <si>
    <t>IB8</t>
  </si>
  <si>
    <t>BAWAG GROUP AG DIVIDEND</t>
  </si>
  <si>
    <t>BU8</t>
  </si>
  <si>
    <t>BE SEMICONDUCTOR INDUSTRIES NV DIVIDEND</t>
  </si>
  <si>
    <t>WQ8</t>
  </si>
  <si>
    <t>COFINIMMO DIVIDEND</t>
  </si>
  <si>
    <t>CU8</t>
  </si>
  <si>
    <t>DU8</t>
  </si>
  <si>
    <t>DIETEREN GROUP DIVIDEND</t>
  </si>
  <si>
    <t>EDP RENOVÁVEIS DIVIDEND</t>
  </si>
  <si>
    <t>XA8</t>
  </si>
  <si>
    <t>EDP – ENERGIAS DE PORTUGAL SA DIVIDEND</t>
  </si>
  <si>
    <t>EV8</t>
  </si>
  <si>
    <t>ERSTE GROUP BANK AG DIVIDEND</t>
  </si>
  <si>
    <t>EK8</t>
  </si>
  <si>
    <t>EUROFINS SCIENTIFIC DIVIDEND</t>
  </si>
  <si>
    <t>EZ8</t>
  </si>
  <si>
    <t>FINECOBANK SPA DIVIDEND</t>
  </si>
  <si>
    <t>FB8</t>
  </si>
  <si>
    <t>FLOW TRADERS DIVIDEND</t>
  </si>
  <si>
    <t>FY8</t>
  </si>
  <si>
    <t>FRONTLINE DIVIDEND</t>
  </si>
  <si>
    <t>FD8</t>
  </si>
  <si>
    <t>GENERAL ELECTRIC CO DIVIDEND</t>
  </si>
  <si>
    <t>HOLCIM LTD DIVIDEND</t>
  </si>
  <si>
    <t>JERONIMO MARTINS SGPS DIVIDEND</t>
  </si>
  <si>
    <t>JM8</t>
  </si>
  <si>
    <t>LAGARDERE DIVIDEND</t>
  </si>
  <si>
    <t>LEONARDO SPA DIVIDEND</t>
  </si>
  <si>
    <t>FC8</t>
  </si>
  <si>
    <t>MFE-MEDIAFOREUROPE DIVIDEND</t>
  </si>
  <si>
    <t>MOWI DIVIDEND</t>
  </si>
  <si>
    <t>MO8</t>
  </si>
  <si>
    <t>NEXANS SA DIVIDEND</t>
  </si>
  <si>
    <t>NC8</t>
  </si>
  <si>
    <t>NOKIAN RENKAAT DIVIDEND</t>
  </si>
  <si>
    <t>NR8</t>
  </si>
  <si>
    <t>NORSK HYDRO DIVIDEND</t>
  </si>
  <si>
    <t>NH8</t>
  </si>
  <si>
    <t>OMV AG DIVIDEND</t>
  </si>
  <si>
    <t>OM8</t>
  </si>
  <si>
    <t>POSTE ITALIANE DIVIDEND</t>
  </si>
  <si>
    <t>PT8</t>
  </si>
  <si>
    <t>PROSIEBENSAT.1 MEDIA AG DIVIDEND</t>
  </si>
  <si>
    <t>PS8</t>
  </si>
  <si>
    <t>SIEMENS AG DIVIDEND</t>
  </si>
  <si>
    <t>MH8</t>
  </si>
  <si>
    <t>SIEMENS ENERGY AG DIVIDEND</t>
  </si>
  <si>
    <t>MN8</t>
  </si>
  <si>
    <t>SIGNIFY NV DIVIDEND</t>
  </si>
  <si>
    <t>NY8</t>
  </si>
  <si>
    <t>STELLANTIS DIVIDEND</t>
  </si>
  <si>
    <t>SVENSKA HANDELSBANKEN DIVIDEND</t>
  </si>
  <si>
    <t>TP8</t>
  </si>
  <si>
    <t>TELENET GROUP DIVIDEND</t>
  </si>
  <si>
    <t>TL8</t>
  </si>
  <si>
    <t>TN8</t>
  </si>
  <si>
    <t>TOTALENERGIES SE DIVIDEND</t>
  </si>
  <si>
    <t>UNIVERSAL MUSIC GROUP DIVIDEND</t>
  </si>
  <si>
    <t>UE8</t>
  </si>
  <si>
    <t>VALEO DIVIDEND</t>
  </si>
  <si>
    <t>VIENNA INSURANCE GROUP DIVIDEND</t>
  </si>
  <si>
    <t>II8</t>
  </si>
  <si>
    <t>VIVENDI DIVIDEND</t>
  </si>
  <si>
    <t>NM8</t>
  </si>
  <si>
    <t>VIVENDI EX EVENT PACKAGE DIVIDEND</t>
  </si>
  <si>
    <t>WIENERBERGER AG DIVIDEND</t>
  </si>
  <si>
    <t>WB8</t>
  </si>
  <si>
    <t>YARA INTERNATIONAL DIVIDEND</t>
  </si>
  <si>
    <t>YA8</t>
  </si>
  <si>
    <t>EURONEXT EUROZONE BANKS INDEX</t>
  </si>
  <si>
    <t>EBF</t>
  </si>
  <si>
    <t>FCT</t>
  </si>
  <si>
    <t>EBO</t>
  </si>
  <si>
    <t>ESO</t>
  </si>
  <si>
    <t>MSO</t>
  </si>
  <si>
    <t>NA</t>
  </si>
  <si>
    <t>Primary Market</t>
  </si>
  <si>
    <t>Market capitalization of shares listed at year end (in M€) *</t>
  </si>
  <si>
    <t>Number of issuers with shares listed at year end *</t>
  </si>
  <si>
    <t>* Euronext Dublin included since 2017 and Euronext Oslo since 2019</t>
  </si>
  <si>
    <t>Note : On 19 June 2017, Alternext became Euronext Growth and Free Market became Euronext Access</t>
  </si>
  <si>
    <t>YTD 2021</t>
  </si>
  <si>
    <t>ETFs/ETCs/ETNs</t>
  </si>
  <si>
    <t>Number of trading days</t>
  </si>
  <si>
    <r>
      <rPr>
        <b/>
        <sz val="14"/>
        <color indexed="21"/>
        <rFont val="Arial"/>
        <family val="2"/>
      </rPr>
      <t>Euronext Growth</t>
    </r>
    <r>
      <rPr>
        <b/>
        <sz val="14"/>
        <rFont val="Arial"/>
        <family val="2"/>
      </rPr>
      <t xml:space="preserve"> </t>
    </r>
    <r>
      <rPr>
        <b/>
        <sz val="12"/>
        <rFont val="Arial"/>
        <family val="2"/>
      </rPr>
      <t>Total Cash</t>
    </r>
  </si>
  <si>
    <r>
      <rPr>
        <b/>
        <sz val="14"/>
        <color indexed="21"/>
        <rFont val="Arial"/>
        <family val="2"/>
      </rPr>
      <t>Euronext Access</t>
    </r>
    <r>
      <rPr>
        <b/>
        <sz val="14"/>
        <rFont val="Arial"/>
        <family val="2"/>
      </rPr>
      <t xml:space="preserve"> </t>
    </r>
    <r>
      <rPr>
        <b/>
        <sz val="12"/>
        <rFont val="Arial"/>
        <family val="2"/>
      </rPr>
      <t>Total Cash</t>
    </r>
  </si>
  <si>
    <t>Market capitalization (€ million)</t>
  </si>
  <si>
    <t>HERMES INTL</t>
  </si>
  <si>
    <t>CHRISTIAN DIOR</t>
  </si>
  <si>
    <t>GB00B03MM408</t>
  </si>
  <si>
    <t>L'OREAL</t>
  </si>
  <si>
    <t>RELX</t>
  </si>
  <si>
    <t xml:space="preserve"> (*) includes Euronext companies and non Euronext companies classified in a capitalization compartment</t>
  </si>
  <si>
    <t>** the monthly volumes includes historical data and monthly figures on Euronext Oslo activity since January 2018</t>
  </si>
  <si>
    <t>* the monthly volumes includes historical data and monthly figures on Euronext Dublin activity since January 2017</t>
  </si>
  <si>
    <t>ETFs/ETCs</t>
  </si>
  <si>
    <t>/ETNs</t>
  </si>
  <si>
    <r>
      <rPr>
        <b/>
        <sz val="12"/>
        <color indexed="21"/>
        <rFont val="Arial"/>
        <family val="2"/>
      </rPr>
      <t xml:space="preserve">Euronext Growth </t>
    </r>
    <r>
      <rPr>
        <b/>
        <sz val="12"/>
        <rFont val="Arial"/>
        <family val="2"/>
      </rPr>
      <t xml:space="preserve">and </t>
    </r>
    <r>
      <rPr>
        <b/>
        <sz val="12"/>
        <color indexed="21"/>
        <rFont val="Arial"/>
        <family val="2"/>
      </rPr>
      <t>Euronext Access</t>
    </r>
  </si>
  <si>
    <t>End 2021</t>
  </si>
  <si>
    <t>June 2017</t>
  </si>
  <si>
    <t>The Free Market and Easynext became Euronext Access</t>
  </si>
  <si>
    <t>Alternext became Euronext Growth</t>
  </si>
  <si>
    <t>April 2018</t>
  </si>
  <si>
    <t>January 2020</t>
  </si>
  <si>
    <t>“n/a” means “not available”. Figures may exist although cannot be reported (ie. due to technical reasons, etc.).</t>
  </si>
  <si>
    <t>The aggregated value of money raised on the primary market by companies (already issued or newly issued) in the period.</t>
  </si>
  <si>
    <t>A financial Instrument can be admitted to trading on more than one Euronext Securities Market.</t>
  </si>
  <si>
    <t xml:space="preserve">As of July 2020, the ICB Classification has changed </t>
  </si>
  <si>
    <t>D</t>
  </si>
  <si>
    <t>O</t>
  </si>
  <si>
    <r>
      <t>The market capitalisation of Indices see</t>
    </r>
    <r>
      <rPr>
        <sz val="10"/>
        <color indexed="12"/>
        <rFont val="Arial"/>
        <family val="2"/>
      </rPr>
      <t xml:space="preserve"> </t>
    </r>
    <r>
      <rPr>
        <b/>
        <sz val="10"/>
        <color indexed="21"/>
        <rFont val="Arial"/>
        <family val="2"/>
      </rPr>
      <t>Indices</t>
    </r>
  </si>
  <si>
    <t>EURONEXT FACT BOOK</t>
  </si>
  <si>
    <t>Number of IPOs</t>
  </si>
  <si>
    <t>Money raised (in K€)</t>
  </si>
  <si>
    <t xml:space="preserve"> * the figures include Euronext Dublin since 2017 and Euronext Oslo since 2019</t>
  </si>
  <si>
    <t>PERSHING</t>
  </si>
  <si>
    <t>SHURGARD</t>
  </si>
  <si>
    <t>AN8068571086</t>
  </si>
  <si>
    <t>SCHLUMBERGER</t>
  </si>
  <si>
    <t>ACACIA PHARMA</t>
  </si>
  <si>
    <t>Turnover (€ million)</t>
  </si>
  <si>
    <t xml:space="preserve"> (*) includes Euronext companies and non Euronext companies classified in a capitalization compartiment and Alternext</t>
  </si>
  <si>
    <t>NL00150006U0</t>
  </si>
  <si>
    <t>NL 0% DSL 15JUL31</t>
  </si>
  <si>
    <t>FR0000571150</t>
  </si>
  <si>
    <t>OAT6%25OCT25</t>
  </si>
  <si>
    <t>AEGON 0.496%PL</t>
  </si>
  <si>
    <t>PTMENXOM0006</t>
  </si>
  <si>
    <t>MOTA 4,375%30OCT24</t>
  </si>
  <si>
    <t>FR0011891258</t>
  </si>
  <si>
    <t>CASA2.75%20JUN2024</t>
  </si>
  <si>
    <t>FR0013179223</t>
  </si>
  <si>
    <t>BPCE3%19JUL2026</t>
  </si>
  <si>
    <t>FR0013513645</t>
  </si>
  <si>
    <t>CASA2.0%28JUL30</t>
  </si>
  <si>
    <t>BERGEN CARBON SOL</t>
  </si>
  <si>
    <t>NO0010791353</t>
  </si>
  <si>
    <t>MPC CONTAINER SHIP</t>
  </si>
  <si>
    <t>FR0004155208</t>
  </si>
  <si>
    <t>LOCASYSTEM INTL</t>
  </si>
  <si>
    <t>KYG812291253</t>
  </si>
  <si>
    <t>SIEM OFFSHORE</t>
  </si>
  <si>
    <t>DELTA DRONE</t>
  </si>
  <si>
    <t>FR0013481835</t>
  </si>
  <si>
    <t>VISIOMED GROUP</t>
  </si>
  <si>
    <t>FR0013247244</t>
  </si>
  <si>
    <t>ADOMOS</t>
  </si>
  <si>
    <t>FR0014004QZ9</t>
  </si>
  <si>
    <t>DOLFINES</t>
  </si>
  <si>
    <t>HYDROGENPRO</t>
  </si>
  <si>
    <t>BE0974280126</t>
  </si>
  <si>
    <t>Price EoY</t>
  </si>
  <si>
    <t>% YoY</t>
  </si>
  <si>
    <t>3.Indices</t>
  </si>
  <si>
    <t>1.Primary market</t>
  </si>
  <si>
    <t>2.Secondary market</t>
  </si>
  <si>
    <t>New listed companies</t>
  </si>
  <si>
    <t>Delisted companies</t>
  </si>
  <si>
    <r>
      <t xml:space="preserve">Capitalization of companies with listed shares </t>
    </r>
    <r>
      <rPr>
        <sz val="8"/>
        <rFont val="Arial"/>
        <family val="2"/>
      </rPr>
      <t>( € millions )</t>
    </r>
  </si>
  <si>
    <t>Companies with listed shares *</t>
  </si>
  <si>
    <r>
      <t xml:space="preserve">Capital Raised </t>
    </r>
    <r>
      <rPr>
        <sz val="8"/>
        <rFont val="Arial"/>
        <family val="2"/>
      </rPr>
      <t>( € millions ) *</t>
    </r>
  </si>
  <si>
    <t>Scope</t>
  </si>
  <si>
    <t>As of today, Euronext Milan is still excluded from the "Euronext Fact Book" but figures are available on Euronext Milan website</t>
  </si>
  <si>
    <t>December 2022</t>
  </si>
  <si>
    <t>Euronext Total Cash</t>
  </si>
  <si>
    <t>YTD 2022</t>
  </si>
  <si>
    <t>Jan 22</t>
  </si>
  <si>
    <t>Feb 22</t>
  </si>
  <si>
    <t>Mar 22</t>
  </si>
  <si>
    <t>Apr 22</t>
  </si>
  <si>
    <t>May 22</t>
  </si>
  <si>
    <t>Jun 22</t>
  </si>
  <si>
    <t>Jul 22</t>
  </si>
  <si>
    <t>Aug 22</t>
  </si>
  <si>
    <t>Sep 22</t>
  </si>
  <si>
    <t>Oct 22</t>
  </si>
  <si>
    <t>Nov 22</t>
  </si>
  <si>
    <t>Dec 22</t>
  </si>
  <si>
    <t>EUROPEAN DURUM WHEAT</t>
  </si>
  <si>
    <t>EDW</t>
  </si>
  <si>
    <t>AENA SME SA</t>
  </si>
  <si>
    <t>YK6</t>
  </si>
  <si>
    <t>AKER CARBON CAPTURE</t>
  </si>
  <si>
    <t>A66</t>
  </si>
  <si>
    <t>A77</t>
  </si>
  <si>
    <t>AUTOLIV INC</t>
  </si>
  <si>
    <t>KM6</t>
  </si>
  <si>
    <t>A56</t>
  </si>
  <si>
    <t>A57</t>
  </si>
  <si>
    <t>BHP GROUP LTD</t>
  </si>
  <si>
    <t>DAIMLER TRUCK HOLDING AG</t>
  </si>
  <si>
    <t>DY6</t>
  </si>
  <si>
    <t>DR6</t>
  </si>
  <si>
    <t>LK6</t>
  </si>
  <si>
    <t>LK7</t>
  </si>
  <si>
    <t>ELMERA GROUP ASA</t>
  </si>
  <si>
    <t>ESSITY AB</t>
  </si>
  <si>
    <t>KW6</t>
  </si>
  <si>
    <t>PZ6</t>
  </si>
  <si>
    <t>EVOLUTION AB</t>
  </si>
  <si>
    <t>EY6</t>
  </si>
  <si>
    <t>EXOR</t>
  </si>
  <si>
    <t>XR6</t>
  </si>
  <si>
    <t>GEBERIT</t>
  </si>
  <si>
    <t>GQ6</t>
  </si>
  <si>
    <t>GSK PLC</t>
  </si>
  <si>
    <t>JU6</t>
  </si>
  <si>
    <t>KESKO OYJ B</t>
  </si>
  <si>
    <t>KK6</t>
  </si>
  <si>
    <t>MERCEDES-BENZ</t>
  </si>
  <si>
    <t>MH6</t>
  </si>
  <si>
    <t>MH7</t>
  </si>
  <si>
    <t>ZA6</t>
  </si>
  <si>
    <t>SANOFI EX EVENT PACKAGE</t>
  </si>
  <si>
    <t>SHELL PLC</t>
  </si>
  <si>
    <t>SINCH AB</t>
  </si>
  <si>
    <t>IR6</t>
  </si>
  <si>
    <t>SKANDINAVISKA ENSKILDA BANKEN A</t>
  </si>
  <si>
    <t>EJ6</t>
  </si>
  <si>
    <t>SVENSKA CELLULOSA AB SCA</t>
  </si>
  <si>
    <t>UNIQA INSURANCE GROUP AG</t>
  </si>
  <si>
    <t>UA6</t>
  </si>
  <si>
    <t>VALMET</t>
  </si>
  <si>
    <t>VILMORIN &amp; CIE</t>
  </si>
  <si>
    <t>BJ6</t>
  </si>
  <si>
    <t>VONOVIA</t>
  </si>
  <si>
    <t>VZ6</t>
  </si>
  <si>
    <t>VÅR ENERGI</t>
  </si>
  <si>
    <t>VR6</t>
  </si>
  <si>
    <t>VR7</t>
  </si>
  <si>
    <t>AH4</t>
  </si>
  <si>
    <t>ADE</t>
  </si>
  <si>
    <t>ADYEN (WEEKLY)</t>
  </si>
  <si>
    <t>_AD</t>
  </si>
  <si>
    <t>AF4</t>
  </si>
  <si>
    <t>AI4</t>
  </si>
  <si>
    <t>EA4</t>
  </si>
  <si>
    <t>AS4</t>
  </si>
  <si>
    <t>LK1</t>
  </si>
  <si>
    <t>AMG ADVANCED METALLURGICAL GROUP NV (WEEKLY)</t>
  </si>
  <si>
    <t>_AM</t>
  </si>
  <si>
    <t>ASM INTERNATIONAL NV (WEEKLY)</t>
  </si>
  <si>
    <t>_AI</t>
  </si>
  <si>
    <t>CS4</t>
  </si>
  <si>
    <t>AZELIS GROUP NV</t>
  </si>
  <si>
    <t>AZE</t>
  </si>
  <si>
    <t>BE SEMICONDUCTOR INDUSTRIES NV (WEEKLY)</t>
  </si>
  <si>
    <t>_BE</t>
  </si>
  <si>
    <t>BN4</t>
  </si>
  <si>
    <t>EN4</t>
  </si>
  <si>
    <t>CP4</t>
  </si>
  <si>
    <t>CA4</t>
  </si>
  <si>
    <t>CO4</t>
  </si>
  <si>
    <t>CR4</t>
  </si>
  <si>
    <t>CTP NV</t>
  </si>
  <si>
    <t>DA4</t>
  </si>
  <si>
    <t>DS4</t>
  </si>
  <si>
    <t>EBUSCO HOLDING NV</t>
  </si>
  <si>
    <t>EBU</t>
  </si>
  <si>
    <t>DF4</t>
  </si>
  <si>
    <t>ELK</t>
  </si>
  <si>
    <t>GA4</t>
  </si>
  <si>
    <t>ESKER</t>
  </si>
  <si>
    <t>QZ1</t>
  </si>
  <si>
    <t>EF4</t>
  </si>
  <si>
    <t>EZ4</t>
  </si>
  <si>
    <t>EXR</t>
  </si>
  <si>
    <t>GOG</t>
  </si>
  <si>
    <t>HI4</t>
  </si>
  <si>
    <t>KR4</t>
  </si>
  <si>
    <t>OR4</t>
  </si>
  <si>
    <t>MC4</t>
  </si>
  <si>
    <t>MBQ</t>
  </si>
  <si>
    <t>MERCEDES-BENZ EX EVENT PACKAGE</t>
  </si>
  <si>
    <t>ML4</t>
  </si>
  <si>
    <t>MPC</t>
  </si>
  <si>
    <t>NX1</t>
  </si>
  <si>
    <t>CG4</t>
  </si>
  <si>
    <t>FT4</t>
  </si>
  <si>
    <t>OA1</t>
  </si>
  <si>
    <t>RI4</t>
  </si>
  <si>
    <t>PU4</t>
  </si>
  <si>
    <t>RN4</t>
  </si>
  <si>
    <t>SM4</t>
  </si>
  <si>
    <t>SG4</t>
  </si>
  <si>
    <t>ZA1</t>
  </si>
  <si>
    <t>ZA4</t>
  </si>
  <si>
    <t>SA4</t>
  </si>
  <si>
    <t>SANOFI EX EVENT PACKAGE (WEEKLY)</t>
  </si>
  <si>
    <t>SU4</t>
  </si>
  <si>
    <t>SHELL PLC (WEEKLY)</t>
  </si>
  <si>
    <t>GL4</t>
  </si>
  <si>
    <t>SW4</t>
  </si>
  <si>
    <t>UG4</t>
  </si>
  <si>
    <t>ST4</t>
  </si>
  <si>
    <t>TF4</t>
  </si>
  <si>
    <t>HO4</t>
  </si>
  <si>
    <t>TO4</t>
  </si>
  <si>
    <t>VANTIVA EX EVENT PACKAGE</t>
  </si>
  <si>
    <t>TM4</t>
  </si>
  <si>
    <t>VI4</t>
  </si>
  <si>
    <t>VERALLIA</t>
  </si>
  <si>
    <t>NZ1</t>
  </si>
  <si>
    <t>DG4</t>
  </si>
  <si>
    <t>NM4</t>
  </si>
  <si>
    <t>VAR</t>
  </si>
  <si>
    <t>WL4</t>
  </si>
  <si>
    <t>ACS ACTIVIDADES CONS Y SERV DIVIDEND</t>
  </si>
  <si>
    <t>SR8</t>
  </si>
  <si>
    <t>ALFA LAVAL DIVIDEND</t>
  </si>
  <si>
    <t>LA8</t>
  </si>
  <si>
    <t>AMG ADVANCED METALLURGICAL GROUP NV DIVIDEND</t>
  </si>
  <si>
    <t>AO8</t>
  </si>
  <si>
    <t>ANDRITZ AG DIVIDEND</t>
  </si>
  <si>
    <t>QH8</t>
  </si>
  <si>
    <t>ASSA ABLOY B DIVIDEND</t>
  </si>
  <si>
    <t>OY8</t>
  </si>
  <si>
    <t>ATLAS COPCO A DIVIDEND</t>
  </si>
  <si>
    <t>PC8</t>
  </si>
  <si>
    <t>AURUBIS AG DIVIDEND</t>
  </si>
  <si>
    <t>AU8</t>
  </si>
  <si>
    <t>AUTOLIV INC DIVIDEND</t>
  </si>
  <si>
    <t>KM8</t>
  </si>
  <si>
    <t>BALOISE HOLDING DIVIDEND</t>
  </si>
  <si>
    <t>BZ8</t>
  </si>
  <si>
    <t>BEIERSDORF AG DIVIDEND</t>
  </si>
  <si>
    <t>BD8</t>
  </si>
  <si>
    <t>BHP GROUP LTD DIVIDEND</t>
  </si>
  <si>
    <t>BOLIDEN AB DIVIDEND</t>
  </si>
  <si>
    <t>DD8</t>
  </si>
  <si>
    <t>BRENNTAG SE DIVIDEND</t>
  </si>
  <si>
    <t>BQ8</t>
  </si>
  <si>
    <t>DAIMLER TRUCK HOLDING AG DIVIDEND</t>
  </si>
  <si>
    <t>DY8</t>
  </si>
  <si>
    <t>DASSAULT SYSTEMES DIVIDEND</t>
  </si>
  <si>
    <t>BJ8</t>
  </si>
  <si>
    <t>DT8</t>
  </si>
  <si>
    <t>DERICHEBOURG DIVIDEND</t>
  </si>
  <si>
    <t>DR8</t>
  </si>
  <si>
    <t>ESSITY AB DIVIDEND</t>
  </si>
  <si>
    <t>KW8</t>
  </si>
  <si>
    <t>EURONEXT NV DIVIDEND</t>
  </si>
  <si>
    <t>PZ8</t>
  </si>
  <si>
    <t>EVOLUTION AB DIVIDEND</t>
  </si>
  <si>
    <t>EY8</t>
  </si>
  <si>
    <t>EXOR DIVIDEND</t>
  </si>
  <si>
    <t>XR8</t>
  </si>
  <si>
    <t>FRESENIUS MEDICAL CARE AG DIVIDEND</t>
  </si>
  <si>
    <t>FM8</t>
  </si>
  <si>
    <t>GETINGE B DIVIDEND</t>
  </si>
  <si>
    <t>GT8</t>
  </si>
  <si>
    <t>GSK PLC DIVIDEND</t>
  </si>
  <si>
    <t>HEIDELBERGCEMENT AG DIVIDEND</t>
  </si>
  <si>
    <t>HC8</t>
  </si>
  <si>
    <t>HEXAGON B DIVIDEND</t>
  </si>
  <si>
    <t>HG8</t>
  </si>
  <si>
    <t>INFINEON TECHNOLOGIES AG DIVIDEND</t>
  </si>
  <si>
    <t>NT8</t>
  </si>
  <si>
    <t>INVESTOR B DIVIDEND</t>
  </si>
  <si>
    <t>IV8</t>
  </si>
  <si>
    <t>KONE OYJ DIVIDEND</t>
  </si>
  <si>
    <t>KO8</t>
  </si>
  <si>
    <t>LOGITECH INTERNATIONAL DIVIDEND</t>
  </si>
  <si>
    <t>LT8</t>
  </si>
  <si>
    <t>LONZA GROUP DIVIDEND</t>
  </si>
  <si>
    <t>LZ8</t>
  </si>
  <si>
    <t>MERCEDES-BENZ DIVIDEND</t>
  </si>
  <si>
    <t>PARTNERS GROUP HOLDING DIVIDEND</t>
  </si>
  <si>
    <t>PP8</t>
  </si>
  <si>
    <t>POSTNL NV DIVIDEND</t>
  </si>
  <si>
    <t>PN8</t>
  </si>
  <si>
    <t>SANDVIK DIVIDEND</t>
  </si>
  <si>
    <t>NK8</t>
  </si>
  <si>
    <t>ZA8</t>
  </si>
  <si>
    <t>SANOFI EX EVENT PACKAGE DIVIDEND</t>
  </si>
  <si>
    <t>SECURITAS B DIVIDEND</t>
  </si>
  <si>
    <t>UR8</t>
  </si>
  <si>
    <t>SHELL PLC DIVIDEND</t>
  </si>
  <si>
    <t>SIKA DIVIDEND</t>
  </si>
  <si>
    <t>IK8</t>
  </si>
  <si>
    <t>SINCH AB DIVIDEND</t>
  </si>
  <si>
    <t>IR8</t>
  </si>
  <si>
    <t>SKANSKA B DIVIDEND</t>
  </si>
  <si>
    <t>KA8</t>
  </si>
  <si>
    <t>SKF B DIVIDEND</t>
  </si>
  <si>
    <t>FA8</t>
  </si>
  <si>
    <t>SVENSKA CELLULOSA AB SCA DIVIDEND</t>
  </si>
  <si>
    <t>SV8</t>
  </si>
  <si>
    <t>THALES SA DIVIDEND</t>
  </si>
  <si>
    <t>HO8</t>
  </si>
  <si>
    <t>TRELLEBORG B DIVIDEND</t>
  </si>
  <si>
    <t>TZ8</t>
  </si>
  <si>
    <t>VALMET DIVIDEND</t>
  </si>
  <si>
    <t>CAC 40 ESG INDEX</t>
  </si>
  <si>
    <t>FCG</t>
  </si>
  <si>
    <t>EURONEXT EUROZONE BANKS DIVIDEND INDEX</t>
  </si>
  <si>
    <t>EBD</t>
  </si>
  <si>
    <t>Fact Book Euronext 2022</t>
  </si>
  <si>
    <t>L''OREAL</t>
  </si>
  <si>
    <t>FR0004125920</t>
  </si>
  <si>
    <t>FR001400AJ45</t>
  </si>
  <si>
    <t>GB00BP6MXD84</t>
  </si>
  <si>
    <t>NO0011202772</t>
  </si>
  <si>
    <t>BE0003764785</t>
  </si>
  <si>
    <t>NO0004822503</t>
  </si>
  <si>
    <t>BMG173841013</t>
  </si>
  <si>
    <t>FR0014008VX5</t>
  </si>
  <si>
    <t>BMG359472021</t>
  </si>
  <si>
    <t>NO0010365521</t>
  </si>
  <si>
    <t>BMG4233B1090</t>
  </si>
  <si>
    <t>NO0010379266</t>
  </si>
  <si>
    <t>NO0010209331</t>
  </si>
  <si>
    <t>NO0010736879</t>
  </si>
  <si>
    <t>FR0010282822</t>
  </si>
  <si>
    <t>BE0003717312</t>
  </si>
  <si>
    <t>NO0010631567</t>
  </si>
  <si>
    <t>BMG850801025</t>
  </si>
  <si>
    <t>NO0012470089</t>
  </si>
  <si>
    <t>FR0013447729</t>
  </si>
  <si>
    <t>BE0003878957</t>
  </si>
  <si>
    <t>NO0010571680</t>
  </si>
  <si>
    <t>ACKERMANS V.HAAREN</t>
  </si>
  <si>
    <t>ATEA</t>
  </si>
  <si>
    <t>BW LPG</t>
  </si>
  <si>
    <t>EUROAPI</t>
  </si>
  <si>
    <t>FLEX LNG</t>
  </si>
  <si>
    <t>GRIEG SEAFOOD</t>
  </si>
  <si>
    <t>HAFNIA LIMITED</t>
  </si>
  <si>
    <t>NORWEGIAN ENERGY</t>
  </si>
  <si>
    <t>PROTECTOR FORSIKRG</t>
  </si>
  <si>
    <t>SCHIBSTED SER. B</t>
  </si>
  <si>
    <t>SES IMAGOTAG</t>
  </si>
  <si>
    <t>SPAREBANK 1 SR-BK</t>
  </si>
  <si>
    <t>STOLT-NIELSEN</t>
  </si>
  <si>
    <t>VGP</t>
  </si>
  <si>
    <t>WALLENIUS WILHELMS</t>
  </si>
  <si>
    <t>Euronext 100 constituents as of 31 December 2022 (ISIN : FR0003502079)</t>
  </si>
  <si>
    <t>Next 150 constituents as of 31 December 2022 (ISIN : FR0003502087)</t>
  </si>
  <si>
    <t>Annual Turnover (in M€)</t>
  </si>
  <si>
    <t>US3696043013</t>
  </si>
  <si>
    <t>GB0002374006</t>
  </si>
  <si>
    <t>GENERAL ELECTRIC</t>
  </si>
  <si>
    <t>The 30 largest capitalizations (*) at 31 December 2022</t>
  </si>
  <si>
    <t>CH1148983609</t>
  </si>
  <si>
    <t>BEBO HEALTH</t>
  </si>
  <si>
    <t>FR0014000U63</t>
  </si>
  <si>
    <t>HOPIUM</t>
  </si>
  <si>
    <t>NO0011109563</t>
  </si>
  <si>
    <t>GRAM CAR CARRIERS</t>
  </si>
  <si>
    <t>FR0013421286</t>
  </si>
  <si>
    <t>ALPHA MOS</t>
  </si>
  <si>
    <t>AZERION</t>
  </si>
  <si>
    <t>LU2434421173</t>
  </si>
  <si>
    <t>GP BULLHOUND</t>
  </si>
  <si>
    <t>FR0014006PT9</t>
  </si>
  <si>
    <t>MEDICAL DEVICES VENTURE</t>
  </si>
  <si>
    <t>NO0011204158</t>
  </si>
  <si>
    <t>HYON</t>
  </si>
  <si>
    <t>FR0014007ND6</t>
  </si>
  <si>
    <t>HAFFNER ENERGY</t>
  </si>
  <si>
    <t>IT0005454167</t>
  </si>
  <si>
    <t>GLASS TO POWER</t>
  </si>
  <si>
    <t>VAR ENERGI</t>
  </si>
  <si>
    <t>FR0014007ZB4</t>
  </si>
  <si>
    <t>AELIS FARMA</t>
  </si>
  <si>
    <t>BMG2415A1137</t>
  </si>
  <si>
    <t>COOL COMPANY</t>
  </si>
  <si>
    <t>NO0011157232</t>
  </si>
  <si>
    <t>PETRONOR E&amp;P</t>
  </si>
  <si>
    <t>FR0014007LQ2</t>
  </si>
  <si>
    <t>HUNYVERS</t>
  </si>
  <si>
    <t>NL00150000S7</t>
  </si>
  <si>
    <t>CABKA</t>
  </si>
  <si>
    <t>FR0012202497</t>
  </si>
  <si>
    <t>DIAGNOSTIC MEDICAL</t>
  </si>
  <si>
    <t>NO0010722283</t>
  </si>
  <si>
    <t>ELLIPTIC LABORATORIES</t>
  </si>
  <si>
    <t>ES0105636007</t>
  </si>
  <si>
    <t>JUNGLE21</t>
  </si>
  <si>
    <t>NO0010914641</t>
  </si>
  <si>
    <t>OCEAN GEOLOOP</t>
  </si>
  <si>
    <t>BE0974404361</t>
  </si>
  <si>
    <t>MAZARO</t>
  </si>
  <si>
    <t>BE6333353298</t>
  </si>
  <si>
    <t>BONYF</t>
  </si>
  <si>
    <t>FR0000076887</t>
  </si>
  <si>
    <t>A.S.T. GROUPE</t>
  </si>
  <si>
    <t>RANA GRUBER</t>
  </si>
  <si>
    <t>BMG6716L1081</t>
  </si>
  <si>
    <t>ODFJELL TECHNOLOGY</t>
  </si>
  <si>
    <t>FR0013296746</t>
  </si>
  <si>
    <t>ADVICENNE</t>
  </si>
  <si>
    <t>FR0012969095</t>
  </si>
  <si>
    <t>CAPELLI</t>
  </si>
  <si>
    <t>FR0010380626</t>
  </si>
  <si>
    <t>PROLOGUE</t>
  </si>
  <si>
    <t>FR0014005I80</t>
  </si>
  <si>
    <t>SMAIO</t>
  </si>
  <si>
    <t>DK0061676400</t>
  </si>
  <si>
    <t>WASTE PLASTIC UPCYCLING</t>
  </si>
  <si>
    <t>BENEVOLENTAI</t>
  </si>
  <si>
    <t>KYG7552D1271</t>
  </si>
  <si>
    <t>RA SPECIAL ACQUISITION</t>
  </si>
  <si>
    <t>BMG7997W1029</t>
  </si>
  <si>
    <t>SEADRILL LIMITED</t>
  </si>
  <si>
    <t>ES0105639001</t>
  </si>
  <si>
    <t>EMBENTION</t>
  </si>
  <si>
    <t>FR0014009ON9</t>
  </si>
  <si>
    <t>EUREKING</t>
  </si>
  <si>
    <t>FR0014009YQ1</t>
  </si>
  <si>
    <t>LHYFE</t>
  </si>
  <si>
    <t>LU2424514904</t>
  </si>
  <si>
    <t>KALERA</t>
  </si>
  <si>
    <t>FR001400AJZ7</t>
  </si>
  <si>
    <t>BROADPEAK</t>
  </si>
  <si>
    <t>ES0105651006</t>
  </si>
  <si>
    <t>SAGAX REAL ESTATE SOCIMI</t>
  </si>
  <si>
    <t>NO0010714785</t>
  </si>
  <si>
    <t>NYKODE THERAPEUTICS</t>
  </si>
  <si>
    <t>SE0017486103</t>
  </si>
  <si>
    <t>INIFY LABORATORIES</t>
  </si>
  <si>
    <t>NO0010895568</t>
  </si>
  <si>
    <t>AIRTHINGS</t>
  </si>
  <si>
    <t>FR001400AEM6</t>
  </si>
  <si>
    <t>FILL UP MEDIA</t>
  </si>
  <si>
    <t>FR0010478248</t>
  </si>
  <si>
    <t>ATARI</t>
  </si>
  <si>
    <t>BE0974413453</t>
  </si>
  <si>
    <t>DEME GROUP</t>
  </si>
  <si>
    <t>TEKNA HOLDING</t>
  </si>
  <si>
    <t>NL0015000X07</t>
  </si>
  <si>
    <t>FL ENTERTAINMENT</t>
  </si>
  <si>
    <t>METAVISIO</t>
  </si>
  <si>
    <t>FR001400AYG6</t>
  </si>
  <si>
    <t>DEEZER</t>
  </si>
  <si>
    <t>NO0011018434</t>
  </si>
  <si>
    <t>NORDIC TECHNOLOGY</t>
  </si>
  <si>
    <t>NO0012548819</t>
  </si>
  <si>
    <t>SIKRI HOLDING</t>
  </si>
  <si>
    <t>FR0013439627</t>
  </si>
  <si>
    <t>GROUPE OKWIND</t>
  </si>
  <si>
    <t>FR001400A3Q3</t>
  </si>
  <si>
    <t>ICAPE HOLDING</t>
  </si>
  <si>
    <t>FR001400AJ60</t>
  </si>
  <si>
    <t>CHARWOOD ENERGY</t>
  </si>
  <si>
    <t>NO0012547308</t>
  </si>
  <si>
    <t>STANDARD SUPPLY</t>
  </si>
  <si>
    <t>ES0105665006</t>
  </si>
  <si>
    <t>MACC1X1 SOCIMI</t>
  </si>
  <si>
    <t>FR0000065278</t>
  </si>
  <si>
    <t>HOPSCOTCH GROUPE</t>
  </si>
  <si>
    <t>FR0013266772</t>
  </si>
  <si>
    <t>IMMO BLOCKCHAIN</t>
  </si>
  <si>
    <t>FR001400BMH7</t>
  </si>
  <si>
    <t>TERACT</t>
  </si>
  <si>
    <t>FR0014007T10</t>
  </si>
  <si>
    <t>VAZIVA</t>
  </si>
  <si>
    <t>NL0012059018</t>
  </si>
  <si>
    <t>FR0000077570</t>
  </si>
  <si>
    <t>MICROPOLE</t>
  </si>
  <si>
    <t>FR0000072373</t>
  </si>
  <si>
    <t>EGIDE</t>
  </si>
  <si>
    <t>FR001400CDB7</t>
  </si>
  <si>
    <t>SMART GOOD THINGS</t>
  </si>
  <si>
    <t>FR0000121295</t>
  </si>
  <si>
    <t>LEBON</t>
  </si>
  <si>
    <t>NO0010872468</t>
  </si>
  <si>
    <t>AGILYX</t>
  </si>
  <si>
    <t>FR001400C2Z4</t>
  </si>
  <si>
    <t>ENIBLOCK</t>
  </si>
  <si>
    <t>FR001400BWV7</t>
  </si>
  <si>
    <t>TECHNICOLOR CREATIVE STUDIOS</t>
  </si>
  <si>
    <t>FR0000054322</t>
  </si>
  <si>
    <t>CIBOX INTERACTIVE</t>
  </si>
  <si>
    <t>FR001400CM63</t>
  </si>
  <si>
    <t>ONCODESIGN PM</t>
  </si>
  <si>
    <t>PTDGL0AM0003</t>
  </si>
  <si>
    <t>SAMBA DIGITAL</t>
  </si>
  <si>
    <t>ES0105664009</t>
  </si>
  <si>
    <t>HOTELES BESTPRICE</t>
  </si>
  <si>
    <t>NO0010360019</t>
  </si>
  <si>
    <t>NORAM DRILLING</t>
  </si>
  <si>
    <t>BMG236541097</t>
  </si>
  <si>
    <t>SHELF DRILLING NORTH SEA</t>
  </si>
  <si>
    <t>IT0005507857</t>
  </si>
  <si>
    <t>TATATU</t>
  </si>
  <si>
    <t>NO0012595950</t>
  </si>
  <si>
    <t>DOLPHIN DRILLING</t>
  </si>
  <si>
    <t>FR0000064446</t>
  </si>
  <si>
    <t>CATERING INTERNATIONAL SERVICES</t>
  </si>
  <si>
    <t>ES0105658001</t>
  </si>
  <si>
    <t>APODACA INVERSIONE</t>
  </si>
  <si>
    <t>ES0105661005</t>
  </si>
  <si>
    <t>AREF THALASSA SOCIMI</t>
  </si>
  <si>
    <t>ES0105660007</t>
  </si>
  <si>
    <t>CORE SPAIN HOLDCO SOCIMI</t>
  </si>
  <si>
    <t>GRS528003007</t>
  </si>
  <si>
    <t>THE AZUR SELECTION</t>
  </si>
  <si>
    <t>FR0013341781</t>
  </si>
  <si>
    <t>2CRSI</t>
  </si>
  <si>
    <t>FR001400DIY6</t>
  </si>
  <si>
    <t>CABASSE</t>
  </si>
  <si>
    <t>NO0012697715</t>
  </si>
  <si>
    <t>ENERGEIA</t>
  </si>
  <si>
    <t>NO0012706763</t>
  </si>
  <si>
    <t>BIEN SPAREBANK</t>
  </si>
  <si>
    <t>GB00BGHPT808</t>
  </si>
  <si>
    <t>BENCHMARK HOLDINGS</t>
  </si>
  <si>
    <t>NO0012740218</t>
  </si>
  <si>
    <t>AWILCO DRILLING</t>
  </si>
  <si>
    <t>NO0010713936</t>
  </si>
  <si>
    <t>ZAPTEC</t>
  </si>
  <si>
    <t>GRC</t>
  </si>
  <si>
    <t>Transfer from Euronext Access to Euronext Growth</t>
  </si>
  <si>
    <t>Business combination (de-SPAC)</t>
  </si>
  <si>
    <t>Transfer from Euronext Expand to Euronext</t>
  </si>
  <si>
    <t>Transfer from Euronext Growth to Euronext</t>
  </si>
  <si>
    <t>Spin off</t>
  </si>
  <si>
    <t>Listing following bankruptcy</t>
  </si>
  <si>
    <t>Transfer from Euronext Growth to Euronext Expand</t>
  </si>
  <si>
    <t>Spin-off</t>
  </si>
  <si>
    <t>Transfer from Euronext Access to Euronext growth</t>
  </si>
  <si>
    <t>Transfer from Euronext Milan to Euronext Amsterdam</t>
  </si>
  <si>
    <t>New listed companies in 2022 on Euronext</t>
  </si>
  <si>
    <t>Delisted companies in 2022 on Euronext</t>
  </si>
  <si>
    <t>ANORA GROUP</t>
  </si>
  <si>
    <t>FR0000185928</t>
  </si>
  <si>
    <t>PARFEX</t>
  </si>
  <si>
    <t>NL0010937066</t>
  </si>
  <si>
    <t>FR0000121857</t>
  </si>
  <si>
    <t>FR0000065765</t>
  </si>
  <si>
    <t>VISIODENT</t>
  </si>
  <si>
    <t>ROYAL DUTCH SHELLB</t>
  </si>
  <si>
    <t>NL0000370419</t>
  </si>
  <si>
    <t>ORANJEWOUD</t>
  </si>
  <si>
    <t>YEW GROVE REIT</t>
  </si>
  <si>
    <t>GB00BLGZ9862</t>
  </si>
  <si>
    <t>NO0003106700</t>
  </si>
  <si>
    <t>SOLON EIENDOM</t>
  </si>
  <si>
    <t>JE00B3DCF752</t>
  </si>
  <si>
    <t>ATRIUM EUROPEAN REAL ESTATE</t>
  </si>
  <si>
    <t>AU0000057408</t>
  </si>
  <si>
    <t>BE0974261902</t>
  </si>
  <si>
    <t>SETTLEMENTS</t>
  </si>
  <si>
    <t>NL0009197771</t>
  </si>
  <si>
    <t>DPA GROUP</t>
  </si>
  <si>
    <t>FR0010033480</t>
  </si>
  <si>
    <t>VISIO NERF</t>
  </si>
  <si>
    <t>SE0007045380</t>
  </si>
  <si>
    <t>DESIGN YOUR HOME</t>
  </si>
  <si>
    <t>BE0974332646</t>
  </si>
  <si>
    <t>FNG NV</t>
  </si>
  <si>
    <t>FR0000037970</t>
  </si>
  <si>
    <t>MUSEE GREVIN</t>
  </si>
  <si>
    <t>FR0004050300</t>
  </si>
  <si>
    <t>GROUPE OPEN</t>
  </si>
  <si>
    <t>FR0010278762</t>
  </si>
  <si>
    <t>ENVEA</t>
  </si>
  <si>
    <t>FR0010717579</t>
  </si>
  <si>
    <t>CECURITY.COM</t>
  </si>
  <si>
    <t>BMG7998G1069</t>
  </si>
  <si>
    <t>SEADRILL</t>
  </si>
  <si>
    <t>FR0000030827</t>
  </si>
  <si>
    <t>IGE + XAO</t>
  </si>
  <si>
    <t>FR0010518936</t>
  </si>
  <si>
    <t>MTD FINANCE</t>
  </si>
  <si>
    <t>FR0010621722</t>
  </si>
  <si>
    <t>TOUTABO</t>
  </si>
  <si>
    <t>NO0010593544</t>
  </si>
  <si>
    <t>INSR</t>
  </si>
  <si>
    <t>NO0010874597</t>
  </si>
  <si>
    <t>JE00B1FBT077</t>
  </si>
  <si>
    <t>YATRA</t>
  </si>
  <si>
    <t>BE0003707214</t>
  </si>
  <si>
    <t>RESILUX</t>
  </si>
  <si>
    <t>GB00BT9PTW34</t>
  </si>
  <si>
    <t>INNOVADERMA PLC</t>
  </si>
  <si>
    <t>BE6201089735</t>
  </si>
  <si>
    <t>LV4S</t>
  </si>
  <si>
    <t>AKER CLEAN HYDROGE</t>
  </si>
  <si>
    <t>NO0010890312</t>
  </si>
  <si>
    <t>AKER OFFSHORE WIND</t>
  </si>
  <si>
    <t>FR0000120222</t>
  </si>
  <si>
    <t>IE00BGHQ1986</t>
  </si>
  <si>
    <t>HIBERNIA REIT PLC</t>
  </si>
  <si>
    <t>JEY</t>
  </si>
  <si>
    <t>Assimiliation</t>
  </si>
  <si>
    <t>Sales facility</t>
  </si>
  <si>
    <t>Regulatory delisting</t>
  </si>
  <si>
    <t>Compulsory liquidiation</t>
  </si>
  <si>
    <t>Electronic order book and regulated reported deals (Single counted, millions of euro)</t>
  </si>
  <si>
    <t>Euronext Amsterdam</t>
  </si>
  <si>
    <t>Euronext Brussels</t>
  </si>
  <si>
    <t>Euronext Dublin</t>
  </si>
  <si>
    <t>Euronext Lisbon</t>
  </si>
  <si>
    <t>Euronext Oslo</t>
  </si>
  <si>
    <t>Euronext Paris</t>
  </si>
  <si>
    <t>Most active equities 2022</t>
  </si>
  <si>
    <t>BMG1466R1732</t>
  </si>
  <si>
    <t>BORR DRILLING</t>
  </si>
  <si>
    <t>BMG9156K1018</t>
  </si>
  <si>
    <t>2020 BULKERS</t>
  </si>
  <si>
    <t>Coca-ColaEuropacif</t>
  </si>
  <si>
    <t>BMG1738J1247</t>
  </si>
  <si>
    <t>BW OFFSHORE LTD</t>
  </si>
  <si>
    <t>KYG236271055</t>
  </si>
  <si>
    <t>SHELF DRILLING</t>
  </si>
  <si>
    <t>CA74836K1003</t>
  </si>
  <si>
    <t>QUESTERRE ENERGY</t>
  </si>
  <si>
    <t>BMG671801022</t>
  </si>
  <si>
    <t>ODFJELL DRILLING</t>
  </si>
  <si>
    <t>Euronext 100 (FR0003502079)</t>
  </si>
  <si>
    <t>Next 150 (FR0003502087)</t>
  </si>
  <si>
    <t>BEL20 (BE0389555039)</t>
  </si>
  <si>
    <t>AEX (NL0000000107)</t>
  </si>
  <si>
    <t>CAC40 (FR0003500008)</t>
  </si>
  <si>
    <t>ISEQ20 (IE00B0500264)</t>
  </si>
  <si>
    <t>Euronext Growth (QS0011040902)</t>
  </si>
  <si>
    <t>OBX (NO0000000021)</t>
  </si>
  <si>
    <t>NL0012650469</t>
  </si>
  <si>
    <t>NL 0% 15JAN24</t>
  </si>
  <si>
    <t>NL0015000RP1</t>
  </si>
  <si>
    <t>NL0.5% DSL 15JUL32</t>
  </si>
  <si>
    <t>FR0012517027</t>
  </si>
  <si>
    <t>OAT0.5%25MAY25</t>
  </si>
  <si>
    <t>NL0015000QL2</t>
  </si>
  <si>
    <t>NL 0% DSL15JAN2026</t>
  </si>
  <si>
    <t>NL0015614579</t>
  </si>
  <si>
    <t>NL 0% DSL 15JAN52</t>
  </si>
  <si>
    <t>FR0014009O62</t>
  </si>
  <si>
    <t>OAT1.25%25MAY38</t>
  </si>
  <si>
    <t>PTOTEWOE0017</t>
  </si>
  <si>
    <t>OT 2,25% 18APR34</t>
  </si>
  <si>
    <t>BE0000339482</t>
  </si>
  <si>
    <t>OLO0.2%22OCT23</t>
  </si>
  <si>
    <t>PTOTECOE0037</t>
  </si>
  <si>
    <t>OT 1% 12APR52</t>
  </si>
  <si>
    <t>FR0013534518</t>
  </si>
  <si>
    <t>EDFZC14SEP2024</t>
  </si>
  <si>
    <t>FR0011215938</t>
  </si>
  <si>
    <t>CASA4.10%17APR2024</t>
  </si>
  <si>
    <t>XS1115800655</t>
  </si>
  <si>
    <t>ASRNED5%PL</t>
  </si>
  <si>
    <t>FR0011510593</t>
  </si>
  <si>
    <t>CASA3.15%19JUL2023</t>
  </si>
  <si>
    <t>FR0011952621</t>
  </si>
  <si>
    <t>BPCE3.85%25JUN2026</t>
  </si>
  <si>
    <t>Most active bonds 2022</t>
  </si>
  <si>
    <t>PSI (PTING0200002)</t>
  </si>
  <si>
    <t>End 2022</t>
  </si>
  <si>
    <t>FR0013467123</t>
  </si>
  <si>
    <t>SAFE</t>
  </si>
  <si>
    <t>BE0003846632</t>
  </si>
  <si>
    <t>OXURION</t>
  </si>
  <si>
    <t>FR0013018041</t>
  </si>
  <si>
    <t>NAVYA</t>
  </si>
  <si>
    <t>FR0014007LW0</t>
  </si>
  <si>
    <t>ALGREEN</t>
  </si>
  <si>
    <t>FR0011648971</t>
  </si>
  <si>
    <t>QUANTUM GENOMICS</t>
  </si>
  <si>
    <t>BE0020575115</t>
  </si>
  <si>
    <t>BELRECA</t>
  </si>
  <si>
    <t>NO0010597883</t>
  </si>
  <si>
    <t>NORDIC NANOVECTOR</t>
  </si>
  <si>
    <t>FR0010879056</t>
  </si>
  <si>
    <t>DEINOVE</t>
  </si>
  <si>
    <t>FR0013505062</t>
  </si>
  <si>
    <t>VANTIVA</t>
  </si>
  <si>
    <t>BE0003883031</t>
  </si>
  <si>
    <t>CFE</t>
  </si>
  <si>
    <t>FR0012816825</t>
  </si>
  <si>
    <t>BIOPHYTIS</t>
  </si>
  <si>
    <t>IT0005380438</t>
  </si>
  <si>
    <t>MEDIA MAKER</t>
  </si>
  <si>
    <t>FR0011950641</t>
  </si>
  <si>
    <t>PIXIUM VISION</t>
  </si>
  <si>
    <t>NO0010865009</t>
  </si>
  <si>
    <t>OBSERVE MEDICAL</t>
  </si>
  <si>
    <t>NORSE ATLANTIC</t>
  </si>
  <si>
    <t>FR0013233475</t>
  </si>
  <si>
    <t>LYSOGENE</t>
  </si>
  <si>
    <t>NL0000336303</t>
  </si>
  <si>
    <t>PB HOLDING</t>
  </si>
  <si>
    <t>FR0013399359</t>
  </si>
  <si>
    <t>ENERGISME</t>
  </si>
  <si>
    <t>BE0974260896</t>
  </si>
  <si>
    <t>CELYAD ONCOLOGY</t>
  </si>
  <si>
    <t>BIOSENIC</t>
  </si>
  <si>
    <t>BE0974281132</t>
  </si>
  <si>
    <t>BIOCARTIS</t>
  </si>
  <si>
    <t>NO0010405640</t>
  </si>
  <si>
    <t>PCI BIOTECH HOLD</t>
  </si>
  <si>
    <t>NO0003080608</t>
  </si>
  <si>
    <t>SOLSTAD OFFSHORE</t>
  </si>
  <si>
    <t>FR0005057635</t>
  </si>
  <si>
    <t>ARDOIN ST AMAND A</t>
  </si>
  <si>
    <t>FR0006823092</t>
  </si>
  <si>
    <t>PART.INDLES MINI.</t>
  </si>
  <si>
    <t>FR0000120669</t>
  </si>
  <si>
    <t>ESSO</t>
  </si>
  <si>
    <t>NO0010257728</t>
  </si>
  <si>
    <t>HAVILA SHIPPING</t>
  </si>
  <si>
    <t>NO0003399909</t>
  </si>
  <si>
    <t>ODFJELL SER. A</t>
  </si>
  <si>
    <t>NO0003399917</t>
  </si>
  <si>
    <t>ODFJELL SER. B</t>
  </si>
  <si>
    <t>FR0000054371</t>
  </si>
  <si>
    <t>SPEED RABBIT PIZZA</t>
  </si>
  <si>
    <t>FR0010086371</t>
  </si>
  <si>
    <t>IMALLIANCE</t>
  </si>
  <si>
    <t>S.CLUBE BRAGA</t>
  </si>
  <si>
    <t>PTSCB0AM0001</t>
  </si>
  <si>
    <t>OKEANIS ECO TANKER</t>
  </si>
  <si>
    <t>5TH PLANET GAMES</t>
  </si>
  <si>
    <t>DK0060945467</t>
  </si>
  <si>
    <t>EIDESVIK OFFSHORE</t>
  </si>
  <si>
    <t>NO0010263023</t>
  </si>
  <si>
    <t>SMALTO</t>
  </si>
  <si>
    <t>FR0011131788</t>
  </si>
  <si>
    <t>BORGESTAD</t>
  </si>
  <si>
    <t>NO0003111700</t>
  </si>
  <si>
    <t>NORTHERN DRILLING</t>
  </si>
  <si>
    <t>BMG6624L1090</t>
  </si>
  <si>
    <t>ASHLER ET MANSON</t>
  </si>
  <si>
    <t>FR0012968485</t>
  </si>
  <si>
    <t>SODITECH</t>
  </si>
  <si>
    <t>FR0000078321</t>
  </si>
  <si>
    <t>LA PERLA FASHION</t>
  </si>
  <si>
    <t>NL0012191662</t>
  </si>
  <si>
    <t>FONCIERE 7 INVEST</t>
  </si>
  <si>
    <t>FR0000065930</t>
  </si>
  <si>
    <t>FR0014009LP0</t>
  </si>
  <si>
    <t>Largest price fluctuations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</si>
</sst>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64" formatCode="_-* #,##0.00_-;\-* #,##0.00_-;_-* &quot;-&quot;??_-;_-@_-"/>
    <numFmt numFmtId="165" formatCode="_-&quot;fl&quot;\ * #,##0_-;_-&quot;fl&quot;\ * #,##0\-;_-&quot;fl&quot;\ * &quot;-&quot;_-;_-@_-"/>
    <numFmt numFmtId="166" formatCode="_-&quot;fl&quot;\ * #,##0.00_-;_-&quot;fl&quot;\ * #,##0.00\-;_-&quot;fl&quot;\ * &quot;-&quot;??_-;_-@_-"/>
    <numFmt numFmtId="167" formatCode="0.0%"/>
    <numFmt numFmtId="168" formatCode="#,##0.0"/>
    <numFmt numFmtId="169" formatCode="\+0.0%;\-0.0%"/>
    <numFmt numFmtId="170" formatCode="[$-409]mmm\-yy;@"/>
    <numFmt numFmtId="171" formatCode="dd/mm/yy;@"/>
    <numFmt numFmtId="172" formatCode="0.0000"/>
    <numFmt numFmtId="180" formatCode="_-* #,##0.0000_-;\-* #,##0.0000_-;_-* &quot;-&quot;??_-;_-@_-"/>
  </numFmts>
  <fonts count="60">
    <font>
      <sz val="8"/>
      <name val="Arial"/>
    </font>
    <font>
      <sz val="11"/>
      <color theme="1"/>
      <name val="Calibry"/>
      <family val="2"/>
    </font>
    <font>
      <sz val="8"/>
      <name val="Arial"/>
      <family val="2"/>
    </font>
    <font>
      <b/>
      <sz val="8"/>
      <name val="Arial"/>
      <family val="2"/>
    </font>
    <font>
      <b/>
      <sz val="12"/>
      <name val="Arial"/>
      <family val="2"/>
    </font>
    <font>
      <b/>
      <sz val="10"/>
      <name val="Arial"/>
      <family val="2"/>
    </font>
    <font>
      <i/>
      <sz val="8"/>
      <name val="Arial"/>
      <family val="2"/>
    </font>
    <font>
      <b/>
      <sz val="8"/>
      <color indexed="9"/>
      <name val="Arial"/>
      <family val="2"/>
    </font>
    <font>
      <sz val="8"/>
      <name val="Arial"/>
      <family val="2"/>
    </font>
    <font>
      <u/>
      <sz val="8"/>
      <color indexed="12"/>
      <name val="Arial"/>
      <family val="2"/>
    </font>
    <font>
      <sz val="10"/>
      <name val="Arial"/>
      <family val="2"/>
    </font>
    <font>
      <sz val="10"/>
      <name val="Arial"/>
      <family val="2"/>
    </font>
    <font>
      <b/>
      <sz val="14"/>
      <color indexed="12"/>
      <name val="Arial"/>
      <family val="2"/>
    </font>
    <font>
      <sz val="8"/>
      <color indexed="8"/>
      <name val="Arial"/>
      <family val="2"/>
    </font>
    <font>
      <sz val="8"/>
      <color indexed="9"/>
      <name val="Arial"/>
      <family val="2"/>
    </font>
    <font>
      <sz val="12"/>
      <name val="Arial"/>
      <family val="2"/>
    </font>
    <font>
      <sz val="10"/>
      <color indexed="12"/>
      <name val="Arial"/>
      <family val="2"/>
    </font>
    <font>
      <b/>
      <sz val="8"/>
      <color indexed="10"/>
      <name val="Arial"/>
      <family val="2"/>
    </font>
    <font>
      <b/>
      <sz val="9"/>
      <color indexed="9"/>
      <name val="Times"/>
      <family val="1"/>
    </font>
    <font>
      <b/>
      <sz val="14"/>
      <name val="Arial"/>
      <family val="2"/>
    </font>
    <font>
      <sz val="11"/>
      <color indexed="9"/>
      <name val="Calibri"/>
      <family val="2"/>
    </font>
    <font>
      <sz val="10"/>
      <name val="Helv"/>
    </font>
    <font>
      <b/>
      <sz val="11"/>
      <color indexed="8"/>
      <name val="Calibri"/>
      <family val="2"/>
    </font>
    <font>
      <b/>
      <sz val="14"/>
      <color indexed="9"/>
      <name val="Arial"/>
      <family val="2"/>
    </font>
    <font>
      <b/>
      <sz val="11"/>
      <color indexed="9"/>
      <name val="Arial"/>
      <family val="2"/>
    </font>
    <font>
      <b/>
      <sz val="12"/>
      <color indexed="18"/>
      <name val="Arial"/>
      <family val="2"/>
    </font>
    <font>
      <b/>
      <sz val="14"/>
      <color indexed="21"/>
      <name val="Arial"/>
      <family val="2"/>
    </font>
    <font>
      <sz val="8"/>
      <name val="Arial"/>
      <family val="2"/>
    </font>
    <font>
      <sz val="10"/>
      <name val="Geneva"/>
    </font>
    <font>
      <b/>
      <sz val="12"/>
      <color indexed="9"/>
      <name val="Arial"/>
      <family val="2"/>
    </font>
    <font>
      <b/>
      <sz val="10"/>
      <color indexed="9"/>
      <name val="Arial"/>
      <family val="2"/>
    </font>
    <font>
      <b/>
      <sz val="8"/>
      <color indexed="18"/>
      <name val="Arial"/>
      <family val="2"/>
    </font>
    <font>
      <sz val="8"/>
      <color theme="1"/>
      <name val="Calibri"/>
      <family val="2"/>
      <scheme val="minor"/>
    </font>
    <font>
      <u/>
      <sz val="8"/>
      <color rgb="FF00685E"/>
      <name val="Arial"/>
      <family val="2"/>
    </font>
    <font>
      <b/>
      <sz val="10"/>
      <color rgb="FF008D7F"/>
      <name val="Arial"/>
      <family val="2"/>
    </font>
    <font>
      <b/>
      <sz val="8"/>
      <color rgb="FF008D7F"/>
      <name val="Arial"/>
      <family val="2"/>
    </font>
    <font>
      <b/>
      <sz val="9"/>
      <color rgb="FF00685E"/>
      <name val="Arial"/>
      <family val="2"/>
    </font>
    <font>
      <b/>
      <sz val="12"/>
      <color rgb="FF00685E"/>
      <name val="Arial"/>
      <family val="2"/>
    </font>
    <font>
      <b/>
      <sz val="10"/>
      <color rgb="FF00685E"/>
      <name val="Arial"/>
      <family val="2"/>
    </font>
    <font>
      <b/>
      <sz val="11"/>
      <color rgb="FF00685E"/>
      <name val="Arial"/>
      <family val="2"/>
    </font>
    <font>
      <i/>
      <sz val="7"/>
      <name val="Arial"/>
      <family val="2"/>
    </font>
    <font>
      <sz val="8"/>
      <color theme="1"/>
      <name val="Calibri"/>
      <family val="2"/>
    </font>
    <font>
      <sz val="8"/>
      <color rgb="FFFF0000"/>
      <name val="Arial"/>
      <family val="2"/>
    </font>
    <font>
      <b/>
      <sz val="8"/>
      <color theme="1"/>
      <name val="Arial"/>
      <family val="2"/>
    </font>
    <font>
      <sz val="8"/>
      <color theme="1"/>
      <name val="Arial"/>
      <family val="2"/>
    </font>
    <font>
      <sz val="8"/>
      <color theme="1"/>
      <name val="Arial"/>
      <family val="2"/>
    </font>
    <font>
      <sz val="8"/>
      <name val="Arial"/>
      <family val="2"/>
    </font>
    <font>
      <b/>
      <sz val="12"/>
      <color indexed="12"/>
      <name val="Arial"/>
      <family val="2"/>
    </font>
    <font>
      <b/>
      <sz val="12"/>
      <color indexed="21"/>
      <name val="Arial"/>
      <family val="2"/>
    </font>
    <font>
      <b/>
      <sz val="8"/>
      <color rgb="FFFF0000"/>
      <name val="Arial"/>
      <family val="2"/>
    </font>
    <font>
      <sz val="9"/>
      <name val="Arial"/>
      <family val="2"/>
    </font>
    <font>
      <b/>
      <sz val="10"/>
      <color indexed="21"/>
      <name val="Arial"/>
      <family val="2"/>
    </font>
    <font>
      <sz val="10"/>
      <color indexed="10"/>
      <name val="Arial"/>
      <family val="2"/>
    </font>
    <font>
      <b/>
      <sz val="12"/>
      <color theme="1"/>
      <name val="Verdana"/>
      <family val="2"/>
    </font>
    <font>
      <sz val="8"/>
      <color theme="1"/>
      <name val="Verdana"/>
      <family val="2"/>
    </font>
    <font>
      <b/>
      <sz val="11"/>
      <color theme="1"/>
      <name val="Verdana"/>
      <family val="2"/>
    </font>
    <font>
      <b/>
      <sz val="8"/>
      <color indexed="9"/>
      <name val="Verdana"/>
      <family val="2"/>
    </font>
    <font>
      <b/>
      <sz val="8"/>
      <color theme="1"/>
      <name val="Verdana"/>
      <family val="2"/>
    </font>
    <font>
      <b/>
      <sz val="8"/>
      <color indexed="12"/>
      <name val="Arial"/>
      <family val="2"/>
    </font>
    <font>
      <b/>
      <sz val="8"/>
      <color indexed="9"/>
      <name val="Times"/>
      <family val="1"/>
    </font>
  </fonts>
  <fills count="18">
    <fill>
      <patternFill patternType="none"/>
    </fill>
    <fill>
      <patternFill patternType="gray125"/>
    </fill>
    <fill>
      <patternFill patternType="solid">
        <fgColor indexed="53"/>
      </patternFill>
    </fill>
    <fill>
      <patternFill patternType="solid">
        <fgColor indexed="51"/>
      </patternFill>
    </fill>
    <fill>
      <patternFill patternType="solid">
        <fgColor indexed="56"/>
      </patternFill>
    </fill>
    <fill>
      <patternFill patternType="solid">
        <fgColor indexed="54"/>
      </patternFill>
    </fill>
    <fill>
      <patternFill patternType="solid">
        <fgColor indexed="49"/>
      </patternFill>
    </fill>
    <fill>
      <patternFill patternType="solid">
        <fgColor indexed="10"/>
      </patternFill>
    </fill>
    <fill>
      <patternFill patternType="solid">
        <fgColor indexed="22"/>
        <bgColor indexed="64"/>
      </patternFill>
    </fill>
    <fill>
      <patternFill patternType="solid">
        <fgColor indexed="9"/>
        <bgColor indexed="64"/>
      </patternFill>
    </fill>
    <fill>
      <patternFill patternType="solid">
        <fgColor indexed="48"/>
        <bgColor indexed="64"/>
      </patternFill>
    </fill>
    <fill>
      <patternFill patternType="solid">
        <fgColor rgb="FF00685E"/>
        <bgColor indexed="64"/>
      </patternFill>
    </fill>
    <fill>
      <patternFill patternType="solid">
        <fgColor rgb="FF008D7F"/>
        <bgColor indexed="64"/>
      </patternFill>
    </fill>
    <fill>
      <patternFill patternType="solid">
        <fgColor rgb="FF008D7F"/>
        <bgColor indexed="9"/>
      </patternFill>
    </fill>
    <fill>
      <patternFill patternType="solid">
        <fgColor theme="6" tint="0.39994506668294322"/>
        <bgColor indexed="64"/>
      </patternFill>
    </fill>
    <fill>
      <patternFill patternType="solid">
        <fgColor theme="6" tint="0.59996337778862885"/>
        <bgColor indexed="64"/>
      </patternFill>
    </fill>
    <fill>
      <patternFill patternType="solid">
        <fgColor rgb="FFBFE2DF"/>
        <bgColor indexed="64"/>
      </patternFill>
    </fill>
    <fill>
      <patternFill patternType="solid">
        <fgColor theme="1" tint="0.34998626667073579"/>
        <bgColor indexed="9"/>
      </patternFill>
    </fill>
  </fills>
  <borders count="9">
    <border>
      <left/>
      <right/>
      <top/>
      <bottom/>
      <diagonal/>
    </border>
    <border>
      <left/>
      <right/>
      <top style="thin">
        <color indexed="56"/>
      </top>
      <bottom style="double">
        <color indexed="56"/>
      </bottom>
      <diagonal/>
    </border>
    <border>
      <left/>
      <right/>
      <top/>
      <bottom style="medium">
        <color indexed="48"/>
      </bottom>
      <diagonal/>
    </border>
    <border>
      <left/>
      <right/>
      <top/>
      <bottom style="medium">
        <color rgb="FF00685E"/>
      </bottom>
      <diagonal/>
    </border>
    <border>
      <left/>
      <right/>
      <top style="medium">
        <color rgb="FF008D7F"/>
      </top>
      <bottom/>
      <diagonal/>
    </border>
    <border>
      <left/>
      <right/>
      <top/>
      <bottom style="thick">
        <color rgb="FF00685E"/>
      </bottom>
      <diagonal/>
    </border>
    <border>
      <left/>
      <right/>
      <top style="thin">
        <color rgb="FF008D7F"/>
      </top>
      <bottom style="thin">
        <color rgb="FF008D7F"/>
      </bottom>
      <diagonal/>
    </border>
    <border>
      <left/>
      <right/>
      <top style="thin">
        <color rgb="FF008D7F"/>
      </top>
      <bottom/>
      <diagonal/>
    </border>
    <border>
      <left/>
      <right/>
      <top style="thick">
        <color rgb="FF00685E"/>
      </top>
      <bottom/>
      <diagonal/>
    </border>
  </borders>
  <cellStyleXfs count="31">
    <xf numFmtId="0" fontId="0" fillId="0" borderId="0">
      <alignment horizontal="left" wrapText="1"/>
    </xf>
    <xf numFmtId="0" fontId="20" fillId="4" borderId="0" applyNumberFormat="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164" fontId="10" fillId="0" borderId="0" applyFont="0" applyFill="0" applyBorder="0" applyAlignment="0" applyProtection="0"/>
    <xf numFmtId="0" fontId="9" fillId="0" borderId="0" applyNumberFormat="0" applyFill="0" applyBorder="0" applyAlignment="0" applyProtection="0">
      <alignment vertical="top"/>
      <protection locked="0"/>
    </xf>
    <xf numFmtId="164" fontId="10" fillId="0" borderId="0" applyFont="0" applyFill="0" applyBorder="0" applyAlignment="0" applyProtection="0"/>
    <xf numFmtId="0" fontId="21" fillId="0" borderId="0"/>
    <xf numFmtId="0" fontId="10" fillId="0" borderId="0"/>
    <xf numFmtId="0" fontId="10" fillId="0" borderId="0"/>
    <xf numFmtId="0" fontId="32" fillId="0" borderId="0"/>
    <xf numFmtId="0" fontId="28" fillId="0" borderId="0">
      <alignment horizontal="left" wrapText="1"/>
    </xf>
    <xf numFmtId="0" fontId="10" fillId="0" borderId="0"/>
    <xf numFmtId="0" fontId="2" fillId="0" borderId="0"/>
    <xf numFmtId="0" fontId="8" fillId="0" borderId="0"/>
    <xf numFmtId="0" fontId="8" fillId="0" borderId="0"/>
    <xf numFmtId="0" fontId="11" fillId="0" borderId="0"/>
    <xf numFmtId="9" fontId="2" fillId="0" borderId="0" applyFont="0" applyFill="0" applyBorder="0" applyAlignment="0" applyProtection="0"/>
    <xf numFmtId="0" fontId="10" fillId="0" borderId="0"/>
    <xf numFmtId="0" fontId="10" fillId="0" borderId="0">
      <alignment horizontal="left" wrapText="1"/>
    </xf>
    <xf numFmtId="0" fontId="22" fillId="0" borderId="1" applyNumberFormat="0" applyFill="0" applyAlignment="0" applyProtection="0"/>
    <xf numFmtId="165" fontId="10" fillId="0" borderId="0" applyFont="0" applyFill="0" applyBorder="0" applyAlignment="0" applyProtection="0"/>
    <xf numFmtId="166" fontId="10" fillId="0" borderId="0" applyFont="0" applyFill="0" applyBorder="0" applyAlignment="0" applyProtection="0"/>
    <xf numFmtId="0" fontId="41" fillId="0" borderId="0"/>
    <xf numFmtId="0" fontId="2" fillId="0" borderId="0"/>
    <xf numFmtId="0" fontId="2" fillId="0" borderId="0"/>
    <xf numFmtId="0" fontId="1" fillId="0" borderId="0"/>
    <xf numFmtId="164" fontId="46" fillId="0" borderId="0" applyFont="0" applyFill="0" applyBorder="0" applyAlignment="0" applyProtection="0"/>
  </cellStyleXfs>
  <cellXfs count="359">
    <xf numFmtId="0" fontId="0" fillId="0" borderId="0" xfId="0" applyAlignment="1"/>
    <xf numFmtId="0" fontId="3" fillId="0" borderId="0" xfId="0" applyFont="1" applyAlignment="1"/>
    <xf numFmtId="0" fontId="4" fillId="0" borderId="0" xfId="0" applyFont="1" applyAlignment="1"/>
    <xf numFmtId="0" fontId="5" fillId="0" borderId="0" xfId="0" applyFont="1" applyAlignment="1"/>
    <xf numFmtId="3" fontId="0" fillId="0" borderId="0" xfId="0" applyNumberFormat="1" applyAlignment="1"/>
    <xf numFmtId="3" fontId="3" fillId="0" borderId="0" xfId="0" applyNumberFormat="1" applyFont="1" applyAlignment="1"/>
    <xf numFmtId="0" fontId="6" fillId="0" borderId="0" xfId="0" applyFont="1" applyAlignment="1">
      <alignment horizontal="right"/>
    </xf>
    <xf numFmtId="4" fontId="0" fillId="0" borderId="0" xfId="0" applyNumberFormat="1" applyAlignment="1"/>
    <xf numFmtId="0" fontId="0" fillId="0" borderId="0" xfId="0" applyBorder="1" applyAlignment="1"/>
    <xf numFmtId="0" fontId="0" fillId="0" borderId="0" xfId="0" applyAlignment="1">
      <alignment horizontal="right"/>
    </xf>
    <xf numFmtId="0" fontId="0" fillId="0" borderId="0" xfId="0" applyBorder="1" applyAlignment="1">
      <alignment horizontal="right"/>
    </xf>
    <xf numFmtId="3" fontId="8" fillId="0" borderId="0" xfId="0" applyNumberFormat="1" applyFont="1" applyAlignment="1"/>
    <xf numFmtId="3" fontId="3" fillId="0" borderId="0" xfId="0" applyNumberFormat="1" applyFont="1" applyBorder="1" applyAlignment="1"/>
    <xf numFmtId="4" fontId="0" fillId="0" borderId="0" xfId="0" applyNumberFormat="1" applyBorder="1" applyAlignment="1"/>
    <xf numFmtId="3" fontId="0" fillId="0" borderId="0" xfId="0" applyNumberFormat="1" applyBorder="1" applyAlignment="1"/>
    <xf numFmtId="0" fontId="0" fillId="0" borderId="0" xfId="0" applyFill="1" applyAlignment="1"/>
    <xf numFmtId="3" fontId="0" fillId="0" borderId="0" xfId="0" applyNumberFormat="1" applyFill="1" applyAlignment="1"/>
    <xf numFmtId="4" fontId="0" fillId="0" borderId="0" xfId="0" applyNumberFormat="1" applyFill="1" applyAlignment="1"/>
    <xf numFmtId="0" fontId="9" fillId="0" borderId="0" xfId="8" applyAlignment="1" applyProtection="1">
      <alignment horizontal="right"/>
    </xf>
    <xf numFmtId="0" fontId="8" fillId="0" borderId="0" xfId="0" applyFont="1" applyAlignment="1"/>
    <xf numFmtId="3" fontId="3" fillId="0" borderId="0" xfId="0" applyNumberFormat="1" applyFont="1" applyFill="1" applyAlignment="1"/>
    <xf numFmtId="0" fontId="3" fillId="0" borderId="0" xfId="0" applyFont="1" applyBorder="1" applyAlignment="1"/>
    <xf numFmtId="0" fontId="8" fillId="0" borderId="0" xfId="0" applyFont="1" applyBorder="1" applyAlignment="1">
      <alignment horizontal="right"/>
    </xf>
    <xf numFmtId="0" fontId="0" fillId="0" borderId="0" xfId="0" applyAlignment="1">
      <alignment horizontal="center"/>
    </xf>
    <xf numFmtId="0" fontId="3" fillId="0" borderId="0" xfId="0" applyFont="1" applyAlignment="1">
      <alignment horizontal="center"/>
    </xf>
    <xf numFmtId="0" fontId="0" fillId="8" borderId="0" xfId="0" applyFill="1" applyAlignment="1"/>
    <xf numFmtId="0" fontId="0" fillId="0" borderId="0" xfId="0" applyNumberFormat="1" applyAlignment="1"/>
    <xf numFmtId="0" fontId="0" fillId="0" borderId="0" xfId="0" applyNumberFormat="1" applyAlignment="1">
      <alignment horizontal="center"/>
    </xf>
    <xf numFmtId="4" fontId="0" fillId="8" borderId="0" xfId="0" applyNumberFormat="1" applyFill="1" applyAlignment="1"/>
    <xf numFmtId="4" fontId="0" fillId="0" borderId="0" xfId="0" applyNumberFormat="1" applyAlignment="1">
      <alignment horizontal="right"/>
    </xf>
    <xf numFmtId="169" fontId="3" fillId="0" borderId="0" xfId="0" applyNumberFormat="1" applyFont="1" applyBorder="1" applyAlignment="1"/>
    <xf numFmtId="0" fontId="0" fillId="0" borderId="0" xfId="0" applyFill="1" applyBorder="1" applyAlignment="1"/>
    <xf numFmtId="0" fontId="7" fillId="0" borderId="0" xfId="0" applyFont="1" applyFill="1" applyAlignment="1">
      <alignment horizontal="center"/>
    </xf>
    <xf numFmtId="0" fontId="7" fillId="0" borderId="0" xfId="0" applyFont="1" applyFill="1" applyBorder="1" applyAlignment="1">
      <alignment horizontal="right"/>
    </xf>
    <xf numFmtId="0" fontId="7" fillId="0" borderId="0" xfId="0" applyFont="1" applyFill="1" applyAlignment="1">
      <alignment horizontal="right"/>
    </xf>
    <xf numFmtId="0" fontId="7" fillId="0" borderId="0" xfId="0" applyFont="1" applyFill="1" applyBorder="1" applyAlignment="1"/>
    <xf numFmtId="0" fontId="7" fillId="0" borderId="0" xfId="0" applyFont="1" applyFill="1" applyAlignment="1"/>
    <xf numFmtId="0" fontId="9" fillId="0" borderId="0" xfId="8" applyAlignment="1" applyProtection="1"/>
    <xf numFmtId="0" fontId="9" fillId="0" borderId="0" xfId="8" applyFont="1" applyAlignment="1" applyProtection="1"/>
    <xf numFmtId="3" fontId="0" fillId="0" borderId="0" xfId="0" applyNumberFormat="1" applyAlignment="1">
      <alignment horizontal="center"/>
    </xf>
    <xf numFmtId="4" fontId="0" fillId="0" borderId="0" xfId="0" applyNumberFormat="1" applyFill="1" applyBorder="1" applyAlignment="1"/>
    <xf numFmtId="169" fontId="2" fillId="0" borderId="0" xfId="20" applyNumberFormat="1" applyFill="1" applyBorder="1"/>
    <xf numFmtId="0" fontId="10" fillId="0" borderId="0" xfId="0" applyFont="1" applyAlignment="1"/>
    <xf numFmtId="3" fontId="10" fillId="0" borderId="0" xfId="0" applyNumberFormat="1" applyFont="1" applyAlignment="1"/>
    <xf numFmtId="3" fontId="0" fillId="0" borderId="0" xfId="0" applyNumberFormat="1" applyFill="1" applyBorder="1" applyAlignment="1"/>
    <xf numFmtId="0" fontId="0" fillId="9" borderId="0" xfId="0" applyFill="1" applyAlignment="1"/>
    <xf numFmtId="167" fontId="0" fillId="8" borderId="0" xfId="0" applyNumberFormat="1" applyFill="1" applyAlignment="1"/>
    <xf numFmtId="167" fontId="2" fillId="8" borderId="0" xfId="20" applyNumberFormat="1" applyFill="1"/>
    <xf numFmtId="167" fontId="0" fillId="0" borderId="0" xfId="0" applyNumberFormat="1" applyFill="1" applyAlignment="1"/>
    <xf numFmtId="167" fontId="2" fillId="0" borderId="0" xfId="20" applyNumberFormat="1" applyFill="1"/>
    <xf numFmtId="3" fontId="2" fillId="0" borderId="0" xfId="16" applyNumberFormat="1"/>
    <xf numFmtId="3" fontId="0" fillId="0" borderId="0" xfId="0" applyNumberFormat="1" applyBorder="1" applyAlignment="1">
      <alignment horizontal="center"/>
    </xf>
    <xf numFmtId="0" fontId="8" fillId="0" borderId="0" xfId="0" applyNumberFormat="1" applyFont="1" applyAlignment="1"/>
    <xf numFmtId="4" fontId="8" fillId="0" borderId="0" xfId="19" applyNumberFormat="1" applyFont="1" applyBorder="1"/>
    <xf numFmtId="4" fontId="8" fillId="0" borderId="0" xfId="19" applyNumberFormat="1" applyFont="1"/>
    <xf numFmtId="4" fontId="8" fillId="0" borderId="0" xfId="19" applyNumberFormat="1" applyFont="1" applyFill="1"/>
    <xf numFmtId="4" fontId="8" fillId="8" borderId="0" xfId="19" applyNumberFormat="1" applyFont="1" applyFill="1" applyBorder="1"/>
    <xf numFmtId="4" fontId="8" fillId="8" borderId="0" xfId="19" applyNumberFormat="1" applyFont="1" applyFill="1"/>
    <xf numFmtId="4" fontId="8" fillId="8" borderId="0" xfId="0" applyNumberFormat="1" applyFont="1" applyFill="1" applyAlignment="1"/>
    <xf numFmtId="0" fontId="8" fillId="0" borderId="0" xfId="0" applyFont="1" applyBorder="1" applyAlignment="1">
      <alignment horizontal="center"/>
    </xf>
    <xf numFmtId="0" fontId="2" fillId="0" borderId="0" xfId="0" applyFont="1" applyAlignment="1"/>
    <xf numFmtId="0" fontId="13" fillId="0" borderId="0" xfId="0" applyFont="1" applyAlignment="1"/>
    <xf numFmtId="3" fontId="2" fillId="0" borderId="0" xfId="0" applyNumberFormat="1" applyFont="1" applyAlignment="1"/>
    <xf numFmtId="0" fontId="2" fillId="0" borderId="0" xfId="0" applyNumberFormat="1" applyFont="1" applyBorder="1" applyAlignment="1">
      <alignment horizontal="center" wrapText="1"/>
    </xf>
    <xf numFmtId="3" fontId="11" fillId="0" borderId="0" xfId="0" applyNumberFormat="1" applyFont="1" applyFill="1" applyBorder="1" applyAlignment="1">
      <alignment horizontal="center"/>
    </xf>
    <xf numFmtId="4" fontId="11" fillId="0" borderId="0" xfId="0" applyNumberFormat="1" applyFont="1" applyFill="1" applyBorder="1">
      <alignment horizontal="left" wrapText="1"/>
    </xf>
    <xf numFmtId="2" fontId="11" fillId="0" borderId="0" xfId="0" applyNumberFormat="1" applyFont="1" applyFill="1" applyBorder="1">
      <alignment horizontal="left" wrapText="1"/>
    </xf>
    <xf numFmtId="0" fontId="3" fillId="0" borderId="0" xfId="0" applyFont="1" applyFill="1" applyBorder="1">
      <alignment horizontal="left" wrapText="1"/>
    </xf>
    <xf numFmtId="3" fontId="3" fillId="0" borderId="0" xfId="0" applyNumberFormat="1" applyFont="1" applyFill="1" applyBorder="1" applyAlignment="1">
      <alignment horizontal="right" wrapText="1"/>
    </xf>
    <xf numFmtId="0" fontId="0" fillId="0" borderId="0" xfId="0" quotePrefix="1" applyNumberFormat="1" applyAlignment="1">
      <alignment horizontal="center"/>
    </xf>
    <xf numFmtId="0" fontId="2" fillId="0" borderId="0" xfId="0" applyNumberFormat="1" applyFont="1" applyBorder="1">
      <alignment horizontal="left" wrapText="1"/>
    </xf>
    <xf numFmtId="0" fontId="2" fillId="0" borderId="0" xfId="0" applyNumberFormat="1" applyFont="1" applyAlignment="1">
      <alignment horizontal="center"/>
    </xf>
    <xf numFmtId="0" fontId="2" fillId="0" borderId="0" xfId="0" quotePrefix="1" applyNumberFormat="1" applyFont="1" applyAlignment="1">
      <alignment horizontal="center"/>
    </xf>
    <xf numFmtId="4" fontId="2" fillId="0" borderId="0" xfId="0" applyNumberFormat="1" applyFont="1" applyBorder="1" applyAlignment="1">
      <alignment horizontal="right" wrapText="1"/>
    </xf>
    <xf numFmtId="10" fontId="0" fillId="0" borderId="0" xfId="20" applyNumberFormat="1" applyFont="1"/>
    <xf numFmtId="0" fontId="17" fillId="0" borderId="0" xfId="0" applyFont="1" applyAlignment="1"/>
    <xf numFmtId="1" fontId="0" fillId="0" borderId="0" xfId="0" applyNumberFormat="1" applyAlignment="1">
      <alignment horizontal="center"/>
    </xf>
    <xf numFmtId="0" fontId="8" fillId="0" borderId="0" xfId="0" applyFont="1" applyAlignment="1">
      <alignment horizontal="left"/>
    </xf>
    <xf numFmtId="0" fontId="3" fillId="0" borderId="0" xfId="0" applyFont="1" applyAlignment="1">
      <alignment horizontal="left"/>
    </xf>
    <xf numFmtId="3" fontId="3" fillId="0" borderId="0" xfId="0" applyNumberFormat="1" applyFont="1" applyFill="1" applyAlignment="1">
      <alignment horizontal="right"/>
    </xf>
    <xf numFmtId="0" fontId="12" fillId="0" borderId="0" xfId="15" applyFont="1"/>
    <xf numFmtId="0" fontId="10" fillId="0" borderId="0" xfId="15"/>
    <xf numFmtId="3" fontId="8" fillId="0" borderId="0" xfId="0" applyNumberFormat="1" applyFont="1" applyFill="1" applyAlignment="1"/>
    <xf numFmtId="3" fontId="3" fillId="0" borderId="0" xfId="0" applyNumberFormat="1" applyFont="1" applyAlignment="1">
      <alignment horizontal="right"/>
    </xf>
    <xf numFmtId="0" fontId="8" fillId="0" borderId="0" xfId="0" applyFont="1" applyBorder="1" applyAlignment="1"/>
    <xf numFmtId="0" fontId="5" fillId="0" borderId="0" xfId="15" applyFont="1"/>
    <xf numFmtId="0" fontId="8" fillId="0" borderId="0" xfId="15" applyFont="1"/>
    <xf numFmtId="168" fontId="3" fillId="0" borderId="0" xfId="0" applyNumberFormat="1" applyFont="1" applyAlignment="1">
      <alignment horizontal="right"/>
    </xf>
    <xf numFmtId="0" fontId="10" fillId="0" borderId="0" xfId="15" applyFont="1"/>
    <xf numFmtId="0" fontId="19" fillId="0" borderId="0" xfId="15" applyFont="1"/>
    <xf numFmtId="0" fontId="10" fillId="0" borderId="0" xfId="15" applyFill="1"/>
    <xf numFmtId="0" fontId="15" fillId="0" borderId="0" xfId="15" applyFont="1"/>
    <xf numFmtId="0" fontId="8" fillId="0" borderId="0" xfId="15" applyFont="1" applyFill="1"/>
    <xf numFmtId="0" fontId="4" fillId="0" borderId="0" xfId="15" applyFont="1"/>
    <xf numFmtId="0" fontId="16" fillId="0" borderId="0" xfId="15" applyFont="1"/>
    <xf numFmtId="0" fontId="8" fillId="11" borderId="0" xfId="18" applyFont="1" applyFill="1"/>
    <xf numFmtId="0" fontId="8" fillId="11" borderId="0" xfId="18" applyFont="1" applyFill="1" applyAlignment="1">
      <alignment horizontal="right"/>
    </xf>
    <xf numFmtId="0" fontId="7" fillId="11" borderId="0" xfId="17" applyFont="1" applyFill="1" applyAlignment="1">
      <alignment horizontal="right"/>
    </xf>
    <xf numFmtId="0" fontId="7" fillId="11" borderId="0" xfId="17" applyFont="1" applyFill="1" applyAlignment="1">
      <alignment horizontal="left"/>
    </xf>
    <xf numFmtId="0" fontId="0" fillId="0" borderId="3" xfId="0" applyBorder="1" applyAlignment="1"/>
    <xf numFmtId="3" fontId="0" fillId="0" borderId="3" xfId="0" applyNumberFormat="1" applyBorder="1" applyAlignment="1"/>
    <xf numFmtId="167" fontId="27" fillId="0" borderId="3" xfId="20" applyNumberFormat="1" applyFont="1" applyBorder="1"/>
    <xf numFmtId="0" fontId="0" fillId="0" borderId="3" xfId="0" applyBorder="1" applyAlignment="1">
      <alignment horizontal="right"/>
    </xf>
    <xf numFmtId="3" fontId="0" fillId="0" borderId="3" xfId="0" applyNumberFormat="1" applyFill="1" applyBorder="1" applyAlignment="1"/>
    <xf numFmtId="0" fontId="33" fillId="0" borderId="0" xfId="8" applyFont="1" applyAlignment="1" applyProtection="1">
      <alignment horizontal="right"/>
    </xf>
    <xf numFmtId="0" fontId="33" fillId="0" borderId="0" xfId="8" applyFont="1" applyAlignment="1" applyProtection="1"/>
    <xf numFmtId="0" fontId="10" fillId="0" borderId="4" xfId="0" applyFont="1" applyBorder="1" applyAlignment="1">
      <alignment horizontal="center"/>
    </xf>
    <xf numFmtId="0" fontId="2" fillId="0" borderId="0" xfId="0" applyNumberFormat="1" applyFont="1" applyAlignment="1">
      <alignment horizontal="left"/>
    </xf>
    <xf numFmtId="171" fontId="0" fillId="0" borderId="0" xfId="0" applyNumberFormat="1" applyAlignment="1">
      <alignment horizontal="right"/>
    </xf>
    <xf numFmtId="3" fontId="2" fillId="0" borderId="0" xfId="0" applyNumberFormat="1" applyFont="1" applyFill="1" applyAlignment="1">
      <alignment horizontal="right"/>
    </xf>
    <xf numFmtId="4" fontId="2" fillId="0" borderId="0" xfId="0" applyNumberFormat="1" applyFont="1" applyAlignment="1"/>
    <xf numFmtId="4" fontId="9" fillId="0" borderId="0" xfId="8" applyNumberFormat="1" applyAlignment="1" applyProtection="1">
      <alignment horizontal="right"/>
    </xf>
    <xf numFmtId="4" fontId="33" fillId="0" borderId="0" xfId="8" applyNumberFormat="1" applyFont="1" applyAlignment="1" applyProtection="1">
      <alignment horizontal="right"/>
    </xf>
    <xf numFmtId="3" fontId="33" fillId="0" borderId="0" xfId="8" applyNumberFormat="1" applyFont="1" applyAlignment="1" applyProtection="1">
      <alignment horizontal="right"/>
    </xf>
    <xf numFmtId="0" fontId="3" fillId="14" borderId="0" xfId="0" applyFont="1" applyFill="1" applyAlignment="1">
      <alignment horizontal="center"/>
    </xf>
    <xf numFmtId="3" fontId="3" fillId="14" borderId="0" xfId="0" applyNumberFormat="1" applyFont="1" applyFill="1" applyAlignment="1"/>
    <xf numFmtId="3" fontId="3" fillId="15" borderId="0" xfId="0" applyNumberFormat="1" applyFont="1" applyFill="1" applyAlignment="1"/>
    <xf numFmtId="169" fontId="35" fillId="0" borderId="0" xfId="22" applyNumberFormat="1" applyFont="1" applyBorder="1" applyAlignment="1">
      <alignment horizontal="right" wrapText="1"/>
    </xf>
    <xf numFmtId="169" fontId="8" fillId="0" borderId="0" xfId="0" applyNumberFormat="1" applyFont="1" applyBorder="1" applyAlignment="1"/>
    <xf numFmtId="0" fontId="7" fillId="13" borderId="0" xfId="0" applyFont="1" applyFill="1" applyBorder="1" applyAlignment="1">
      <alignment horizontal="left"/>
    </xf>
    <xf numFmtId="0" fontId="7" fillId="13" borderId="0" xfId="0" applyFont="1" applyFill="1" applyBorder="1" applyAlignment="1">
      <alignment horizontal="right"/>
    </xf>
    <xf numFmtId="0" fontId="7" fillId="13" borderId="0" xfId="0" applyFont="1" applyFill="1" applyBorder="1" applyAlignment="1">
      <alignment horizontal="center"/>
    </xf>
    <xf numFmtId="0" fontId="10" fillId="0" borderId="4" xfId="0" applyFont="1" applyBorder="1" applyAlignment="1"/>
    <xf numFmtId="0" fontId="10" fillId="0" borderId="0" xfId="15" applyFont="1" applyFill="1"/>
    <xf numFmtId="0" fontId="15" fillId="0" borderId="0" xfId="15" applyFont="1" applyFill="1"/>
    <xf numFmtId="3" fontId="8" fillId="0" borderId="0" xfId="15" applyNumberFormat="1" applyFont="1"/>
    <xf numFmtId="0" fontId="13" fillId="13" borderId="0" xfId="15" applyFont="1" applyFill="1"/>
    <xf numFmtId="0" fontId="7" fillId="13" borderId="0" xfId="0" applyFont="1" applyFill="1" applyBorder="1" applyAlignment="1">
      <alignment horizontal="center" wrapText="1"/>
    </xf>
    <xf numFmtId="0" fontId="7" fillId="13" borderId="0" xfId="0" applyFont="1" applyFill="1" applyBorder="1" applyAlignment="1">
      <alignment horizontal="right" wrapText="1"/>
    </xf>
    <xf numFmtId="0" fontId="13" fillId="0" borderId="0" xfId="0" applyFont="1" applyBorder="1" applyAlignment="1"/>
    <xf numFmtId="0" fontId="0" fillId="0" borderId="3" xfId="0" applyFill="1" applyBorder="1" applyAlignment="1"/>
    <xf numFmtId="4" fontId="0" fillId="0" borderId="3" xfId="0" applyNumberFormat="1" applyFill="1" applyBorder="1" applyAlignment="1"/>
    <xf numFmtId="167" fontId="0" fillId="0" borderId="3" xfId="0" applyNumberFormat="1" applyFill="1" applyBorder="1" applyAlignment="1"/>
    <xf numFmtId="167" fontId="2" fillId="0" borderId="3" xfId="20" applyNumberFormat="1" applyFill="1" applyBorder="1"/>
    <xf numFmtId="4" fontId="8" fillId="0" borderId="3" xfId="19" applyNumberFormat="1" applyFont="1" applyBorder="1"/>
    <xf numFmtId="0" fontId="39" fillId="0" borderId="0" xfId="15" applyFont="1"/>
    <xf numFmtId="0" fontId="0" fillId="0" borderId="0" xfId="0" applyFill="1" applyAlignment="1">
      <alignment horizontal="center"/>
    </xf>
    <xf numFmtId="4" fontId="3" fillId="0" borderId="0" xfId="0" applyNumberFormat="1" applyFont="1" applyFill="1" applyBorder="1" applyAlignment="1">
      <alignment horizontal="right" wrapText="1"/>
    </xf>
    <xf numFmtId="1" fontId="8" fillId="0" borderId="0" xfId="0" applyNumberFormat="1" applyFont="1" applyAlignment="1">
      <alignment horizontal="center"/>
    </xf>
    <xf numFmtId="3" fontId="3" fillId="0" borderId="0" xfId="15" applyNumberFormat="1" applyFont="1"/>
    <xf numFmtId="0" fontId="36" fillId="0" borderId="8" xfId="15" applyFont="1" applyBorder="1" applyAlignment="1">
      <alignment horizontal="right"/>
    </xf>
    <xf numFmtId="3" fontId="3" fillId="0" borderId="0" xfId="0" applyNumberFormat="1" applyFont="1" applyAlignment="1">
      <alignment horizontal="center"/>
    </xf>
    <xf numFmtId="4" fontId="3" fillId="0" borderId="0" xfId="0" applyNumberFormat="1" applyFont="1" applyAlignment="1"/>
    <xf numFmtId="168" fontId="3" fillId="0" borderId="0" xfId="0" applyNumberFormat="1" applyFont="1" applyAlignment="1"/>
    <xf numFmtId="0" fontId="7" fillId="13" borderId="0" xfId="0" applyFont="1" applyFill="1" applyBorder="1" applyAlignment="1">
      <alignment horizontal="center"/>
    </xf>
    <xf numFmtId="0" fontId="10" fillId="0" borderId="0" xfId="15" applyFont="1" applyBorder="1"/>
    <xf numFmtId="0" fontId="2" fillId="0" borderId="0" xfId="0" applyFont="1" applyBorder="1" applyAlignment="1">
      <alignment horizontal="left"/>
    </xf>
    <xf numFmtId="0" fontId="2" fillId="0" borderId="0" xfId="0" quotePrefix="1" applyFont="1" applyFill="1" applyBorder="1" applyAlignment="1"/>
    <xf numFmtId="0" fontId="4" fillId="11" borderId="0" xfId="28" applyFont="1" applyFill="1"/>
    <xf numFmtId="0" fontId="24" fillId="11" borderId="0" xfId="28" applyFont="1" applyFill="1"/>
    <xf numFmtId="0" fontId="25" fillId="0" borderId="5" xfId="27" applyFont="1" applyBorder="1" applyAlignment="1">
      <alignment horizontal="centerContinuous"/>
    </xf>
    <xf numFmtId="0" fontId="37" fillId="0" borderId="5" xfId="27" applyFont="1" applyBorder="1" applyAlignment="1">
      <alignment horizontal="centerContinuous"/>
    </xf>
    <xf numFmtId="0" fontId="36" fillId="0" borderId="5" xfId="27" applyFont="1" applyBorder="1" applyAlignment="1">
      <alignment horizontal="right"/>
    </xf>
    <xf numFmtId="0" fontId="2" fillId="0" borderId="0" xfId="15" applyFont="1"/>
    <xf numFmtId="0" fontId="7" fillId="13" borderId="0" xfId="0" applyFont="1" applyFill="1" applyBorder="1" applyAlignment="1">
      <alignment horizontal="center"/>
    </xf>
    <xf numFmtId="0" fontId="2" fillId="0" borderId="0" xfId="0" applyFont="1" applyAlignment="1">
      <alignment horizontal="right"/>
    </xf>
    <xf numFmtId="0" fontId="2" fillId="0" borderId="0" xfId="0" applyFont="1" applyBorder="1" applyAlignment="1"/>
    <xf numFmtId="0" fontId="42" fillId="0" borderId="0" xfId="0" applyFont="1" applyAlignment="1"/>
    <xf numFmtId="0" fontId="2" fillId="0" borderId="0" xfId="27"/>
    <xf numFmtId="0" fontId="2" fillId="11" borderId="0" xfId="27" applyFill="1"/>
    <xf numFmtId="0" fontId="37" fillId="0" borderId="0" xfId="27" applyFont="1" applyAlignment="1">
      <alignment horizontal="centerContinuous"/>
    </xf>
    <xf numFmtId="0" fontId="38" fillId="0" borderId="0" xfId="27" applyFont="1" applyAlignment="1">
      <alignment horizontal="right"/>
    </xf>
    <xf numFmtId="0" fontId="25" fillId="0" borderId="0" xfId="27" applyFont="1" applyAlignment="1">
      <alignment horizontal="centerContinuous"/>
    </xf>
    <xf numFmtId="17" fontId="2" fillId="0" borderId="0" xfId="16" applyNumberFormat="1" applyAlignment="1">
      <alignment horizontal="center"/>
    </xf>
    <xf numFmtId="3" fontId="10" fillId="0" borderId="0" xfId="15" applyNumberFormat="1"/>
    <xf numFmtId="3" fontId="2" fillId="0" borderId="0" xfId="15" applyNumberFormat="1" applyFont="1"/>
    <xf numFmtId="17" fontId="3" fillId="0" borderId="0" xfId="16" applyNumberFormat="1" applyFont="1" applyAlignment="1">
      <alignment horizontal="center"/>
    </xf>
    <xf numFmtId="0" fontId="3" fillId="0" borderId="0" xfId="15" applyFont="1"/>
    <xf numFmtId="3" fontId="5" fillId="0" borderId="0" xfId="15" applyNumberFormat="1" applyFont="1"/>
    <xf numFmtId="169" fontId="34" fillId="0" borderId="0" xfId="22" applyNumberFormat="1" applyFont="1" applyAlignment="1">
      <alignment horizontal="right" wrapText="1"/>
    </xf>
    <xf numFmtId="0" fontId="38" fillId="0" borderId="0" xfId="0" applyFont="1" applyAlignment="1"/>
    <xf numFmtId="0" fontId="43" fillId="0" borderId="0" xfId="0" applyFont="1" applyAlignment="1"/>
    <xf numFmtId="0" fontId="2" fillId="0" borderId="0" xfId="0" applyFont="1" applyAlignment="1">
      <alignment horizontal="center"/>
    </xf>
    <xf numFmtId="0" fontId="2" fillId="0" borderId="0" xfId="0" applyFont="1" applyAlignment="1">
      <alignment horizontal="left"/>
    </xf>
    <xf numFmtId="0" fontId="2" fillId="15" borderId="0" xfId="0" applyFont="1" applyFill="1" applyAlignment="1">
      <alignment horizontal="center"/>
    </xf>
    <xf numFmtId="0" fontId="2" fillId="15" borderId="0" xfId="0" applyFont="1" applyFill="1" applyAlignment="1">
      <alignment horizontal="left"/>
    </xf>
    <xf numFmtId="3" fontId="2" fillId="15" borderId="0" xfId="0" applyNumberFormat="1" applyFont="1" applyFill="1" applyAlignment="1"/>
    <xf numFmtId="169" fontId="35" fillId="0" borderId="0" xfId="22" applyNumberFormat="1" applyFont="1" applyAlignment="1">
      <alignment horizontal="right" wrapText="1"/>
    </xf>
    <xf numFmtId="0" fontId="2" fillId="0" borderId="0" xfId="15" applyFont="1" applyBorder="1"/>
    <xf numFmtId="0" fontId="7" fillId="13" borderId="0" xfId="0" applyFont="1" applyFill="1" applyBorder="1" applyAlignment="1">
      <alignment horizontal="center"/>
    </xf>
    <xf numFmtId="0" fontId="44" fillId="0" borderId="0" xfId="0" applyNumberFormat="1" applyFont="1" applyBorder="1">
      <alignment horizontal="left" wrapText="1"/>
    </xf>
    <xf numFmtId="0" fontId="44" fillId="0" borderId="0" xfId="0" applyNumberFormat="1" applyFont="1" applyBorder="1" applyAlignment="1">
      <alignment horizontal="left"/>
    </xf>
    <xf numFmtId="0" fontId="44" fillId="0" borderId="0" xfId="0" applyNumberFormat="1" applyFont="1" applyBorder="1" applyAlignment="1">
      <alignment horizontal="center"/>
    </xf>
    <xf numFmtId="1" fontId="44" fillId="0" borderId="0" xfId="0" applyNumberFormat="1" applyFont="1" applyBorder="1" applyAlignment="1">
      <alignment horizontal="center"/>
    </xf>
    <xf numFmtId="3" fontId="44" fillId="0" borderId="0" xfId="0" applyNumberFormat="1" applyFont="1" applyBorder="1" applyAlignment="1">
      <alignment horizontal="right"/>
    </xf>
    <xf numFmtId="4" fontId="44" fillId="0" borderId="0" xfId="0" applyNumberFormat="1" applyFont="1" applyBorder="1" applyAlignment="1"/>
    <xf numFmtId="0" fontId="7" fillId="0" borderId="0" xfId="0" applyFont="1" applyFill="1" applyBorder="1">
      <alignment horizontal="left" wrapText="1"/>
    </xf>
    <xf numFmtId="0" fontId="7" fillId="0" borderId="0" xfId="0" applyFont="1" applyFill="1" applyBorder="1" applyAlignment="1">
      <alignment horizontal="center" wrapText="1"/>
    </xf>
    <xf numFmtId="0" fontId="7" fillId="0" borderId="0" xfId="0" applyFont="1" applyFill="1" applyBorder="1" applyAlignment="1">
      <alignment horizontal="center"/>
    </xf>
    <xf numFmtId="3" fontId="7" fillId="0" borderId="0" xfId="0" applyNumberFormat="1" applyFont="1" applyFill="1" applyBorder="1" applyAlignment="1">
      <alignment horizontal="center"/>
    </xf>
    <xf numFmtId="4" fontId="7" fillId="0" borderId="0" xfId="0" applyNumberFormat="1" applyFont="1" applyFill="1" applyBorder="1" applyAlignment="1">
      <alignment horizontal="right"/>
    </xf>
    <xf numFmtId="171" fontId="7" fillId="0" borderId="0" xfId="0" applyNumberFormat="1" applyFont="1" applyFill="1" applyBorder="1" applyAlignment="1">
      <alignment horizontal="center" wrapText="1"/>
    </xf>
    <xf numFmtId="4" fontId="7" fillId="0" borderId="0" xfId="0" applyNumberFormat="1" applyFont="1" applyFill="1" applyBorder="1" applyAlignment="1">
      <alignment horizontal="center"/>
    </xf>
    <xf numFmtId="0" fontId="7" fillId="12" borderId="0" xfId="0" applyFont="1" applyFill="1" applyBorder="1" applyAlignment="1">
      <alignment horizontal="center" vertical="center" wrapText="1"/>
    </xf>
    <xf numFmtId="0" fontId="7" fillId="12" borderId="0" xfId="18" applyNumberFormat="1" applyFont="1" applyFill="1" applyBorder="1" applyAlignment="1">
      <alignment horizontal="center" vertical="center" wrapText="1"/>
    </xf>
    <xf numFmtId="0" fontId="7" fillId="12" borderId="0" xfId="18" applyFont="1" applyFill="1" applyBorder="1" applyAlignment="1">
      <alignment horizontal="center" vertical="center" wrapText="1"/>
    </xf>
    <xf numFmtId="171" fontId="7" fillId="12" borderId="0" xfId="0" applyNumberFormat="1" applyFont="1" applyFill="1" applyBorder="1" applyAlignment="1">
      <alignment horizontal="center" vertical="center" wrapText="1"/>
    </xf>
    <xf numFmtId="3" fontId="7" fillId="12" borderId="0" xfId="0" applyNumberFormat="1" applyFont="1" applyFill="1" applyBorder="1" applyAlignment="1">
      <alignment horizontal="center" vertical="center" wrapText="1"/>
    </xf>
    <xf numFmtId="4" fontId="7" fillId="12" borderId="0" xfId="0" applyNumberFormat="1" applyFont="1" applyFill="1" applyBorder="1" applyAlignment="1">
      <alignment horizontal="center" vertical="center" wrapText="1"/>
    </xf>
    <xf numFmtId="0" fontId="0" fillId="0" borderId="0" xfId="0" applyAlignment="1">
      <alignment vertical="center" wrapText="1"/>
    </xf>
    <xf numFmtId="0" fontId="0" fillId="0" borderId="0" xfId="0" applyAlignment="1">
      <alignment horizontal="center" vertical="center" wrapText="1"/>
    </xf>
    <xf numFmtId="0" fontId="7" fillId="0" borderId="0" xfId="0" applyFont="1" applyFill="1">
      <alignment horizontal="left" wrapText="1"/>
    </xf>
    <xf numFmtId="0" fontId="7" fillId="0" borderId="0" xfId="0" applyFont="1" applyFill="1" applyAlignment="1">
      <alignment horizontal="center" wrapText="1"/>
    </xf>
    <xf numFmtId="171" fontId="7" fillId="0" borderId="0" xfId="0" applyNumberFormat="1" applyFont="1" applyFill="1">
      <alignment horizontal="left" wrapText="1"/>
    </xf>
    <xf numFmtId="3" fontId="7" fillId="0" borderId="0" xfId="0" applyNumberFormat="1" applyFont="1" applyFill="1" applyAlignment="1">
      <alignment horizontal="center"/>
    </xf>
    <xf numFmtId="171" fontId="7" fillId="0" borderId="0" xfId="0" applyNumberFormat="1" applyFont="1" applyFill="1" applyAlignment="1">
      <alignment horizontal="center" wrapText="1"/>
    </xf>
    <xf numFmtId="4" fontId="7" fillId="0" borderId="0" xfId="0" applyNumberFormat="1" applyFont="1" applyFill="1" applyAlignment="1">
      <alignment horizontal="center"/>
    </xf>
    <xf numFmtId="0" fontId="0" fillId="0" borderId="0" xfId="0" applyNumberFormat="1" applyBorder="1" applyAlignment="1">
      <alignment horizontal="center"/>
    </xf>
    <xf numFmtId="0" fontId="0" fillId="0" borderId="0" xfId="0" quotePrefix="1" applyNumberFormat="1" applyBorder="1" applyAlignment="1">
      <alignment horizontal="center"/>
    </xf>
    <xf numFmtId="0" fontId="7" fillId="0" borderId="0" xfId="18" applyFont="1" applyFill="1" applyAlignment="1">
      <alignment horizontal="center"/>
    </xf>
    <xf numFmtId="4" fontId="7" fillId="0" borderId="0" xfId="0" applyNumberFormat="1" applyFont="1" applyFill="1" applyAlignment="1">
      <alignment horizontal="center" wrapText="1"/>
    </xf>
    <xf numFmtId="3" fontId="7" fillId="0" borderId="0" xfId="0" applyNumberFormat="1" applyFont="1" applyFill="1" applyAlignment="1">
      <alignment horizontal="center" wrapText="1"/>
    </xf>
    <xf numFmtId="0" fontId="7" fillId="12" borderId="0" xfId="0" applyFont="1" applyFill="1" applyAlignment="1">
      <alignment horizontal="left" vertical="center" wrapText="1"/>
    </xf>
    <xf numFmtId="0" fontId="7" fillId="12" borderId="0" xfId="0" applyFont="1" applyFill="1" applyAlignment="1">
      <alignment horizontal="center" vertical="center" wrapText="1"/>
    </xf>
    <xf numFmtId="4" fontId="7" fillId="0" borderId="0" xfId="0" applyNumberFormat="1" applyFont="1" applyFill="1" applyBorder="1" applyAlignment="1">
      <alignment horizontal="center" vertical="center" wrapText="1"/>
    </xf>
    <xf numFmtId="0" fontId="0" fillId="0" borderId="0" xfId="0" applyBorder="1" applyAlignment="1">
      <alignment horizontal="center"/>
    </xf>
    <xf numFmtId="0" fontId="7" fillId="0" borderId="0" xfId="0" applyFont="1" applyFill="1" applyBorder="1" applyAlignment="1">
      <alignment horizontal="left"/>
    </xf>
    <xf numFmtId="164" fontId="0" fillId="0" borderId="0" xfId="30" applyFont="1"/>
    <xf numFmtId="164" fontId="0" fillId="0" borderId="0" xfId="30" applyFont="1" applyAlignment="1"/>
    <xf numFmtId="0" fontId="7" fillId="13" borderId="0" xfId="0" applyFont="1" applyFill="1" applyBorder="1" applyAlignment="1">
      <alignment horizontal="left" vertical="center" wrapText="1"/>
    </xf>
    <xf numFmtId="0" fontId="7" fillId="13" borderId="0" xfId="0" applyFont="1" applyFill="1" applyBorder="1" applyAlignment="1">
      <alignment horizontal="center" vertical="center" wrapText="1"/>
    </xf>
    <xf numFmtId="0" fontId="7" fillId="13" borderId="0" xfId="0" applyFont="1" applyFill="1" applyBorder="1" applyAlignment="1">
      <alignment horizontal="center" vertical="center"/>
    </xf>
    <xf numFmtId="0" fontId="0" fillId="0" borderId="0" xfId="0" applyAlignment="1">
      <alignment vertical="center"/>
    </xf>
    <xf numFmtId="0" fontId="7" fillId="0" borderId="0" xfId="0" applyFont="1" applyFill="1" applyBorder="1" applyAlignment="1">
      <alignment horizontal="center" vertical="center"/>
    </xf>
    <xf numFmtId="0" fontId="0" fillId="0" borderId="0" xfId="0" applyAlignment="1">
      <alignment horizontal="right" vertical="center"/>
    </xf>
    <xf numFmtId="3" fontId="0" fillId="0" borderId="0" xfId="0" applyNumberFormat="1" applyAlignment="1">
      <alignment vertical="center"/>
    </xf>
    <xf numFmtId="0" fontId="40" fillId="0" borderId="0" xfId="18" applyFont="1" applyAlignment="1">
      <alignment horizontal="left" indent="1"/>
    </xf>
    <xf numFmtId="0" fontId="14" fillId="0" borderId="0" xfId="0" applyFont="1">
      <alignment horizontal="left" wrapText="1"/>
    </xf>
    <xf numFmtId="0" fontId="23" fillId="11" borderId="0" xfId="0" applyFont="1" applyFill="1" applyAlignment="1">
      <alignment horizontal="centerContinuous"/>
    </xf>
    <xf numFmtId="0" fontId="2" fillId="0" borderId="0" xfId="0" applyFont="1">
      <alignment horizontal="left" wrapText="1"/>
    </xf>
    <xf numFmtId="0" fontId="14" fillId="10" borderId="0" xfId="0" applyFont="1" applyFill="1">
      <alignment horizontal="left" wrapText="1"/>
    </xf>
    <xf numFmtId="170" fontId="10" fillId="0" borderId="0" xfId="0" applyNumberFormat="1" applyFont="1" applyAlignment="1"/>
    <xf numFmtId="3" fontId="10" fillId="0" borderId="0" xfId="0" applyNumberFormat="1" applyFont="1" applyAlignment="1">
      <alignment horizontal="center"/>
    </xf>
    <xf numFmtId="3" fontId="5" fillId="0" borderId="0" xfId="0" applyNumberFormat="1" applyFont="1" applyAlignment="1"/>
    <xf numFmtId="1" fontId="5" fillId="0" borderId="0" xfId="0" applyNumberFormat="1" applyFont="1" applyAlignment="1">
      <alignment horizontal="right"/>
    </xf>
    <xf numFmtId="3" fontId="5" fillId="0" borderId="0" xfId="0" applyNumberFormat="1" applyFont="1" applyAlignment="1">
      <alignment horizontal="center"/>
    </xf>
    <xf numFmtId="0" fontId="10" fillId="0" borderId="0" xfId="0" applyFont="1" applyAlignment="1">
      <alignment horizontal="center"/>
    </xf>
    <xf numFmtId="0" fontId="10" fillId="0" borderId="2" xfId="0" applyFont="1" applyBorder="1" applyAlignment="1"/>
    <xf numFmtId="169" fontId="10" fillId="0" borderId="2" xfId="0" applyNumberFormat="1" applyFont="1" applyBorder="1" applyAlignment="1"/>
    <xf numFmtId="169" fontId="5" fillId="0" borderId="2" xfId="0" applyNumberFormat="1" applyFont="1" applyBorder="1" applyAlignment="1"/>
    <xf numFmtId="0" fontId="5" fillId="0" borderId="0" xfId="0" applyFont="1" applyAlignment="1">
      <alignment horizontal="center"/>
    </xf>
    <xf numFmtId="3" fontId="10" fillId="0" borderId="0" xfId="0" applyNumberFormat="1" applyFont="1" applyAlignment="1">
      <alignment horizontal="right"/>
    </xf>
    <xf numFmtId="3" fontId="5" fillId="0" borderId="0" xfId="0" applyNumberFormat="1" applyFont="1" applyAlignment="1">
      <alignment horizontal="right"/>
    </xf>
    <xf numFmtId="0" fontId="34" fillId="0" borderId="0" xfId="0" applyFont="1" applyAlignment="1">
      <alignment horizontal="center"/>
    </xf>
    <xf numFmtId="0" fontId="10" fillId="0" borderId="2" xfId="0" applyFont="1" applyBorder="1" applyAlignment="1">
      <alignment horizontal="center"/>
    </xf>
    <xf numFmtId="0" fontId="10" fillId="0" borderId="0" xfId="0" applyFont="1" applyAlignment="1">
      <alignment horizontal="left"/>
    </xf>
    <xf numFmtId="0" fontId="18" fillId="0" borderId="0" xfId="0" applyFont="1" applyFill="1" applyAlignment="1">
      <alignment horizontal="left"/>
    </xf>
    <xf numFmtId="0" fontId="18" fillId="0" borderId="0" xfId="0" applyFont="1" applyFill="1" applyAlignment="1">
      <alignment horizontal="center"/>
    </xf>
    <xf numFmtId="0" fontId="18" fillId="0" borderId="0" xfId="0" applyFont="1" applyFill="1" applyAlignment="1">
      <alignment horizontal="right"/>
    </xf>
    <xf numFmtId="0" fontId="2" fillId="0" borderId="0" xfId="15" applyFont="1" applyFill="1"/>
    <xf numFmtId="0" fontId="10" fillId="0" borderId="0" xfId="15" applyAlignment="1">
      <alignment vertical="center"/>
    </xf>
    <xf numFmtId="0" fontId="18" fillId="13" borderId="0" xfId="0" applyFont="1" applyFill="1" applyAlignment="1">
      <alignment horizontal="center" vertical="center"/>
    </xf>
    <xf numFmtId="0" fontId="18" fillId="13" borderId="0" xfId="0" applyFont="1" applyFill="1" applyAlignment="1">
      <alignment horizontal="center" vertical="center" wrapText="1"/>
    </xf>
    <xf numFmtId="0" fontId="18" fillId="0" borderId="0" xfId="0" applyFont="1" applyAlignment="1">
      <alignment horizontal="center" vertical="center"/>
    </xf>
    <xf numFmtId="0" fontId="18" fillId="13" borderId="0" xfId="0" applyFont="1" applyFill="1" applyAlignment="1">
      <alignment horizontal="right" vertical="center"/>
    </xf>
    <xf numFmtId="0" fontId="2" fillId="0" borderId="0" xfId="15" applyFont="1" applyAlignment="1">
      <alignment vertical="center"/>
    </xf>
    <xf numFmtId="0" fontId="0" fillId="0" borderId="0" xfId="0" applyFill="1" applyBorder="1" applyAlignment="1">
      <alignment horizontal="center"/>
    </xf>
    <xf numFmtId="3" fontId="2" fillId="0" borderId="0" xfId="0" applyNumberFormat="1" applyFont="1" applyBorder="1" applyAlignment="1"/>
    <xf numFmtId="0" fontId="10" fillId="0" borderId="0" xfId="0" applyFont="1" applyBorder="1" applyAlignment="1"/>
    <xf numFmtId="0" fontId="7" fillId="13" borderId="0" xfId="0" applyFont="1" applyFill="1" applyAlignment="1">
      <alignment horizontal="left"/>
    </xf>
    <xf numFmtId="0" fontId="7" fillId="13" borderId="0" xfId="0" applyFont="1" applyFill="1" applyAlignment="1">
      <alignment horizontal="center"/>
    </xf>
    <xf numFmtId="0" fontId="7" fillId="13" borderId="0" xfId="0" applyFont="1" applyFill="1" applyAlignment="1">
      <alignment horizontal="right"/>
    </xf>
    <xf numFmtId="3" fontId="2" fillId="0" borderId="0" xfId="0" applyNumberFormat="1" applyFont="1" applyAlignment="1">
      <alignment horizontal="right"/>
    </xf>
    <xf numFmtId="0" fontId="2" fillId="14" borderId="0" xfId="0" applyFont="1" applyFill="1" applyAlignment="1"/>
    <xf numFmtId="3" fontId="2" fillId="14" borderId="0" xfId="0" applyNumberFormat="1" applyFont="1" applyFill="1" applyAlignment="1">
      <alignment horizontal="center"/>
    </xf>
    <xf numFmtId="3" fontId="2" fillId="14" borderId="0" xfId="0" applyNumberFormat="1" applyFont="1" applyFill="1" applyAlignment="1"/>
    <xf numFmtId="3" fontId="2" fillId="0" borderId="0" xfId="0" applyNumberFormat="1" applyFont="1" applyAlignment="1">
      <alignment horizontal="center"/>
    </xf>
    <xf numFmtId="0" fontId="2" fillId="15" borderId="0" xfId="0" applyFont="1" applyFill="1" applyAlignment="1"/>
    <xf numFmtId="3" fontId="2" fillId="15" borderId="0" xfId="0" applyNumberFormat="1" applyFont="1" applyFill="1" applyAlignment="1">
      <alignment horizontal="center"/>
    </xf>
    <xf numFmtId="168" fontId="2" fillId="0" borderId="0" xfId="0" applyNumberFormat="1" applyFont="1" applyAlignment="1"/>
    <xf numFmtId="168" fontId="2" fillId="0" borderId="0" xfId="0" applyNumberFormat="1" applyFont="1" applyAlignment="1">
      <alignment horizontal="right"/>
    </xf>
    <xf numFmtId="169" fontId="2" fillId="0" borderId="0" xfId="0" applyNumberFormat="1" applyFont="1" applyAlignment="1"/>
    <xf numFmtId="169" fontId="3" fillId="0" borderId="0" xfId="0" applyNumberFormat="1" applyFont="1" applyAlignment="1"/>
    <xf numFmtId="0" fontId="3" fillId="0" borderId="0" xfId="0" applyFont="1" applyAlignment="1">
      <alignment horizontal="left" indent="2"/>
    </xf>
    <xf numFmtId="0" fontId="3" fillId="14" borderId="0" xfId="0" applyFont="1" applyFill="1" applyAlignment="1">
      <alignment horizontal="left" indent="2"/>
    </xf>
    <xf numFmtId="0" fontId="2" fillId="0" borderId="0" xfId="0" applyFont="1" applyAlignment="1">
      <alignment horizontal="left" indent="1"/>
    </xf>
    <xf numFmtId="0" fontId="2" fillId="0" borderId="0" xfId="15" applyFont="1" applyBorder="1" applyAlignment="1">
      <alignment horizontal="left" indent="1"/>
    </xf>
    <xf numFmtId="0" fontId="47" fillId="0" borderId="0" xfId="15" applyFont="1"/>
    <xf numFmtId="0" fontId="49" fillId="0" borderId="0" xfId="0" applyFont="1" applyAlignment="1"/>
    <xf numFmtId="0" fontId="10" fillId="0" borderId="0" xfId="27" applyFont="1"/>
    <xf numFmtId="0" fontId="31" fillId="0" borderId="8" xfId="27" applyFont="1" applyBorder="1" applyAlignment="1">
      <alignment horizontal="centerContinuous"/>
    </xf>
    <xf numFmtId="0" fontId="0" fillId="0" borderId="0" xfId="0" applyAlignment="1">
      <alignment horizontal="left"/>
    </xf>
    <xf numFmtId="0" fontId="2" fillId="0" borderId="0" xfId="27" applyFont="1"/>
    <xf numFmtId="0" fontId="2" fillId="0" borderId="8" xfId="27" applyFont="1" applyBorder="1"/>
    <xf numFmtId="0" fontId="52" fillId="0" borderId="0" xfId="0" applyFont="1" applyAlignment="1"/>
    <xf numFmtId="0" fontId="10" fillId="0" borderId="0" xfId="0" applyFont="1" applyAlignment="1">
      <alignment horizontal="right"/>
    </xf>
    <xf numFmtId="0" fontId="10" fillId="0" borderId="0" xfId="0" quotePrefix="1" applyFont="1" applyAlignment="1">
      <alignment horizontal="left"/>
    </xf>
    <xf numFmtId="0" fontId="10" fillId="0" borderId="0" xfId="0" quotePrefix="1" applyFont="1" applyAlignment="1"/>
    <xf numFmtId="0" fontId="10" fillId="0" borderId="0" xfId="0" applyFont="1" applyBorder="1" applyAlignment="1">
      <alignment horizontal="center"/>
    </xf>
    <xf numFmtId="0" fontId="5" fillId="0" borderId="0" xfId="28" applyFont="1" applyBorder="1"/>
    <xf numFmtId="0" fontId="10" fillId="0" borderId="0" xfId="28" applyFont="1" applyBorder="1" applyAlignment="1">
      <alignment horizontal="left"/>
    </xf>
    <xf numFmtId="3" fontId="2" fillId="0" borderId="0" xfId="0" applyNumberFormat="1" applyFont="1" applyFill="1" applyBorder="1" applyAlignment="1"/>
    <xf numFmtId="0" fontId="8" fillId="11" borderId="0" xfId="18" applyFont="1" applyFill="1" applyBorder="1"/>
    <xf numFmtId="0" fontId="8" fillId="0" borderId="0" xfId="18" applyFont="1" applyFill="1" applyBorder="1"/>
    <xf numFmtId="0" fontId="7" fillId="0" borderId="0" xfId="17" applyFont="1" applyFill="1" applyAlignment="1">
      <alignment horizontal="right"/>
    </xf>
    <xf numFmtId="0" fontId="8" fillId="0" borderId="0" xfId="18" applyFont="1" applyFill="1" applyAlignment="1">
      <alignment horizontal="right"/>
    </xf>
    <xf numFmtId="0" fontId="7" fillId="0" borderId="0" xfId="17" applyFont="1" applyFill="1" applyBorder="1" applyAlignment="1">
      <alignment horizontal="right"/>
    </xf>
    <xf numFmtId="0" fontId="8" fillId="0" borderId="0" xfId="18" applyFont="1" applyFill="1" applyBorder="1" applyAlignment="1">
      <alignment horizontal="right"/>
    </xf>
    <xf numFmtId="0" fontId="8" fillId="0" borderId="0" xfId="0" applyFont="1" applyBorder="1" applyAlignment="1">
      <alignment horizontal="left"/>
    </xf>
    <xf numFmtId="172" fontId="0" fillId="0" borderId="0" xfId="0" applyNumberFormat="1" applyBorder="1" applyAlignment="1"/>
    <xf numFmtId="10" fontId="0" fillId="0" borderId="0" xfId="0" applyNumberFormat="1" applyBorder="1" applyAlignment="1"/>
    <xf numFmtId="10" fontId="0" fillId="0" borderId="0" xfId="20" applyNumberFormat="1" applyFont="1" applyBorder="1"/>
    <xf numFmtId="0" fontId="0" fillId="0" borderId="0" xfId="0" applyBorder="1" applyAlignment="1">
      <alignment horizontal="left"/>
    </xf>
    <xf numFmtId="0" fontId="0" fillId="0" borderId="0" xfId="0" applyFill="1" applyBorder="1" applyAlignment="1">
      <alignment horizontal="left"/>
    </xf>
    <xf numFmtId="0" fontId="2" fillId="0" borderId="0" xfId="0" applyFont="1" applyFill="1" applyBorder="1" applyAlignment="1">
      <alignment horizontal="left"/>
    </xf>
    <xf numFmtId="0" fontId="3" fillId="0" borderId="0" xfId="0" applyFont="1" applyBorder="1" applyAlignment="1">
      <alignment horizontal="left"/>
    </xf>
    <xf numFmtId="3" fontId="0" fillId="0" borderId="0" xfId="0" applyNumberFormat="1" applyBorder="1" applyAlignment="1">
      <alignment horizontal="left"/>
    </xf>
    <xf numFmtId="0" fontId="3" fillId="0" borderId="0" xfId="17" applyFont="1" applyFill="1" applyAlignment="1">
      <alignment horizontal="left"/>
    </xf>
    <xf numFmtId="0" fontId="7" fillId="0" borderId="0" xfId="17" applyFont="1" applyFill="1" applyAlignment="1">
      <alignment horizontal="left"/>
    </xf>
    <xf numFmtId="0" fontId="2" fillId="0" borderId="0" xfId="27" applyFont="1" applyBorder="1"/>
    <xf numFmtId="0" fontId="31" fillId="0" borderId="0" xfId="27" applyFont="1" applyBorder="1" applyAlignment="1">
      <alignment horizontal="centerContinuous"/>
    </xf>
    <xf numFmtId="0" fontId="36" fillId="0" borderId="0" xfId="15" applyFont="1" applyBorder="1" applyAlignment="1">
      <alignment horizontal="right"/>
    </xf>
    <xf numFmtId="0" fontId="30" fillId="17" borderId="0" xfId="0" applyFont="1" applyFill="1" applyAlignment="1">
      <alignment horizontal="center" vertical="center"/>
    </xf>
    <xf numFmtId="0" fontId="7" fillId="13" borderId="0" xfId="0" applyFont="1" applyFill="1" applyBorder="1" applyAlignment="1">
      <alignment horizontal="center"/>
    </xf>
    <xf numFmtId="0" fontId="7" fillId="13" borderId="0" xfId="0" applyFont="1" applyFill="1" applyBorder="1" applyAlignment="1">
      <alignment horizontal="center" vertical="center"/>
    </xf>
    <xf numFmtId="0" fontId="29" fillId="11" borderId="0" xfId="0" applyFont="1" applyFill="1" applyAlignment="1">
      <alignment horizontal="center"/>
    </xf>
    <xf numFmtId="3" fontId="50" fillId="11" borderId="0" xfId="0" applyNumberFormat="1" applyFont="1" applyFill="1" applyAlignment="1">
      <alignment horizontal="center"/>
    </xf>
    <xf numFmtId="0" fontId="38" fillId="0" borderId="0" xfId="27" applyFont="1" applyAlignment="1">
      <alignment horizontal="center"/>
    </xf>
    <xf numFmtId="0" fontId="53" fillId="0" borderId="0" xfId="0" applyFont="1" applyAlignment="1"/>
    <xf numFmtId="0" fontId="54" fillId="0" borderId="0" xfId="0" applyFont="1" applyAlignment="1"/>
    <xf numFmtId="0" fontId="55" fillId="0" borderId="0" xfId="0" quotePrefix="1" applyFont="1" applyAlignment="1"/>
    <xf numFmtId="0" fontId="55" fillId="0" borderId="0" xfId="0" applyFont="1" applyAlignment="1"/>
    <xf numFmtId="0" fontId="56" fillId="12" borderId="0" xfId="0" applyFont="1" applyFill="1" applyAlignment="1"/>
    <xf numFmtId="0" fontId="56" fillId="12" borderId="0" xfId="0" applyFont="1" applyFill="1" applyAlignment="1">
      <alignment wrapText="1"/>
    </xf>
    <xf numFmtId="0" fontId="56" fillId="12" borderId="0" xfId="0" applyFont="1" applyFill="1" applyAlignment="1">
      <alignment horizontal="right"/>
    </xf>
    <xf numFmtId="0" fontId="56" fillId="12" borderId="0" xfId="0" quotePrefix="1" applyFont="1" applyFill="1" applyAlignment="1">
      <alignment horizontal="right"/>
    </xf>
    <xf numFmtId="3" fontId="54" fillId="0" borderId="0" xfId="0" applyNumberFormat="1" applyFont="1" applyAlignment="1"/>
    <xf numFmtId="0" fontId="57" fillId="16" borderId="6" xfId="0" applyFont="1" applyFill="1" applyBorder="1" applyAlignment="1"/>
    <xf numFmtId="3" fontId="57" fillId="16" borderId="6" xfId="0" applyNumberFormat="1" applyFont="1" applyFill="1" applyBorder="1" applyAlignment="1"/>
    <xf numFmtId="0" fontId="57" fillId="16" borderId="7" xfId="0" applyFont="1" applyFill="1" applyBorder="1" applyAlignment="1"/>
    <xf numFmtId="3" fontId="57" fillId="16" borderId="7" xfId="0" applyNumberFormat="1" applyFont="1" applyFill="1" applyBorder="1" applyAlignment="1"/>
    <xf numFmtId="3" fontId="57" fillId="0" borderId="0" xfId="0" applyNumberFormat="1" applyFont="1" applyAlignment="1"/>
    <xf numFmtId="164" fontId="45" fillId="0" borderId="0" xfId="30" applyFont="1" applyBorder="1" applyAlignment="1">
      <alignment horizontal="right"/>
    </xf>
    <xf numFmtId="164" fontId="0" fillId="0" borderId="0" xfId="30" applyFont="1" applyAlignment="1">
      <alignment horizontal="right"/>
    </xf>
    <xf numFmtId="171" fontId="2" fillId="0" borderId="0" xfId="0" applyNumberFormat="1" applyFont="1" applyBorder="1" applyAlignment="1">
      <alignment horizontal="center" wrapText="1"/>
    </xf>
    <xf numFmtId="171" fontId="0" fillId="0" borderId="0" xfId="0" applyNumberFormat="1" applyBorder="1" applyAlignment="1">
      <alignment horizontal="center"/>
    </xf>
    <xf numFmtId="171" fontId="0" fillId="0" borderId="0" xfId="0" applyNumberFormat="1" applyAlignment="1">
      <alignment horizontal="center"/>
    </xf>
    <xf numFmtId="171" fontId="44" fillId="0" borderId="0" xfId="0" applyNumberFormat="1" applyFont="1" applyBorder="1" applyAlignment="1">
      <alignment horizontal="center"/>
    </xf>
    <xf numFmtId="171" fontId="2" fillId="0" borderId="0" xfId="0" applyNumberFormat="1" applyFont="1" applyAlignment="1">
      <alignment horizontal="center"/>
    </xf>
    <xf numFmtId="0" fontId="58" fillId="0" borderId="0" xfId="15" applyFont="1"/>
    <xf numFmtId="0" fontId="59" fillId="13" borderId="0" xfId="0" applyFont="1" applyFill="1" applyAlignment="1">
      <alignment horizontal="left"/>
    </xf>
    <xf numFmtId="0" fontId="59" fillId="13" borderId="0" xfId="0" applyFont="1" applyFill="1" applyAlignment="1">
      <alignment horizontal="right"/>
    </xf>
    <xf numFmtId="0" fontId="59" fillId="13" borderId="0" xfId="0" applyFont="1" applyFill="1" applyAlignment="1">
      <alignment horizontal="center"/>
    </xf>
    <xf numFmtId="0" fontId="13" fillId="0" borderId="0" xfId="27" applyFont="1" applyAlignment="1">
      <alignment horizontal="left"/>
    </xf>
    <xf numFmtId="0" fontId="13" fillId="0" borderId="0" xfId="15" applyFont="1"/>
    <xf numFmtId="3" fontId="2" fillId="0" borderId="0" xfId="0" applyNumberFormat="1" applyFont="1" applyFill="1" applyAlignment="1"/>
    <xf numFmtId="0" fontId="2" fillId="0" borderId="0" xfId="0" applyFont="1" applyFill="1" applyAlignment="1"/>
    <xf numFmtId="0" fontId="3" fillId="0" borderId="0" xfId="0" applyFont="1" applyFill="1" applyBorder="1" applyAlignment="1"/>
    <xf numFmtId="0" fontId="2" fillId="0" borderId="0" xfId="0" applyFont="1" applyFill="1" applyBorder="1" applyAlignment="1"/>
    <xf numFmtId="3" fontId="3" fillId="0" borderId="0" xfId="0" applyNumberFormat="1" applyFont="1" applyFill="1" applyBorder="1" applyAlignment="1"/>
    <xf numFmtId="0" fontId="3" fillId="0" borderId="0" xfId="0" applyFont="1" applyFill="1" applyAlignment="1"/>
    <xf numFmtId="3" fontId="8" fillId="0" borderId="0" xfId="0" applyNumberFormat="1" applyFont="1" applyFill="1" applyBorder="1" applyAlignment="1"/>
    <xf numFmtId="167" fontId="3" fillId="0" borderId="0" xfId="20" applyNumberFormat="1" applyFont="1" applyFill="1" applyBorder="1"/>
    <xf numFmtId="167" fontId="3" fillId="0" borderId="0" xfId="20" applyNumberFormat="1" applyFont="1" applyFill="1"/>
    <xf numFmtId="167" fontId="0" fillId="0" borderId="0" xfId="20" applyNumberFormat="1" applyFont="1" applyFill="1" applyBorder="1"/>
    <xf numFmtId="167" fontId="0" fillId="0" borderId="0" xfId="20" applyNumberFormat="1" applyFont="1" applyFill="1"/>
    <xf numFmtId="180" fontId="0" fillId="0" borderId="0" xfId="30" applyNumberFormat="1" applyFont="1" applyFill="1" applyAlignment="1"/>
    <xf numFmtId="9" fontId="0" fillId="0" borderId="0" xfId="20" applyFont="1" applyFill="1" applyAlignment="1"/>
    <xf numFmtId="180" fontId="0" fillId="0" borderId="0" xfId="0" applyNumberFormat="1" applyAlignment="1"/>
  </cellXfs>
  <cellStyles count="31">
    <cellStyle name="Accent1" xfId="1" builtinId="29" customBuiltin="1"/>
    <cellStyle name="Accent2" xfId="2" builtinId="33" customBuiltin="1"/>
    <cellStyle name="Accent3" xfId="3" builtinId="37" customBuiltin="1"/>
    <cellStyle name="Accent4" xfId="4" builtinId="41" customBuiltin="1"/>
    <cellStyle name="Accent5" xfId="5" builtinId="45" customBuiltin="1"/>
    <cellStyle name="Accent6" xfId="6" builtinId="49" customBuiltin="1"/>
    <cellStyle name="Comma" xfId="30" builtinId="3"/>
    <cellStyle name="Comma 2" xfId="7" xr:uid="{00000000-0005-0000-0000-000006000000}"/>
    <cellStyle name="Hyperlink" xfId="8" builtinId="8"/>
    <cellStyle name="Milliers 2" xfId="9" xr:uid="{00000000-0005-0000-0000-000009000000}"/>
    <cellStyle name="Normaa - Opmaakprofiel1" xfId="10" xr:uid="{00000000-0005-0000-0000-00000A000000}"/>
    <cellStyle name="Normal" xfId="0" builtinId="0"/>
    <cellStyle name="Normal 2" xfId="11" xr:uid="{00000000-0005-0000-0000-00000C000000}"/>
    <cellStyle name="Normal 3" xfId="12" xr:uid="{00000000-0005-0000-0000-00000D000000}"/>
    <cellStyle name="Normal 4" xfId="13" xr:uid="{00000000-0005-0000-0000-00000E000000}"/>
    <cellStyle name="Normal 5" xfId="14" xr:uid="{00000000-0005-0000-0000-00000F000000}"/>
    <cellStyle name="Normal 6" xfId="26" xr:uid="{00000000-0005-0000-0000-000010000000}"/>
    <cellStyle name="Normal 7" xfId="29" xr:uid="{FDF97E07-0B33-4327-B059-2E8760EC15FC}"/>
    <cellStyle name="Normal_Classeur5" xfId="15" xr:uid="{00000000-0005-0000-0000-000011000000}"/>
    <cellStyle name="Normal_Euronext Monthly statistics" xfId="16" xr:uid="{00000000-0005-0000-0000-000012000000}"/>
    <cellStyle name="Normal_London Statistics - 2000 to date" xfId="17" xr:uid="{00000000-0005-0000-0000-000014000000}"/>
    <cellStyle name="Normal_London Statistics - 2000 to date 2" xfId="28" xr:uid="{CE39B77F-51FC-44CF-946A-6D9DD693D2AA}"/>
    <cellStyle name="Normal_NYSE Euronext Cash Market Factbook (Light)" xfId="18" xr:uid="{00000000-0005-0000-0000-000015000000}"/>
    <cellStyle name="Normal_NYSE Euronext Cash Market Factbook (Light) 2" xfId="27" xr:uid="{D3C93DA4-D28B-410A-8DCE-95AF9110387B}"/>
    <cellStyle name="Normal_stats_euronext082000" xfId="19" xr:uid="{00000000-0005-0000-0000-000016000000}"/>
    <cellStyle name="Percent" xfId="20" builtinId="5"/>
    <cellStyle name="Standaard_FET.xls Grafiek 1" xfId="21" xr:uid="{00000000-0005-0000-0000-000018000000}"/>
    <cellStyle name="Style 1" xfId="22" xr:uid="{00000000-0005-0000-0000-000019000000}"/>
    <cellStyle name="Total" xfId="23" builtinId="25" customBuiltin="1"/>
    <cellStyle name="Valuta [0]_FET.xls Grafiek 1" xfId="24" xr:uid="{00000000-0005-0000-0000-00001B000000}"/>
    <cellStyle name="Valuta_FET.xls Grafiek 1" xfId="25" xr:uid="{00000000-0005-0000-0000-00001C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160020</xdr:colOff>
          <xdr:row>0</xdr:row>
          <xdr:rowOff>0</xdr:rowOff>
        </xdr:from>
        <xdr:to>
          <xdr:col>13</xdr:col>
          <xdr:colOff>144780</xdr:colOff>
          <xdr:row>49</xdr:row>
          <xdr:rowOff>45720</xdr:rowOff>
        </xdr:to>
        <xdr:sp macro="" textlink="">
          <xdr:nvSpPr>
            <xdr:cNvPr id="1026" name="Object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EMS/Stat/BUSINESS_STRATEGY/Statistiques/Fichiers/EMS/Monthly%202022/12_December_2022/stats_valeur_2022_1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ts_valeur_2022_12"/>
    </sheetNames>
    <sheetDataSet>
      <sheetData sheetId="0">
        <row r="2">
          <cell r="B2" t="str">
            <v>FR0014003FN0</v>
          </cell>
          <cell r="C2" t="str">
            <v>INTEGRITAS VIAGER</v>
          </cell>
          <cell r="D2" t="str">
            <v>Paris</v>
          </cell>
          <cell r="E2" t="str">
            <v>Domestic</v>
          </cell>
          <cell r="F2" t="str">
            <v>FRA</v>
          </cell>
          <cell r="G2" t="str">
            <v>Fixing</v>
          </cell>
          <cell r="H2" t="str">
            <v>10</v>
          </cell>
          <cell r="I2" t="str">
            <v>35101010</v>
          </cell>
          <cell r="J2">
            <v>104000</v>
          </cell>
        </row>
        <row r="3">
          <cell r="B3" t="str">
            <v>BE0946377455</v>
          </cell>
          <cell r="C3" t="str">
            <v>ABATTOIR</v>
          </cell>
          <cell r="D3" t="str">
            <v>Brussels</v>
          </cell>
          <cell r="E3" t="str">
            <v>Domestic</v>
          </cell>
          <cell r="F3" t="str">
            <v>BEL</v>
          </cell>
          <cell r="G3" t="str">
            <v>Fixing</v>
          </cell>
          <cell r="H3" t="str">
            <v>VA</v>
          </cell>
          <cell r="I3" t="str">
            <v>99999999</v>
          </cell>
          <cell r="J3">
            <v>10</v>
          </cell>
        </row>
        <row r="4">
          <cell r="B4" t="str">
            <v>BE0010012210</v>
          </cell>
          <cell r="C4" t="str">
            <v>ACVLHO</v>
          </cell>
          <cell r="D4" t="str">
            <v>Brussels</v>
          </cell>
          <cell r="E4" t="str">
            <v>Domestic</v>
          </cell>
          <cell r="F4" t="str">
            <v>BEL</v>
          </cell>
          <cell r="G4" t="str">
            <v>Fixing</v>
          </cell>
          <cell r="H4" t="str">
            <v>VA</v>
          </cell>
          <cell r="I4" t="str">
            <v>99999999</v>
          </cell>
          <cell r="J4">
            <v>10</v>
          </cell>
        </row>
        <row r="5">
          <cell r="B5" t="str">
            <v>BE0024915838</v>
          </cell>
          <cell r="C5" t="str">
            <v>AGENCE MARIT MINNE</v>
          </cell>
          <cell r="D5" t="str">
            <v>Brussels</v>
          </cell>
          <cell r="E5" t="str">
            <v>Domestic</v>
          </cell>
          <cell r="F5" t="str">
            <v>BEL</v>
          </cell>
          <cell r="G5" t="str">
            <v>Fixing</v>
          </cell>
          <cell r="H5" t="str">
            <v>VA</v>
          </cell>
          <cell r="I5" t="str">
            <v>99999999</v>
          </cell>
          <cell r="J5">
            <v>10</v>
          </cell>
        </row>
        <row r="6">
          <cell r="B6" t="str">
            <v>ES0105478004</v>
          </cell>
          <cell r="C6" t="str">
            <v>AGP MALAGA SOCIMI</v>
          </cell>
          <cell r="D6" t="str">
            <v>Paris</v>
          </cell>
          <cell r="E6" t="str">
            <v>Foreign</v>
          </cell>
          <cell r="F6" t="str">
            <v>ESP</v>
          </cell>
          <cell r="G6" t="str">
            <v>Fixing</v>
          </cell>
          <cell r="H6" t="str">
            <v>10</v>
          </cell>
          <cell r="I6" t="str">
            <v>35102000</v>
          </cell>
          <cell r="J6">
            <v>10200000</v>
          </cell>
        </row>
        <row r="7">
          <cell r="B7" t="str">
            <v>PTCUR0AP0000</v>
          </cell>
          <cell r="C7" t="str">
            <v>AGUAS DA CURIA</v>
          </cell>
          <cell r="D7" t="str">
            <v>Lisbon</v>
          </cell>
          <cell r="E7" t="str">
            <v>Domestic</v>
          </cell>
          <cell r="F7" t="str">
            <v>PRT</v>
          </cell>
          <cell r="G7" t="str">
            <v>Fixing</v>
          </cell>
          <cell r="H7" t="str">
            <v>PJ</v>
          </cell>
          <cell r="I7" t="str">
            <v>40501025</v>
          </cell>
          <cell r="J7">
            <v>400000</v>
          </cell>
        </row>
        <row r="8">
          <cell r="B8" t="str">
            <v>BE0146350740</v>
          </cell>
          <cell r="C8" t="str">
            <v>ALME INVEST</v>
          </cell>
          <cell r="D8" t="str">
            <v>Brussels</v>
          </cell>
          <cell r="E8" t="str">
            <v>Domestic</v>
          </cell>
          <cell r="F8" t="str">
            <v>BEL</v>
          </cell>
          <cell r="G8" t="str">
            <v>Fixing</v>
          </cell>
          <cell r="H8" t="str">
            <v>VF</v>
          </cell>
          <cell r="I8" t="str">
            <v>99999999</v>
          </cell>
          <cell r="J8">
            <v>10</v>
          </cell>
        </row>
        <row r="9">
          <cell r="B9" t="str">
            <v>BE0003243426</v>
          </cell>
          <cell r="C9" t="str">
            <v>ANS ROCOUR</v>
          </cell>
          <cell r="D9" t="str">
            <v>Brussels</v>
          </cell>
          <cell r="E9" t="str">
            <v>Domestic</v>
          </cell>
          <cell r="F9" t="str">
            <v>BEL</v>
          </cell>
          <cell r="G9" t="str">
            <v>Fixing</v>
          </cell>
          <cell r="H9" t="str">
            <v>VF</v>
          </cell>
          <cell r="I9" t="str">
            <v>99999999</v>
          </cell>
          <cell r="J9">
            <v>10</v>
          </cell>
        </row>
        <row r="10">
          <cell r="B10" t="str">
            <v>ES0105658001</v>
          </cell>
          <cell r="C10" t="str">
            <v>APODACA INVERSIONE</v>
          </cell>
          <cell r="D10" t="str">
            <v>Paris</v>
          </cell>
          <cell r="E10" t="str">
            <v>Foreign</v>
          </cell>
          <cell r="F10" t="str">
            <v>ESP</v>
          </cell>
          <cell r="G10" t="str">
            <v>Fixing</v>
          </cell>
          <cell r="H10" t="str">
            <v>10</v>
          </cell>
          <cell r="I10" t="str">
            <v>35102000</v>
          </cell>
          <cell r="J10">
            <v>545202</v>
          </cell>
        </row>
        <row r="11">
          <cell r="B11" t="str">
            <v>KYG6096M1069</v>
          </cell>
          <cell r="C11" t="str">
            <v>APTORUM GROUP CL A</v>
          </cell>
          <cell r="D11" t="str">
            <v>Paris</v>
          </cell>
          <cell r="E11" t="str">
            <v>Domestic</v>
          </cell>
          <cell r="F11" t="str">
            <v>CYM</v>
          </cell>
          <cell r="G11" t="str">
            <v>Continuous</v>
          </cell>
          <cell r="H11" t="str">
            <v>22</v>
          </cell>
          <cell r="I11" t="str">
            <v>20103010</v>
          </cell>
          <cell r="J11">
            <v>11260757</v>
          </cell>
        </row>
        <row r="12">
          <cell r="B12" t="str">
            <v>LU0006047129</v>
          </cell>
          <cell r="C12" t="str">
            <v>ARCELOR MITT LUX</v>
          </cell>
          <cell r="D12" t="str">
            <v>Brussels</v>
          </cell>
          <cell r="E12" t="str">
            <v>Domestic</v>
          </cell>
          <cell r="F12" t="str">
            <v>BEL</v>
          </cell>
          <cell r="G12" t="str">
            <v>Fixing</v>
          </cell>
          <cell r="H12" t="str">
            <v>VF</v>
          </cell>
          <cell r="I12" t="str">
            <v>99999999</v>
          </cell>
          <cell r="J12">
            <v>10</v>
          </cell>
        </row>
        <row r="13">
          <cell r="B13" t="str">
            <v>FR0004070795</v>
          </cell>
          <cell r="C13" t="str">
            <v>ARDOIN ST AMAND B</v>
          </cell>
          <cell r="D13" t="str">
            <v>Paris</v>
          </cell>
          <cell r="E13" t="str">
            <v>Domestic</v>
          </cell>
          <cell r="F13" t="str">
            <v>FRA</v>
          </cell>
          <cell r="G13" t="str">
            <v>Fixing</v>
          </cell>
          <cell r="H13" t="str">
            <v>FS</v>
          </cell>
          <cell r="I13" t="str">
            <v>40401030</v>
          </cell>
          <cell r="J13">
            <v>3454</v>
          </cell>
        </row>
        <row r="14">
          <cell r="B14" t="str">
            <v>ES0105661005</v>
          </cell>
          <cell r="C14" t="str">
            <v>AREF THALASSA</v>
          </cell>
          <cell r="D14" t="str">
            <v>Paris</v>
          </cell>
          <cell r="E14" t="str">
            <v>Foreign</v>
          </cell>
          <cell r="F14" t="str">
            <v>ESP</v>
          </cell>
          <cell r="G14" t="str">
            <v>Fixing</v>
          </cell>
          <cell r="H14" t="str">
            <v>10</v>
          </cell>
          <cell r="I14" t="str">
            <v>35102040</v>
          </cell>
          <cell r="J14">
            <v>5060000</v>
          </cell>
        </row>
        <row r="15">
          <cell r="B15" t="str">
            <v>ES0105601001</v>
          </cell>
          <cell r="C15" t="str">
            <v>ARIMELIA ITG</v>
          </cell>
          <cell r="D15" t="str">
            <v>Paris</v>
          </cell>
          <cell r="E15" t="str">
            <v>Foreign</v>
          </cell>
          <cell r="F15" t="str">
            <v>ESP</v>
          </cell>
          <cell r="G15" t="str">
            <v>Fixing</v>
          </cell>
          <cell r="H15" t="str">
            <v>10</v>
          </cell>
          <cell r="I15" t="str">
            <v>35102015</v>
          </cell>
          <cell r="J15">
            <v>5631000</v>
          </cell>
        </row>
        <row r="16">
          <cell r="B16" t="str">
            <v>BE0051300847</v>
          </cell>
          <cell r="C16" t="str">
            <v>ARMA</v>
          </cell>
          <cell r="D16" t="str">
            <v>Brussels</v>
          </cell>
          <cell r="E16" t="str">
            <v>Domestic</v>
          </cell>
          <cell r="F16" t="str">
            <v>BEL</v>
          </cell>
          <cell r="G16" t="str">
            <v>Fixing</v>
          </cell>
          <cell r="H16" t="str">
            <v>VA</v>
          </cell>
          <cell r="I16" t="str">
            <v>99999999</v>
          </cell>
          <cell r="J16">
            <v>10</v>
          </cell>
        </row>
        <row r="17">
          <cell r="B17" t="str">
            <v>ES0105486007</v>
          </cell>
          <cell r="C17" t="str">
            <v>AROCA DEL PINAR</v>
          </cell>
          <cell r="D17" t="str">
            <v>Paris</v>
          </cell>
          <cell r="E17" t="str">
            <v>Foreign</v>
          </cell>
          <cell r="F17" t="str">
            <v>ESP</v>
          </cell>
          <cell r="G17" t="str">
            <v>Fixing</v>
          </cell>
          <cell r="H17" t="str">
            <v>10</v>
          </cell>
          <cell r="I17" t="str">
            <v>35102000</v>
          </cell>
          <cell r="J17">
            <v>5000187</v>
          </cell>
        </row>
        <row r="18">
          <cell r="B18" t="str">
            <v>IT0004812258</v>
          </cell>
          <cell r="C18" t="str">
            <v>AZ LEASING</v>
          </cell>
          <cell r="D18" t="str">
            <v>Paris</v>
          </cell>
          <cell r="E18" t="str">
            <v>Foreign</v>
          </cell>
          <cell r="F18" t="str">
            <v>ITA</v>
          </cell>
          <cell r="G18" t="str">
            <v>Continuous</v>
          </cell>
          <cell r="H18" t="str">
            <v>32</v>
          </cell>
          <cell r="I18" t="str">
            <v>50205020</v>
          </cell>
          <cell r="J18">
            <v>2617000</v>
          </cell>
        </row>
        <row r="19">
          <cell r="B19" t="str">
            <v>IE0000730808</v>
          </cell>
          <cell r="C19" t="str">
            <v>BANK OF IR NCP STF</v>
          </cell>
          <cell r="D19" t="str">
            <v>Dublin</v>
          </cell>
          <cell r="E19" t="str">
            <v>Domestic</v>
          </cell>
          <cell r="F19" t="str">
            <v>IRL</v>
          </cell>
          <cell r="G19" t="str">
            <v>Continuous</v>
          </cell>
          <cell r="H19" t="str">
            <v>9C</v>
          </cell>
          <cell r="I19" t="str">
            <v>30101010</v>
          </cell>
          <cell r="J19">
            <v>1876090</v>
          </cell>
        </row>
        <row r="20">
          <cell r="B20" t="str">
            <v>ES0105362000</v>
          </cell>
          <cell r="C20" t="str">
            <v>BARINGS CORE SPAIN</v>
          </cell>
          <cell r="D20" t="str">
            <v>Paris</v>
          </cell>
          <cell r="E20" t="str">
            <v>Foreign</v>
          </cell>
          <cell r="F20" t="str">
            <v>ESP</v>
          </cell>
          <cell r="G20" t="str">
            <v>Fixing</v>
          </cell>
          <cell r="H20" t="str">
            <v>10</v>
          </cell>
          <cell r="I20" t="str">
            <v>35102000</v>
          </cell>
          <cell r="J20">
            <v>75068029</v>
          </cell>
        </row>
        <row r="21">
          <cell r="B21" t="str">
            <v>BE0046318490</v>
          </cell>
          <cell r="C21" t="str">
            <v>BEM INVEST</v>
          </cell>
          <cell r="D21" t="str">
            <v>Brussels</v>
          </cell>
          <cell r="E21" t="str">
            <v>Domestic</v>
          </cell>
          <cell r="F21" t="str">
            <v>BEL</v>
          </cell>
          <cell r="G21" t="str">
            <v>Fixing</v>
          </cell>
          <cell r="H21" t="str">
            <v>VF</v>
          </cell>
          <cell r="I21" t="str">
            <v>99999999</v>
          </cell>
          <cell r="J21">
            <v>10</v>
          </cell>
        </row>
        <row r="22">
          <cell r="B22" t="str">
            <v>BE0032095854</v>
          </cell>
          <cell r="C22" t="str">
            <v>BHA</v>
          </cell>
          <cell r="D22" t="str">
            <v>Brussels</v>
          </cell>
          <cell r="E22" t="str">
            <v>Domestic</v>
          </cell>
          <cell r="F22" t="str">
            <v>BEL</v>
          </cell>
          <cell r="G22" t="str">
            <v>Fixing</v>
          </cell>
          <cell r="H22" t="str">
            <v>VA</v>
          </cell>
          <cell r="I22" t="str">
            <v>99999999</v>
          </cell>
          <cell r="J22">
            <v>10</v>
          </cell>
        </row>
        <row r="23">
          <cell r="B23" t="str">
            <v>LU0006040975</v>
          </cell>
          <cell r="C23" t="str">
            <v>BIL</v>
          </cell>
          <cell r="D23" t="str">
            <v>Brussels</v>
          </cell>
          <cell r="E23" t="str">
            <v>Domestic</v>
          </cell>
          <cell r="F23" t="str">
            <v>BEL</v>
          </cell>
          <cell r="G23" t="str">
            <v>Fixing</v>
          </cell>
          <cell r="H23" t="str">
            <v>VF</v>
          </cell>
          <cell r="I23" t="str">
            <v>99999999</v>
          </cell>
          <cell r="J23">
            <v>10</v>
          </cell>
        </row>
        <row r="24">
          <cell r="B24" t="str">
            <v>FR0013340973</v>
          </cell>
          <cell r="C24" t="str">
            <v>BLUE SHARK POWER</v>
          </cell>
          <cell r="D24" t="str">
            <v>Paris</v>
          </cell>
          <cell r="E24" t="str">
            <v>Domestic</v>
          </cell>
          <cell r="F24" t="str">
            <v>FRA</v>
          </cell>
          <cell r="G24" t="str">
            <v>Fixing</v>
          </cell>
          <cell r="H24" t="str">
            <v>10</v>
          </cell>
          <cell r="I24" t="str">
            <v>60102020</v>
          </cell>
          <cell r="J24">
            <v>5500000</v>
          </cell>
        </row>
        <row r="25">
          <cell r="B25" t="str">
            <v>BE0156880313</v>
          </cell>
          <cell r="C25" t="str">
            <v>BOIS DU LUC</v>
          </cell>
          <cell r="D25" t="str">
            <v>Brussels</v>
          </cell>
          <cell r="E25" t="str">
            <v>Domestic</v>
          </cell>
          <cell r="F25" t="str">
            <v>BEL</v>
          </cell>
          <cell r="G25" t="str">
            <v>Fixing</v>
          </cell>
          <cell r="H25" t="str">
            <v>VF</v>
          </cell>
          <cell r="I25" t="str">
            <v>99999999</v>
          </cell>
          <cell r="J25">
            <v>10</v>
          </cell>
        </row>
        <row r="26">
          <cell r="B26" t="str">
            <v>BE0156881329</v>
          </cell>
          <cell r="C26" t="str">
            <v>BOIS DU LUC 10E</v>
          </cell>
          <cell r="D26" t="str">
            <v>Brussels</v>
          </cell>
          <cell r="E26" t="str">
            <v>Domestic</v>
          </cell>
          <cell r="F26" t="str">
            <v>BEL</v>
          </cell>
          <cell r="G26" t="str">
            <v>Fixing</v>
          </cell>
          <cell r="H26" t="str">
            <v>VF</v>
          </cell>
          <cell r="I26" t="str">
            <v>99999999</v>
          </cell>
          <cell r="J26">
            <v>10</v>
          </cell>
        </row>
        <row r="27">
          <cell r="B27" t="str">
            <v>GG00B39VMM07</v>
          </cell>
          <cell r="C27" t="str">
            <v>BOUSSARD GHL GBP</v>
          </cell>
          <cell r="D27" t="str">
            <v>Amsterdam</v>
          </cell>
          <cell r="E27" t="str">
            <v>Domestic</v>
          </cell>
          <cell r="F27" t="str">
            <v>GGY</v>
          </cell>
          <cell r="G27" t="str">
            <v>Continuous</v>
          </cell>
          <cell r="H27" t="str">
            <v>JE</v>
          </cell>
          <cell r="I27" t="str">
            <v>30204000</v>
          </cell>
          <cell r="J27">
            <v>130254</v>
          </cell>
        </row>
        <row r="28">
          <cell r="B28" t="str">
            <v>BE6326475389</v>
          </cell>
          <cell r="C28" t="str">
            <v>BROUX-KIGGEN</v>
          </cell>
          <cell r="D28" t="str">
            <v>Brussels</v>
          </cell>
          <cell r="E28" t="str">
            <v>Domestic</v>
          </cell>
          <cell r="F28" t="str">
            <v>BEL</v>
          </cell>
          <cell r="G28" t="str">
            <v>Fixing</v>
          </cell>
          <cell r="H28" t="str">
            <v>VA</v>
          </cell>
          <cell r="I28" t="str">
            <v>99999999</v>
          </cell>
          <cell r="J28">
            <v>1000</v>
          </cell>
        </row>
        <row r="29">
          <cell r="B29" t="str">
            <v>NL00150002R5</v>
          </cell>
          <cell r="C29" t="str">
            <v>CABKA DSC2 TS</v>
          </cell>
          <cell r="D29" t="str">
            <v>Amsterdam</v>
          </cell>
          <cell r="E29" t="str">
            <v>Domestic</v>
          </cell>
          <cell r="F29" t="str">
            <v>NLD</v>
          </cell>
          <cell r="G29" t="str">
            <v>Continuous</v>
          </cell>
          <cell r="H29" t="str">
            <v>J1</v>
          </cell>
          <cell r="I29" t="str">
            <v>50203030</v>
          </cell>
          <cell r="J29">
            <v>16388000</v>
          </cell>
        </row>
        <row r="30">
          <cell r="B30" t="str">
            <v>NL0012237614</v>
          </cell>
          <cell r="C30" t="str">
            <v>CBRE H2O</v>
          </cell>
          <cell r="D30" t="str">
            <v>Brussels</v>
          </cell>
          <cell r="E30" t="str">
            <v>Domestic</v>
          </cell>
          <cell r="F30" t="str">
            <v>NLD</v>
          </cell>
          <cell r="G30" t="str">
            <v>Fixing</v>
          </cell>
          <cell r="H30" t="str">
            <v>VA</v>
          </cell>
          <cell r="I30" t="str">
            <v>99999999</v>
          </cell>
          <cell r="J30">
            <v>10</v>
          </cell>
        </row>
        <row r="31">
          <cell r="B31" t="str">
            <v>IT0005402034</v>
          </cell>
          <cell r="C31" t="str">
            <v>CESYNT A SHARES</v>
          </cell>
          <cell r="D31" t="str">
            <v>Paris</v>
          </cell>
          <cell r="E31" t="str">
            <v>Foreign</v>
          </cell>
          <cell r="F31" t="str">
            <v>ITA</v>
          </cell>
          <cell r="G31" t="str">
            <v>Fixing</v>
          </cell>
          <cell r="H31" t="str">
            <v>10</v>
          </cell>
          <cell r="I31" t="str">
            <v>40201010</v>
          </cell>
          <cell r="J31">
            <v>3751066</v>
          </cell>
        </row>
        <row r="32">
          <cell r="B32" t="str">
            <v>IT0005398877</v>
          </cell>
          <cell r="C32" t="str">
            <v>CESYNT B SHARES</v>
          </cell>
          <cell r="D32" t="str">
            <v>Paris</v>
          </cell>
          <cell r="E32" t="str">
            <v>Foreign</v>
          </cell>
          <cell r="F32" t="str">
            <v>ITA</v>
          </cell>
          <cell r="G32" t="str">
            <v>Fixing</v>
          </cell>
          <cell r="H32" t="str">
            <v>10</v>
          </cell>
          <cell r="I32" t="str">
            <v>40201010</v>
          </cell>
          <cell r="J32">
            <v>2088553</v>
          </cell>
        </row>
        <row r="33">
          <cell r="B33" t="str">
            <v>BE0010381029</v>
          </cell>
          <cell r="C33" t="str">
            <v>CHARB BONNIER</v>
          </cell>
          <cell r="D33" t="str">
            <v>Brussels</v>
          </cell>
          <cell r="E33" t="str">
            <v>Domestic</v>
          </cell>
          <cell r="F33" t="str">
            <v>BEL</v>
          </cell>
          <cell r="G33" t="str">
            <v>Fixing</v>
          </cell>
          <cell r="H33" t="str">
            <v>VF</v>
          </cell>
          <cell r="I33" t="str">
            <v>99999999</v>
          </cell>
          <cell r="J33">
            <v>10</v>
          </cell>
        </row>
        <row r="34">
          <cell r="B34" t="str">
            <v>BE0003706208</v>
          </cell>
          <cell r="C34" t="str">
            <v>CIBIX</v>
          </cell>
          <cell r="D34" t="str">
            <v>Brussels</v>
          </cell>
          <cell r="E34" t="str">
            <v>Domestic</v>
          </cell>
          <cell r="F34" t="str">
            <v>BEL</v>
          </cell>
          <cell r="G34" t="str">
            <v>Fixing</v>
          </cell>
          <cell r="H34" t="str">
            <v>VB</v>
          </cell>
          <cell r="I34" t="str">
            <v>99999999</v>
          </cell>
          <cell r="J34">
            <v>10</v>
          </cell>
        </row>
        <row r="35">
          <cell r="B35" t="str">
            <v>BE0021556221</v>
          </cell>
          <cell r="C35" t="str">
            <v>CKV</v>
          </cell>
          <cell r="D35" t="str">
            <v>Brussels</v>
          </cell>
          <cell r="E35" t="str">
            <v>Domestic</v>
          </cell>
          <cell r="F35" t="str">
            <v>BEL</v>
          </cell>
          <cell r="G35" t="str">
            <v>Fixing</v>
          </cell>
          <cell r="H35" t="str">
            <v>VA</v>
          </cell>
          <cell r="I35" t="str">
            <v>99999999</v>
          </cell>
          <cell r="J35">
            <v>10</v>
          </cell>
        </row>
        <row r="36">
          <cell r="B36" t="str">
            <v>BE0013068706</v>
          </cell>
          <cell r="C36" t="str">
            <v>COMMERCIALE BELGE</v>
          </cell>
          <cell r="D36" t="str">
            <v>Brussels</v>
          </cell>
          <cell r="E36" t="str">
            <v>Domestic</v>
          </cell>
          <cell r="F36" t="str">
            <v>BEL</v>
          </cell>
          <cell r="G36" t="str">
            <v>Fixing</v>
          </cell>
          <cell r="H36" t="str">
            <v>VF</v>
          </cell>
          <cell r="I36" t="str">
            <v>99999999</v>
          </cell>
          <cell r="J36">
            <v>10</v>
          </cell>
        </row>
        <row r="37">
          <cell r="B37" t="str">
            <v>NL0000121622</v>
          </cell>
          <cell r="C37" t="str">
            <v>CONTINENT. LAND CY</v>
          </cell>
          <cell r="D37" t="str">
            <v>Brussels</v>
          </cell>
          <cell r="E37" t="str">
            <v>Domestic</v>
          </cell>
          <cell r="F37" t="str">
            <v>NLD</v>
          </cell>
          <cell r="G37" t="str">
            <v>Fixing</v>
          </cell>
          <cell r="H37" t="str">
            <v>VB</v>
          </cell>
          <cell r="I37" t="str">
            <v>99999999</v>
          </cell>
          <cell r="J37">
            <v>40000</v>
          </cell>
        </row>
        <row r="38">
          <cell r="B38" t="str">
            <v>ES0105660007</v>
          </cell>
          <cell r="C38" t="str">
            <v>CORE SPAIN HOLDCO</v>
          </cell>
          <cell r="D38" t="str">
            <v>Paris</v>
          </cell>
          <cell r="E38" t="str">
            <v>Foreign</v>
          </cell>
          <cell r="F38" t="str">
            <v>ESP</v>
          </cell>
          <cell r="G38" t="str">
            <v>Fixing</v>
          </cell>
          <cell r="H38" t="str">
            <v>10</v>
          </cell>
          <cell r="I38" t="str">
            <v>35102040</v>
          </cell>
          <cell r="J38">
            <v>5060000</v>
          </cell>
        </row>
        <row r="39">
          <cell r="B39" t="str">
            <v>BE0015460372</v>
          </cell>
          <cell r="C39" t="str">
            <v>CREDIMO</v>
          </cell>
          <cell r="D39" t="str">
            <v>Brussels</v>
          </cell>
          <cell r="E39" t="str">
            <v>Domestic</v>
          </cell>
          <cell r="F39" t="str">
            <v>BEL</v>
          </cell>
          <cell r="G39" t="str">
            <v>Fixing</v>
          </cell>
          <cell r="H39" t="str">
            <v>VA</v>
          </cell>
          <cell r="I39" t="str">
            <v>99999999</v>
          </cell>
          <cell r="J39">
            <v>10</v>
          </cell>
        </row>
        <row r="40">
          <cell r="B40" t="str">
            <v>BE0162868054</v>
          </cell>
          <cell r="C40" t="str">
            <v>CREDIMO HOLDING</v>
          </cell>
          <cell r="D40" t="str">
            <v>Brussels</v>
          </cell>
          <cell r="E40" t="str">
            <v>Domestic</v>
          </cell>
          <cell r="F40" t="str">
            <v>BEL</v>
          </cell>
          <cell r="G40" t="str">
            <v>Fixing</v>
          </cell>
          <cell r="H40" t="str">
            <v>VA</v>
          </cell>
          <cell r="I40" t="str">
            <v>99999999</v>
          </cell>
          <cell r="J40">
            <v>10</v>
          </cell>
        </row>
        <row r="41">
          <cell r="B41" t="str">
            <v>IE0001827264</v>
          </cell>
          <cell r="C41" t="str">
            <v>CRH PLC 5PCCumPref</v>
          </cell>
          <cell r="D41" t="str">
            <v>Dublin</v>
          </cell>
          <cell r="E41" t="str">
            <v>Domestic</v>
          </cell>
          <cell r="F41" t="str">
            <v>IRL</v>
          </cell>
          <cell r="G41" t="str">
            <v>Continuous</v>
          </cell>
          <cell r="H41" t="str">
            <v>9C</v>
          </cell>
          <cell r="I41" t="str">
            <v>50101030</v>
          </cell>
          <cell r="J41">
            <v>50000</v>
          </cell>
        </row>
        <row r="42">
          <cell r="B42" t="str">
            <v>BE0010566900</v>
          </cell>
          <cell r="C42" t="str">
            <v>CS BRUX</v>
          </cell>
          <cell r="D42" t="str">
            <v>Brussels</v>
          </cell>
          <cell r="E42" t="str">
            <v>Domestic</v>
          </cell>
          <cell r="F42" t="str">
            <v>BEL</v>
          </cell>
          <cell r="G42" t="str">
            <v>Fixing</v>
          </cell>
          <cell r="H42" t="str">
            <v>VA</v>
          </cell>
          <cell r="I42" t="str">
            <v>99999999</v>
          </cell>
          <cell r="J42">
            <v>10</v>
          </cell>
        </row>
        <row r="43">
          <cell r="B43" t="str">
            <v>NL0015000F09</v>
          </cell>
          <cell r="C43" t="str">
            <v>CTC TREAS SHARES</v>
          </cell>
          <cell r="D43" t="str">
            <v>Amsterdam</v>
          </cell>
          <cell r="E43" t="str">
            <v>Domestic</v>
          </cell>
          <cell r="F43" t="str">
            <v>NLD</v>
          </cell>
          <cell r="G43" t="str">
            <v>Continuous</v>
          </cell>
          <cell r="H43" t="str">
            <v>J1</v>
          </cell>
          <cell r="I43" t="str">
            <v>30205000</v>
          </cell>
          <cell r="J43">
            <v>195700000</v>
          </cell>
        </row>
        <row r="44">
          <cell r="B44" t="str">
            <v>BE0010026350</v>
          </cell>
          <cell r="C44" t="str">
            <v>CUMULEX (ben/win)</v>
          </cell>
          <cell r="D44" t="str">
            <v>Brussels</v>
          </cell>
          <cell r="E44" t="str">
            <v>Domestic</v>
          </cell>
          <cell r="F44" t="str">
            <v>BEL</v>
          </cell>
          <cell r="G44" t="str">
            <v>Fixing</v>
          </cell>
          <cell r="H44" t="str">
            <v>VF</v>
          </cell>
          <cell r="I44" t="str">
            <v>45102020</v>
          </cell>
          <cell r="J44">
            <v>10</v>
          </cell>
        </row>
        <row r="45">
          <cell r="B45" t="str">
            <v>BE0974290224</v>
          </cell>
          <cell r="C45" t="str">
            <v>DEXIA</v>
          </cell>
          <cell r="D45" t="str">
            <v>Brussels</v>
          </cell>
          <cell r="E45" t="str">
            <v>Domestic</v>
          </cell>
          <cell r="F45" t="str">
            <v>BEL</v>
          </cell>
          <cell r="G45" t="str">
            <v>Fixing</v>
          </cell>
          <cell r="H45" t="str">
            <v>VA</v>
          </cell>
          <cell r="I45" t="str">
            <v>30101010</v>
          </cell>
          <cell r="J45">
            <v>1948984</v>
          </cell>
        </row>
        <row r="46">
          <cell r="B46" t="str">
            <v>GB0002374006</v>
          </cell>
          <cell r="C46" t="str">
            <v>DIAGEO PLC</v>
          </cell>
          <cell r="D46" t="str">
            <v>Dublin</v>
          </cell>
          <cell r="E46" t="str">
            <v>Domestic</v>
          </cell>
          <cell r="F46" t="str">
            <v>GBR</v>
          </cell>
          <cell r="G46" t="str">
            <v>Continuous</v>
          </cell>
          <cell r="H46" t="str">
            <v>9C</v>
          </cell>
          <cell r="I46" t="str">
            <v>45101015</v>
          </cell>
          <cell r="J46">
            <v>2271947238</v>
          </cell>
        </row>
        <row r="47">
          <cell r="B47" t="str">
            <v>BE0026342551</v>
          </cell>
          <cell r="C47" t="str">
            <v>DIERKUNDE ANTW</v>
          </cell>
          <cell r="D47" t="str">
            <v>Brussels</v>
          </cell>
          <cell r="E47" t="str">
            <v>Domestic</v>
          </cell>
          <cell r="F47" t="str">
            <v>BEL</v>
          </cell>
          <cell r="G47" t="str">
            <v>Fixing</v>
          </cell>
          <cell r="H47" t="str">
            <v>VA</v>
          </cell>
          <cell r="I47" t="str">
            <v>99999999</v>
          </cell>
          <cell r="J47">
            <v>10</v>
          </cell>
        </row>
        <row r="48">
          <cell r="B48" t="str">
            <v>BE0003783975</v>
          </cell>
          <cell r="C48" t="str">
            <v>ECFC</v>
          </cell>
          <cell r="D48" t="str">
            <v>Brussels</v>
          </cell>
          <cell r="E48" t="str">
            <v>Domestic</v>
          </cell>
          <cell r="F48" t="str">
            <v>BEL</v>
          </cell>
          <cell r="G48" t="str">
            <v>Fixing</v>
          </cell>
          <cell r="H48" t="str">
            <v>VA</v>
          </cell>
          <cell r="I48" t="str">
            <v>99999999</v>
          </cell>
          <cell r="J48">
            <v>10</v>
          </cell>
        </row>
        <row r="49">
          <cell r="B49" t="str">
            <v>DE000A0XYM45</v>
          </cell>
          <cell r="C49" t="str">
            <v>ECOLUTIONS</v>
          </cell>
          <cell r="D49" t="str">
            <v>Paris</v>
          </cell>
          <cell r="E49" t="str">
            <v>Foreign</v>
          </cell>
          <cell r="F49" t="str">
            <v>DEU</v>
          </cell>
          <cell r="G49" t="str">
            <v>Fixing</v>
          </cell>
          <cell r="H49" t="str">
            <v>10</v>
          </cell>
          <cell r="I49" t="str">
            <v>30202000</v>
          </cell>
          <cell r="J49">
            <v>28400000</v>
          </cell>
        </row>
        <row r="50">
          <cell r="B50" t="str">
            <v>FR0010439265</v>
          </cell>
          <cell r="C50" t="str">
            <v>EDUNIVERSAL</v>
          </cell>
          <cell r="D50" t="str">
            <v>Paris</v>
          </cell>
          <cell r="E50" t="str">
            <v>Domestic</v>
          </cell>
          <cell r="F50" t="str">
            <v>FRA</v>
          </cell>
          <cell r="G50" t="str">
            <v>Fixing</v>
          </cell>
          <cell r="H50" t="str">
            <v>10</v>
          </cell>
          <cell r="I50" t="str">
            <v>40301030</v>
          </cell>
          <cell r="J50">
            <v>15610278</v>
          </cell>
        </row>
        <row r="51">
          <cell r="B51" t="str">
            <v>FR0010945733</v>
          </cell>
          <cell r="C51" t="str">
            <v>EES</v>
          </cell>
          <cell r="D51" t="str">
            <v>Paris</v>
          </cell>
          <cell r="E51" t="str">
            <v>Domestic</v>
          </cell>
          <cell r="F51" t="str">
            <v>FRA</v>
          </cell>
          <cell r="G51" t="str">
            <v>Fixing</v>
          </cell>
          <cell r="H51" t="str">
            <v>10</v>
          </cell>
          <cell r="I51" t="str">
            <v>65101010</v>
          </cell>
          <cell r="J51">
            <v>1013324</v>
          </cell>
        </row>
        <row r="52">
          <cell r="B52" t="str">
            <v>NL0015000K02</v>
          </cell>
          <cell r="C52" t="str">
            <v>EHC TREAS SHARES</v>
          </cell>
          <cell r="D52" t="str">
            <v>Amsterdam</v>
          </cell>
          <cell r="E52" t="str">
            <v>Domestic</v>
          </cell>
          <cell r="F52" t="str">
            <v>NLD</v>
          </cell>
          <cell r="G52" t="str">
            <v>Continuous</v>
          </cell>
          <cell r="H52" t="str">
            <v>J1</v>
          </cell>
          <cell r="I52" t="str">
            <v>30205000</v>
          </cell>
          <cell r="J52">
            <v>150000000</v>
          </cell>
        </row>
        <row r="53">
          <cell r="B53" t="str">
            <v>ES0105639001</v>
          </cell>
          <cell r="C53" t="str">
            <v>EMBENTION</v>
          </cell>
          <cell r="D53" t="str">
            <v>Paris</v>
          </cell>
          <cell r="E53" t="str">
            <v>Foreign</v>
          </cell>
          <cell r="F53" t="str">
            <v>ESP</v>
          </cell>
          <cell r="G53" t="str">
            <v>Fixing</v>
          </cell>
          <cell r="H53" t="str">
            <v>10</v>
          </cell>
          <cell r="I53" t="str">
            <v>50202040</v>
          </cell>
          <cell r="J53">
            <v>5982684</v>
          </cell>
        </row>
        <row r="54">
          <cell r="B54" t="str">
            <v>BE0003849669</v>
          </cell>
          <cell r="C54" t="str">
            <v>EMD MUSIC</v>
          </cell>
          <cell r="D54" t="str">
            <v>Brussels</v>
          </cell>
          <cell r="E54" t="str">
            <v>Domestic</v>
          </cell>
          <cell r="F54" t="str">
            <v>BEL</v>
          </cell>
          <cell r="G54" t="str">
            <v>Fixing</v>
          </cell>
          <cell r="H54" t="str">
            <v>VF</v>
          </cell>
          <cell r="I54" t="str">
            <v>40203050</v>
          </cell>
          <cell r="J54">
            <v>3771352</v>
          </cell>
        </row>
        <row r="55">
          <cell r="B55" t="str">
            <v>BE0024644065</v>
          </cell>
          <cell r="C55" t="str">
            <v>EMULATION</v>
          </cell>
          <cell r="D55" t="str">
            <v>Brussels</v>
          </cell>
          <cell r="E55" t="str">
            <v>Domestic</v>
          </cell>
          <cell r="F55" t="str">
            <v>BEL</v>
          </cell>
          <cell r="G55" t="str">
            <v>Fixing</v>
          </cell>
          <cell r="H55" t="str">
            <v>VF</v>
          </cell>
          <cell r="I55" t="str">
            <v>99999999</v>
          </cell>
          <cell r="J55">
            <v>10</v>
          </cell>
        </row>
        <row r="56">
          <cell r="B56" t="str">
            <v>NL0015000F90</v>
          </cell>
          <cell r="C56" t="str">
            <v>ENTP TREAS SHARES</v>
          </cell>
          <cell r="D56" t="str">
            <v>Amsterdam</v>
          </cell>
          <cell r="E56" t="str">
            <v>Domestic</v>
          </cell>
          <cell r="F56" t="str">
            <v>NLD</v>
          </cell>
          <cell r="G56" t="str">
            <v>Continuous</v>
          </cell>
          <cell r="H56" t="str">
            <v>J1</v>
          </cell>
          <cell r="I56" t="str">
            <v>30205000</v>
          </cell>
          <cell r="J56">
            <v>70000000</v>
          </cell>
        </row>
        <row r="57">
          <cell r="B57" t="str">
            <v>NL00150006Q8</v>
          </cell>
          <cell r="C57" t="str">
            <v>ESG CORE TREAS SHA</v>
          </cell>
          <cell r="D57" t="str">
            <v>Amsterdam</v>
          </cell>
          <cell r="E57" t="str">
            <v>Domestic</v>
          </cell>
          <cell r="F57" t="str">
            <v>NLD</v>
          </cell>
          <cell r="G57" t="str">
            <v>Continuous</v>
          </cell>
          <cell r="H57" t="str">
            <v>J1</v>
          </cell>
          <cell r="I57" t="str">
            <v>30205000</v>
          </cell>
          <cell r="J57">
            <v>80000000</v>
          </cell>
        </row>
        <row r="58">
          <cell r="B58" t="str">
            <v>BE0049483135</v>
          </cell>
          <cell r="C58" t="str">
            <v>EUPEN FINANZ</v>
          </cell>
          <cell r="D58" t="str">
            <v>Brussels</v>
          </cell>
          <cell r="E58" t="str">
            <v>Domestic</v>
          </cell>
          <cell r="F58" t="str">
            <v>BEL</v>
          </cell>
          <cell r="G58" t="str">
            <v>Fixing</v>
          </cell>
          <cell r="H58" t="str">
            <v>VA</v>
          </cell>
          <cell r="I58" t="str">
            <v>99999999</v>
          </cell>
          <cell r="J58">
            <v>10</v>
          </cell>
        </row>
        <row r="59">
          <cell r="B59" t="str">
            <v>ES0105586004</v>
          </cell>
          <cell r="C59" t="str">
            <v>EUROLOG CANOLA</v>
          </cell>
          <cell r="D59" t="str">
            <v>Paris</v>
          </cell>
          <cell r="E59" t="str">
            <v>Foreign</v>
          </cell>
          <cell r="F59" t="str">
            <v>ESP</v>
          </cell>
          <cell r="G59" t="str">
            <v>Fixing</v>
          </cell>
          <cell r="H59" t="str">
            <v>10</v>
          </cell>
          <cell r="I59" t="str">
            <v>35102000</v>
          </cell>
          <cell r="J59">
            <v>60000</v>
          </cell>
        </row>
        <row r="60">
          <cell r="B60" t="str">
            <v>NL0006294274</v>
          </cell>
          <cell r="C60" t="str">
            <v>EURONEXT</v>
          </cell>
          <cell r="D60" t="str">
            <v>Lisbon</v>
          </cell>
          <cell r="E60" t="str">
            <v>Domestic</v>
          </cell>
          <cell r="F60" t="str">
            <v>NLD</v>
          </cell>
          <cell r="G60" t="str">
            <v>Fixing</v>
          </cell>
          <cell r="H60" t="str">
            <v>PG</v>
          </cell>
          <cell r="I60" t="str">
            <v>30202015</v>
          </cell>
          <cell r="J60">
            <v>107106294</v>
          </cell>
        </row>
        <row r="61">
          <cell r="B61" t="str">
            <v>ES0105553004</v>
          </cell>
          <cell r="C61" t="str">
            <v>FAIFEY INVEST</v>
          </cell>
          <cell r="D61" t="str">
            <v>Paris</v>
          </cell>
          <cell r="E61" t="str">
            <v>Foreign</v>
          </cell>
          <cell r="F61" t="str">
            <v>ESP</v>
          </cell>
          <cell r="G61" t="str">
            <v>Fixing</v>
          </cell>
          <cell r="H61" t="str">
            <v>10</v>
          </cell>
          <cell r="I61" t="str">
            <v>35101010</v>
          </cell>
          <cell r="J61">
            <v>5060000</v>
          </cell>
        </row>
        <row r="62">
          <cell r="B62" t="str">
            <v>BE0011238830</v>
          </cell>
          <cell r="C62" t="str">
            <v>FI BELGO-TUNISIENN</v>
          </cell>
          <cell r="D62" t="str">
            <v>Brussels</v>
          </cell>
          <cell r="E62" t="str">
            <v>Domestic</v>
          </cell>
          <cell r="F62" t="str">
            <v>BEL</v>
          </cell>
          <cell r="G62" t="str">
            <v>Fixing</v>
          </cell>
          <cell r="H62" t="str">
            <v>VF</v>
          </cell>
          <cell r="I62" t="str">
            <v>99999999</v>
          </cell>
          <cell r="J62">
            <v>10</v>
          </cell>
        </row>
        <row r="63">
          <cell r="B63" t="str">
            <v>BE0945246784</v>
          </cell>
          <cell r="C63" t="str">
            <v>FIMMOBEL</v>
          </cell>
          <cell r="D63" t="str">
            <v>Brussels</v>
          </cell>
          <cell r="E63" t="str">
            <v>Domestic</v>
          </cell>
          <cell r="F63" t="str">
            <v>BEL</v>
          </cell>
          <cell r="G63" t="str">
            <v>Fixing</v>
          </cell>
          <cell r="H63" t="str">
            <v>VF</v>
          </cell>
          <cell r="I63" t="str">
            <v>99999999</v>
          </cell>
          <cell r="J63">
            <v>10</v>
          </cell>
        </row>
        <row r="64">
          <cell r="B64" t="str">
            <v>BE0012544319</v>
          </cell>
          <cell r="C64" t="str">
            <v>FINASUCRE</v>
          </cell>
          <cell r="D64" t="str">
            <v>Brussels</v>
          </cell>
          <cell r="E64" t="str">
            <v>Domestic</v>
          </cell>
          <cell r="F64" t="str">
            <v>BEL</v>
          </cell>
          <cell r="G64" t="str">
            <v>Fixing</v>
          </cell>
          <cell r="H64" t="str">
            <v>VA</v>
          </cell>
          <cell r="I64" t="str">
            <v>99999999</v>
          </cell>
          <cell r="J64">
            <v>10</v>
          </cell>
        </row>
        <row r="65">
          <cell r="B65" t="str">
            <v>FR0010487272</v>
          </cell>
          <cell r="C65" t="str">
            <v>FINAXO</v>
          </cell>
          <cell r="D65" t="str">
            <v>Paris</v>
          </cell>
          <cell r="E65" t="str">
            <v>Domestic</v>
          </cell>
          <cell r="F65" t="str">
            <v>FRA</v>
          </cell>
          <cell r="G65" t="str">
            <v>Continuous</v>
          </cell>
          <cell r="H65" t="str">
            <v>32</v>
          </cell>
          <cell r="I65" t="str">
            <v>65102030</v>
          </cell>
          <cell r="J65">
            <v>1811123</v>
          </cell>
        </row>
        <row r="66">
          <cell r="B66" t="str">
            <v>US3448491049</v>
          </cell>
          <cell r="C66" t="str">
            <v>FOOT LOCKER</v>
          </cell>
          <cell r="D66" t="str">
            <v>Brussels</v>
          </cell>
          <cell r="E66" t="str">
            <v>Foreign</v>
          </cell>
          <cell r="F66" t="str">
            <v>USA</v>
          </cell>
          <cell r="G66" t="str">
            <v>Fixing</v>
          </cell>
          <cell r="H66" t="str">
            <v>A6</v>
          </cell>
          <cell r="I66" t="str">
            <v>40401020</v>
          </cell>
          <cell r="J66">
            <v>0</v>
          </cell>
        </row>
        <row r="67">
          <cell r="B67" t="str">
            <v>BE6326486493</v>
          </cell>
          <cell r="C67" t="str">
            <v>FROID INVEST</v>
          </cell>
          <cell r="D67" t="str">
            <v>Brussels</v>
          </cell>
          <cell r="E67" t="str">
            <v>Domestic</v>
          </cell>
          <cell r="F67" t="str">
            <v>BEL</v>
          </cell>
          <cell r="G67" t="str">
            <v>Fixing</v>
          </cell>
          <cell r="H67" t="str">
            <v>VA</v>
          </cell>
          <cell r="I67" t="str">
            <v>99999999</v>
          </cell>
          <cell r="J67">
            <v>5000</v>
          </cell>
        </row>
        <row r="68">
          <cell r="B68" t="str">
            <v>FR0000053415</v>
          </cell>
          <cell r="C68" t="str">
            <v>G.A.I.</v>
          </cell>
          <cell r="D68" t="str">
            <v>Paris</v>
          </cell>
          <cell r="E68" t="str">
            <v>Domestic</v>
          </cell>
          <cell r="F68" t="str">
            <v>FRA</v>
          </cell>
          <cell r="G68" t="str">
            <v>Fixing</v>
          </cell>
          <cell r="H68" t="str">
            <v>10</v>
          </cell>
          <cell r="I68" t="str">
            <v>50205025</v>
          </cell>
          <cell r="J68">
            <v>276600</v>
          </cell>
        </row>
        <row r="69">
          <cell r="B69" t="str">
            <v>BE6303070104</v>
          </cell>
          <cell r="C69" t="str">
            <v>GEN BELGE ARGENTIN</v>
          </cell>
          <cell r="D69" t="str">
            <v>Brussels</v>
          </cell>
          <cell r="E69" t="str">
            <v>Domestic</v>
          </cell>
          <cell r="F69" t="str">
            <v>BEL</v>
          </cell>
          <cell r="G69" t="str">
            <v>Fixing</v>
          </cell>
          <cell r="H69" t="str">
            <v>VF</v>
          </cell>
          <cell r="I69" t="str">
            <v>99999999</v>
          </cell>
          <cell r="J69">
            <v>10</v>
          </cell>
        </row>
        <row r="70">
          <cell r="B70" t="str">
            <v>IT0005454167</v>
          </cell>
          <cell r="C70" t="str">
            <v>GLASS TO POWER A</v>
          </cell>
          <cell r="D70" t="str">
            <v>Paris</v>
          </cell>
          <cell r="E70" t="str">
            <v>Foreign</v>
          </cell>
          <cell r="F70" t="str">
            <v>ITA</v>
          </cell>
          <cell r="G70" t="str">
            <v>Fixing</v>
          </cell>
          <cell r="H70" t="str">
            <v>F9</v>
          </cell>
          <cell r="I70" t="str">
            <v>60102020</v>
          </cell>
          <cell r="J70">
            <v>412060</v>
          </cell>
        </row>
        <row r="71">
          <cell r="B71" t="str">
            <v>ES0105537007</v>
          </cell>
          <cell r="C71" t="str">
            <v>GLOBAL PIELAGO</v>
          </cell>
          <cell r="D71" t="str">
            <v>Paris</v>
          </cell>
          <cell r="E71" t="str">
            <v>Foreign</v>
          </cell>
          <cell r="F71" t="str">
            <v>ESP</v>
          </cell>
          <cell r="G71" t="str">
            <v>Fixing</v>
          </cell>
          <cell r="H71" t="str">
            <v>10</v>
          </cell>
          <cell r="I71" t="str">
            <v>35102040</v>
          </cell>
          <cell r="J71">
            <v>6018137</v>
          </cell>
        </row>
        <row r="72">
          <cell r="B72" t="str">
            <v>BE0011395465</v>
          </cell>
          <cell r="C72" t="str">
            <v>GOSSON KESSALES</v>
          </cell>
          <cell r="D72" t="str">
            <v>Brussels</v>
          </cell>
          <cell r="E72" t="str">
            <v>Domestic</v>
          </cell>
          <cell r="F72" t="str">
            <v>BEL</v>
          </cell>
          <cell r="G72" t="str">
            <v>Fixing</v>
          </cell>
          <cell r="H72" t="str">
            <v>VA</v>
          </cell>
          <cell r="I72" t="str">
            <v>99999999</v>
          </cell>
          <cell r="J72">
            <v>10</v>
          </cell>
        </row>
        <row r="73">
          <cell r="B73" t="str">
            <v>LU2437856854</v>
          </cell>
          <cell r="C73" t="str">
            <v>GP BHND TR SHA</v>
          </cell>
          <cell r="D73" t="str">
            <v>Amsterdam</v>
          </cell>
          <cell r="E73" t="str">
            <v>Foreign</v>
          </cell>
          <cell r="F73" t="str">
            <v>LUX</v>
          </cell>
          <cell r="G73" t="str">
            <v>Continuous</v>
          </cell>
          <cell r="H73" t="str">
            <v>J2</v>
          </cell>
          <cell r="I73" t="str">
            <v>30205000</v>
          </cell>
          <cell r="J73">
            <v>200390000</v>
          </cell>
        </row>
        <row r="74">
          <cell r="B74" t="str">
            <v>BE0057677594</v>
          </cell>
          <cell r="C74" t="str">
            <v>GROTTES DE HAN/s/L</v>
          </cell>
          <cell r="D74" t="str">
            <v>Brussels</v>
          </cell>
          <cell r="E74" t="str">
            <v>Domestic</v>
          </cell>
          <cell r="F74" t="str">
            <v>BEL</v>
          </cell>
          <cell r="G74" t="str">
            <v>Fixing</v>
          </cell>
          <cell r="H74" t="str">
            <v>VA</v>
          </cell>
          <cell r="I74" t="str">
            <v>99999999</v>
          </cell>
          <cell r="J74">
            <v>10</v>
          </cell>
        </row>
        <row r="75">
          <cell r="B75" t="str">
            <v>BE0011606630</v>
          </cell>
          <cell r="C75" t="str">
            <v>GROUPE JOSI</v>
          </cell>
          <cell r="D75" t="str">
            <v>Brussels</v>
          </cell>
          <cell r="E75" t="str">
            <v>Domestic</v>
          </cell>
          <cell r="F75" t="str">
            <v>BEL</v>
          </cell>
          <cell r="G75" t="str">
            <v>Fixing</v>
          </cell>
          <cell r="H75" t="str">
            <v>VF</v>
          </cell>
          <cell r="I75" t="str">
            <v>99999999</v>
          </cell>
          <cell r="J75">
            <v>10</v>
          </cell>
        </row>
        <row r="76">
          <cell r="B76" t="str">
            <v>FR0010529719</v>
          </cell>
          <cell r="C76" t="str">
            <v>GROUPE PLUS-VALUES</v>
          </cell>
          <cell r="D76" t="str">
            <v>Paris</v>
          </cell>
          <cell r="E76" t="str">
            <v>Domestic</v>
          </cell>
          <cell r="F76" t="str">
            <v>FRA</v>
          </cell>
          <cell r="G76" t="str">
            <v>Fixing</v>
          </cell>
          <cell r="H76" t="str">
            <v>10</v>
          </cell>
          <cell r="I76" t="str">
            <v>10101020</v>
          </cell>
          <cell r="J76">
            <v>65240000</v>
          </cell>
        </row>
        <row r="77">
          <cell r="B77" t="str">
            <v>BE0003861789</v>
          </cell>
          <cell r="C77" t="str">
            <v>GROWNERS</v>
          </cell>
          <cell r="D77" t="str">
            <v>Brussels</v>
          </cell>
          <cell r="E77" t="str">
            <v>Domestic</v>
          </cell>
          <cell r="F77" t="str">
            <v>BEL</v>
          </cell>
          <cell r="G77" t="str">
            <v>Fixing</v>
          </cell>
          <cell r="H77" t="str">
            <v>VB</v>
          </cell>
          <cell r="I77" t="str">
            <v>35101010</v>
          </cell>
          <cell r="J77">
            <v>1300000</v>
          </cell>
        </row>
        <row r="78">
          <cell r="B78" t="str">
            <v>US36254L2097</v>
          </cell>
          <cell r="C78" t="str">
            <v>GT BIOPHARMA INC</v>
          </cell>
          <cell r="D78" t="str">
            <v>Paris</v>
          </cell>
          <cell r="E78" t="str">
            <v>Domestic</v>
          </cell>
          <cell r="F78" t="str">
            <v>USA</v>
          </cell>
          <cell r="G78" t="str">
            <v>Fixing</v>
          </cell>
          <cell r="H78" t="str">
            <v>23</v>
          </cell>
          <cell r="I78" t="str">
            <v>20103015</v>
          </cell>
          <cell r="J78">
            <v>5396979</v>
          </cell>
        </row>
        <row r="79">
          <cell r="B79" t="str">
            <v>ES0105498002</v>
          </cell>
          <cell r="C79" t="str">
            <v>HEALTHCARE ACTIVOS</v>
          </cell>
          <cell r="D79" t="str">
            <v>Paris</v>
          </cell>
          <cell r="E79" t="str">
            <v>Foreign</v>
          </cell>
          <cell r="F79" t="str">
            <v>ESP</v>
          </cell>
          <cell r="G79" t="str">
            <v>Fixing</v>
          </cell>
          <cell r="H79" t="str">
            <v>10</v>
          </cell>
          <cell r="I79" t="str">
            <v>35102010</v>
          </cell>
          <cell r="J79">
            <v>154770226</v>
          </cell>
        </row>
        <row r="80">
          <cell r="B80" t="str">
            <v>NO0012781873</v>
          </cell>
          <cell r="C80" t="str">
            <v>HYNION WR</v>
          </cell>
          <cell r="D80" t="str">
            <v>Oslo</v>
          </cell>
          <cell r="E80" t="str">
            <v>Domestic</v>
          </cell>
          <cell r="F80" t="str">
            <v>NOR</v>
          </cell>
          <cell r="G80" t="str">
            <v>Fixing</v>
          </cell>
          <cell r="H80" t="str">
            <v>OY</v>
          </cell>
          <cell r="I80" t="str">
            <v>60102010</v>
          </cell>
          <cell r="J80">
            <v>16752300</v>
          </cell>
        </row>
        <row r="81">
          <cell r="B81" t="str">
            <v>ES0105551008</v>
          </cell>
          <cell r="C81" t="str">
            <v>IGIS NEPTUNE</v>
          </cell>
          <cell r="D81" t="str">
            <v>Paris</v>
          </cell>
          <cell r="E81" t="str">
            <v>Foreign</v>
          </cell>
          <cell r="F81" t="str">
            <v>ESP</v>
          </cell>
          <cell r="G81" t="str">
            <v>Fixing</v>
          </cell>
          <cell r="H81" t="str">
            <v>10</v>
          </cell>
          <cell r="I81" t="str">
            <v>35102020</v>
          </cell>
          <cell r="J81">
            <v>5003640</v>
          </cell>
        </row>
        <row r="82">
          <cell r="B82" t="str">
            <v>FR0006859039</v>
          </cell>
          <cell r="C82" t="str">
            <v>IMM.PARIS.PERLE</v>
          </cell>
          <cell r="D82" t="str">
            <v>Paris</v>
          </cell>
          <cell r="E82" t="str">
            <v>Domestic</v>
          </cell>
          <cell r="F82" t="str">
            <v>FRA</v>
          </cell>
          <cell r="G82" t="str">
            <v>Continuous</v>
          </cell>
          <cell r="H82" t="str">
            <v>32</v>
          </cell>
          <cell r="I82" t="str">
            <v>35101010</v>
          </cell>
          <cell r="J82">
            <v>30000</v>
          </cell>
        </row>
        <row r="83">
          <cell r="B83" t="str">
            <v>BE0020932779</v>
          </cell>
          <cell r="C83" t="str">
            <v>IMMAGRIFOR</v>
          </cell>
          <cell r="D83" t="str">
            <v>Brussels</v>
          </cell>
          <cell r="E83" t="str">
            <v>Domestic</v>
          </cell>
          <cell r="F83" t="str">
            <v>BEL</v>
          </cell>
          <cell r="G83" t="str">
            <v>Fixing</v>
          </cell>
          <cell r="H83" t="str">
            <v>VF</v>
          </cell>
          <cell r="I83" t="str">
            <v>99999999</v>
          </cell>
          <cell r="J83">
            <v>10</v>
          </cell>
        </row>
        <row r="84">
          <cell r="B84" t="str">
            <v>BE0003866838</v>
          </cell>
          <cell r="C84" t="str">
            <v>IMMOPOOL</v>
          </cell>
          <cell r="D84" t="str">
            <v>Brussels</v>
          </cell>
          <cell r="E84" t="str">
            <v>Domestic</v>
          </cell>
          <cell r="F84" t="str">
            <v>BEL</v>
          </cell>
          <cell r="G84" t="str">
            <v>Fixing</v>
          </cell>
          <cell r="H84" t="str">
            <v>VB</v>
          </cell>
          <cell r="I84" t="str">
            <v>50203030</v>
          </cell>
          <cell r="J84">
            <v>1637630</v>
          </cell>
        </row>
        <row r="85">
          <cell r="B85" t="str">
            <v>BE6265912038</v>
          </cell>
          <cell r="C85" t="str">
            <v>INFRABEL</v>
          </cell>
          <cell r="D85" t="str">
            <v>Brussels</v>
          </cell>
          <cell r="E85" t="str">
            <v>Domestic</v>
          </cell>
          <cell r="F85" t="str">
            <v>BEL</v>
          </cell>
          <cell r="G85" t="str">
            <v>Fixing</v>
          </cell>
          <cell r="H85" t="str">
            <v>VA</v>
          </cell>
          <cell r="I85" t="str">
            <v>99999999</v>
          </cell>
          <cell r="J85">
            <v>10</v>
          </cell>
        </row>
        <row r="86">
          <cell r="B86" t="str">
            <v>ES0105511002</v>
          </cell>
          <cell r="C86" t="str">
            <v>INMARK</v>
          </cell>
          <cell r="D86" t="str">
            <v>Paris</v>
          </cell>
          <cell r="E86" t="str">
            <v>Foreign</v>
          </cell>
          <cell r="F86" t="str">
            <v>ESP</v>
          </cell>
          <cell r="G86" t="str">
            <v>Fixing</v>
          </cell>
          <cell r="H86" t="str">
            <v>10</v>
          </cell>
          <cell r="I86" t="str">
            <v>35102030</v>
          </cell>
          <cell r="J86">
            <v>5000000</v>
          </cell>
        </row>
        <row r="87">
          <cell r="B87" t="str">
            <v>ES0105473005</v>
          </cell>
          <cell r="C87" t="str">
            <v>INMOSUPA</v>
          </cell>
          <cell r="D87" t="str">
            <v>Paris</v>
          </cell>
          <cell r="E87" t="str">
            <v>Foreign</v>
          </cell>
          <cell r="F87" t="str">
            <v>ESP</v>
          </cell>
          <cell r="G87" t="str">
            <v>Fixing</v>
          </cell>
          <cell r="H87" t="str">
            <v>10</v>
          </cell>
          <cell r="I87" t="str">
            <v>35102000</v>
          </cell>
          <cell r="J87">
            <v>6894040</v>
          </cell>
        </row>
        <row r="88">
          <cell r="B88" t="str">
            <v>ES0105417002</v>
          </cell>
          <cell r="C88" t="str">
            <v>IPOSA PROPERTIES</v>
          </cell>
          <cell r="D88" t="str">
            <v>Paris</v>
          </cell>
          <cell r="E88" t="str">
            <v>Foreign</v>
          </cell>
          <cell r="F88" t="str">
            <v>ESP</v>
          </cell>
          <cell r="G88" t="str">
            <v>Fixing</v>
          </cell>
          <cell r="H88" t="str">
            <v>10</v>
          </cell>
          <cell r="I88" t="str">
            <v>35101010</v>
          </cell>
          <cell r="J88">
            <v>4260000</v>
          </cell>
        </row>
        <row r="89">
          <cell r="B89" t="str">
            <v>ES0105636007</v>
          </cell>
          <cell r="C89" t="str">
            <v>JUNGLE21</v>
          </cell>
          <cell r="D89" t="str">
            <v>Paris</v>
          </cell>
          <cell r="E89" t="str">
            <v>Foreign</v>
          </cell>
          <cell r="F89" t="str">
            <v>ESP</v>
          </cell>
          <cell r="G89" t="str">
            <v>Fixing</v>
          </cell>
          <cell r="H89" t="str">
            <v>10</v>
          </cell>
          <cell r="I89" t="str">
            <v>50205020</v>
          </cell>
          <cell r="J89">
            <v>16586127</v>
          </cell>
        </row>
        <row r="90">
          <cell r="B90" t="str">
            <v>BE0049482129</v>
          </cell>
          <cell r="C90" t="str">
            <v>KABELWERK EUPEN</v>
          </cell>
          <cell r="D90" t="str">
            <v>Brussels</v>
          </cell>
          <cell r="E90" t="str">
            <v>Domestic</v>
          </cell>
          <cell r="F90" t="str">
            <v>BEL</v>
          </cell>
          <cell r="G90" t="str">
            <v>Fixing</v>
          </cell>
          <cell r="H90" t="str">
            <v>VA</v>
          </cell>
          <cell r="I90" t="str">
            <v>99999999</v>
          </cell>
          <cell r="J90">
            <v>10</v>
          </cell>
        </row>
        <row r="91">
          <cell r="B91" t="str">
            <v>LU0092281103</v>
          </cell>
          <cell r="C91" t="str">
            <v>KBL EPB - ORD</v>
          </cell>
          <cell r="D91" t="str">
            <v>Brussels</v>
          </cell>
          <cell r="E91" t="str">
            <v>Domestic</v>
          </cell>
          <cell r="F91" t="str">
            <v>BEL</v>
          </cell>
          <cell r="G91" t="str">
            <v>Fixing</v>
          </cell>
          <cell r="H91" t="str">
            <v>VF</v>
          </cell>
          <cell r="I91" t="str">
            <v>99999999</v>
          </cell>
          <cell r="J91">
            <v>10</v>
          </cell>
        </row>
        <row r="92">
          <cell r="B92" t="str">
            <v>LU0092281442</v>
          </cell>
          <cell r="C92" t="str">
            <v>KBL EPB - PRIV</v>
          </cell>
          <cell r="D92" t="str">
            <v>Brussels</v>
          </cell>
          <cell r="E92" t="str">
            <v>Domestic</v>
          </cell>
          <cell r="F92" t="str">
            <v>BEL</v>
          </cell>
          <cell r="G92" t="str">
            <v>Fixing</v>
          </cell>
          <cell r="H92" t="str">
            <v>VF</v>
          </cell>
          <cell r="I92" t="str">
            <v>99999999</v>
          </cell>
          <cell r="J92">
            <v>10</v>
          </cell>
        </row>
        <row r="93">
          <cell r="B93" t="str">
            <v>GB00B19RTX44</v>
          </cell>
          <cell r="C93" t="str">
            <v>KLIMVEST</v>
          </cell>
          <cell r="D93" t="str">
            <v>Paris</v>
          </cell>
          <cell r="E93" t="str">
            <v>Foreign</v>
          </cell>
          <cell r="F93" t="str">
            <v>GBR</v>
          </cell>
          <cell r="G93" t="str">
            <v>Fixing</v>
          </cell>
          <cell r="H93" t="str">
            <v>EA</v>
          </cell>
          <cell r="I93" t="str">
            <v>10101015</v>
          </cell>
          <cell r="J93">
            <v>7601661</v>
          </cell>
        </row>
        <row r="94">
          <cell r="B94" t="str">
            <v>ES0105333001</v>
          </cell>
          <cell r="C94" t="str">
            <v>LOGIS CONFORT</v>
          </cell>
          <cell r="D94" t="str">
            <v>Paris</v>
          </cell>
          <cell r="E94" t="str">
            <v>Foreign</v>
          </cell>
          <cell r="F94" t="str">
            <v>ESP</v>
          </cell>
          <cell r="G94" t="str">
            <v>Fixing</v>
          </cell>
          <cell r="H94" t="str">
            <v>10</v>
          </cell>
          <cell r="I94" t="str">
            <v>35102020</v>
          </cell>
          <cell r="J94">
            <v>5001528</v>
          </cell>
        </row>
        <row r="95">
          <cell r="B95" t="str">
            <v>ES0105665006</v>
          </cell>
          <cell r="C95" t="str">
            <v>MACC1X1 SOCIMI</v>
          </cell>
          <cell r="D95" t="str">
            <v>Lisbon</v>
          </cell>
          <cell r="E95" t="str">
            <v>Foreign</v>
          </cell>
          <cell r="F95" t="str">
            <v>ESP</v>
          </cell>
          <cell r="G95" t="str">
            <v>Fixing</v>
          </cell>
          <cell r="H95" t="str">
            <v>P7</v>
          </cell>
          <cell r="I95" t="str">
            <v>35102040</v>
          </cell>
          <cell r="J95">
            <v>42400000</v>
          </cell>
        </row>
        <row r="96">
          <cell r="B96" t="str">
            <v>ES0105447009</v>
          </cell>
          <cell r="C96" t="str">
            <v>MAQ ADMON. URBANAS</v>
          </cell>
          <cell r="D96" t="str">
            <v>Paris</v>
          </cell>
          <cell r="E96" t="str">
            <v>Foreign</v>
          </cell>
          <cell r="F96" t="str">
            <v>ESP</v>
          </cell>
          <cell r="G96" t="str">
            <v>Fixing</v>
          </cell>
          <cell r="H96" t="str">
            <v>10</v>
          </cell>
          <cell r="I96" t="str">
            <v>35102000</v>
          </cell>
          <cell r="J96">
            <v>5810369</v>
          </cell>
        </row>
        <row r="97">
          <cell r="B97" t="str">
            <v>US5658491064</v>
          </cell>
          <cell r="C97" t="str">
            <v>MARATHON OIL CORP</v>
          </cell>
          <cell r="D97" t="str">
            <v>Brussels</v>
          </cell>
          <cell r="E97" t="str">
            <v>Foreign</v>
          </cell>
          <cell r="F97" t="str">
            <v>USA</v>
          </cell>
          <cell r="G97" t="str">
            <v>Fixing</v>
          </cell>
          <cell r="H97" t="str">
            <v>A6</v>
          </cell>
          <cell r="I97" t="str">
            <v>60101010</v>
          </cell>
          <cell r="J97">
            <v>0</v>
          </cell>
        </row>
        <row r="98">
          <cell r="B98" t="str">
            <v>BE0011844108</v>
          </cell>
          <cell r="C98" t="str">
            <v>MAURAGE</v>
          </cell>
          <cell r="D98" t="str">
            <v>Brussels</v>
          </cell>
          <cell r="E98" t="str">
            <v>Domestic</v>
          </cell>
          <cell r="F98" t="str">
            <v>BEL</v>
          </cell>
          <cell r="G98" t="str">
            <v>Fixing</v>
          </cell>
          <cell r="H98" t="str">
            <v>VA</v>
          </cell>
          <cell r="I98" t="str">
            <v>99999999</v>
          </cell>
          <cell r="J98">
            <v>10</v>
          </cell>
        </row>
        <row r="99">
          <cell r="B99" t="str">
            <v>BE0010342609</v>
          </cell>
          <cell r="C99" t="str">
            <v>MBZ (Gen-Jce)</v>
          </cell>
          <cell r="D99" t="str">
            <v>Brussels</v>
          </cell>
          <cell r="E99" t="str">
            <v>Domestic</v>
          </cell>
          <cell r="F99" t="str">
            <v>BEL</v>
          </cell>
          <cell r="G99" t="str">
            <v>Fixing</v>
          </cell>
          <cell r="H99" t="str">
            <v>VF</v>
          </cell>
          <cell r="I99" t="str">
            <v>99999999</v>
          </cell>
          <cell r="J99">
            <v>10</v>
          </cell>
        </row>
        <row r="100">
          <cell r="B100" t="str">
            <v>IT0004844848</v>
          </cell>
          <cell r="C100" t="str">
            <v>MEDIOCREDITO EUROP</v>
          </cell>
          <cell r="D100" t="str">
            <v>Paris</v>
          </cell>
          <cell r="E100" t="str">
            <v>Foreign</v>
          </cell>
          <cell r="F100" t="str">
            <v>ITA</v>
          </cell>
          <cell r="G100" t="str">
            <v>Continuous</v>
          </cell>
          <cell r="H100" t="str">
            <v>32</v>
          </cell>
          <cell r="I100" t="str">
            <v>30202000</v>
          </cell>
          <cell r="J100">
            <v>3468605</v>
          </cell>
        </row>
        <row r="101">
          <cell r="B101" t="str">
            <v>ES0105559001</v>
          </cell>
          <cell r="C101" t="str">
            <v>MERIDIA RE IV</v>
          </cell>
          <cell r="D101" t="str">
            <v>Paris</v>
          </cell>
          <cell r="E101" t="str">
            <v>Foreign</v>
          </cell>
          <cell r="F101" t="str">
            <v>ESP</v>
          </cell>
          <cell r="G101" t="str">
            <v>Fixing</v>
          </cell>
          <cell r="H101" t="str">
            <v>10</v>
          </cell>
          <cell r="I101" t="str">
            <v>35102000</v>
          </cell>
          <cell r="J101">
            <v>5000000</v>
          </cell>
        </row>
        <row r="102">
          <cell r="B102" t="str">
            <v>BE0003222214</v>
          </cell>
          <cell r="C102" t="str">
            <v>MESSER BELGIUM</v>
          </cell>
          <cell r="D102" t="str">
            <v>Brussels</v>
          </cell>
          <cell r="E102" t="str">
            <v>Domestic</v>
          </cell>
          <cell r="F102" t="str">
            <v>BEL</v>
          </cell>
          <cell r="G102" t="str">
            <v>Fixing</v>
          </cell>
          <cell r="H102" t="str">
            <v>VA</v>
          </cell>
          <cell r="I102" t="str">
            <v>99999999</v>
          </cell>
          <cell r="J102">
            <v>10</v>
          </cell>
        </row>
        <row r="103">
          <cell r="B103" t="str">
            <v>BE0038785821</v>
          </cell>
          <cell r="C103" t="str">
            <v>METALEN GALLER</v>
          </cell>
          <cell r="D103" t="str">
            <v>Brussels</v>
          </cell>
          <cell r="E103" t="str">
            <v>Domestic</v>
          </cell>
          <cell r="F103" t="str">
            <v>BEL</v>
          </cell>
          <cell r="G103" t="str">
            <v>Fixing</v>
          </cell>
          <cell r="H103" t="str">
            <v>VF</v>
          </cell>
          <cell r="I103" t="str">
            <v>99999999</v>
          </cell>
          <cell r="J103">
            <v>10</v>
          </cell>
        </row>
        <row r="104">
          <cell r="B104" t="str">
            <v>BE0010610377</v>
          </cell>
          <cell r="C104" t="str">
            <v>MICS PARTNERS</v>
          </cell>
          <cell r="D104" t="str">
            <v>Brussels</v>
          </cell>
          <cell r="E104" t="str">
            <v>Domestic</v>
          </cell>
          <cell r="F104" t="str">
            <v>BEL</v>
          </cell>
          <cell r="G104" t="str">
            <v>Fixing</v>
          </cell>
          <cell r="H104" t="str">
            <v>VA</v>
          </cell>
          <cell r="I104" t="str">
            <v>99999999</v>
          </cell>
          <cell r="J104">
            <v>10</v>
          </cell>
        </row>
        <row r="105">
          <cell r="B105" t="str">
            <v>PTMNN0AE0006</v>
          </cell>
          <cell r="C105" t="str">
            <v>MONUMENTAL RES</v>
          </cell>
          <cell r="D105" t="str">
            <v>Lisbon</v>
          </cell>
          <cell r="E105" t="str">
            <v>Domestic</v>
          </cell>
          <cell r="F105" t="str">
            <v>PRT</v>
          </cell>
          <cell r="G105" t="str">
            <v>Fixing</v>
          </cell>
          <cell r="H105" t="str">
            <v>P7</v>
          </cell>
          <cell r="I105" t="str">
            <v>35101015</v>
          </cell>
          <cell r="J105">
            <v>30300000</v>
          </cell>
        </row>
        <row r="106">
          <cell r="B106" t="str">
            <v>PTMUS0AM0018</v>
          </cell>
          <cell r="C106" t="str">
            <v>MULTI 24</v>
          </cell>
          <cell r="D106" t="str">
            <v>Lisbon</v>
          </cell>
          <cell r="E106" t="str">
            <v>Domestic</v>
          </cell>
          <cell r="F106" t="str">
            <v>PRT</v>
          </cell>
          <cell r="G106" t="str">
            <v>Fixing</v>
          </cell>
          <cell r="H106" t="str">
            <v>P7</v>
          </cell>
          <cell r="I106" t="str">
            <v>35101015</v>
          </cell>
          <cell r="J106">
            <v>44919000</v>
          </cell>
        </row>
        <row r="107">
          <cell r="B107" t="str">
            <v>NL0015000CF4</v>
          </cell>
          <cell r="C107" t="str">
            <v>NAI TREAS SHARES</v>
          </cell>
          <cell r="D107" t="str">
            <v>Amsterdam</v>
          </cell>
          <cell r="E107" t="str">
            <v>Domestic</v>
          </cell>
          <cell r="F107" t="str">
            <v>NLD</v>
          </cell>
          <cell r="G107" t="str">
            <v>Continuous</v>
          </cell>
          <cell r="H107" t="str">
            <v>J1</v>
          </cell>
          <cell r="I107" t="str">
            <v>30205000</v>
          </cell>
          <cell r="J107">
            <v>1127693</v>
          </cell>
        </row>
        <row r="108">
          <cell r="B108" t="str">
            <v>BE0035966762</v>
          </cell>
          <cell r="C108" t="str">
            <v>NMC</v>
          </cell>
          <cell r="D108" t="str">
            <v>Brussels</v>
          </cell>
          <cell r="E108" t="str">
            <v>Domestic</v>
          </cell>
          <cell r="F108" t="str">
            <v>BEL</v>
          </cell>
          <cell r="G108" t="str">
            <v>Fixing</v>
          </cell>
          <cell r="H108" t="str">
            <v>VA</v>
          </cell>
          <cell r="I108" t="str">
            <v>99999999</v>
          </cell>
          <cell r="J108">
            <v>10</v>
          </cell>
        </row>
        <row r="109">
          <cell r="B109" t="str">
            <v>BE0034574427</v>
          </cell>
          <cell r="C109" t="str">
            <v>NOBEL</v>
          </cell>
          <cell r="D109" t="str">
            <v>Brussels</v>
          </cell>
          <cell r="E109" t="str">
            <v>Domestic</v>
          </cell>
          <cell r="F109" t="str">
            <v>BEL</v>
          </cell>
          <cell r="G109" t="str">
            <v>Fixing</v>
          </cell>
          <cell r="H109" t="str">
            <v>VA</v>
          </cell>
          <cell r="I109" t="str">
            <v>99999999</v>
          </cell>
          <cell r="J109">
            <v>4000</v>
          </cell>
        </row>
        <row r="110">
          <cell r="B110" t="str">
            <v>BE0034169251</v>
          </cell>
          <cell r="C110" t="str">
            <v>OLD ENGLAND</v>
          </cell>
          <cell r="D110" t="str">
            <v>Brussels</v>
          </cell>
          <cell r="E110" t="str">
            <v>Domestic</v>
          </cell>
          <cell r="F110" t="str">
            <v>BEL</v>
          </cell>
          <cell r="G110" t="str">
            <v>Fixing</v>
          </cell>
          <cell r="H110" t="str">
            <v>VA</v>
          </cell>
          <cell r="I110" t="str">
            <v>99999999</v>
          </cell>
          <cell r="J110">
            <v>10</v>
          </cell>
        </row>
        <row r="111">
          <cell r="B111" t="str">
            <v>BE0942448938</v>
          </cell>
          <cell r="C111" t="str">
            <v>OPTIMCO</v>
          </cell>
          <cell r="D111" t="str">
            <v>Brussels</v>
          </cell>
          <cell r="E111" t="str">
            <v>Domestic</v>
          </cell>
          <cell r="F111" t="str">
            <v>BEL</v>
          </cell>
          <cell r="G111" t="str">
            <v>Fixing</v>
          </cell>
          <cell r="H111" t="str">
            <v>VA</v>
          </cell>
          <cell r="I111" t="str">
            <v>99999999</v>
          </cell>
          <cell r="J111">
            <v>10</v>
          </cell>
        </row>
        <row r="112">
          <cell r="B112" t="str">
            <v>ES0105490009</v>
          </cell>
          <cell r="C112" t="str">
            <v>ORBIS PROPERTIES</v>
          </cell>
          <cell r="D112" t="str">
            <v>Paris</v>
          </cell>
          <cell r="E112" t="str">
            <v>Foreign</v>
          </cell>
          <cell r="F112" t="str">
            <v>ESP</v>
          </cell>
          <cell r="G112" t="str">
            <v>Fixing</v>
          </cell>
          <cell r="H112" t="str">
            <v>10</v>
          </cell>
          <cell r="I112" t="str">
            <v>35102030</v>
          </cell>
          <cell r="J112">
            <v>5000000</v>
          </cell>
        </row>
        <row r="113">
          <cell r="B113" t="str">
            <v>BE0003860773</v>
          </cell>
          <cell r="C113" t="str">
            <v>OZ GROUP</v>
          </cell>
          <cell r="D113" t="str">
            <v>Brussels</v>
          </cell>
          <cell r="E113" t="str">
            <v>Domestic</v>
          </cell>
          <cell r="F113" t="str">
            <v>BEL</v>
          </cell>
          <cell r="G113" t="str">
            <v>Fixing</v>
          </cell>
          <cell r="H113" t="str">
            <v>VB</v>
          </cell>
          <cell r="I113" t="str">
            <v>40201010</v>
          </cell>
          <cell r="J113">
            <v>1867647</v>
          </cell>
        </row>
        <row r="114">
          <cell r="B114" t="str">
            <v>BE0157892739</v>
          </cell>
          <cell r="C114" t="str">
            <v>PANTECH</v>
          </cell>
          <cell r="D114" t="str">
            <v>Brussels</v>
          </cell>
          <cell r="E114" t="str">
            <v>Domestic</v>
          </cell>
          <cell r="F114" t="str">
            <v>BEL</v>
          </cell>
          <cell r="G114" t="str">
            <v>Fixing</v>
          </cell>
          <cell r="H114" t="str">
            <v>VF</v>
          </cell>
          <cell r="I114" t="str">
            <v>99999999</v>
          </cell>
          <cell r="J114">
            <v>10</v>
          </cell>
        </row>
        <row r="115">
          <cell r="B115" t="str">
            <v>PTPRS0AM0017</v>
          </cell>
          <cell r="C115" t="str">
            <v>PATRIS</v>
          </cell>
          <cell r="D115" t="str">
            <v>Lisbon</v>
          </cell>
          <cell r="E115" t="str">
            <v>Domestic</v>
          </cell>
          <cell r="F115" t="str">
            <v>PRT</v>
          </cell>
          <cell r="G115" t="str">
            <v>Fixing</v>
          </cell>
          <cell r="H115" t="str">
            <v>EO</v>
          </cell>
          <cell r="I115" t="str">
            <v>30202010</v>
          </cell>
          <cell r="J115">
            <v>11454870</v>
          </cell>
        </row>
        <row r="116">
          <cell r="B116" t="str">
            <v>BE0003640514</v>
          </cell>
          <cell r="C116" t="str">
            <v>PB FINANCE</v>
          </cell>
          <cell r="D116" t="str">
            <v>Brussels</v>
          </cell>
          <cell r="E116" t="str">
            <v>Domestic</v>
          </cell>
          <cell r="F116" t="str">
            <v>BEL</v>
          </cell>
          <cell r="G116" t="str">
            <v>Fixing</v>
          </cell>
          <cell r="H116" t="str">
            <v>VF</v>
          </cell>
          <cell r="I116" t="str">
            <v>99999999</v>
          </cell>
          <cell r="J116">
            <v>10</v>
          </cell>
        </row>
        <row r="117">
          <cell r="B117" t="str">
            <v>BE0126745638</v>
          </cell>
          <cell r="C117" t="str">
            <v>PELTZER</v>
          </cell>
          <cell r="D117" t="str">
            <v>Brussels</v>
          </cell>
          <cell r="E117" t="str">
            <v>Domestic</v>
          </cell>
          <cell r="F117" t="str">
            <v>BEL</v>
          </cell>
          <cell r="G117" t="str">
            <v>Fixing</v>
          </cell>
          <cell r="H117" t="str">
            <v>VA</v>
          </cell>
          <cell r="I117" t="str">
            <v>99999999</v>
          </cell>
          <cell r="J117">
            <v>10</v>
          </cell>
        </row>
        <row r="118">
          <cell r="B118" t="str">
            <v>NL0000009322</v>
          </cell>
          <cell r="C118" t="str">
            <v>PHILIPS BUY BACK</v>
          </cell>
          <cell r="D118" t="str">
            <v>Amsterdam</v>
          </cell>
          <cell r="E118" t="str">
            <v>Domestic</v>
          </cell>
          <cell r="F118" t="str">
            <v>NLD</v>
          </cell>
          <cell r="G118" t="str">
            <v>Continuous</v>
          </cell>
          <cell r="H118" t="str">
            <v>K0</v>
          </cell>
          <cell r="I118" t="str">
            <v>20102010</v>
          </cell>
          <cell r="J118">
            <v>10000</v>
          </cell>
        </row>
        <row r="119">
          <cell r="B119" t="str">
            <v>BE6321065607</v>
          </cell>
          <cell r="C119" t="str">
            <v>PHIMA</v>
          </cell>
          <cell r="D119" t="str">
            <v>Brussels</v>
          </cell>
          <cell r="E119" t="str">
            <v>Domestic</v>
          </cell>
          <cell r="F119" t="str">
            <v>BEL</v>
          </cell>
          <cell r="G119" t="str">
            <v>Fixing</v>
          </cell>
          <cell r="H119" t="str">
            <v>VA</v>
          </cell>
          <cell r="I119" t="str">
            <v>99999999</v>
          </cell>
          <cell r="J119">
            <v>10</v>
          </cell>
        </row>
        <row r="120">
          <cell r="B120" t="str">
            <v>BMG7209L1000</v>
          </cell>
          <cell r="C120" t="str">
            <v>PPLA CLASS A</v>
          </cell>
          <cell r="D120" t="str">
            <v>Amsterdam</v>
          </cell>
          <cell r="E120" t="str">
            <v>Domestic</v>
          </cell>
          <cell r="F120" t="str">
            <v>BMU</v>
          </cell>
          <cell r="G120" t="str">
            <v>Continuous</v>
          </cell>
          <cell r="H120" t="str">
            <v>J2</v>
          </cell>
          <cell r="I120" t="str">
            <v>30202010</v>
          </cell>
          <cell r="J120">
            <v>938222</v>
          </cell>
        </row>
        <row r="121">
          <cell r="B121" t="str">
            <v>BMG7209L1182</v>
          </cell>
          <cell r="C121" t="str">
            <v>PPLA CLASS B</v>
          </cell>
          <cell r="D121" t="str">
            <v>Amsterdam</v>
          </cell>
          <cell r="E121" t="str">
            <v>Domestic</v>
          </cell>
          <cell r="F121" t="str">
            <v>BMU</v>
          </cell>
          <cell r="G121" t="str">
            <v>Continuous</v>
          </cell>
          <cell r="H121" t="str">
            <v>J2</v>
          </cell>
          <cell r="I121" t="str">
            <v>30202010</v>
          </cell>
          <cell r="J121">
            <v>1876444</v>
          </cell>
        </row>
        <row r="122">
          <cell r="B122" t="str">
            <v>US69355L1098</v>
          </cell>
          <cell r="C122" t="str">
            <v>PPLA European Unit</v>
          </cell>
          <cell r="D122" t="str">
            <v>Amsterdam</v>
          </cell>
          <cell r="E122" t="str">
            <v>Domestic</v>
          </cell>
          <cell r="F122" t="str">
            <v>BMU</v>
          </cell>
          <cell r="G122" t="str">
            <v>Continuous</v>
          </cell>
          <cell r="H122" t="str">
            <v>J2</v>
          </cell>
          <cell r="I122" t="str">
            <v>30202010</v>
          </cell>
          <cell r="J122">
            <v>938222</v>
          </cell>
        </row>
        <row r="123">
          <cell r="B123" t="str">
            <v>KYG7552D1016</v>
          </cell>
          <cell r="C123" t="str">
            <v>RA SPL ACQ SHA</v>
          </cell>
          <cell r="D123" t="str">
            <v>Amsterdam</v>
          </cell>
          <cell r="E123" t="str">
            <v>Domestic</v>
          </cell>
          <cell r="F123" t="str">
            <v>NLD</v>
          </cell>
          <cell r="G123" t="str">
            <v>Continuous</v>
          </cell>
          <cell r="H123" t="str">
            <v>JE</v>
          </cell>
          <cell r="I123" t="str">
            <v>30205000</v>
          </cell>
          <cell r="J123">
            <v>31250000</v>
          </cell>
        </row>
        <row r="124">
          <cell r="B124" t="str">
            <v>KYG7552D1271</v>
          </cell>
          <cell r="C124" t="str">
            <v>RA SPL ACQ UNITS</v>
          </cell>
          <cell r="D124" t="str">
            <v>Amsterdam</v>
          </cell>
          <cell r="E124" t="str">
            <v>Domestic</v>
          </cell>
          <cell r="F124" t="str">
            <v>NLD</v>
          </cell>
          <cell r="G124" t="str">
            <v>Continuous</v>
          </cell>
          <cell r="H124" t="str">
            <v>JE</v>
          </cell>
          <cell r="I124" t="str">
            <v>30205000</v>
          </cell>
          <cell r="J124">
            <v>23000000</v>
          </cell>
        </row>
        <row r="125">
          <cell r="B125" t="str">
            <v>FR0000120388</v>
          </cell>
          <cell r="C125" t="str">
            <v>RECYLEX S.A.</v>
          </cell>
          <cell r="D125" t="str">
            <v>Paris</v>
          </cell>
          <cell r="E125" t="str">
            <v>Domestic</v>
          </cell>
          <cell r="F125" t="str">
            <v>FRA</v>
          </cell>
          <cell r="G125" t="str">
            <v>Continuous</v>
          </cell>
          <cell r="H125" t="str">
            <v>16</v>
          </cell>
          <cell r="I125" t="str">
            <v>55103030</v>
          </cell>
          <cell r="J125">
            <v>25886482</v>
          </cell>
        </row>
        <row r="126">
          <cell r="B126" t="str">
            <v>BE0003829463</v>
          </cell>
          <cell r="C126" t="str">
            <v>REIBEL</v>
          </cell>
          <cell r="D126" t="str">
            <v>Brussels</v>
          </cell>
          <cell r="E126" t="str">
            <v>Domestic</v>
          </cell>
          <cell r="F126" t="str">
            <v>BEL</v>
          </cell>
          <cell r="G126" t="str">
            <v>Fixing</v>
          </cell>
          <cell r="H126" t="str">
            <v>BH</v>
          </cell>
          <cell r="I126" t="str">
            <v>50206040</v>
          </cell>
          <cell r="J126">
            <v>933334</v>
          </cell>
        </row>
        <row r="127">
          <cell r="B127" t="str">
            <v>ES0105550000</v>
          </cell>
          <cell r="C127" t="str">
            <v>RES GESTAE SOCIMI</v>
          </cell>
          <cell r="D127" t="str">
            <v>Paris</v>
          </cell>
          <cell r="E127" t="str">
            <v>Foreign</v>
          </cell>
          <cell r="F127" t="str">
            <v>ESP</v>
          </cell>
          <cell r="G127" t="str">
            <v>Fixing</v>
          </cell>
          <cell r="H127" t="str">
            <v>10</v>
          </cell>
          <cell r="I127" t="str">
            <v>35102000</v>
          </cell>
          <cell r="J127">
            <v>6026000</v>
          </cell>
        </row>
        <row r="128">
          <cell r="B128" t="str">
            <v>FR0000077232</v>
          </cell>
          <cell r="C128" t="str">
            <v>REVIVAL EXPANSION</v>
          </cell>
          <cell r="D128" t="str">
            <v>Paris</v>
          </cell>
          <cell r="E128" t="str">
            <v>Domestic</v>
          </cell>
          <cell r="F128" t="str">
            <v>FRA</v>
          </cell>
          <cell r="G128" t="str">
            <v>Continuous</v>
          </cell>
          <cell r="H128" t="str">
            <v>32</v>
          </cell>
          <cell r="I128" t="str">
            <v>65103035</v>
          </cell>
          <cell r="J128">
            <v>15413200</v>
          </cell>
        </row>
        <row r="129">
          <cell r="B129" t="str">
            <v>NL0000288652</v>
          </cell>
          <cell r="C129" t="str">
            <v>RODAMCO</v>
          </cell>
          <cell r="D129" t="str">
            <v>Brussels</v>
          </cell>
          <cell r="E129" t="str">
            <v>Domestic</v>
          </cell>
          <cell r="F129" t="str">
            <v>BEL</v>
          </cell>
          <cell r="G129" t="str">
            <v>Fixing</v>
          </cell>
          <cell r="H129" t="str">
            <v>VF</v>
          </cell>
          <cell r="I129" t="str">
            <v>99999999</v>
          </cell>
          <cell r="J129">
            <v>10</v>
          </cell>
        </row>
        <row r="130">
          <cell r="B130" t="str">
            <v>BE0003660710</v>
          </cell>
          <cell r="C130" t="str">
            <v>ROTON</v>
          </cell>
          <cell r="D130" t="str">
            <v>Brussels</v>
          </cell>
          <cell r="E130" t="str">
            <v>Domestic</v>
          </cell>
          <cell r="F130" t="str">
            <v>BEL</v>
          </cell>
          <cell r="G130" t="str">
            <v>Fixing</v>
          </cell>
          <cell r="H130" t="str">
            <v>VF</v>
          </cell>
          <cell r="I130" t="str">
            <v>99999999</v>
          </cell>
          <cell r="J130">
            <v>10</v>
          </cell>
        </row>
        <row r="131">
          <cell r="B131" t="str">
            <v>FR0000037640</v>
          </cell>
          <cell r="C131" t="str">
            <v>ROUGIER S.A.</v>
          </cell>
          <cell r="D131" t="str">
            <v>Paris</v>
          </cell>
          <cell r="E131" t="str">
            <v>Domestic</v>
          </cell>
          <cell r="F131" t="str">
            <v>FRA</v>
          </cell>
          <cell r="G131" t="str">
            <v>Fixing</v>
          </cell>
          <cell r="H131" t="str">
            <v>FN</v>
          </cell>
          <cell r="I131" t="str">
            <v>55101010</v>
          </cell>
          <cell r="J131">
            <v>1092000</v>
          </cell>
        </row>
        <row r="132">
          <cell r="B132" t="str">
            <v>ES0105505004</v>
          </cell>
          <cell r="C132" t="str">
            <v>RSR SINGULAR</v>
          </cell>
          <cell r="D132" t="str">
            <v>Lisbon</v>
          </cell>
          <cell r="E132" t="str">
            <v>Foreign</v>
          </cell>
          <cell r="F132" t="str">
            <v>ESP</v>
          </cell>
          <cell r="G132" t="str">
            <v>Fixing</v>
          </cell>
          <cell r="H132" t="str">
            <v>P7</v>
          </cell>
          <cell r="I132" t="str">
            <v>35102015</v>
          </cell>
          <cell r="J132">
            <v>7500000</v>
          </cell>
        </row>
        <row r="133">
          <cell r="B133" t="str">
            <v>ES0105651006</v>
          </cell>
          <cell r="C133" t="str">
            <v>SAGAX REAL ESTATE</v>
          </cell>
          <cell r="D133" t="str">
            <v>Paris</v>
          </cell>
          <cell r="E133" t="str">
            <v>Foreign</v>
          </cell>
          <cell r="F133" t="str">
            <v>ESP</v>
          </cell>
          <cell r="G133" t="str">
            <v>Fixing</v>
          </cell>
          <cell r="H133" t="str">
            <v>10</v>
          </cell>
          <cell r="I133" t="str">
            <v>35101010</v>
          </cell>
          <cell r="J133">
            <v>325000000</v>
          </cell>
        </row>
        <row r="134">
          <cell r="B134" t="str">
            <v>BE0023885230</v>
          </cell>
          <cell r="C134" t="str">
            <v>SCHREDER BE</v>
          </cell>
          <cell r="D134" t="str">
            <v>Brussels</v>
          </cell>
          <cell r="E134" t="str">
            <v>Domestic</v>
          </cell>
          <cell r="F134" t="str">
            <v>BEL</v>
          </cell>
          <cell r="G134" t="str">
            <v>Fixing</v>
          </cell>
          <cell r="H134" t="str">
            <v>VA</v>
          </cell>
          <cell r="I134" t="str">
            <v>99999999</v>
          </cell>
          <cell r="J134">
            <v>39820</v>
          </cell>
        </row>
        <row r="135">
          <cell r="B135" t="str">
            <v>GB00B5ZN1N88</v>
          </cell>
          <cell r="C135" t="str">
            <v>SEGRO PLC</v>
          </cell>
          <cell r="D135" t="str">
            <v>Paris</v>
          </cell>
          <cell r="E135" t="str">
            <v>Domestic</v>
          </cell>
          <cell r="F135" t="str">
            <v>GBR</v>
          </cell>
          <cell r="G135" t="str">
            <v>Continuous</v>
          </cell>
          <cell r="H135" t="str">
            <v>22</v>
          </cell>
          <cell r="I135" t="str">
            <v>35102020</v>
          </cell>
          <cell r="J135">
            <v>1209310245</v>
          </cell>
        </row>
        <row r="136">
          <cell r="B136" t="str">
            <v>FR0000065492</v>
          </cell>
          <cell r="C136" t="str">
            <v>SELCODIS</v>
          </cell>
          <cell r="D136" t="str">
            <v>Paris</v>
          </cell>
          <cell r="E136" t="str">
            <v>Domestic</v>
          </cell>
          <cell r="F136" t="str">
            <v>FRA</v>
          </cell>
          <cell r="G136" t="str">
            <v>Fixing</v>
          </cell>
          <cell r="H136" t="str">
            <v>13</v>
          </cell>
          <cell r="I136" t="str">
            <v>50205010</v>
          </cell>
          <cell r="J136">
            <v>6215364</v>
          </cell>
        </row>
        <row r="137">
          <cell r="B137" t="str">
            <v>IT0005072811</v>
          </cell>
          <cell r="C137" t="str">
            <v>SEMPLICEMENTE SpA</v>
          </cell>
          <cell r="D137" t="str">
            <v>Paris</v>
          </cell>
          <cell r="E137" t="str">
            <v>Foreign</v>
          </cell>
          <cell r="F137" t="str">
            <v>ITA</v>
          </cell>
          <cell r="G137" t="str">
            <v>Fixing</v>
          </cell>
          <cell r="H137" t="str">
            <v>10</v>
          </cell>
          <cell r="I137" t="str">
            <v>15101010</v>
          </cell>
          <cell r="J137">
            <v>1366378</v>
          </cell>
        </row>
        <row r="138">
          <cell r="B138" t="str">
            <v>FR0010679365</v>
          </cell>
          <cell r="C138" t="str">
            <v>SILC</v>
          </cell>
          <cell r="D138" t="str">
            <v>Paris</v>
          </cell>
          <cell r="E138" t="str">
            <v>Domestic</v>
          </cell>
          <cell r="F138" t="str">
            <v>FRA</v>
          </cell>
          <cell r="G138" t="str">
            <v>Continuous</v>
          </cell>
          <cell r="H138" t="str">
            <v>32</v>
          </cell>
          <cell r="I138" t="str">
            <v>50205025</v>
          </cell>
          <cell r="J138">
            <v>716349</v>
          </cell>
        </row>
        <row r="139">
          <cell r="B139" t="str">
            <v>CI0000000832</v>
          </cell>
          <cell r="C139" t="str">
            <v>SIMAT</v>
          </cell>
          <cell r="D139" t="str">
            <v>Paris</v>
          </cell>
          <cell r="E139" t="str">
            <v>Foreign</v>
          </cell>
          <cell r="F139" t="str">
            <v>CIV</v>
          </cell>
          <cell r="G139" t="str">
            <v>Continuous</v>
          </cell>
          <cell r="H139" t="str">
            <v>32</v>
          </cell>
          <cell r="I139" t="str">
            <v>50206060</v>
          </cell>
          <cell r="J139">
            <v>1600000</v>
          </cell>
        </row>
        <row r="140">
          <cell r="B140" t="str">
            <v>QX0000022625</v>
          </cell>
          <cell r="C140" t="str">
            <v>SOCLINPAR</v>
          </cell>
          <cell r="D140" t="str">
            <v>Brussels</v>
          </cell>
          <cell r="E140" t="str">
            <v>Domestic</v>
          </cell>
          <cell r="F140" t="str">
            <v>BEL</v>
          </cell>
          <cell r="G140" t="str">
            <v>Fixing</v>
          </cell>
          <cell r="H140" t="str">
            <v>VF</v>
          </cell>
          <cell r="I140" t="str">
            <v>99999999</v>
          </cell>
          <cell r="J140">
            <v>10</v>
          </cell>
        </row>
        <row r="141">
          <cell r="B141" t="str">
            <v>NL0015000NL9</v>
          </cell>
          <cell r="C141" t="str">
            <v>SPR1T TREAS SHARES</v>
          </cell>
          <cell r="D141" t="str">
            <v>Amsterdam</v>
          </cell>
          <cell r="E141" t="str">
            <v>Domestic</v>
          </cell>
          <cell r="F141" t="str">
            <v>NLD</v>
          </cell>
          <cell r="G141" t="str">
            <v>Continuous</v>
          </cell>
          <cell r="H141" t="str">
            <v>J1</v>
          </cell>
          <cell r="I141" t="str">
            <v>30205000</v>
          </cell>
          <cell r="J141">
            <v>81300000</v>
          </cell>
        </row>
        <row r="142">
          <cell r="B142" t="str">
            <v>BE0003279784</v>
          </cell>
          <cell r="C142" t="str">
            <v>ST GOBAIN IMB</v>
          </cell>
          <cell r="D142" t="str">
            <v>Brussels</v>
          </cell>
          <cell r="E142" t="str">
            <v>Domestic</v>
          </cell>
          <cell r="F142" t="str">
            <v>BEL</v>
          </cell>
          <cell r="G142" t="str">
            <v>Fixing</v>
          </cell>
          <cell r="H142" t="str">
            <v>VA</v>
          </cell>
          <cell r="I142" t="str">
            <v>99999999</v>
          </cell>
          <cell r="J142">
            <v>10</v>
          </cell>
        </row>
        <row r="143">
          <cell r="B143" t="str">
            <v>BE0014199377</v>
          </cell>
          <cell r="C143" t="str">
            <v>ST-PIETERS-LEEUW</v>
          </cell>
          <cell r="D143" t="str">
            <v>Brussels</v>
          </cell>
          <cell r="E143" t="str">
            <v>Domestic</v>
          </cell>
          <cell r="F143" t="str">
            <v>BEL</v>
          </cell>
          <cell r="G143" t="str">
            <v>Fixing</v>
          </cell>
          <cell r="H143" t="str">
            <v>VB</v>
          </cell>
          <cell r="I143" t="str">
            <v>99999999</v>
          </cell>
          <cell r="J143">
            <v>10</v>
          </cell>
        </row>
        <row r="144">
          <cell r="B144" t="str">
            <v>BE0003527356</v>
          </cell>
          <cell r="C144" t="str">
            <v>SURONGO</v>
          </cell>
          <cell r="D144" t="str">
            <v>Brussels</v>
          </cell>
          <cell r="E144" t="str">
            <v>Domestic</v>
          </cell>
          <cell r="F144" t="str">
            <v>BEL</v>
          </cell>
          <cell r="G144" t="str">
            <v>Fixing</v>
          </cell>
          <cell r="H144" t="str">
            <v>VF</v>
          </cell>
          <cell r="I144" t="str">
            <v>99999999</v>
          </cell>
          <cell r="J144">
            <v>10</v>
          </cell>
        </row>
        <row r="145">
          <cell r="B145" t="str">
            <v>BE6321066613</v>
          </cell>
          <cell r="C145" t="str">
            <v>T.PALM INTERN. LUX</v>
          </cell>
          <cell r="D145" t="str">
            <v>Brussels</v>
          </cell>
          <cell r="E145" t="str">
            <v>Domestic</v>
          </cell>
          <cell r="F145" t="str">
            <v>BEL</v>
          </cell>
          <cell r="G145" t="str">
            <v>Fixing</v>
          </cell>
          <cell r="H145" t="str">
            <v>VA</v>
          </cell>
          <cell r="I145" t="str">
            <v>99999999</v>
          </cell>
          <cell r="J145">
            <v>10</v>
          </cell>
        </row>
        <row r="146">
          <cell r="B146" t="str">
            <v>BE0003886067</v>
          </cell>
          <cell r="C146" t="str">
            <v>TETRYS</v>
          </cell>
          <cell r="D146" t="str">
            <v>Brussels</v>
          </cell>
          <cell r="E146" t="str">
            <v>Domestic</v>
          </cell>
          <cell r="F146" t="str">
            <v>BEL</v>
          </cell>
          <cell r="G146" t="str">
            <v>Fixing</v>
          </cell>
          <cell r="H146" t="str">
            <v>VB</v>
          </cell>
          <cell r="I146" t="str">
            <v>99999999</v>
          </cell>
          <cell r="J146">
            <v>699400</v>
          </cell>
        </row>
        <row r="147">
          <cell r="B147" t="str">
            <v>GRS528003007</v>
          </cell>
          <cell r="C147" t="str">
            <v>THE AZUR SELECTION</v>
          </cell>
          <cell r="D147" t="str">
            <v>Paris</v>
          </cell>
          <cell r="E147" t="str">
            <v>Foreign</v>
          </cell>
          <cell r="F147" t="str">
            <v>GRC</v>
          </cell>
          <cell r="G147" t="str">
            <v>Fixing</v>
          </cell>
          <cell r="H147" t="str">
            <v>FK</v>
          </cell>
          <cell r="I147" t="str">
            <v>40501025</v>
          </cell>
          <cell r="J147">
            <v>19662520</v>
          </cell>
        </row>
        <row r="148">
          <cell r="B148" t="str">
            <v>BE0036061746</v>
          </cell>
          <cell r="C148" t="str">
            <v>TISSAGES BRUGGEMAN</v>
          </cell>
          <cell r="D148" t="str">
            <v>Brussels</v>
          </cell>
          <cell r="E148" t="str">
            <v>Domestic</v>
          </cell>
          <cell r="F148" t="str">
            <v>BEL</v>
          </cell>
          <cell r="G148" t="str">
            <v>Fixing</v>
          </cell>
          <cell r="H148" t="str">
            <v>VF</v>
          </cell>
          <cell r="I148" t="str">
            <v>99999999</v>
          </cell>
          <cell r="J148">
            <v>10</v>
          </cell>
        </row>
        <row r="149">
          <cell r="B149" t="str">
            <v>BE0024981525</v>
          </cell>
          <cell r="C149" t="str">
            <v>TPF CONTRACTING</v>
          </cell>
          <cell r="D149" t="str">
            <v>Brussels</v>
          </cell>
          <cell r="E149" t="str">
            <v>Domestic</v>
          </cell>
          <cell r="F149" t="str">
            <v>BEL</v>
          </cell>
          <cell r="G149" t="str">
            <v>Fixing</v>
          </cell>
          <cell r="H149" t="str">
            <v>VF</v>
          </cell>
          <cell r="I149" t="str">
            <v>99999999</v>
          </cell>
          <cell r="J149">
            <v>10</v>
          </cell>
        </row>
        <row r="150">
          <cell r="B150" t="str">
            <v>US9078181081</v>
          </cell>
          <cell r="C150" t="str">
            <v>UNION PAC CORP</v>
          </cell>
          <cell r="D150" t="str">
            <v>Brussels</v>
          </cell>
          <cell r="E150" t="str">
            <v>Foreign</v>
          </cell>
          <cell r="F150" t="str">
            <v>USA</v>
          </cell>
          <cell r="G150" t="str">
            <v>Fixing</v>
          </cell>
          <cell r="H150" t="str">
            <v>A6</v>
          </cell>
          <cell r="I150" t="str">
            <v>50206020</v>
          </cell>
          <cell r="J150">
            <v>0</v>
          </cell>
        </row>
        <row r="151">
          <cell r="B151" t="str">
            <v>BE0017609521</v>
          </cell>
          <cell r="C151" t="str">
            <v>UTEXBEL</v>
          </cell>
          <cell r="D151" t="str">
            <v>Brussels</v>
          </cell>
          <cell r="E151" t="str">
            <v>Domestic</v>
          </cell>
          <cell r="F151" t="str">
            <v>BEL</v>
          </cell>
          <cell r="G151" t="str">
            <v>Fixing</v>
          </cell>
          <cell r="H151" t="str">
            <v>VF</v>
          </cell>
          <cell r="I151" t="str">
            <v>99999999</v>
          </cell>
          <cell r="J151">
            <v>10</v>
          </cell>
        </row>
        <row r="152">
          <cell r="B152" t="str">
            <v>NL0015000GH1</v>
          </cell>
          <cell r="C152" t="str">
            <v>VAM INVEST TR SHA</v>
          </cell>
          <cell r="D152" t="str">
            <v>Amsterdam</v>
          </cell>
          <cell r="E152" t="str">
            <v>Domestic</v>
          </cell>
          <cell r="F152" t="str">
            <v>NLD</v>
          </cell>
          <cell r="G152" t="str">
            <v>Continuous</v>
          </cell>
          <cell r="H152" t="str">
            <v>J2</v>
          </cell>
          <cell r="I152" t="str">
            <v>30205000</v>
          </cell>
          <cell r="J152">
            <v>80000000</v>
          </cell>
        </row>
        <row r="153">
          <cell r="B153" t="str">
            <v>BE0944866863</v>
          </cell>
          <cell r="C153" t="str">
            <v>VAN GENECHTEN</v>
          </cell>
          <cell r="D153" t="str">
            <v>Brussels</v>
          </cell>
          <cell r="E153" t="str">
            <v>Domestic</v>
          </cell>
          <cell r="F153" t="str">
            <v>BEL</v>
          </cell>
          <cell r="G153" t="str">
            <v>Fixing</v>
          </cell>
          <cell r="H153" t="str">
            <v>VA</v>
          </cell>
          <cell r="I153" t="str">
            <v>99999999</v>
          </cell>
          <cell r="J153">
            <v>10</v>
          </cell>
        </row>
        <row r="154">
          <cell r="B154" t="str">
            <v>ES0105623005</v>
          </cell>
          <cell r="C154" t="str">
            <v>VANDOR REAL ESTATE</v>
          </cell>
          <cell r="D154" t="str">
            <v>Paris</v>
          </cell>
          <cell r="E154" t="str">
            <v>Foreign</v>
          </cell>
          <cell r="F154" t="str">
            <v>ESP</v>
          </cell>
          <cell r="G154" t="str">
            <v>Fixing</v>
          </cell>
          <cell r="H154" t="str">
            <v>10</v>
          </cell>
          <cell r="I154" t="str">
            <v>35102040</v>
          </cell>
          <cell r="J154">
            <v>5000000</v>
          </cell>
        </row>
        <row r="155">
          <cell r="B155" t="str">
            <v>US92343V1044</v>
          </cell>
          <cell r="C155" t="str">
            <v>VERIZON COMM.</v>
          </cell>
          <cell r="D155" t="str">
            <v>Brussels</v>
          </cell>
          <cell r="E155" t="str">
            <v>Foreign</v>
          </cell>
          <cell r="F155" t="str">
            <v>USA</v>
          </cell>
          <cell r="G155" t="str">
            <v>Fixing</v>
          </cell>
          <cell r="H155" t="str">
            <v>A6</v>
          </cell>
          <cell r="I155" t="str">
            <v>15102015</v>
          </cell>
          <cell r="J155">
            <v>0</v>
          </cell>
        </row>
        <row r="156">
          <cell r="B156" t="str">
            <v>BE0947790037</v>
          </cell>
          <cell r="C156" t="str">
            <v>VOLKSVERMOGEN</v>
          </cell>
          <cell r="D156" t="str">
            <v>Brussels</v>
          </cell>
          <cell r="E156" t="str">
            <v>Domestic</v>
          </cell>
          <cell r="F156" t="str">
            <v>BEL</v>
          </cell>
          <cell r="G156" t="str">
            <v>Fixing</v>
          </cell>
          <cell r="H156" t="str">
            <v>VF</v>
          </cell>
          <cell r="I156" t="str">
            <v>99999999</v>
          </cell>
          <cell r="J156">
            <v>10</v>
          </cell>
        </row>
        <row r="157">
          <cell r="B157" t="str">
            <v>BE0020918638</v>
          </cell>
          <cell r="C157" t="str">
            <v>VOORUITZICHT</v>
          </cell>
          <cell r="D157" t="str">
            <v>Brussels</v>
          </cell>
          <cell r="E157" t="str">
            <v>Domestic</v>
          </cell>
          <cell r="F157" t="str">
            <v>BEL</v>
          </cell>
          <cell r="G157" t="str">
            <v>Fixing</v>
          </cell>
          <cell r="H157" t="str">
            <v>VA</v>
          </cell>
          <cell r="I157" t="str">
            <v>99999999</v>
          </cell>
          <cell r="J157">
            <v>10</v>
          </cell>
        </row>
        <row r="158">
          <cell r="B158" t="str">
            <v>ES0105492005</v>
          </cell>
          <cell r="C158" t="str">
            <v>VREF SEVILLE</v>
          </cell>
          <cell r="D158" t="str">
            <v>Paris</v>
          </cell>
          <cell r="E158" t="str">
            <v>Foreign</v>
          </cell>
          <cell r="F158" t="str">
            <v>ESP</v>
          </cell>
          <cell r="G158" t="str">
            <v>Fixing</v>
          </cell>
          <cell r="H158" t="str">
            <v>10</v>
          </cell>
          <cell r="I158" t="str">
            <v>35102020</v>
          </cell>
          <cell r="J158">
            <v>5000000</v>
          </cell>
        </row>
        <row r="159">
          <cell r="B159" t="str">
            <v>ES0105399002</v>
          </cell>
          <cell r="C159" t="str">
            <v>WHITENI R CAJAL</v>
          </cell>
          <cell r="D159" t="str">
            <v>Paris</v>
          </cell>
          <cell r="E159" t="str">
            <v>Foreign</v>
          </cell>
          <cell r="F159" t="str">
            <v>ESP</v>
          </cell>
          <cell r="G159" t="str">
            <v>Fixing</v>
          </cell>
          <cell r="H159" t="str">
            <v>10</v>
          </cell>
          <cell r="I159" t="str">
            <v>35102030</v>
          </cell>
          <cell r="J159">
            <v>7362335</v>
          </cell>
        </row>
        <row r="160">
          <cell r="B160" t="str">
            <v>BMG9887P1068</v>
          </cell>
          <cell r="C160" t="str">
            <v>ZCI LIMITED</v>
          </cell>
          <cell r="D160" t="str">
            <v>Paris</v>
          </cell>
          <cell r="E160" t="str">
            <v>Domestic</v>
          </cell>
          <cell r="F160" t="str">
            <v>BMU</v>
          </cell>
          <cell r="G160" t="str">
            <v>Continuous</v>
          </cell>
          <cell r="H160" t="str">
            <v>22</v>
          </cell>
          <cell r="I160" t="str">
            <v>55102050</v>
          </cell>
          <cell r="J160">
            <v>126197328</v>
          </cell>
        </row>
        <row r="161">
          <cell r="B161" t="str">
            <v>IE0000730790</v>
          </cell>
          <cell r="C161" t="str">
            <v>BANK OF IR NC PREF</v>
          </cell>
          <cell r="D161" t="str">
            <v>Dublin</v>
          </cell>
          <cell r="E161" t="str">
            <v>Domestic</v>
          </cell>
          <cell r="F161" t="str">
            <v>IRL</v>
          </cell>
          <cell r="G161" t="str">
            <v>Continuous</v>
          </cell>
          <cell r="H161" t="str">
            <v>9C</v>
          </cell>
          <cell r="I161" t="str">
            <v>30101010</v>
          </cell>
          <cell r="J161">
            <v>3026598</v>
          </cell>
        </row>
        <row r="162">
          <cell r="B162" t="str">
            <v>IE0001827603</v>
          </cell>
          <cell r="C162" t="str">
            <v>CRH PLC 7PCCumPref</v>
          </cell>
          <cell r="D162" t="str">
            <v>Dublin</v>
          </cell>
          <cell r="E162" t="str">
            <v>Domestic</v>
          </cell>
          <cell r="F162" t="str">
            <v>IRL</v>
          </cell>
          <cell r="G162" t="str">
            <v>Continuous</v>
          </cell>
          <cell r="H162" t="str">
            <v>9C</v>
          </cell>
          <cell r="I162" t="str">
            <v>50101030</v>
          </cell>
          <cell r="J162">
            <v>872000</v>
          </cell>
        </row>
        <row r="163">
          <cell r="B163" t="str">
            <v>NO0011202772</v>
          </cell>
          <cell r="C163" t="str">
            <v>VÅR ENERGI</v>
          </cell>
          <cell r="D163" t="str">
            <v>Oslo</v>
          </cell>
          <cell r="E163" t="str">
            <v>Domestic</v>
          </cell>
          <cell r="F163" t="str">
            <v>NOR</v>
          </cell>
          <cell r="G163" t="str">
            <v>Continuous</v>
          </cell>
          <cell r="H163" t="str">
            <v>OA</v>
          </cell>
          <cell r="I163" t="str">
            <v>60101015</v>
          </cell>
          <cell r="J163">
            <v>2496406246</v>
          </cell>
        </row>
        <row r="164">
          <cell r="B164" t="str">
            <v>FR0014008VX5</v>
          </cell>
          <cell r="C164" t="str">
            <v>EUROAPI</v>
          </cell>
          <cell r="D164" t="str">
            <v>Paris</v>
          </cell>
          <cell r="E164" t="str">
            <v>Domestic</v>
          </cell>
          <cell r="F164" t="str">
            <v>FRA</v>
          </cell>
          <cell r="G164" t="str">
            <v>Continuous</v>
          </cell>
          <cell r="H164" t="str">
            <v>11</v>
          </cell>
          <cell r="I164" t="str">
            <v>20103015</v>
          </cell>
          <cell r="J164">
            <v>94549488</v>
          </cell>
        </row>
        <row r="165">
          <cell r="B165" t="str">
            <v>NL0012059018</v>
          </cell>
          <cell r="C165" t="str">
            <v>EXOR NV</v>
          </cell>
          <cell r="D165" t="str">
            <v>Amsterdam</v>
          </cell>
          <cell r="E165" t="str">
            <v>Domestic</v>
          </cell>
          <cell r="F165" t="str">
            <v>NLD</v>
          </cell>
          <cell r="G165" t="str">
            <v>Continuous</v>
          </cell>
          <cell r="H165" t="str">
            <v>J0</v>
          </cell>
          <cell r="I165" t="str">
            <v>30202000</v>
          </cell>
          <cell r="J165">
            <v>241000000</v>
          </cell>
        </row>
        <row r="166">
          <cell r="B166" t="str">
            <v>BMG2415A1137</v>
          </cell>
          <cell r="C166" t="str">
            <v>COOL COMPANY</v>
          </cell>
          <cell r="D166" t="str">
            <v>Oslo</v>
          </cell>
          <cell r="E166" t="str">
            <v>Foreign</v>
          </cell>
          <cell r="F166" t="str">
            <v>BMU</v>
          </cell>
          <cell r="G166" t="str">
            <v>Fixing</v>
          </cell>
          <cell r="H166" t="str">
            <v>O9</v>
          </cell>
          <cell r="I166" t="str">
            <v>50206030</v>
          </cell>
          <cell r="J166">
            <v>53688462</v>
          </cell>
        </row>
        <row r="167">
          <cell r="B167" t="str">
            <v>BE0974413453</v>
          </cell>
          <cell r="C167" t="str">
            <v>DEME GROUP</v>
          </cell>
          <cell r="D167" t="str">
            <v>Brussels</v>
          </cell>
          <cell r="E167" t="str">
            <v>Domestic</v>
          </cell>
          <cell r="F167" t="str">
            <v>BEL</v>
          </cell>
          <cell r="G167" t="str">
            <v>Continuous</v>
          </cell>
          <cell r="H167" t="str">
            <v>A1</v>
          </cell>
          <cell r="I167" t="str">
            <v>50101015</v>
          </cell>
          <cell r="J167">
            <v>25314482</v>
          </cell>
        </row>
        <row r="168">
          <cell r="B168" t="str">
            <v>NO0011109563</v>
          </cell>
          <cell r="C168" t="str">
            <v>GRAM CAR CARRIERS</v>
          </cell>
          <cell r="D168" t="str">
            <v>Oslo</v>
          </cell>
          <cell r="E168" t="str">
            <v>Domestic</v>
          </cell>
          <cell r="F168" t="str">
            <v>NOR</v>
          </cell>
          <cell r="G168" t="str">
            <v>Continuous</v>
          </cell>
          <cell r="H168" t="str">
            <v>OH</v>
          </cell>
          <cell r="I168" t="str">
            <v>50206030</v>
          </cell>
          <cell r="J168">
            <v>29285022</v>
          </cell>
        </row>
        <row r="169">
          <cell r="B169" t="str">
            <v>BMG7997W1029</v>
          </cell>
          <cell r="C169" t="str">
            <v>SEADRILL</v>
          </cell>
          <cell r="D169" t="str">
            <v>Oslo</v>
          </cell>
          <cell r="E169" t="str">
            <v>Domestic</v>
          </cell>
          <cell r="F169" t="str">
            <v>BMU</v>
          </cell>
          <cell r="G169" t="str">
            <v>Continuous</v>
          </cell>
          <cell r="H169" t="str">
            <v>OH</v>
          </cell>
          <cell r="I169" t="str">
            <v>60101015</v>
          </cell>
          <cell r="J169">
            <v>49999998</v>
          </cell>
        </row>
        <row r="170">
          <cell r="B170" t="str">
            <v>NO0011157232</v>
          </cell>
          <cell r="C170" t="str">
            <v>PETRONOR E&amp;P</v>
          </cell>
          <cell r="D170" t="str">
            <v>Oslo</v>
          </cell>
          <cell r="E170" t="str">
            <v>Domestic</v>
          </cell>
          <cell r="F170" t="str">
            <v>NOR</v>
          </cell>
          <cell r="G170" t="str">
            <v>Continuous</v>
          </cell>
          <cell r="H170" t="str">
            <v>OH</v>
          </cell>
          <cell r="I170" t="str">
            <v>60101010</v>
          </cell>
          <cell r="J170">
            <v>1423568543</v>
          </cell>
        </row>
        <row r="171">
          <cell r="B171" t="str">
            <v>NO0010360019</v>
          </cell>
          <cell r="C171" t="str">
            <v>NORAM DRILLING</v>
          </cell>
          <cell r="D171" t="str">
            <v>Oslo</v>
          </cell>
          <cell r="E171" t="str">
            <v>Domestic</v>
          </cell>
          <cell r="F171" t="str">
            <v>NOR</v>
          </cell>
          <cell r="G171" t="str">
            <v>Fixing</v>
          </cell>
          <cell r="H171" t="str">
            <v>O9</v>
          </cell>
          <cell r="I171" t="str">
            <v>60101030</v>
          </cell>
          <cell r="J171">
            <v>43140993</v>
          </cell>
        </row>
        <row r="172">
          <cell r="B172" t="str">
            <v>FR0014009YQ1</v>
          </cell>
          <cell r="C172" t="str">
            <v>LHYFE</v>
          </cell>
          <cell r="D172" t="str">
            <v>Paris</v>
          </cell>
          <cell r="E172" t="str">
            <v>Domestic</v>
          </cell>
          <cell r="F172" t="str">
            <v>FRA</v>
          </cell>
          <cell r="G172" t="str">
            <v>Continuous</v>
          </cell>
          <cell r="H172" t="str">
            <v>16</v>
          </cell>
          <cell r="I172" t="str">
            <v>60102010</v>
          </cell>
          <cell r="J172">
            <v>47900448</v>
          </cell>
        </row>
        <row r="173">
          <cell r="B173" t="str">
            <v>FR0014007ND6</v>
          </cell>
          <cell r="C173" t="str">
            <v>HAFFNER ENERGY</v>
          </cell>
          <cell r="D173" t="str">
            <v>Paris</v>
          </cell>
          <cell r="E173" t="str">
            <v>Domestic</v>
          </cell>
          <cell r="F173" t="str">
            <v>FRA</v>
          </cell>
          <cell r="G173" t="str">
            <v>Continuous</v>
          </cell>
          <cell r="H173" t="str">
            <v>E2</v>
          </cell>
          <cell r="I173" t="str">
            <v>60102010</v>
          </cell>
          <cell r="J173">
            <v>44693457</v>
          </cell>
        </row>
        <row r="174">
          <cell r="B174" t="str">
            <v>FR001400BWV7</v>
          </cell>
          <cell r="C174" t="str">
            <v>TECHNICOLOR CS</v>
          </cell>
          <cell r="D174" t="str">
            <v>Paris</v>
          </cell>
          <cell r="E174" t="str">
            <v>Domestic</v>
          </cell>
          <cell r="F174" t="str">
            <v>FRA</v>
          </cell>
          <cell r="G174" t="str">
            <v>Continuous</v>
          </cell>
          <cell r="H174" t="str">
            <v>16</v>
          </cell>
          <cell r="I174" t="str">
            <v>40301010</v>
          </cell>
          <cell r="J174">
            <v>546681915</v>
          </cell>
        </row>
        <row r="175">
          <cell r="B175" t="str">
            <v>BMG6716L1081</v>
          </cell>
          <cell r="C175" t="str">
            <v>ODFJELL TECHNOLOGY</v>
          </cell>
          <cell r="D175" t="str">
            <v>Oslo</v>
          </cell>
          <cell r="E175" t="str">
            <v>Domestic</v>
          </cell>
          <cell r="F175" t="str">
            <v>BMU</v>
          </cell>
          <cell r="G175" t="str">
            <v>Continuous</v>
          </cell>
          <cell r="H175" t="str">
            <v>OH</v>
          </cell>
          <cell r="I175" t="str">
            <v>60101030</v>
          </cell>
          <cell r="J175">
            <v>39463867</v>
          </cell>
        </row>
        <row r="176">
          <cell r="B176" t="str">
            <v>FR0011814938</v>
          </cell>
          <cell r="C176" t="str">
            <v>BOOSTHEAT</v>
          </cell>
          <cell r="D176" t="str">
            <v>Paris</v>
          </cell>
          <cell r="E176" t="str">
            <v>Domestic</v>
          </cell>
          <cell r="F176" t="str">
            <v>FRA</v>
          </cell>
          <cell r="G176" t="str">
            <v>Continuous</v>
          </cell>
          <cell r="H176" t="str">
            <v>E2</v>
          </cell>
          <cell r="I176" t="str">
            <v>60102020</v>
          </cell>
          <cell r="J176">
            <v>13230411</v>
          </cell>
        </row>
        <row r="177">
          <cell r="B177" t="str">
            <v>NO0011204158</v>
          </cell>
          <cell r="C177" t="str">
            <v>HYON</v>
          </cell>
          <cell r="D177" t="str">
            <v>Oslo</v>
          </cell>
          <cell r="E177" t="str">
            <v>Domestic</v>
          </cell>
          <cell r="F177" t="str">
            <v>NOR</v>
          </cell>
          <cell r="G177" t="str">
            <v>Fixing</v>
          </cell>
          <cell r="H177" t="str">
            <v>O9</v>
          </cell>
          <cell r="I177" t="str">
            <v>60102010</v>
          </cell>
          <cell r="J177">
            <v>55567521</v>
          </cell>
        </row>
        <row r="178">
          <cell r="B178" t="str">
            <v>NO0012595950</v>
          </cell>
          <cell r="C178" t="str">
            <v>DOLPHIN DRILLING</v>
          </cell>
          <cell r="D178" t="str">
            <v>Oslo</v>
          </cell>
          <cell r="E178" t="str">
            <v>Domestic</v>
          </cell>
          <cell r="F178" t="str">
            <v>NOR</v>
          </cell>
          <cell r="G178" t="str">
            <v>Fixing</v>
          </cell>
          <cell r="H178" t="str">
            <v>O9</v>
          </cell>
          <cell r="I178" t="str">
            <v>60101015</v>
          </cell>
          <cell r="J178">
            <v>124318899</v>
          </cell>
        </row>
        <row r="179">
          <cell r="B179" t="str">
            <v>NO0012547308</v>
          </cell>
          <cell r="C179" t="str">
            <v>STANDARD SUPPLY</v>
          </cell>
          <cell r="D179" t="str">
            <v>Oslo</v>
          </cell>
          <cell r="E179" t="str">
            <v>Domestic</v>
          </cell>
          <cell r="F179" t="str">
            <v>NOR</v>
          </cell>
          <cell r="G179" t="str">
            <v>Fixing</v>
          </cell>
          <cell r="H179" t="str">
            <v>O9</v>
          </cell>
          <cell r="I179" t="str">
            <v>50206030</v>
          </cell>
          <cell r="J179">
            <v>187726291</v>
          </cell>
        </row>
        <row r="180">
          <cell r="B180" t="str">
            <v>FR0010457531</v>
          </cell>
          <cell r="C180" t="str">
            <v>NFTY</v>
          </cell>
          <cell r="D180" t="str">
            <v>Paris</v>
          </cell>
          <cell r="E180" t="str">
            <v>Domestic</v>
          </cell>
          <cell r="F180" t="str">
            <v>FRA</v>
          </cell>
          <cell r="G180" t="str">
            <v>Continuous</v>
          </cell>
          <cell r="H180" t="str">
            <v>E2</v>
          </cell>
          <cell r="I180" t="str">
            <v>40301020</v>
          </cell>
          <cell r="J180">
            <v>392582842</v>
          </cell>
        </row>
        <row r="181">
          <cell r="B181" t="str">
            <v>LU2434421173</v>
          </cell>
          <cell r="C181" t="str">
            <v>GP BHND SHA</v>
          </cell>
          <cell r="D181" t="str">
            <v>Amsterdam</v>
          </cell>
          <cell r="E181" t="str">
            <v>Domestic</v>
          </cell>
          <cell r="F181" t="str">
            <v>LUX</v>
          </cell>
          <cell r="G181" t="str">
            <v>Continuous</v>
          </cell>
          <cell r="H181" t="str">
            <v>J2</v>
          </cell>
          <cell r="I181" t="str">
            <v>30205000</v>
          </cell>
          <cell r="J181">
            <v>19610000</v>
          </cell>
        </row>
        <row r="182">
          <cell r="B182" t="str">
            <v>NO0010914641</v>
          </cell>
          <cell r="C182" t="str">
            <v>OCEAN GEOLOOP</v>
          </cell>
          <cell r="D182" t="str">
            <v>Oslo</v>
          </cell>
          <cell r="E182" t="str">
            <v>Domestic</v>
          </cell>
          <cell r="F182" t="str">
            <v>NOR</v>
          </cell>
          <cell r="G182" t="str">
            <v>Fixing</v>
          </cell>
          <cell r="H182" t="str">
            <v>O9</v>
          </cell>
          <cell r="I182" t="str">
            <v>50202030</v>
          </cell>
          <cell r="J182">
            <v>52715477</v>
          </cell>
        </row>
        <row r="183">
          <cell r="B183" t="str">
            <v>PTCDU0AE0003</v>
          </cell>
          <cell r="C183" t="str">
            <v>CONDURIL</v>
          </cell>
          <cell r="D183" t="str">
            <v>Lisbon</v>
          </cell>
          <cell r="E183" t="str">
            <v>Domestic</v>
          </cell>
          <cell r="F183" t="str">
            <v>PRT</v>
          </cell>
          <cell r="G183" t="str">
            <v>Fixing</v>
          </cell>
          <cell r="H183" t="str">
            <v>P7</v>
          </cell>
          <cell r="I183" t="str">
            <v>50101015</v>
          </cell>
          <cell r="J183">
            <v>1800000</v>
          </cell>
        </row>
        <row r="184">
          <cell r="B184" t="str">
            <v>FR0013439627</v>
          </cell>
          <cell r="C184" t="str">
            <v>GROUPE OKWIND</v>
          </cell>
          <cell r="D184" t="str">
            <v>Paris</v>
          </cell>
          <cell r="E184" t="str">
            <v>Domestic</v>
          </cell>
          <cell r="F184" t="str">
            <v>FRA</v>
          </cell>
          <cell r="G184" t="str">
            <v>Continuous</v>
          </cell>
          <cell r="H184" t="str">
            <v>E2</v>
          </cell>
          <cell r="I184" t="str">
            <v>65101010</v>
          </cell>
          <cell r="J184">
            <v>8232426</v>
          </cell>
        </row>
        <row r="185">
          <cell r="B185" t="str">
            <v>FR0014003G01</v>
          </cell>
          <cell r="C185" t="str">
            <v>DEE TECH SHARES</v>
          </cell>
          <cell r="D185" t="str">
            <v>Paris</v>
          </cell>
          <cell r="E185" t="str">
            <v>Domestic</v>
          </cell>
          <cell r="F185" t="str">
            <v>FRA</v>
          </cell>
          <cell r="G185" t="str">
            <v>Continuous</v>
          </cell>
          <cell r="H185" t="str">
            <v>16</v>
          </cell>
          <cell r="I185" t="str">
            <v>30205000</v>
          </cell>
          <cell r="J185">
            <v>16500000</v>
          </cell>
        </row>
        <row r="186">
          <cell r="B186" t="str">
            <v>DK0061676400</v>
          </cell>
          <cell r="C186" t="str">
            <v>WASTE PLASTIC UPCY</v>
          </cell>
          <cell r="D186" t="str">
            <v>Oslo</v>
          </cell>
          <cell r="E186" t="str">
            <v>Foreign</v>
          </cell>
          <cell r="F186" t="str">
            <v>DNK</v>
          </cell>
          <cell r="G186" t="str">
            <v>Fixing</v>
          </cell>
          <cell r="H186" t="str">
            <v>O9</v>
          </cell>
          <cell r="I186" t="str">
            <v>65103035</v>
          </cell>
          <cell r="J186">
            <v>49241172</v>
          </cell>
        </row>
        <row r="187">
          <cell r="B187" t="str">
            <v>BE6252013725</v>
          </cell>
          <cell r="C187" t="str">
            <v>CONDOR TECHNOLOG</v>
          </cell>
          <cell r="D187" t="str">
            <v>Paris</v>
          </cell>
          <cell r="E187" t="str">
            <v>Domestic</v>
          </cell>
          <cell r="F187" t="str">
            <v>BEL</v>
          </cell>
          <cell r="G187" t="str">
            <v>Fixing</v>
          </cell>
          <cell r="H187" t="str">
            <v>10</v>
          </cell>
          <cell r="I187" t="str">
            <v>20102010</v>
          </cell>
          <cell r="J187">
            <v>2318965</v>
          </cell>
        </row>
        <row r="188">
          <cell r="B188" t="str">
            <v>FR0014009ON9</v>
          </cell>
          <cell r="C188" t="str">
            <v>EUREKING SHARES</v>
          </cell>
          <cell r="D188" t="str">
            <v>Paris</v>
          </cell>
          <cell r="E188" t="str">
            <v>Domestic</v>
          </cell>
          <cell r="F188" t="str">
            <v>FRA</v>
          </cell>
          <cell r="G188" t="str">
            <v>Continuous</v>
          </cell>
          <cell r="H188" t="str">
            <v>16</v>
          </cell>
          <cell r="I188" t="str">
            <v>30205000</v>
          </cell>
          <cell r="J188">
            <v>15000000</v>
          </cell>
        </row>
        <row r="189">
          <cell r="B189" t="str">
            <v>FR0014007ZB4</v>
          </cell>
          <cell r="C189" t="str">
            <v>AELIS FARMA</v>
          </cell>
          <cell r="D189" t="str">
            <v>Paris</v>
          </cell>
          <cell r="E189" t="str">
            <v>Domestic</v>
          </cell>
          <cell r="F189" t="str">
            <v>FRA</v>
          </cell>
          <cell r="G189" t="str">
            <v>Continuous</v>
          </cell>
          <cell r="H189" t="str">
            <v>16</v>
          </cell>
          <cell r="I189" t="str">
            <v>20103010</v>
          </cell>
          <cell r="J189">
            <v>12501162</v>
          </cell>
        </row>
        <row r="190">
          <cell r="B190" t="str">
            <v>FR0014007LQ2</v>
          </cell>
          <cell r="C190" t="str">
            <v>HUNYVERS</v>
          </cell>
          <cell r="D190" t="str">
            <v>Paris</v>
          </cell>
          <cell r="E190" t="str">
            <v>Domestic</v>
          </cell>
          <cell r="F190" t="str">
            <v>FRA</v>
          </cell>
          <cell r="G190" t="str">
            <v>Continuous</v>
          </cell>
          <cell r="H190" t="str">
            <v>E2</v>
          </cell>
          <cell r="I190" t="str">
            <v>40401030</v>
          </cell>
          <cell r="J190">
            <v>3874102</v>
          </cell>
        </row>
        <row r="191">
          <cell r="B191" t="str">
            <v>BMG236541097</v>
          </cell>
          <cell r="C191" t="str">
            <v>SHELF DRILLING NO</v>
          </cell>
          <cell r="D191" t="str">
            <v>Oslo</v>
          </cell>
          <cell r="E191" t="str">
            <v>Foreign</v>
          </cell>
          <cell r="F191" t="str">
            <v>BMU</v>
          </cell>
          <cell r="G191" t="str">
            <v>Fixing</v>
          </cell>
          <cell r="H191" t="str">
            <v>O9</v>
          </cell>
          <cell r="I191" t="str">
            <v>60101030</v>
          </cell>
          <cell r="J191">
            <v>100000000</v>
          </cell>
        </row>
        <row r="192">
          <cell r="B192" t="str">
            <v>FR001400CM63</v>
          </cell>
          <cell r="C192" t="str">
            <v>ONCODESIGN PM</v>
          </cell>
          <cell r="D192" t="str">
            <v>Paris</v>
          </cell>
          <cell r="E192" t="str">
            <v>Domestic</v>
          </cell>
          <cell r="F192" t="str">
            <v>FRA</v>
          </cell>
          <cell r="G192" t="str">
            <v>Continuous</v>
          </cell>
          <cell r="H192" t="str">
            <v>EI</v>
          </cell>
          <cell r="I192" t="str">
            <v>20103010</v>
          </cell>
          <cell r="J192">
            <v>16607514</v>
          </cell>
        </row>
        <row r="193">
          <cell r="B193" t="str">
            <v>FR001400AJ60</v>
          </cell>
          <cell r="C193" t="str">
            <v>CHARWOOD ENERGY</v>
          </cell>
          <cell r="D193" t="str">
            <v>Paris</v>
          </cell>
          <cell r="E193" t="str">
            <v>Domestic</v>
          </cell>
          <cell r="F193" t="str">
            <v>FRA</v>
          </cell>
          <cell r="G193" t="str">
            <v>Continuous</v>
          </cell>
          <cell r="H193" t="str">
            <v>E2</v>
          </cell>
          <cell r="I193" t="str">
            <v>60102020</v>
          </cell>
          <cell r="J193">
            <v>5198407</v>
          </cell>
        </row>
        <row r="194">
          <cell r="B194" t="str">
            <v>CH0451123589</v>
          </cell>
          <cell r="C194" t="str">
            <v>BEACONSMIND</v>
          </cell>
          <cell r="D194" t="str">
            <v>Paris</v>
          </cell>
          <cell r="E194" t="str">
            <v>Foreign</v>
          </cell>
          <cell r="F194" t="str">
            <v>CHE</v>
          </cell>
          <cell r="G194" t="str">
            <v>Continuous</v>
          </cell>
          <cell r="H194" t="str">
            <v>32</v>
          </cell>
          <cell r="I194" t="str">
            <v>10101020</v>
          </cell>
          <cell r="J194">
            <v>2688884</v>
          </cell>
        </row>
        <row r="195">
          <cell r="B195" t="str">
            <v>ES0105592002</v>
          </cell>
          <cell r="C195" t="str">
            <v>SCIENTIA SCHOOL</v>
          </cell>
          <cell r="D195" t="str">
            <v>Paris</v>
          </cell>
          <cell r="E195" t="str">
            <v>Foreign</v>
          </cell>
          <cell r="F195" t="str">
            <v>ESP</v>
          </cell>
          <cell r="G195" t="str">
            <v>Fixing</v>
          </cell>
          <cell r="H195" t="str">
            <v>10</v>
          </cell>
          <cell r="I195" t="str">
            <v>40201010</v>
          </cell>
          <cell r="J195">
            <v>25550589</v>
          </cell>
        </row>
        <row r="196">
          <cell r="B196" t="str">
            <v>FR001400AJZ7</v>
          </cell>
          <cell r="C196" t="str">
            <v>BROADPEAK</v>
          </cell>
          <cell r="D196" t="str">
            <v>Paris</v>
          </cell>
          <cell r="E196" t="str">
            <v>Domestic</v>
          </cell>
          <cell r="F196" t="str">
            <v>FRA</v>
          </cell>
          <cell r="G196" t="str">
            <v>Continuous</v>
          </cell>
          <cell r="H196" t="str">
            <v>E2</v>
          </cell>
          <cell r="I196" t="str">
            <v>15101010</v>
          </cell>
          <cell r="J196">
            <v>12496406</v>
          </cell>
        </row>
        <row r="197">
          <cell r="B197" t="str">
            <v>FR001400A3Q3</v>
          </cell>
          <cell r="C197" t="str">
            <v>ICAPE HOLDING</v>
          </cell>
          <cell r="D197" t="str">
            <v>Paris</v>
          </cell>
          <cell r="E197" t="str">
            <v>Domestic</v>
          </cell>
          <cell r="F197" t="str">
            <v>FRA</v>
          </cell>
          <cell r="G197" t="str">
            <v>Continuous</v>
          </cell>
          <cell r="H197" t="str">
            <v>E2</v>
          </cell>
          <cell r="I197" t="str">
            <v>10102015</v>
          </cell>
          <cell r="J197">
            <v>8088182</v>
          </cell>
        </row>
        <row r="198">
          <cell r="B198" t="str">
            <v>FR0011208693</v>
          </cell>
          <cell r="C198" t="str">
            <v>GOLD BY GOLD</v>
          </cell>
          <cell r="D198" t="str">
            <v>Paris</v>
          </cell>
          <cell r="E198" t="str">
            <v>Domestic</v>
          </cell>
          <cell r="F198" t="str">
            <v>FRA</v>
          </cell>
          <cell r="G198" t="str">
            <v>Fixing</v>
          </cell>
          <cell r="H198" t="str">
            <v>E1</v>
          </cell>
          <cell r="I198" t="str">
            <v>55103025</v>
          </cell>
          <cell r="J198">
            <v>2694462</v>
          </cell>
        </row>
        <row r="199">
          <cell r="B199" t="str">
            <v>SE0017486103</v>
          </cell>
          <cell r="C199" t="str">
            <v>INIFY LABORATORIES</v>
          </cell>
          <cell r="D199" t="str">
            <v>Oslo</v>
          </cell>
          <cell r="E199" t="str">
            <v>Foreign</v>
          </cell>
          <cell r="F199" t="str">
            <v>SWE</v>
          </cell>
          <cell r="G199" t="str">
            <v>Fixing</v>
          </cell>
          <cell r="H199" t="str">
            <v>O9</v>
          </cell>
          <cell r="I199" t="str">
            <v>20103010</v>
          </cell>
          <cell r="J199">
            <v>45236750</v>
          </cell>
        </row>
        <row r="200">
          <cell r="B200" t="str">
            <v>US00774B2088</v>
          </cell>
          <cell r="C200" t="str">
            <v>AERKOMM INC</v>
          </cell>
          <cell r="D200" t="str">
            <v>Paris</v>
          </cell>
          <cell r="E200" t="str">
            <v>Domestic</v>
          </cell>
          <cell r="F200" t="str">
            <v>USA</v>
          </cell>
          <cell r="G200" t="str">
            <v>Continuous</v>
          </cell>
          <cell r="H200" t="str">
            <v>22</v>
          </cell>
          <cell r="I200" t="str">
            <v>15102015</v>
          </cell>
          <cell r="J200">
            <v>9399272</v>
          </cell>
        </row>
        <row r="201">
          <cell r="B201" t="str">
            <v>FR0013256518</v>
          </cell>
          <cell r="C201" t="str">
            <v>EUROFINS CEREP</v>
          </cell>
          <cell r="D201" t="str">
            <v>Paris</v>
          </cell>
          <cell r="E201" t="str">
            <v>Domestic</v>
          </cell>
          <cell r="F201" t="str">
            <v>FRA</v>
          </cell>
          <cell r="G201" t="str">
            <v>Fixing</v>
          </cell>
          <cell r="H201" t="str">
            <v>E1</v>
          </cell>
          <cell r="I201" t="str">
            <v>20103015</v>
          </cell>
          <cell r="J201">
            <v>5044</v>
          </cell>
        </row>
        <row r="202">
          <cell r="B202" t="str">
            <v>KYG137071075</v>
          </cell>
          <cell r="C202" t="str">
            <v>BRIGADE M3 SHA</v>
          </cell>
          <cell r="D202" t="str">
            <v>Amsterdam</v>
          </cell>
          <cell r="E202" t="str">
            <v>Domestic</v>
          </cell>
          <cell r="F202" t="str">
            <v>CYM</v>
          </cell>
          <cell r="G202" t="str">
            <v>Continuous</v>
          </cell>
          <cell r="H202" t="str">
            <v>JE</v>
          </cell>
          <cell r="I202" t="str">
            <v>30205000</v>
          </cell>
          <cell r="J202">
            <v>25000000</v>
          </cell>
        </row>
        <row r="203">
          <cell r="B203" t="str">
            <v>NL0015000F82</v>
          </cell>
          <cell r="C203" t="str">
            <v>ENTP ORD SHARES</v>
          </cell>
          <cell r="D203" t="str">
            <v>Amsterdam</v>
          </cell>
          <cell r="E203" t="str">
            <v>Domestic</v>
          </cell>
          <cell r="F203" t="str">
            <v>NLD</v>
          </cell>
          <cell r="G203" t="str">
            <v>Continuous</v>
          </cell>
          <cell r="H203" t="str">
            <v>J1</v>
          </cell>
          <cell r="I203" t="str">
            <v>30205000</v>
          </cell>
          <cell r="J203">
            <v>21875000</v>
          </cell>
        </row>
        <row r="204">
          <cell r="B204" t="str">
            <v>FR001400CDB7</v>
          </cell>
          <cell r="C204" t="str">
            <v>SMART GOOD THINGS</v>
          </cell>
          <cell r="D204" t="str">
            <v>Paris</v>
          </cell>
          <cell r="E204" t="str">
            <v>Domestic</v>
          </cell>
          <cell r="F204" t="str">
            <v>FRA</v>
          </cell>
          <cell r="G204" t="str">
            <v>Fixing</v>
          </cell>
          <cell r="H204" t="str">
            <v>F9</v>
          </cell>
          <cell r="I204" t="str">
            <v>45102020</v>
          </cell>
          <cell r="J204">
            <v>1192479</v>
          </cell>
        </row>
        <row r="205">
          <cell r="B205" t="str">
            <v>IT0005507857</v>
          </cell>
          <cell r="C205" t="str">
            <v>TATATU</v>
          </cell>
          <cell r="D205" t="str">
            <v>Paris</v>
          </cell>
          <cell r="E205" t="str">
            <v>Foreign</v>
          </cell>
          <cell r="F205" t="str">
            <v>ITA</v>
          </cell>
          <cell r="G205" t="str">
            <v>Continuous</v>
          </cell>
          <cell r="H205" t="str">
            <v>EI</v>
          </cell>
          <cell r="I205" t="str">
            <v>10101020</v>
          </cell>
          <cell r="J205">
            <v>814265232</v>
          </cell>
        </row>
        <row r="206">
          <cell r="B206" t="str">
            <v>NO0012697715</v>
          </cell>
          <cell r="C206" t="str">
            <v>ENERGEIA</v>
          </cell>
          <cell r="D206" t="str">
            <v>Oslo</v>
          </cell>
          <cell r="E206" t="str">
            <v>Domestic</v>
          </cell>
          <cell r="F206" t="str">
            <v>NOR</v>
          </cell>
          <cell r="G206" t="str">
            <v>Fixing</v>
          </cell>
          <cell r="H206" t="str">
            <v>O9</v>
          </cell>
          <cell r="I206" t="str">
            <v>60102010</v>
          </cell>
          <cell r="J206">
            <v>117545871</v>
          </cell>
        </row>
        <row r="207">
          <cell r="B207" t="str">
            <v>IT0005450819</v>
          </cell>
          <cell r="C207" t="str">
            <v>MEXEDIA</v>
          </cell>
          <cell r="D207" t="str">
            <v>Paris</v>
          </cell>
          <cell r="E207" t="str">
            <v>Foreign</v>
          </cell>
          <cell r="F207" t="str">
            <v>ITA</v>
          </cell>
          <cell r="G207" t="str">
            <v>Continuous</v>
          </cell>
          <cell r="H207" t="str">
            <v>EI</v>
          </cell>
          <cell r="I207" t="str">
            <v>30202000</v>
          </cell>
          <cell r="J207">
            <v>5700000</v>
          </cell>
        </row>
        <row r="208">
          <cell r="B208" t="str">
            <v>BE0003680916</v>
          </cell>
          <cell r="C208" t="str">
            <v>NEUFCOUR-FIN.</v>
          </cell>
          <cell r="D208" t="str">
            <v>Brussels</v>
          </cell>
          <cell r="E208" t="str">
            <v>Domestic</v>
          </cell>
          <cell r="F208" t="str">
            <v>BEL</v>
          </cell>
          <cell r="G208" t="str">
            <v>Fixing</v>
          </cell>
          <cell r="H208" t="str">
            <v>B4</v>
          </cell>
          <cell r="I208" t="str">
            <v>35101010</v>
          </cell>
          <cell r="J208">
            <v>366060</v>
          </cell>
        </row>
        <row r="209">
          <cell r="B209" t="str">
            <v>FR0014005I80</v>
          </cell>
          <cell r="C209" t="str">
            <v>SMAIO</v>
          </cell>
          <cell r="D209" t="str">
            <v>Paris</v>
          </cell>
          <cell r="E209" t="str">
            <v>Domestic</v>
          </cell>
          <cell r="F209" t="str">
            <v>FRA</v>
          </cell>
          <cell r="G209" t="str">
            <v>Continuous</v>
          </cell>
          <cell r="H209" t="str">
            <v>E2</v>
          </cell>
          <cell r="I209" t="str">
            <v>20102010</v>
          </cell>
          <cell r="J209">
            <v>5228651</v>
          </cell>
        </row>
        <row r="210">
          <cell r="B210" t="str">
            <v>FR001400DIY6</v>
          </cell>
          <cell r="C210" t="str">
            <v>CABASSE</v>
          </cell>
          <cell r="D210" t="str">
            <v>Paris</v>
          </cell>
          <cell r="E210" t="str">
            <v>Domestic</v>
          </cell>
          <cell r="F210" t="str">
            <v>FRA</v>
          </cell>
          <cell r="G210" t="str">
            <v>Continuous</v>
          </cell>
          <cell r="H210" t="str">
            <v>E2</v>
          </cell>
          <cell r="I210" t="str">
            <v>40203010</v>
          </cell>
          <cell r="J210">
            <v>1211621</v>
          </cell>
        </row>
        <row r="211">
          <cell r="B211" t="str">
            <v>NO0012706763</v>
          </cell>
          <cell r="C211" t="str">
            <v>BIEN SPAREBANK</v>
          </cell>
          <cell r="D211" t="str">
            <v>Oslo</v>
          </cell>
          <cell r="E211" t="str">
            <v>Domestic</v>
          </cell>
          <cell r="F211" t="str">
            <v>NOR</v>
          </cell>
          <cell r="G211" t="str">
            <v>Continuous</v>
          </cell>
          <cell r="H211" t="str">
            <v>OH</v>
          </cell>
          <cell r="I211" t="str">
            <v>30101010</v>
          </cell>
          <cell r="J211">
            <v>5680198</v>
          </cell>
        </row>
        <row r="212">
          <cell r="B212" t="str">
            <v>FR001400AEM6</v>
          </cell>
          <cell r="C212" t="str">
            <v>FILL UP MEDIA</v>
          </cell>
          <cell r="D212" t="str">
            <v>Paris</v>
          </cell>
          <cell r="E212" t="str">
            <v>Domestic</v>
          </cell>
          <cell r="F212" t="str">
            <v>FRA</v>
          </cell>
          <cell r="G212" t="str">
            <v>Continuous</v>
          </cell>
          <cell r="H212" t="str">
            <v>E2</v>
          </cell>
          <cell r="I212" t="str">
            <v>40301020</v>
          </cell>
          <cell r="J212">
            <v>2818012</v>
          </cell>
        </row>
        <row r="213">
          <cell r="B213" t="str">
            <v>ES0105590006</v>
          </cell>
          <cell r="C213" t="str">
            <v>IMPULSE FITNESS</v>
          </cell>
          <cell r="D213" t="str">
            <v>Paris</v>
          </cell>
          <cell r="E213" t="str">
            <v>Foreign</v>
          </cell>
          <cell r="F213" t="str">
            <v>ESP</v>
          </cell>
          <cell r="G213" t="str">
            <v>Fixing</v>
          </cell>
          <cell r="H213" t="str">
            <v>10</v>
          </cell>
          <cell r="I213" t="str">
            <v>40501030</v>
          </cell>
          <cell r="J213">
            <v>8697107</v>
          </cell>
        </row>
        <row r="214">
          <cell r="B214" t="str">
            <v>FR0014007T10</v>
          </cell>
          <cell r="C214" t="str">
            <v>VAZIVA</v>
          </cell>
          <cell r="D214" t="str">
            <v>Paris</v>
          </cell>
          <cell r="E214" t="str">
            <v>Domestic</v>
          </cell>
          <cell r="F214" t="str">
            <v>FRA</v>
          </cell>
          <cell r="G214" t="str">
            <v>Fixing</v>
          </cell>
          <cell r="H214" t="str">
            <v>10</v>
          </cell>
          <cell r="I214" t="str">
            <v>50205015</v>
          </cell>
          <cell r="J214">
            <v>2482600</v>
          </cell>
        </row>
        <row r="215">
          <cell r="B215" t="str">
            <v>BE0974404361</v>
          </cell>
          <cell r="C215" t="str">
            <v>MAZARO</v>
          </cell>
          <cell r="D215" t="str">
            <v>Brussels</v>
          </cell>
          <cell r="E215" t="str">
            <v>Domestic</v>
          </cell>
          <cell r="F215" t="str">
            <v>BEL</v>
          </cell>
          <cell r="G215" t="str">
            <v>Fixing</v>
          </cell>
          <cell r="H215" t="str">
            <v>B4</v>
          </cell>
          <cell r="I215" t="str">
            <v>40101025</v>
          </cell>
          <cell r="J215">
            <v>2752100</v>
          </cell>
        </row>
        <row r="216">
          <cell r="B216" t="str">
            <v>NL0010623518</v>
          </cell>
          <cell r="C216" t="str">
            <v>SEQUA PETROLEUM NV</v>
          </cell>
          <cell r="D216" t="str">
            <v>Paris</v>
          </cell>
          <cell r="E216" t="str">
            <v>Domestic</v>
          </cell>
          <cell r="F216" t="str">
            <v>NLD</v>
          </cell>
          <cell r="G216" t="str">
            <v>Continuous</v>
          </cell>
          <cell r="H216" t="str">
            <v>32</v>
          </cell>
          <cell r="I216" t="str">
            <v>60101010</v>
          </cell>
          <cell r="J216">
            <v>201500000</v>
          </cell>
        </row>
        <row r="217">
          <cell r="B217" t="str">
            <v>BE0107958945</v>
          </cell>
          <cell r="C217" t="str">
            <v>WEYVELD NOSSEGEM</v>
          </cell>
          <cell r="D217" t="str">
            <v>Brussels</v>
          </cell>
          <cell r="E217" t="str">
            <v>Domestic</v>
          </cell>
          <cell r="F217" t="str">
            <v>BEL</v>
          </cell>
          <cell r="G217" t="str">
            <v>Fixing</v>
          </cell>
          <cell r="H217" t="str">
            <v>VB</v>
          </cell>
          <cell r="I217" t="str">
            <v>99999999</v>
          </cell>
          <cell r="J217">
            <v>10</v>
          </cell>
        </row>
        <row r="218">
          <cell r="B218" t="str">
            <v>FR0000051567</v>
          </cell>
          <cell r="C218" t="str">
            <v>CH.FER VAR GARD N.</v>
          </cell>
          <cell r="D218" t="str">
            <v>Paris</v>
          </cell>
          <cell r="E218" t="str">
            <v>Domestic</v>
          </cell>
          <cell r="F218" t="str">
            <v>FRA</v>
          </cell>
          <cell r="G218" t="str">
            <v>Fixing</v>
          </cell>
          <cell r="H218" t="str">
            <v>10</v>
          </cell>
          <cell r="I218" t="str">
            <v>30204000</v>
          </cell>
          <cell r="J218">
            <v>62850</v>
          </cell>
        </row>
        <row r="219">
          <cell r="B219" t="str">
            <v>CH0120879058</v>
          </cell>
          <cell r="C219" t="str">
            <v>FIRSTCAUTION</v>
          </cell>
          <cell r="D219" t="str">
            <v>Paris</v>
          </cell>
          <cell r="E219" t="str">
            <v>Foreign</v>
          </cell>
          <cell r="F219" t="str">
            <v>CHE</v>
          </cell>
          <cell r="G219" t="str">
            <v>Fixing</v>
          </cell>
          <cell r="H219" t="str">
            <v>10</v>
          </cell>
          <cell r="I219" t="str">
            <v>30302025</v>
          </cell>
          <cell r="J219">
            <v>3779605</v>
          </cell>
        </row>
        <row r="220">
          <cell r="B220" t="str">
            <v>GB00BK7YQK64</v>
          </cell>
          <cell r="C220" t="str">
            <v>HAMMERSON PLC</v>
          </cell>
          <cell r="D220" t="str">
            <v>Dublin</v>
          </cell>
          <cell r="E220" t="str">
            <v>Domestic</v>
          </cell>
          <cell r="F220" t="str">
            <v>GBR</v>
          </cell>
          <cell r="G220" t="str">
            <v>Continuous</v>
          </cell>
          <cell r="H220" t="str">
            <v>9C</v>
          </cell>
          <cell r="I220" t="str">
            <v>35102045</v>
          </cell>
          <cell r="J220">
            <v>5002265607</v>
          </cell>
        </row>
        <row r="221">
          <cell r="B221" t="str">
            <v>NO0011018434</v>
          </cell>
          <cell r="C221" t="str">
            <v>NORDIC TECHNOLOGY</v>
          </cell>
          <cell r="D221" t="str">
            <v>Oslo</v>
          </cell>
          <cell r="E221" t="str">
            <v>Domestic</v>
          </cell>
          <cell r="F221" t="str">
            <v>NOR</v>
          </cell>
          <cell r="G221" t="str">
            <v>Fixing</v>
          </cell>
          <cell r="H221" t="str">
            <v>O9</v>
          </cell>
          <cell r="I221" t="str">
            <v>50203000</v>
          </cell>
          <cell r="J221">
            <v>70920680</v>
          </cell>
        </row>
        <row r="222">
          <cell r="B222" t="str">
            <v>PTFXD0AM0018</v>
          </cell>
          <cell r="C222" t="str">
            <v>FLEXDEAL</v>
          </cell>
          <cell r="D222" t="str">
            <v>Lisbon</v>
          </cell>
          <cell r="E222" t="str">
            <v>Domestic</v>
          </cell>
          <cell r="F222" t="str">
            <v>PRT</v>
          </cell>
          <cell r="G222" t="str">
            <v>Continuous</v>
          </cell>
          <cell r="H222" t="str">
            <v>P3</v>
          </cell>
          <cell r="I222" t="str">
            <v>30204000</v>
          </cell>
          <cell r="J222">
            <v>3717054</v>
          </cell>
        </row>
        <row r="223">
          <cell r="B223" t="str">
            <v>IT0005380602</v>
          </cell>
          <cell r="C223" t="str">
            <v>ILBE</v>
          </cell>
          <cell r="D223" t="str">
            <v>Paris</v>
          </cell>
          <cell r="E223" t="str">
            <v>Foreign</v>
          </cell>
          <cell r="F223" t="str">
            <v>ITA</v>
          </cell>
          <cell r="G223" t="str">
            <v>Continuous</v>
          </cell>
          <cell r="H223" t="str">
            <v>E2</v>
          </cell>
          <cell r="I223" t="str">
            <v>40301010</v>
          </cell>
          <cell r="J223">
            <v>24016104</v>
          </cell>
        </row>
        <row r="224">
          <cell r="B224" t="str">
            <v>IT0005466963</v>
          </cell>
          <cell r="C224" t="str">
            <v>RACING FORCE</v>
          </cell>
          <cell r="D224" t="str">
            <v>Paris</v>
          </cell>
          <cell r="E224" t="str">
            <v>Foreign</v>
          </cell>
          <cell r="F224" t="str">
            <v>ITA</v>
          </cell>
          <cell r="G224" t="str">
            <v>Continuous</v>
          </cell>
          <cell r="H224" t="str">
            <v>EI</v>
          </cell>
          <cell r="I224" t="str">
            <v>40204020</v>
          </cell>
          <cell r="J224">
            <v>23757450</v>
          </cell>
        </row>
        <row r="225">
          <cell r="B225" t="str">
            <v>FR001400AHX6</v>
          </cell>
          <cell r="C225" t="str">
            <v>ABL Diagnostics</v>
          </cell>
          <cell r="D225" t="str">
            <v>Paris</v>
          </cell>
          <cell r="E225" t="str">
            <v>Domestic</v>
          </cell>
          <cell r="F225" t="str">
            <v>FRA</v>
          </cell>
          <cell r="G225" t="str">
            <v>Fixing</v>
          </cell>
          <cell r="H225" t="str">
            <v>13</v>
          </cell>
          <cell r="I225" t="str">
            <v>30202000</v>
          </cell>
          <cell r="J225">
            <v>16114656</v>
          </cell>
        </row>
        <row r="226">
          <cell r="B226" t="str">
            <v>FR0000053399</v>
          </cell>
          <cell r="C226" t="str">
            <v>CNIM GROUP</v>
          </cell>
          <cell r="D226" t="str">
            <v>Paris</v>
          </cell>
          <cell r="E226" t="str">
            <v>Domestic</v>
          </cell>
          <cell r="F226" t="str">
            <v>FRA</v>
          </cell>
          <cell r="G226" t="str">
            <v>Continuous</v>
          </cell>
          <cell r="H226" t="str">
            <v>16</v>
          </cell>
          <cell r="I226" t="str">
            <v>50101015</v>
          </cell>
          <cell r="J226">
            <v>3028110</v>
          </cell>
        </row>
        <row r="227">
          <cell r="B227" t="str">
            <v>CH1148983609</v>
          </cell>
          <cell r="C227" t="str">
            <v>BEBO HEALTH</v>
          </cell>
          <cell r="D227" t="str">
            <v>Paris</v>
          </cell>
          <cell r="E227" t="str">
            <v>Foreign</v>
          </cell>
          <cell r="F227" t="str">
            <v>CHE</v>
          </cell>
          <cell r="G227" t="str">
            <v>Fixing</v>
          </cell>
          <cell r="H227" t="str">
            <v>10</v>
          </cell>
          <cell r="I227" t="str">
            <v>40401030</v>
          </cell>
          <cell r="J227">
            <v>1450000</v>
          </cell>
        </row>
        <row r="228">
          <cell r="B228" t="str">
            <v>PTOTP0AM0004</v>
          </cell>
          <cell r="C228" t="str">
            <v>OLIMPO REAL ESTATE</v>
          </cell>
          <cell r="D228" t="str">
            <v>Lisbon</v>
          </cell>
          <cell r="E228" t="str">
            <v>Domestic</v>
          </cell>
          <cell r="F228" t="str">
            <v>PRT</v>
          </cell>
          <cell r="G228" t="str">
            <v>Fixing</v>
          </cell>
          <cell r="H228" t="str">
            <v>P7</v>
          </cell>
          <cell r="I228" t="str">
            <v>35102045</v>
          </cell>
          <cell r="J228">
            <v>12550000</v>
          </cell>
        </row>
        <row r="229">
          <cell r="B229" t="str">
            <v>PTDGL0AM0003</v>
          </cell>
          <cell r="C229" t="str">
            <v>SAMBA DIGITAL</v>
          </cell>
          <cell r="D229" t="str">
            <v>Lisbon</v>
          </cell>
          <cell r="E229" t="str">
            <v>Domestic</v>
          </cell>
          <cell r="F229" t="str">
            <v>PRT</v>
          </cell>
          <cell r="G229" t="str">
            <v>Fixing</v>
          </cell>
          <cell r="H229" t="str">
            <v>P7</v>
          </cell>
          <cell r="I229" t="str">
            <v>40301020</v>
          </cell>
          <cell r="J229">
            <v>10000000</v>
          </cell>
        </row>
        <row r="230">
          <cell r="B230" t="str">
            <v>US1667641005</v>
          </cell>
          <cell r="C230" t="str">
            <v>CHEVRON</v>
          </cell>
          <cell r="D230" t="str">
            <v>Brussels</v>
          </cell>
          <cell r="E230" t="str">
            <v>Foreign</v>
          </cell>
          <cell r="F230" t="str">
            <v>USA</v>
          </cell>
          <cell r="G230" t="str">
            <v>Fixing</v>
          </cell>
          <cell r="H230" t="str">
            <v>A6</v>
          </cell>
          <cell r="I230" t="str">
            <v>60101000</v>
          </cell>
          <cell r="J230">
            <v>0</v>
          </cell>
        </row>
        <row r="231">
          <cell r="B231" t="str">
            <v>IT0005353484</v>
          </cell>
          <cell r="C231" t="str">
            <v>SEIF SPA</v>
          </cell>
          <cell r="D231" t="str">
            <v>Paris</v>
          </cell>
          <cell r="E231" t="str">
            <v>Foreign</v>
          </cell>
          <cell r="F231" t="str">
            <v>ITA</v>
          </cell>
          <cell r="G231" t="str">
            <v>Continuous</v>
          </cell>
          <cell r="H231" t="str">
            <v>E2</v>
          </cell>
          <cell r="I231" t="str">
            <v>40301030</v>
          </cell>
          <cell r="J231">
            <v>25000000</v>
          </cell>
        </row>
        <row r="232">
          <cell r="B232" t="str">
            <v>BE0022780820</v>
          </cell>
          <cell r="C232" t="str">
            <v>VDK BANK</v>
          </cell>
          <cell r="D232" t="str">
            <v>Brussels</v>
          </cell>
          <cell r="E232" t="str">
            <v>Domestic</v>
          </cell>
          <cell r="F232" t="str">
            <v>BEL</v>
          </cell>
          <cell r="G232" t="str">
            <v>Fixing</v>
          </cell>
          <cell r="H232" t="str">
            <v>VF</v>
          </cell>
          <cell r="I232" t="str">
            <v>99999999</v>
          </cell>
          <cell r="J232">
            <v>10</v>
          </cell>
        </row>
        <row r="233">
          <cell r="B233" t="str">
            <v>PTGVE1AE0009</v>
          </cell>
          <cell r="C233" t="str">
            <v>GENTLEMENS EQUITY</v>
          </cell>
          <cell r="D233" t="str">
            <v>Paris</v>
          </cell>
          <cell r="E233" t="str">
            <v>Domestic</v>
          </cell>
          <cell r="F233" t="str">
            <v>PRT</v>
          </cell>
          <cell r="G233" t="str">
            <v>Continuous</v>
          </cell>
          <cell r="H233" t="str">
            <v>32</v>
          </cell>
          <cell r="I233" t="str">
            <v>30202015</v>
          </cell>
          <cell r="J233">
            <v>75404680</v>
          </cell>
        </row>
        <row r="234">
          <cell r="B234" t="str">
            <v>FR0000064404</v>
          </cell>
          <cell r="C234" t="str">
            <v>MEDIA 6</v>
          </cell>
          <cell r="D234" t="str">
            <v>Paris</v>
          </cell>
          <cell r="E234" t="str">
            <v>Domestic</v>
          </cell>
          <cell r="F234" t="str">
            <v>FRA</v>
          </cell>
          <cell r="G234" t="str">
            <v>Continuous</v>
          </cell>
          <cell r="H234" t="str">
            <v>16</v>
          </cell>
          <cell r="I234" t="str">
            <v>40301020</v>
          </cell>
          <cell r="J234">
            <v>2881250</v>
          </cell>
        </row>
        <row r="235">
          <cell r="B235" t="str">
            <v>PTFNV1AM0002</v>
          </cell>
          <cell r="C235" t="str">
            <v>FARMINVESTE</v>
          </cell>
          <cell r="D235" t="str">
            <v>Lisbon</v>
          </cell>
          <cell r="E235" t="str">
            <v>Domestic</v>
          </cell>
          <cell r="F235" t="str">
            <v>PRT</v>
          </cell>
          <cell r="G235" t="str">
            <v>Fixing</v>
          </cell>
          <cell r="H235" t="str">
            <v>P7</v>
          </cell>
          <cell r="I235" t="str">
            <v>20101030</v>
          </cell>
          <cell r="J235">
            <v>2500000</v>
          </cell>
        </row>
        <row r="236">
          <cell r="B236" t="str">
            <v>IT0005454175</v>
          </cell>
          <cell r="C236" t="str">
            <v>GLASS TO POWER B</v>
          </cell>
          <cell r="D236" t="str">
            <v>Paris</v>
          </cell>
          <cell r="E236" t="str">
            <v>Foreign</v>
          </cell>
          <cell r="F236" t="str">
            <v>ITA</v>
          </cell>
          <cell r="G236" t="str">
            <v>Fixing</v>
          </cell>
          <cell r="H236" t="str">
            <v>F9</v>
          </cell>
          <cell r="I236" t="str">
            <v>60102020</v>
          </cell>
          <cell r="J236">
            <v>96752</v>
          </cell>
        </row>
        <row r="237">
          <cell r="B237" t="str">
            <v>FR0000035719</v>
          </cell>
          <cell r="C237" t="str">
            <v>ELECT. MADAGASCAR</v>
          </cell>
          <cell r="D237" t="str">
            <v>Paris</v>
          </cell>
          <cell r="E237" t="str">
            <v>Domestic</v>
          </cell>
          <cell r="F237" t="str">
            <v>FRA</v>
          </cell>
          <cell r="G237" t="str">
            <v>Fixing</v>
          </cell>
          <cell r="H237" t="str">
            <v>13</v>
          </cell>
          <cell r="I237" t="str">
            <v>35101010</v>
          </cell>
          <cell r="J237">
            <v>5693999</v>
          </cell>
        </row>
        <row r="238">
          <cell r="B238" t="str">
            <v>FR0000031866</v>
          </cell>
          <cell r="C238" t="str">
            <v>TRAMWAYS DE ROUEN</v>
          </cell>
          <cell r="D238" t="str">
            <v>Paris</v>
          </cell>
          <cell r="E238" t="str">
            <v>Domestic</v>
          </cell>
          <cell r="F238" t="str">
            <v>FRA</v>
          </cell>
          <cell r="G238" t="str">
            <v>Fixing</v>
          </cell>
          <cell r="H238" t="str">
            <v>10</v>
          </cell>
          <cell r="I238" t="str">
            <v>30204000</v>
          </cell>
          <cell r="J238">
            <v>9150</v>
          </cell>
        </row>
        <row r="239">
          <cell r="B239" t="str">
            <v>BE0059682279</v>
          </cell>
          <cell r="C239" t="str">
            <v>SCHREDER</v>
          </cell>
          <cell r="D239" t="str">
            <v>Brussels</v>
          </cell>
          <cell r="E239" t="str">
            <v>Domestic</v>
          </cell>
          <cell r="F239" t="str">
            <v>BEL</v>
          </cell>
          <cell r="G239" t="str">
            <v>Fixing</v>
          </cell>
          <cell r="H239" t="str">
            <v>VA</v>
          </cell>
          <cell r="I239" t="str">
            <v>99999999</v>
          </cell>
          <cell r="J239">
            <v>33435</v>
          </cell>
        </row>
        <row r="240">
          <cell r="B240" t="str">
            <v>US6745991058</v>
          </cell>
          <cell r="C240" t="str">
            <v>OCCIDENTAL PETROL.</v>
          </cell>
          <cell r="D240" t="str">
            <v>Brussels</v>
          </cell>
          <cell r="E240" t="str">
            <v>Foreign</v>
          </cell>
          <cell r="F240" t="str">
            <v>USA</v>
          </cell>
          <cell r="G240" t="str">
            <v>Fixing</v>
          </cell>
          <cell r="H240" t="str">
            <v>A6</v>
          </cell>
          <cell r="I240" t="str">
            <v>60101010</v>
          </cell>
          <cell r="J240">
            <v>0</v>
          </cell>
        </row>
        <row r="241">
          <cell r="B241" t="str">
            <v>CI0000053161</v>
          </cell>
          <cell r="C241" t="str">
            <v>FORESTIERE EQUAT.</v>
          </cell>
          <cell r="D241" t="str">
            <v>Paris</v>
          </cell>
          <cell r="E241" t="str">
            <v>Domestic</v>
          </cell>
          <cell r="F241" t="str">
            <v>CIV</v>
          </cell>
          <cell r="G241" t="str">
            <v>Fixing</v>
          </cell>
          <cell r="H241" t="str">
            <v>23</v>
          </cell>
          <cell r="I241" t="str">
            <v>30202000</v>
          </cell>
          <cell r="J241">
            <v>141333</v>
          </cell>
        </row>
        <row r="242">
          <cell r="B242" t="str">
            <v>FR0000064735</v>
          </cell>
          <cell r="C242" t="str">
            <v>HYDRAULIQUE PB</v>
          </cell>
          <cell r="D242" t="str">
            <v>Paris</v>
          </cell>
          <cell r="E242" t="str">
            <v>Domestic</v>
          </cell>
          <cell r="F242" t="str">
            <v>FRA</v>
          </cell>
          <cell r="G242" t="str">
            <v>Fixing</v>
          </cell>
          <cell r="H242" t="str">
            <v>10</v>
          </cell>
          <cell r="I242" t="str">
            <v>50204000</v>
          </cell>
          <cell r="J242">
            <v>69755</v>
          </cell>
        </row>
        <row r="243">
          <cell r="B243" t="str">
            <v>ES0105664009</v>
          </cell>
          <cell r="C243" t="str">
            <v>HOTELES BESTPRICE</v>
          </cell>
          <cell r="D243" t="str">
            <v>Paris</v>
          </cell>
          <cell r="E243" t="str">
            <v>Domestic</v>
          </cell>
          <cell r="F243" t="str">
            <v>FRA</v>
          </cell>
          <cell r="G243" t="str">
            <v>Fixing</v>
          </cell>
          <cell r="H243" t="str">
            <v>10</v>
          </cell>
          <cell r="I243" t="str">
            <v>40501025</v>
          </cell>
          <cell r="J243">
            <v>20400000</v>
          </cell>
        </row>
        <row r="244">
          <cell r="B244" t="str">
            <v>FR0006226791</v>
          </cell>
          <cell r="C244" t="str">
            <v>HOT.MAJESTIC CANNE</v>
          </cell>
          <cell r="D244" t="str">
            <v>Paris</v>
          </cell>
          <cell r="E244" t="str">
            <v>Domestic</v>
          </cell>
          <cell r="F244" t="str">
            <v>FRA</v>
          </cell>
          <cell r="G244" t="str">
            <v>Fixing</v>
          </cell>
          <cell r="H244" t="str">
            <v>10</v>
          </cell>
          <cell r="I244" t="str">
            <v>40501025</v>
          </cell>
          <cell r="J244">
            <v>61824</v>
          </cell>
        </row>
        <row r="245">
          <cell r="B245" t="str">
            <v>FR0000076960</v>
          </cell>
          <cell r="C245" t="str">
            <v>GROUPE CARNIVOR</v>
          </cell>
          <cell r="D245" t="str">
            <v>Paris</v>
          </cell>
          <cell r="E245" t="str">
            <v>Domestic</v>
          </cell>
          <cell r="F245" t="str">
            <v>FRA</v>
          </cell>
          <cell r="G245" t="str">
            <v>Fixing</v>
          </cell>
          <cell r="H245" t="str">
            <v>10</v>
          </cell>
          <cell r="I245" t="str">
            <v>45201010</v>
          </cell>
          <cell r="J245">
            <v>2352064</v>
          </cell>
        </row>
        <row r="246">
          <cell r="B246" t="str">
            <v>FR0000051302</v>
          </cell>
          <cell r="C246" t="str">
            <v>HOCHE BAINS L.BAIN</v>
          </cell>
          <cell r="D246" t="str">
            <v>Paris</v>
          </cell>
          <cell r="E246" t="str">
            <v>Domestic</v>
          </cell>
          <cell r="F246" t="str">
            <v>FRA</v>
          </cell>
          <cell r="G246" t="str">
            <v>Fixing</v>
          </cell>
          <cell r="H246" t="str">
            <v>10</v>
          </cell>
          <cell r="I246" t="str">
            <v>30202000</v>
          </cell>
          <cell r="J246">
            <v>112390</v>
          </cell>
        </row>
        <row r="247">
          <cell r="B247" t="str">
            <v>FR001400C2Z4</v>
          </cell>
          <cell r="C247" t="str">
            <v>ENIBLOCK</v>
          </cell>
          <cell r="D247" t="str">
            <v>Paris</v>
          </cell>
          <cell r="E247" t="str">
            <v>Domestic</v>
          </cell>
          <cell r="F247" t="str">
            <v>FRA</v>
          </cell>
          <cell r="G247" t="str">
            <v>Fixing</v>
          </cell>
          <cell r="H247" t="str">
            <v>EA</v>
          </cell>
          <cell r="I247" t="str">
            <v>10101015</v>
          </cell>
          <cell r="J247">
            <v>21076149</v>
          </cell>
        </row>
        <row r="248">
          <cell r="B248" t="str">
            <v>GB00BGHPT808</v>
          </cell>
          <cell r="C248" t="str">
            <v>BENCHMARK HOLDINGS</v>
          </cell>
          <cell r="D248" t="str">
            <v>Oslo</v>
          </cell>
          <cell r="E248" t="str">
            <v>Foreign</v>
          </cell>
          <cell r="F248" t="str">
            <v>GBR</v>
          </cell>
          <cell r="G248" t="str">
            <v>Fixing</v>
          </cell>
          <cell r="H248" t="str">
            <v>O9</v>
          </cell>
          <cell r="I248" t="str">
            <v>20103010</v>
          </cell>
          <cell r="J248">
            <v>739195148</v>
          </cell>
        </row>
        <row r="249">
          <cell r="B249" t="str">
            <v>GB00BY7QYJ50</v>
          </cell>
          <cell r="C249" t="str">
            <v>MOLTEN VENTURES</v>
          </cell>
          <cell r="D249" t="str">
            <v>Dublin</v>
          </cell>
          <cell r="E249" t="str">
            <v>Domestic</v>
          </cell>
          <cell r="F249" t="str">
            <v>GBR</v>
          </cell>
          <cell r="G249" t="str">
            <v>Continuous</v>
          </cell>
          <cell r="H249" t="str">
            <v>9C</v>
          </cell>
          <cell r="I249" t="str">
            <v>30202010</v>
          </cell>
          <cell r="J249">
            <v>152999853</v>
          </cell>
        </row>
        <row r="250">
          <cell r="B250" t="str">
            <v>NL0000488161</v>
          </cell>
          <cell r="C250" t="str">
            <v>MOPOLI FOND</v>
          </cell>
          <cell r="D250" t="str">
            <v>Brussels</v>
          </cell>
          <cell r="E250" t="str">
            <v>Domestic</v>
          </cell>
          <cell r="F250" t="str">
            <v>NLD</v>
          </cell>
          <cell r="G250" t="str">
            <v>Fixing</v>
          </cell>
          <cell r="H250" t="str">
            <v>A7</v>
          </cell>
          <cell r="I250" t="str">
            <v>30202000</v>
          </cell>
          <cell r="J250">
            <v>2400</v>
          </cell>
        </row>
        <row r="251">
          <cell r="B251" t="str">
            <v>FR0010312181</v>
          </cell>
          <cell r="C251" t="str">
            <v>HOPENING</v>
          </cell>
          <cell r="D251" t="str">
            <v>Paris</v>
          </cell>
          <cell r="E251" t="str">
            <v>Domestic</v>
          </cell>
          <cell r="F251" t="str">
            <v>FRA</v>
          </cell>
          <cell r="G251" t="str">
            <v>Fixing</v>
          </cell>
          <cell r="H251" t="str">
            <v>10</v>
          </cell>
          <cell r="I251" t="str">
            <v>50205020</v>
          </cell>
          <cell r="J251">
            <v>720957</v>
          </cell>
        </row>
        <row r="252">
          <cell r="B252" t="str">
            <v>PTAZR0AM0006</v>
          </cell>
          <cell r="C252" t="str">
            <v>AZOREAN TECH</v>
          </cell>
          <cell r="D252" t="str">
            <v>Paris</v>
          </cell>
          <cell r="E252" t="str">
            <v>Domestic</v>
          </cell>
          <cell r="F252" t="str">
            <v>PRT</v>
          </cell>
          <cell r="G252" t="str">
            <v>Fixing</v>
          </cell>
          <cell r="H252" t="str">
            <v>10</v>
          </cell>
          <cell r="I252" t="str">
            <v>40203010</v>
          </cell>
          <cell r="J252">
            <v>5487916</v>
          </cell>
        </row>
        <row r="253">
          <cell r="B253" t="str">
            <v>BE6333353298</v>
          </cell>
          <cell r="C253" t="str">
            <v>BONYF</v>
          </cell>
          <cell r="D253" t="str">
            <v>Paris</v>
          </cell>
          <cell r="E253" t="str">
            <v>Domestic</v>
          </cell>
          <cell r="F253" t="str">
            <v>BEL</v>
          </cell>
          <cell r="G253" t="str">
            <v>Fixing</v>
          </cell>
          <cell r="H253" t="str">
            <v>10</v>
          </cell>
          <cell r="I253" t="str">
            <v>20103015</v>
          </cell>
          <cell r="J253">
            <v>588600</v>
          </cell>
        </row>
        <row r="254">
          <cell r="B254" t="str">
            <v>FR0000052755</v>
          </cell>
          <cell r="C254" t="str">
            <v>EDITIONS DU SIGNE</v>
          </cell>
          <cell r="D254" t="str">
            <v>Paris</v>
          </cell>
          <cell r="E254" t="str">
            <v>Domestic</v>
          </cell>
          <cell r="F254" t="str">
            <v>FRA</v>
          </cell>
          <cell r="G254" t="str">
            <v>Continuous</v>
          </cell>
          <cell r="H254" t="str">
            <v>32</v>
          </cell>
          <cell r="I254" t="str">
            <v>40301030</v>
          </cell>
          <cell r="J254">
            <v>1425000</v>
          </cell>
        </row>
        <row r="255">
          <cell r="B255" t="str">
            <v>BE0027840017</v>
          </cell>
          <cell r="C255" t="str">
            <v>Cie HET ZOUTE</v>
          </cell>
          <cell r="D255" t="str">
            <v>Brussels</v>
          </cell>
          <cell r="E255" t="str">
            <v>Domestic</v>
          </cell>
          <cell r="F255" t="str">
            <v>BEL</v>
          </cell>
          <cell r="G255" t="str">
            <v>Fixing</v>
          </cell>
          <cell r="H255" t="str">
            <v>VA</v>
          </cell>
          <cell r="I255" t="str">
            <v>99999999</v>
          </cell>
          <cell r="J255">
            <v>10</v>
          </cell>
        </row>
        <row r="256">
          <cell r="B256" t="str">
            <v>KYG4406A1287</v>
          </cell>
          <cell r="C256" t="str">
            <v>HEDOSOPHIA UNITS</v>
          </cell>
          <cell r="D256" t="str">
            <v>Amsterdam</v>
          </cell>
          <cell r="E256" t="str">
            <v>Domestic</v>
          </cell>
          <cell r="F256" t="str">
            <v>CYM</v>
          </cell>
          <cell r="G256" t="str">
            <v>Continuous</v>
          </cell>
          <cell r="H256" t="str">
            <v>J2</v>
          </cell>
          <cell r="I256" t="str">
            <v>30205000</v>
          </cell>
          <cell r="J256">
            <v>6176682</v>
          </cell>
        </row>
        <row r="257">
          <cell r="B257" t="str">
            <v>FR0000052920</v>
          </cell>
          <cell r="C257" t="str">
            <v>DYNAFOND</v>
          </cell>
          <cell r="D257" t="str">
            <v>Paris</v>
          </cell>
          <cell r="E257" t="str">
            <v>Domestic</v>
          </cell>
          <cell r="F257" t="str">
            <v>FRA</v>
          </cell>
          <cell r="G257" t="str">
            <v>Fixing</v>
          </cell>
          <cell r="H257" t="str">
            <v>10</v>
          </cell>
          <cell r="I257" t="str">
            <v>55102035</v>
          </cell>
          <cell r="J257">
            <v>1501453</v>
          </cell>
        </row>
        <row r="258">
          <cell r="B258" t="str">
            <v>DE000PSM7770</v>
          </cell>
          <cell r="C258" t="str">
            <v>PROSIEBENSAT</v>
          </cell>
          <cell r="D258" t="str">
            <v>Brussels</v>
          </cell>
          <cell r="E258" t="str">
            <v>Foreign</v>
          </cell>
          <cell r="F258" t="str">
            <v>DEU</v>
          </cell>
          <cell r="G258" t="str">
            <v>Continuous</v>
          </cell>
          <cell r="H258" t="str">
            <v>A4</v>
          </cell>
          <cell r="I258" t="str">
            <v>40301035</v>
          </cell>
          <cell r="J258">
            <v>10</v>
          </cell>
        </row>
        <row r="259">
          <cell r="B259" t="str">
            <v>ES0105534004</v>
          </cell>
          <cell r="C259" t="str">
            <v>ORINOQUIA</v>
          </cell>
          <cell r="D259" t="str">
            <v>Paris</v>
          </cell>
          <cell r="E259" t="str">
            <v>Foreign</v>
          </cell>
          <cell r="F259" t="str">
            <v>ESP</v>
          </cell>
          <cell r="G259" t="str">
            <v>Fixing</v>
          </cell>
          <cell r="H259" t="str">
            <v>10</v>
          </cell>
          <cell r="I259" t="str">
            <v>35102040</v>
          </cell>
          <cell r="J259">
            <v>14270000</v>
          </cell>
        </row>
        <row r="260">
          <cell r="B260" t="str">
            <v>IT0005324105</v>
          </cell>
          <cell r="C260" t="str">
            <v>MEDIA LAB</v>
          </cell>
          <cell r="D260" t="str">
            <v>Paris</v>
          </cell>
          <cell r="E260" t="str">
            <v>Foreign</v>
          </cell>
          <cell r="F260" t="str">
            <v>ITA</v>
          </cell>
          <cell r="G260" t="str">
            <v>Fixing</v>
          </cell>
          <cell r="H260" t="str">
            <v>67</v>
          </cell>
          <cell r="I260" t="str">
            <v>10101015</v>
          </cell>
          <cell r="J260">
            <v>2370000</v>
          </cell>
        </row>
        <row r="261">
          <cell r="B261" t="str">
            <v>LU0110790085</v>
          </cell>
          <cell r="C261" t="str">
            <v>BIP INV. PARTNERS</v>
          </cell>
          <cell r="D261" t="str">
            <v>Brussels</v>
          </cell>
          <cell r="E261" t="str">
            <v>Domestic</v>
          </cell>
          <cell r="F261" t="str">
            <v>BEL</v>
          </cell>
          <cell r="G261" t="str">
            <v>Fixing</v>
          </cell>
          <cell r="H261" t="str">
            <v>VF</v>
          </cell>
          <cell r="I261" t="str">
            <v>99999999</v>
          </cell>
          <cell r="J261">
            <v>10</v>
          </cell>
        </row>
        <row r="262">
          <cell r="B262" t="str">
            <v>FR0014006PT9</v>
          </cell>
          <cell r="C262" t="str">
            <v>MDV</v>
          </cell>
          <cell r="D262" t="str">
            <v>Paris</v>
          </cell>
          <cell r="E262" t="str">
            <v>Domestic</v>
          </cell>
          <cell r="F262" t="str">
            <v>FRA</v>
          </cell>
          <cell r="G262" t="str">
            <v>Fixing</v>
          </cell>
          <cell r="H262" t="str">
            <v>F9</v>
          </cell>
          <cell r="I262" t="str">
            <v>20102010</v>
          </cell>
          <cell r="J262">
            <v>1291666</v>
          </cell>
        </row>
        <row r="263">
          <cell r="B263" t="str">
            <v>FR0013222346</v>
          </cell>
          <cell r="C263" t="str">
            <v>FRANCE SOIR GROUPE</v>
          </cell>
          <cell r="D263" t="str">
            <v>Paris</v>
          </cell>
          <cell r="E263" t="str">
            <v>Domestic</v>
          </cell>
          <cell r="F263" t="str">
            <v>FRA</v>
          </cell>
          <cell r="G263" t="str">
            <v>Continuous</v>
          </cell>
          <cell r="H263" t="str">
            <v>32</v>
          </cell>
          <cell r="I263" t="str">
            <v>30201030</v>
          </cell>
          <cell r="J263">
            <v>378067659</v>
          </cell>
        </row>
        <row r="264">
          <cell r="B264" t="str">
            <v>FR0000064958</v>
          </cell>
          <cell r="C264" t="str">
            <v>INTEXA</v>
          </cell>
          <cell r="D264" t="str">
            <v>Paris</v>
          </cell>
          <cell r="E264" t="str">
            <v>Domestic</v>
          </cell>
          <cell r="F264" t="str">
            <v>FRA</v>
          </cell>
          <cell r="G264" t="str">
            <v>Fixing</v>
          </cell>
          <cell r="H264" t="str">
            <v>13</v>
          </cell>
          <cell r="I264" t="str">
            <v>40204020</v>
          </cell>
          <cell r="J264">
            <v>1012000</v>
          </cell>
        </row>
        <row r="265">
          <cell r="B265" t="str">
            <v>GB00BJ9M4V82</v>
          </cell>
          <cell r="C265" t="str">
            <v>ALEPH FINANCE</v>
          </cell>
          <cell r="D265" t="str">
            <v>Paris</v>
          </cell>
          <cell r="E265" t="str">
            <v>Foreign</v>
          </cell>
          <cell r="F265" t="str">
            <v>GBR</v>
          </cell>
          <cell r="G265" t="str">
            <v>Continuous</v>
          </cell>
          <cell r="H265" t="str">
            <v>32</v>
          </cell>
          <cell r="I265" t="str">
            <v>30202010</v>
          </cell>
          <cell r="J265">
            <v>10529477</v>
          </cell>
        </row>
        <row r="266">
          <cell r="B266" t="str">
            <v>FR0000031106</v>
          </cell>
          <cell r="C266" t="str">
            <v>TROC ILE</v>
          </cell>
          <cell r="D266" t="str">
            <v>Paris</v>
          </cell>
          <cell r="E266" t="str">
            <v>Domestic</v>
          </cell>
          <cell r="F266" t="str">
            <v>FRA</v>
          </cell>
          <cell r="G266" t="str">
            <v>Fixing</v>
          </cell>
          <cell r="H266" t="str">
            <v>10</v>
          </cell>
          <cell r="I266" t="str">
            <v>40401030</v>
          </cell>
          <cell r="J266">
            <v>672600</v>
          </cell>
        </row>
        <row r="267">
          <cell r="B267" t="str">
            <v>LU0097891112</v>
          </cell>
          <cell r="C267" t="str">
            <v>BGL BNP PARIBAS</v>
          </cell>
          <cell r="D267" t="str">
            <v>Brussels</v>
          </cell>
          <cell r="E267" t="str">
            <v>Domestic</v>
          </cell>
          <cell r="F267" t="str">
            <v>BEL</v>
          </cell>
          <cell r="G267" t="str">
            <v>Fixing</v>
          </cell>
          <cell r="H267" t="str">
            <v>VF</v>
          </cell>
          <cell r="I267" t="str">
            <v>99999999</v>
          </cell>
          <cell r="J267">
            <v>10</v>
          </cell>
        </row>
        <row r="268">
          <cell r="B268" t="str">
            <v>NSCEX0000018</v>
          </cell>
          <cell r="C268" t="str">
            <v>FOYER</v>
          </cell>
          <cell r="D268" t="str">
            <v>Brussels</v>
          </cell>
          <cell r="E268" t="str">
            <v>Foreign</v>
          </cell>
          <cell r="F268" t="str">
            <v>LUX</v>
          </cell>
          <cell r="G268" t="str">
            <v>Fixing</v>
          </cell>
          <cell r="H268" t="str">
            <v>VB</v>
          </cell>
          <cell r="I268" t="str">
            <v>99999999</v>
          </cell>
          <cell r="J268">
            <v>10</v>
          </cell>
        </row>
        <row r="269">
          <cell r="B269" t="str">
            <v>FR0010688465</v>
          </cell>
          <cell r="C269" t="str">
            <v>WEACCESS GROUP</v>
          </cell>
          <cell r="D269" t="str">
            <v>Paris</v>
          </cell>
          <cell r="E269" t="str">
            <v>Domestic</v>
          </cell>
          <cell r="F269" t="str">
            <v>FRA</v>
          </cell>
          <cell r="G269" t="str">
            <v>Fixing</v>
          </cell>
          <cell r="H269" t="str">
            <v>F9</v>
          </cell>
          <cell r="I269" t="str">
            <v>15102015</v>
          </cell>
          <cell r="J269">
            <v>895753</v>
          </cell>
        </row>
        <row r="270">
          <cell r="B270" t="str">
            <v>FR0011896463</v>
          </cell>
          <cell r="C270" t="str">
            <v>AUDIENCE LABS</v>
          </cell>
          <cell r="D270" t="str">
            <v>Paris</v>
          </cell>
          <cell r="E270" t="str">
            <v>Domestic</v>
          </cell>
          <cell r="F270" t="str">
            <v>FRA</v>
          </cell>
          <cell r="G270" t="str">
            <v>Continuous</v>
          </cell>
          <cell r="H270" t="str">
            <v>32</v>
          </cell>
          <cell r="I270" t="str">
            <v>10101020</v>
          </cell>
          <cell r="J270">
            <v>697164</v>
          </cell>
        </row>
        <row r="271">
          <cell r="B271" t="str">
            <v>ES0105479002</v>
          </cell>
          <cell r="C271" t="str">
            <v>IANTE INVESTMENTS</v>
          </cell>
          <cell r="D271" t="str">
            <v>Paris</v>
          </cell>
          <cell r="E271" t="str">
            <v>Foreign</v>
          </cell>
          <cell r="F271" t="str">
            <v>ESP</v>
          </cell>
          <cell r="G271" t="str">
            <v>Fixing</v>
          </cell>
          <cell r="H271" t="str">
            <v>10</v>
          </cell>
          <cell r="I271" t="str">
            <v>35102040</v>
          </cell>
          <cell r="J271">
            <v>9569727</v>
          </cell>
        </row>
        <row r="272">
          <cell r="B272" t="str">
            <v>FR0012300424</v>
          </cell>
          <cell r="C272" t="str">
            <v>FD</v>
          </cell>
          <cell r="D272" t="str">
            <v>Paris</v>
          </cell>
          <cell r="E272" t="str">
            <v>Domestic</v>
          </cell>
          <cell r="F272" t="str">
            <v>FRA</v>
          </cell>
          <cell r="G272" t="str">
            <v>Fixing</v>
          </cell>
          <cell r="H272" t="str">
            <v>10</v>
          </cell>
          <cell r="I272" t="str">
            <v>45102020</v>
          </cell>
          <cell r="J272">
            <v>2519000</v>
          </cell>
        </row>
        <row r="273">
          <cell r="B273" t="str">
            <v>FR0000035750</v>
          </cell>
          <cell r="C273" t="str">
            <v>ROUSSELET CENTRIF.</v>
          </cell>
          <cell r="D273" t="str">
            <v>Paris</v>
          </cell>
          <cell r="E273" t="str">
            <v>Domestic</v>
          </cell>
          <cell r="F273" t="str">
            <v>FRA</v>
          </cell>
          <cell r="G273" t="str">
            <v>Fixing</v>
          </cell>
          <cell r="H273" t="str">
            <v>10</v>
          </cell>
          <cell r="I273" t="str">
            <v>50204000</v>
          </cell>
          <cell r="J273">
            <v>610000</v>
          </cell>
        </row>
        <row r="274">
          <cell r="B274" t="str">
            <v>FR0000037475</v>
          </cell>
          <cell r="C274" t="str">
            <v>CFI</v>
          </cell>
          <cell r="D274" t="str">
            <v>Paris</v>
          </cell>
          <cell r="E274" t="str">
            <v>Domestic</v>
          </cell>
          <cell r="F274" t="str">
            <v>FRA</v>
          </cell>
          <cell r="G274" t="str">
            <v>Fixing</v>
          </cell>
          <cell r="H274" t="str">
            <v>13</v>
          </cell>
          <cell r="I274" t="str">
            <v>35101010</v>
          </cell>
          <cell r="J274">
            <v>854224</v>
          </cell>
        </row>
        <row r="275">
          <cell r="B275" t="str">
            <v>BE0003838555</v>
          </cell>
          <cell r="C275" t="str">
            <v>UCARE SERVICES BEL</v>
          </cell>
          <cell r="D275" t="str">
            <v>Brussels</v>
          </cell>
          <cell r="E275" t="str">
            <v>Domestic</v>
          </cell>
          <cell r="F275" t="str">
            <v>BEL</v>
          </cell>
          <cell r="G275" t="str">
            <v>Fixing</v>
          </cell>
          <cell r="H275" t="str">
            <v>B4</v>
          </cell>
          <cell r="I275" t="str">
            <v>20101025</v>
          </cell>
          <cell r="J275">
            <v>612500</v>
          </cell>
        </row>
        <row r="276">
          <cell r="B276" t="str">
            <v>BE6200101556</v>
          </cell>
          <cell r="C276" t="str">
            <v>IOC HOLDING</v>
          </cell>
          <cell r="D276" t="str">
            <v>Paris</v>
          </cell>
          <cell r="E276" t="str">
            <v>Domestic</v>
          </cell>
          <cell r="F276" t="str">
            <v>BEL</v>
          </cell>
          <cell r="G276" t="str">
            <v>Continuous</v>
          </cell>
          <cell r="H276" t="str">
            <v>32</v>
          </cell>
          <cell r="I276" t="str">
            <v>40301030</v>
          </cell>
          <cell r="J276">
            <v>12758730</v>
          </cell>
        </row>
        <row r="277">
          <cell r="B277" t="str">
            <v>BE0016250517</v>
          </cell>
          <cell r="C277" t="str">
            <v>SIMINANS</v>
          </cell>
          <cell r="D277" t="str">
            <v>Brussels</v>
          </cell>
          <cell r="E277" t="str">
            <v>Domestic</v>
          </cell>
          <cell r="F277" t="str">
            <v>BEL</v>
          </cell>
          <cell r="G277" t="str">
            <v>Fixing</v>
          </cell>
          <cell r="H277" t="str">
            <v>VF</v>
          </cell>
          <cell r="I277" t="str">
            <v>99999999</v>
          </cell>
          <cell r="J277">
            <v>10</v>
          </cell>
        </row>
        <row r="278">
          <cell r="B278" t="str">
            <v>US7134481081</v>
          </cell>
          <cell r="C278" t="str">
            <v>PEPSICO</v>
          </cell>
          <cell r="D278" t="str">
            <v>Brussels</v>
          </cell>
          <cell r="E278" t="str">
            <v>Foreign</v>
          </cell>
          <cell r="F278" t="str">
            <v>USA</v>
          </cell>
          <cell r="G278" t="str">
            <v>Fixing</v>
          </cell>
          <cell r="H278" t="str">
            <v>A6</v>
          </cell>
          <cell r="I278" t="str">
            <v>45101020</v>
          </cell>
          <cell r="J278">
            <v>0</v>
          </cell>
        </row>
        <row r="279">
          <cell r="B279" t="str">
            <v>FR0000063976</v>
          </cell>
          <cell r="C279" t="str">
            <v>STREIT MECANIQUE</v>
          </cell>
          <cell r="D279" t="str">
            <v>Paris</v>
          </cell>
          <cell r="E279" t="str">
            <v>Domestic</v>
          </cell>
          <cell r="F279" t="str">
            <v>FRA</v>
          </cell>
          <cell r="G279" t="str">
            <v>Fixing</v>
          </cell>
          <cell r="H279" t="str">
            <v>10</v>
          </cell>
          <cell r="I279" t="str">
            <v>40101025</v>
          </cell>
          <cell r="J279">
            <v>633380</v>
          </cell>
        </row>
        <row r="280">
          <cell r="B280" t="str">
            <v>BE0036367895</v>
          </cell>
          <cell r="C280" t="str">
            <v>DIERK. ANTWERP.</v>
          </cell>
          <cell r="D280" t="str">
            <v>Brussels</v>
          </cell>
          <cell r="E280" t="str">
            <v>Domestic</v>
          </cell>
          <cell r="F280" t="str">
            <v>BEL</v>
          </cell>
          <cell r="G280" t="str">
            <v>Fixing</v>
          </cell>
          <cell r="H280" t="str">
            <v>VF</v>
          </cell>
          <cell r="I280" t="str">
            <v>99999999</v>
          </cell>
          <cell r="J280">
            <v>10</v>
          </cell>
        </row>
        <row r="281">
          <cell r="B281" t="str">
            <v>LU1840650458</v>
          </cell>
          <cell r="C281" t="str">
            <v>GUANDAO PUER INVES</v>
          </cell>
          <cell r="D281" t="str">
            <v>Paris</v>
          </cell>
          <cell r="E281" t="str">
            <v>Foreign</v>
          </cell>
          <cell r="F281" t="str">
            <v>LUX</v>
          </cell>
          <cell r="G281" t="str">
            <v>Continuous</v>
          </cell>
          <cell r="H281" t="str">
            <v>32</v>
          </cell>
          <cell r="I281" t="str">
            <v>40501040</v>
          </cell>
          <cell r="J281">
            <v>40000000</v>
          </cell>
        </row>
        <row r="282">
          <cell r="B282" t="str">
            <v>FR0013251584</v>
          </cell>
          <cell r="C282" t="str">
            <v>HEALTH</v>
          </cell>
          <cell r="D282" t="str">
            <v>Paris</v>
          </cell>
          <cell r="E282" t="str">
            <v>Domestic</v>
          </cell>
          <cell r="F282" t="str">
            <v>FRA</v>
          </cell>
          <cell r="G282" t="str">
            <v>Continuous</v>
          </cell>
          <cell r="H282" t="str">
            <v>32</v>
          </cell>
          <cell r="I282" t="str">
            <v>20102010</v>
          </cell>
          <cell r="J282">
            <v>5059560</v>
          </cell>
        </row>
        <row r="283">
          <cell r="B283" t="str">
            <v>FR0000045619</v>
          </cell>
          <cell r="C283" t="str">
            <v>ROBERTET CDV 87</v>
          </cell>
          <cell r="D283" t="str">
            <v>Paris</v>
          </cell>
          <cell r="E283" t="str">
            <v>Domestic</v>
          </cell>
          <cell r="F283" t="str">
            <v>FRA</v>
          </cell>
          <cell r="G283" t="str">
            <v>Fixing</v>
          </cell>
          <cell r="H283" t="str">
            <v>FR</v>
          </cell>
          <cell r="I283" t="str">
            <v>55201020</v>
          </cell>
          <cell r="J283">
            <v>137848</v>
          </cell>
        </row>
        <row r="284">
          <cell r="B284" t="str">
            <v>NL0000009645</v>
          </cell>
          <cell r="C284" t="str">
            <v>KLM</v>
          </cell>
          <cell r="D284" t="str">
            <v>Brussels</v>
          </cell>
          <cell r="E284" t="str">
            <v>Domestic</v>
          </cell>
          <cell r="F284" t="str">
            <v>BEL</v>
          </cell>
          <cell r="G284" t="str">
            <v>Fixing</v>
          </cell>
          <cell r="H284" t="str">
            <v>VF</v>
          </cell>
          <cell r="I284" t="str">
            <v>99999999</v>
          </cell>
          <cell r="J284">
            <v>10</v>
          </cell>
        </row>
        <row r="285">
          <cell r="B285" t="str">
            <v>PTGPA0AP0007</v>
          </cell>
          <cell r="C285" t="str">
            <v>IMOB.C GRAO PARA</v>
          </cell>
          <cell r="D285" t="str">
            <v>Lisbon</v>
          </cell>
          <cell r="E285" t="str">
            <v>Domestic</v>
          </cell>
          <cell r="F285" t="str">
            <v>PRT</v>
          </cell>
          <cell r="G285" t="str">
            <v>Fixing</v>
          </cell>
          <cell r="H285" t="str">
            <v>P2</v>
          </cell>
          <cell r="I285" t="str">
            <v>40501025</v>
          </cell>
          <cell r="J285">
            <v>2500000</v>
          </cell>
        </row>
        <row r="286">
          <cell r="B286" t="str">
            <v>BE0101614551</v>
          </cell>
          <cell r="C286" t="str">
            <v>MECHELEN</v>
          </cell>
          <cell r="D286" t="str">
            <v>Brussels</v>
          </cell>
          <cell r="E286" t="str">
            <v>Domestic</v>
          </cell>
          <cell r="F286" t="str">
            <v>BEL</v>
          </cell>
          <cell r="G286" t="str">
            <v>Fixing</v>
          </cell>
          <cell r="H286" t="str">
            <v>VB</v>
          </cell>
          <cell r="I286" t="str">
            <v>99999999</v>
          </cell>
          <cell r="J286">
            <v>10</v>
          </cell>
        </row>
        <row r="287">
          <cell r="B287" t="str">
            <v>CG000A0BKQF7</v>
          </cell>
          <cell r="C287" t="str">
            <v>EQUITY BCDC</v>
          </cell>
          <cell r="D287" t="str">
            <v>Brussels</v>
          </cell>
          <cell r="E287" t="str">
            <v>Domestic</v>
          </cell>
          <cell r="F287" t="str">
            <v>BEL</v>
          </cell>
          <cell r="G287" t="str">
            <v>Fixing</v>
          </cell>
          <cell r="H287" t="str">
            <v>VA</v>
          </cell>
          <cell r="I287" t="str">
            <v>99999999</v>
          </cell>
          <cell r="J287">
            <v>10</v>
          </cell>
        </row>
        <row r="288">
          <cell r="B288" t="str">
            <v>FR0010035816</v>
          </cell>
          <cell r="C288" t="str">
            <v>COREP LIGHTING</v>
          </cell>
          <cell r="D288" t="str">
            <v>Paris</v>
          </cell>
          <cell r="E288" t="str">
            <v>Domestic</v>
          </cell>
          <cell r="F288" t="str">
            <v>FRA</v>
          </cell>
          <cell r="G288" t="str">
            <v>Fixing</v>
          </cell>
          <cell r="H288" t="str">
            <v>10</v>
          </cell>
          <cell r="I288" t="str">
            <v>40202025</v>
          </cell>
          <cell r="J288">
            <v>822820</v>
          </cell>
        </row>
        <row r="289">
          <cell r="B289" t="str">
            <v>ES0105612008</v>
          </cell>
          <cell r="C289" t="str">
            <v>PERSEIDA RENTA</v>
          </cell>
          <cell r="D289" t="str">
            <v>Paris</v>
          </cell>
          <cell r="E289" t="str">
            <v>Foreign</v>
          </cell>
          <cell r="F289" t="str">
            <v>ESP</v>
          </cell>
          <cell r="G289" t="str">
            <v>Fixing</v>
          </cell>
          <cell r="H289" t="str">
            <v>10</v>
          </cell>
          <cell r="I289" t="str">
            <v>35102000</v>
          </cell>
          <cell r="J289">
            <v>5698724</v>
          </cell>
        </row>
        <row r="290">
          <cell r="B290" t="str">
            <v>FR0010961920</v>
          </cell>
          <cell r="C290" t="str">
            <v>SCHOBRUNN PARIS</v>
          </cell>
          <cell r="D290" t="str">
            <v>Paris</v>
          </cell>
          <cell r="E290" t="str">
            <v>Domestic</v>
          </cell>
          <cell r="F290" t="str">
            <v>FRA</v>
          </cell>
          <cell r="G290" t="str">
            <v>Continuous</v>
          </cell>
          <cell r="H290" t="str">
            <v>32</v>
          </cell>
          <cell r="I290" t="str">
            <v>40204035</v>
          </cell>
          <cell r="J290">
            <v>25000</v>
          </cell>
        </row>
        <row r="291">
          <cell r="B291" t="str">
            <v>LU0881232630</v>
          </cell>
          <cell r="C291" t="str">
            <v>DYNEX ENERGY SA</v>
          </cell>
          <cell r="D291" t="str">
            <v>Paris</v>
          </cell>
          <cell r="E291" t="str">
            <v>Foreign</v>
          </cell>
          <cell r="F291" t="str">
            <v>LUX</v>
          </cell>
          <cell r="G291" t="str">
            <v>Continuous</v>
          </cell>
          <cell r="H291" t="str">
            <v>32</v>
          </cell>
          <cell r="I291" t="str">
            <v>60101010</v>
          </cell>
          <cell r="J291">
            <v>14321333</v>
          </cell>
        </row>
        <row r="292">
          <cell r="B292" t="str">
            <v>PTLIT0AE0005</v>
          </cell>
          <cell r="C292" t="str">
            <v>LITHO FORMAS</v>
          </cell>
          <cell r="D292" t="str">
            <v>Lisbon</v>
          </cell>
          <cell r="E292" t="str">
            <v>Domestic</v>
          </cell>
          <cell r="F292" t="str">
            <v>PRT</v>
          </cell>
          <cell r="G292" t="str">
            <v>Fixing</v>
          </cell>
          <cell r="H292" t="str">
            <v>PJ</v>
          </cell>
          <cell r="I292" t="str">
            <v>50205030</v>
          </cell>
          <cell r="J292">
            <v>500000</v>
          </cell>
        </row>
        <row r="293">
          <cell r="B293" t="str">
            <v>BE0014799556</v>
          </cell>
          <cell r="C293" t="str">
            <v>BOUFFIOULX-St-NICO</v>
          </cell>
          <cell r="D293" t="str">
            <v>Brussels</v>
          </cell>
          <cell r="E293" t="str">
            <v>Domestic</v>
          </cell>
          <cell r="F293" t="str">
            <v>BEL</v>
          </cell>
          <cell r="G293" t="str">
            <v>Fixing</v>
          </cell>
          <cell r="H293" t="str">
            <v>VB</v>
          </cell>
          <cell r="I293" t="str">
            <v>99999999</v>
          </cell>
          <cell r="J293">
            <v>10</v>
          </cell>
        </row>
        <row r="294">
          <cell r="B294" t="str">
            <v>PTNEX0AM0002</v>
          </cell>
          <cell r="C294" t="str">
            <v>NEXPONOR-SICAFI</v>
          </cell>
          <cell r="D294" t="str">
            <v>Lisbon</v>
          </cell>
          <cell r="E294" t="str">
            <v>Domestic</v>
          </cell>
          <cell r="F294" t="str">
            <v>PRT</v>
          </cell>
          <cell r="G294" t="str">
            <v>Fixing</v>
          </cell>
          <cell r="H294" t="str">
            <v>EM</v>
          </cell>
          <cell r="I294" t="str">
            <v>35102000</v>
          </cell>
          <cell r="J294">
            <v>13124240</v>
          </cell>
        </row>
        <row r="295">
          <cell r="B295" t="str">
            <v>FR0011092089</v>
          </cell>
          <cell r="C295" t="str">
            <v>MAISON CLIO BLUE</v>
          </cell>
          <cell r="D295" t="str">
            <v>Paris</v>
          </cell>
          <cell r="E295" t="str">
            <v>Domestic</v>
          </cell>
          <cell r="F295" t="str">
            <v>FRA</v>
          </cell>
          <cell r="G295" t="str">
            <v>Fixing</v>
          </cell>
          <cell r="H295" t="str">
            <v>10</v>
          </cell>
          <cell r="I295" t="str">
            <v>40204020</v>
          </cell>
          <cell r="J295">
            <v>3824396</v>
          </cell>
        </row>
        <row r="296">
          <cell r="B296" t="str">
            <v>BE0010621481</v>
          </cell>
          <cell r="C296" t="str">
            <v>SNCB/NMBS -Jce/Gen</v>
          </cell>
          <cell r="D296" t="str">
            <v>Brussels</v>
          </cell>
          <cell r="E296" t="str">
            <v>Domestic</v>
          </cell>
          <cell r="F296" t="str">
            <v>BEL</v>
          </cell>
          <cell r="G296" t="str">
            <v>Fixing</v>
          </cell>
          <cell r="H296" t="str">
            <v>VA</v>
          </cell>
          <cell r="I296" t="str">
            <v>99999999</v>
          </cell>
          <cell r="J296">
            <v>10</v>
          </cell>
        </row>
        <row r="297">
          <cell r="B297" t="str">
            <v>FR0000077828</v>
          </cell>
          <cell r="C297" t="str">
            <v>CONSORT NT</v>
          </cell>
          <cell r="D297" t="str">
            <v>Paris</v>
          </cell>
          <cell r="E297" t="str">
            <v>Domestic</v>
          </cell>
          <cell r="F297" t="str">
            <v>FRA</v>
          </cell>
          <cell r="G297" t="str">
            <v>Fixing</v>
          </cell>
          <cell r="H297" t="str">
            <v>10</v>
          </cell>
          <cell r="I297" t="str">
            <v>10101010</v>
          </cell>
          <cell r="J297">
            <v>2201225</v>
          </cell>
        </row>
        <row r="298">
          <cell r="B298" t="str">
            <v>FR0012336691</v>
          </cell>
          <cell r="C298" t="str">
            <v>HOME CONCEPT</v>
          </cell>
          <cell r="D298" t="str">
            <v>Paris</v>
          </cell>
          <cell r="E298" t="str">
            <v>Domestic</v>
          </cell>
          <cell r="F298" t="str">
            <v>FRA</v>
          </cell>
          <cell r="G298" t="str">
            <v>Fixing</v>
          </cell>
          <cell r="H298" t="str">
            <v>10</v>
          </cell>
          <cell r="I298" t="str">
            <v>50101020</v>
          </cell>
          <cell r="J298">
            <v>928600</v>
          </cell>
        </row>
        <row r="299">
          <cell r="B299" t="str">
            <v>LU0394945660</v>
          </cell>
          <cell r="C299" t="str">
            <v>TOOLUX SANDING</v>
          </cell>
          <cell r="D299" t="str">
            <v>Paris</v>
          </cell>
          <cell r="E299" t="str">
            <v>Foreign</v>
          </cell>
          <cell r="F299" t="str">
            <v>LUX</v>
          </cell>
          <cell r="G299" t="str">
            <v>Fixing</v>
          </cell>
          <cell r="H299" t="str">
            <v>FN</v>
          </cell>
          <cell r="I299" t="str">
            <v>50203000</v>
          </cell>
          <cell r="J299">
            <v>1753667</v>
          </cell>
        </row>
        <row r="300">
          <cell r="B300" t="str">
            <v>FR0010536185</v>
          </cell>
          <cell r="C300" t="str">
            <v>EAVS</v>
          </cell>
          <cell r="D300" t="str">
            <v>Paris</v>
          </cell>
          <cell r="E300" t="str">
            <v>Domestic</v>
          </cell>
          <cell r="F300" t="str">
            <v>FRA</v>
          </cell>
          <cell r="G300" t="str">
            <v>Fixing</v>
          </cell>
          <cell r="H300" t="str">
            <v>FK</v>
          </cell>
          <cell r="I300" t="str">
            <v>50202010</v>
          </cell>
          <cell r="J300">
            <v>1200000</v>
          </cell>
        </row>
        <row r="301">
          <cell r="B301" t="str">
            <v>FR0011908045</v>
          </cell>
          <cell r="C301" t="str">
            <v>AG3I</v>
          </cell>
          <cell r="D301" t="str">
            <v>Paris</v>
          </cell>
          <cell r="E301" t="str">
            <v>Domestic</v>
          </cell>
          <cell r="F301" t="str">
            <v>FRA</v>
          </cell>
          <cell r="G301" t="str">
            <v>Fixing</v>
          </cell>
          <cell r="H301" t="str">
            <v>10</v>
          </cell>
          <cell r="I301" t="str">
            <v>40201070</v>
          </cell>
          <cell r="J301">
            <v>1045011</v>
          </cell>
        </row>
        <row r="302">
          <cell r="B302" t="str">
            <v>LU0006067663</v>
          </cell>
          <cell r="C302" t="str">
            <v>ARCELORMITT SCHIFF</v>
          </cell>
          <cell r="D302" t="str">
            <v>Brussels</v>
          </cell>
          <cell r="E302" t="str">
            <v>Domestic</v>
          </cell>
          <cell r="F302" t="str">
            <v>BEL</v>
          </cell>
          <cell r="G302" t="str">
            <v>Fixing</v>
          </cell>
          <cell r="H302" t="str">
            <v>VB</v>
          </cell>
          <cell r="I302" t="str">
            <v>99999999</v>
          </cell>
          <cell r="J302">
            <v>10</v>
          </cell>
        </row>
        <row r="303">
          <cell r="B303" t="str">
            <v>FR0013467123</v>
          </cell>
          <cell r="C303" t="str">
            <v>SAFE</v>
          </cell>
          <cell r="D303" t="str">
            <v>Paris</v>
          </cell>
          <cell r="E303" t="str">
            <v>Domestic</v>
          </cell>
          <cell r="F303" t="str">
            <v>FRA</v>
          </cell>
          <cell r="G303" t="str">
            <v>Continuous</v>
          </cell>
          <cell r="H303" t="str">
            <v>E2</v>
          </cell>
          <cell r="I303" t="str">
            <v>20102015</v>
          </cell>
          <cell r="J303">
            <v>83005761</v>
          </cell>
        </row>
        <row r="304">
          <cell r="B304" t="str">
            <v>NO0010931900</v>
          </cell>
          <cell r="C304" t="str">
            <v>FLYR</v>
          </cell>
          <cell r="D304" t="str">
            <v>Oslo</v>
          </cell>
          <cell r="E304" t="str">
            <v>Domestic</v>
          </cell>
          <cell r="F304" t="str">
            <v>NOR</v>
          </cell>
          <cell r="G304" t="str">
            <v>Fixing</v>
          </cell>
          <cell r="H304" t="str">
            <v>O9</v>
          </cell>
          <cell r="I304" t="str">
            <v>40501010</v>
          </cell>
          <cell r="J304">
            <v>25633019667</v>
          </cell>
        </row>
        <row r="305">
          <cell r="B305" t="str">
            <v>BE0003846632</v>
          </cell>
          <cell r="C305" t="str">
            <v>OXURION</v>
          </cell>
          <cell r="D305" t="str">
            <v>Brussels</v>
          </cell>
          <cell r="E305" t="str">
            <v>Domestic</v>
          </cell>
          <cell r="F305" t="str">
            <v>BEL</v>
          </cell>
          <cell r="G305" t="str">
            <v>Continuous</v>
          </cell>
          <cell r="H305" t="str">
            <v>A1</v>
          </cell>
          <cell r="I305" t="str">
            <v>20103010</v>
          </cell>
          <cell r="J305">
            <v>411071559</v>
          </cell>
        </row>
        <row r="306">
          <cell r="B306" t="str">
            <v>FR0013018041</v>
          </cell>
          <cell r="C306" t="str">
            <v>NAVYA</v>
          </cell>
          <cell r="D306" t="str">
            <v>Paris</v>
          </cell>
          <cell r="E306" t="str">
            <v>Domestic</v>
          </cell>
          <cell r="F306" t="str">
            <v>FRA</v>
          </cell>
          <cell r="G306" t="str">
            <v>Continuous</v>
          </cell>
          <cell r="H306" t="str">
            <v>16</v>
          </cell>
          <cell r="I306" t="str">
            <v>40101020</v>
          </cell>
          <cell r="J306">
            <v>52989528</v>
          </cell>
        </row>
        <row r="307">
          <cell r="B307" t="str">
            <v>FR0014004QZ9</v>
          </cell>
          <cell r="C307" t="str">
            <v>DOLFINES</v>
          </cell>
          <cell r="D307" t="str">
            <v>Paris</v>
          </cell>
          <cell r="E307" t="str">
            <v>Domestic</v>
          </cell>
          <cell r="F307" t="str">
            <v>FRA</v>
          </cell>
          <cell r="G307" t="str">
            <v>Continuous</v>
          </cell>
          <cell r="H307" t="str">
            <v>EI</v>
          </cell>
          <cell r="I307" t="str">
            <v>60101030</v>
          </cell>
          <cell r="J307">
            <v>265056262</v>
          </cell>
        </row>
        <row r="308">
          <cell r="B308" t="str">
            <v>FR0014007LW0</v>
          </cell>
          <cell r="C308" t="str">
            <v>CBI</v>
          </cell>
          <cell r="D308" t="str">
            <v>Paris</v>
          </cell>
          <cell r="E308" t="str">
            <v>Domestic</v>
          </cell>
          <cell r="F308" t="str">
            <v>FRA</v>
          </cell>
          <cell r="G308" t="str">
            <v>Continuous</v>
          </cell>
          <cell r="H308" t="str">
            <v>E2</v>
          </cell>
          <cell r="I308" t="str">
            <v>40203040</v>
          </cell>
          <cell r="J308">
            <v>244587500</v>
          </cell>
        </row>
        <row r="309">
          <cell r="B309" t="str">
            <v>FR0011668821</v>
          </cell>
          <cell r="C309" t="str">
            <v>ALGREEN</v>
          </cell>
          <cell r="D309" t="str">
            <v>Paris</v>
          </cell>
          <cell r="E309" t="str">
            <v>Domestic</v>
          </cell>
          <cell r="F309" t="str">
            <v>FRA</v>
          </cell>
          <cell r="G309" t="str">
            <v>Continuous</v>
          </cell>
          <cell r="H309" t="str">
            <v>EI</v>
          </cell>
          <cell r="I309" t="str">
            <v>45201010</v>
          </cell>
          <cell r="J309">
            <v>18442685</v>
          </cell>
        </row>
        <row r="310">
          <cell r="B310" t="str">
            <v>FR0011648971</v>
          </cell>
          <cell r="C310" t="str">
            <v>QUANTUM GENOMICS</v>
          </cell>
          <cell r="D310" t="str">
            <v>Paris</v>
          </cell>
          <cell r="E310" t="str">
            <v>Domestic</v>
          </cell>
          <cell r="F310" t="str">
            <v>FRA</v>
          </cell>
          <cell r="G310" t="str">
            <v>Continuous</v>
          </cell>
          <cell r="H310" t="str">
            <v>E2</v>
          </cell>
          <cell r="I310" t="str">
            <v>20103010</v>
          </cell>
          <cell r="J310">
            <v>34854981</v>
          </cell>
        </row>
        <row r="311">
          <cell r="B311" t="str">
            <v>BE0020575115</v>
          </cell>
          <cell r="C311" t="str">
            <v>BELRECA</v>
          </cell>
          <cell r="D311" t="str">
            <v>Brussels</v>
          </cell>
          <cell r="E311" t="str">
            <v>Domestic</v>
          </cell>
          <cell r="F311" t="str">
            <v>BEL</v>
          </cell>
          <cell r="G311" t="str">
            <v>Fixing</v>
          </cell>
          <cell r="H311" t="str">
            <v>A5</v>
          </cell>
          <cell r="I311" t="str">
            <v>35101010</v>
          </cell>
          <cell r="J311">
            <v>315594</v>
          </cell>
        </row>
        <row r="312">
          <cell r="B312" t="str">
            <v>FR0013247244</v>
          </cell>
          <cell r="C312" t="str">
            <v>ADOMOS</v>
          </cell>
          <cell r="D312" t="str">
            <v>Paris</v>
          </cell>
          <cell r="E312" t="str">
            <v>Domestic</v>
          </cell>
          <cell r="F312" t="str">
            <v>FRA</v>
          </cell>
          <cell r="G312" t="str">
            <v>Continuous</v>
          </cell>
          <cell r="H312" t="str">
            <v>E2</v>
          </cell>
          <cell r="I312" t="str">
            <v>35101015</v>
          </cell>
          <cell r="J312">
            <v>155125198</v>
          </cell>
        </row>
        <row r="313">
          <cell r="B313" t="str">
            <v>NO0010597883</v>
          </cell>
          <cell r="C313" t="str">
            <v>NORDIC NANOVECTOR</v>
          </cell>
          <cell r="D313" t="str">
            <v>Oslo</v>
          </cell>
          <cell r="E313" t="str">
            <v>Domestic</v>
          </cell>
          <cell r="F313" t="str">
            <v>NOR</v>
          </cell>
          <cell r="G313" t="str">
            <v>Continuous</v>
          </cell>
          <cell r="H313" t="str">
            <v>OH</v>
          </cell>
          <cell r="I313" t="str">
            <v>20103010</v>
          </cell>
          <cell r="J313">
            <v>116035298</v>
          </cell>
        </row>
        <row r="314">
          <cell r="B314" t="str">
            <v>FR0010879056</v>
          </cell>
          <cell r="C314" t="str">
            <v>DEINOVE</v>
          </cell>
          <cell r="D314" t="str">
            <v>Paris</v>
          </cell>
          <cell r="E314" t="str">
            <v>Domestic</v>
          </cell>
          <cell r="F314" t="str">
            <v>FRA</v>
          </cell>
          <cell r="G314" t="str">
            <v>Continuous</v>
          </cell>
          <cell r="H314" t="str">
            <v>E2</v>
          </cell>
          <cell r="I314" t="str">
            <v>20103010</v>
          </cell>
          <cell r="J314">
            <v>33007909</v>
          </cell>
        </row>
        <row r="315">
          <cell r="B315" t="str">
            <v>FR0000184798</v>
          </cell>
          <cell r="C315" t="str">
            <v>ORPEA</v>
          </cell>
          <cell r="D315" t="str">
            <v>Paris</v>
          </cell>
          <cell r="E315" t="str">
            <v>Domestic</v>
          </cell>
          <cell r="F315" t="str">
            <v>FRA</v>
          </cell>
          <cell r="G315" t="str">
            <v>Continuous</v>
          </cell>
          <cell r="H315" t="str">
            <v>16</v>
          </cell>
          <cell r="I315" t="str">
            <v>20101010</v>
          </cell>
          <cell r="J315">
            <v>64693851</v>
          </cell>
        </row>
        <row r="316">
          <cell r="B316" t="str">
            <v>GB00BLG2TX24</v>
          </cell>
          <cell r="C316" t="str">
            <v>RAPID NUTRITION</v>
          </cell>
          <cell r="D316" t="str">
            <v>Paris</v>
          </cell>
          <cell r="E316" t="str">
            <v>Foreign</v>
          </cell>
          <cell r="F316" t="str">
            <v>GBR</v>
          </cell>
          <cell r="G316" t="str">
            <v>Continuous</v>
          </cell>
          <cell r="H316" t="str">
            <v>E2</v>
          </cell>
          <cell r="I316" t="str">
            <v>45102020</v>
          </cell>
          <cell r="J316">
            <v>534872610</v>
          </cell>
        </row>
        <row r="317">
          <cell r="B317" t="str">
            <v>FR0013505062</v>
          </cell>
          <cell r="C317" t="str">
            <v>VANTIVA</v>
          </cell>
          <cell r="D317" t="str">
            <v>Paris</v>
          </cell>
          <cell r="E317" t="str">
            <v>Domestic</v>
          </cell>
          <cell r="F317" t="str">
            <v>FRA</v>
          </cell>
          <cell r="G317" t="str">
            <v>Continuous</v>
          </cell>
          <cell r="H317" t="str">
            <v>16</v>
          </cell>
          <cell r="I317" t="str">
            <v>40301010</v>
          </cell>
          <cell r="J317">
            <v>355343245</v>
          </cell>
        </row>
        <row r="318">
          <cell r="B318" t="str">
            <v>NO0012548819</v>
          </cell>
          <cell r="C318" t="str">
            <v>SIKRI GROUP</v>
          </cell>
          <cell r="D318" t="str">
            <v>Oslo</v>
          </cell>
          <cell r="E318" t="str">
            <v>Domestic</v>
          </cell>
          <cell r="F318" t="str">
            <v>NOR</v>
          </cell>
          <cell r="G318" t="str">
            <v>Continuous</v>
          </cell>
          <cell r="H318" t="str">
            <v>OH</v>
          </cell>
          <cell r="I318" t="str">
            <v>10101015</v>
          </cell>
          <cell r="J318">
            <v>127442977</v>
          </cell>
        </row>
        <row r="319">
          <cell r="B319" t="str">
            <v>BE0003883031</v>
          </cell>
          <cell r="C319" t="str">
            <v>CFE</v>
          </cell>
          <cell r="D319" t="str">
            <v>Brussels</v>
          </cell>
          <cell r="E319" t="str">
            <v>Domestic</v>
          </cell>
          <cell r="F319" t="str">
            <v>BEL</v>
          </cell>
          <cell r="G319" t="str">
            <v>Continuous</v>
          </cell>
          <cell r="H319" t="str">
            <v>A1</v>
          </cell>
          <cell r="I319" t="str">
            <v>50101010</v>
          </cell>
          <cell r="J319">
            <v>25314482</v>
          </cell>
        </row>
        <row r="320">
          <cell r="B320" t="str">
            <v>FR0012816825</v>
          </cell>
          <cell r="C320" t="str">
            <v>BIOPHYTIS</v>
          </cell>
          <cell r="D320" t="str">
            <v>Paris</v>
          </cell>
          <cell r="E320" t="str">
            <v>Domestic</v>
          </cell>
          <cell r="F320" t="str">
            <v>FRA</v>
          </cell>
          <cell r="G320" t="str">
            <v>Continuous</v>
          </cell>
          <cell r="H320" t="str">
            <v>F6</v>
          </cell>
          <cell r="I320" t="str">
            <v>20103010</v>
          </cell>
          <cell r="J320">
            <v>200675708</v>
          </cell>
        </row>
        <row r="321">
          <cell r="B321" t="str">
            <v>NO0012535832</v>
          </cell>
          <cell r="C321" t="str">
            <v>POLIGHT</v>
          </cell>
          <cell r="D321" t="str">
            <v>Oslo</v>
          </cell>
          <cell r="E321" t="str">
            <v>Domestic</v>
          </cell>
          <cell r="F321" t="str">
            <v>NOR</v>
          </cell>
          <cell r="G321" t="str">
            <v>Continuous</v>
          </cell>
          <cell r="H321" t="str">
            <v>OH</v>
          </cell>
          <cell r="I321" t="str">
            <v>10102015</v>
          </cell>
          <cell r="J321">
            <v>51952700</v>
          </cell>
        </row>
        <row r="322">
          <cell r="B322" t="str">
            <v>IT0005380438</v>
          </cell>
          <cell r="C322" t="str">
            <v>MEDIA MAKER</v>
          </cell>
          <cell r="D322" t="str">
            <v>Paris</v>
          </cell>
          <cell r="E322" t="str">
            <v>Foreign</v>
          </cell>
          <cell r="F322" t="str">
            <v>ITA</v>
          </cell>
          <cell r="G322" t="str">
            <v>Fixing</v>
          </cell>
          <cell r="H322" t="str">
            <v>FN</v>
          </cell>
          <cell r="I322" t="str">
            <v>40301010</v>
          </cell>
          <cell r="J322">
            <v>2000000</v>
          </cell>
        </row>
        <row r="323">
          <cell r="B323" t="str">
            <v>FR0011950641</v>
          </cell>
          <cell r="C323" t="str">
            <v>PIXIUM VISION</v>
          </cell>
          <cell r="D323" t="str">
            <v>Paris</v>
          </cell>
          <cell r="E323" t="str">
            <v>Domestic</v>
          </cell>
          <cell r="F323" t="str">
            <v>FRA</v>
          </cell>
          <cell r="G323" t="str">
            <v>Continuous</v>
          </cell>
          <cell r="H323" t="str">
            <v>E2</v>
          </cell>
          <cell r="I323" t="str">
            <v>20102010</v>
          </cell>
          <cell r="J323">
            <v>69186024</v>
          </cell>
        </row>
        <row r="324">
          <cell r="B324" t="str">
            <v>NO0010865009</v>
          </cell>
          <cell r="C324" t="str">
            <v>OBSERVE MEDICAL</v>
          </cell>
          <cell r="D324" t="str">
            <v>Oslo</v>
          </cell>
          <cell r="E324" t="str">
            <v>Domestic</v>
          </cell>
          <cell r="F324" t="str">
            <v>NOR</v>
          </cell>
          <cell r="G324" t="str">
            <v>Continuous</v>
          </cell>
          <cell r="H324" t="str">
            <v>OD</v>
          </cell>
          <cell r="I324" t="str">
            <v>20102010</v>
          </cell>
          <cell r="J324">
            <v>53491656</v>
          </cell>
        </row>
        <row r="325">
          <cell r="B325" t="str">
            <v>NO0010946445</v>
          </cell>
          <cell r="C325" t="str">
            <v>NORSE ATLANTIC</v>
          </cell>
          <cell r="D325" t="str">
            <v>Oslo</v>
          </cell>
          <cell r="E325" t="str">
            <v>Domestic</v>
          </cell>
          <cell r="F325" t="str">
            <v>NOR</v>
          </cell>
          <cell r="G325" t="str">
            <v>Fixing</v>
          </cell>
          <cell r="H325" t="str">
            <v>O9</v>
          </cell>
          <cell r="I325" t="str">
            <v>40501010</v>
          </cell>
          <cell r="J325">
            <v>206084314</v>
          </cell>
        </row>
        <row r="326">
          <cell r="B326" t="str">
            <v>FR0013233475</v>
          </cell>
          <cell r="C326" t="str">
            <v>LYSOGENE</v>
          </cell>
          <cell r="D326" t="str">
            <v>Paris</v>
          </cell>
          <cell r="E326" t="str">
            <v>Domestic</v>
          </cell>
          <cell r="F326" t="str">
            <v>FRA</v>
          </cell>
          <cell r="G326" t="str">
            <v>Continuous</v>
          </cell>
          <cell r="H326" t="str">
            <v>16</v>
          </cell>
          <cell r="I326" t="str">
            <v>20103010</v>
          </cell>
          <cell r="J326">
            <v>17861311</v>
          </cell>
        </row>
        <row r="327">
          <cell r="B327" t="str">
            <v>NL0000336303</v>
          </cell>
          <cell r="C327" t="str">
            <v>PB HOLDING</v>
          </cell>
          <cell r="D327" t="str">
            <v>Amsterdam</v>
          </cell>
          <cell r="E327" t="str">
            <v>Domestic</v>
          </cell>
          <cell r="F327" t="str">
            <v>NLD</v>
          </cell>
          <cell r="G327" t="str">
            <v>Continuous</v>
          </cell>
          <cell r="H327" t="str">
            <v>J1</v>
          </cell>
          <cell r="I327" t="str">
            <v>40401030</v>
          </cell>
          <cell r="J327">
            <v>5925000</v>
          </cell>
        </row>
        <row r="328">
          <cell r="B328" t="str">
            <v>FR0013399359</v>
          </cell>
          <cell r="C328" t="str">
            <v>ENERGISME</v>
          </cell>
          <cell r="D328" t="str">
            <v>Paris</v>
          </cell>
          <cell r="E328" t="str">
            <v>Domestic</v>
          </cell>
          <cell r="F328" t="str">
            <v>FRA</v>
          </cell>
          <cell r="G328" t="str">
            <v>Continuous</v>
          </cell>
          <cell r="H328" t="str">
            <v>E2</v>
          </cell>
          <cell r="I328" t="str">
            <v>10101015</v>
          </cell>
          <cell r="J328">
            <v>8467326</v>
          </cell>
        </row>
        <row r="329">
          <cell r="B329" t="str">
            <v>BE0974260896</v>
          </cell>
          <cell r="C329" t="str">
            <v>CELYAD ONCOLOGY</v>
          </cell>
          <cell r="D329" t="str">
            <v>Brussels</v>
          </cell>
          <cell r="E329" t="str">
            <v>Domestic</v>
          </cell>
          <cell r="F329" t="str">
            <v>BEL</v>
          </cell>
          <cell r="G329" t="str">
            <v>Continuous</v>
          </cell>
          <cell r="H329" t="str">
            <v>A1</v>
          </cell>
          <cell r="I329" t="str">
            <v>20103010</v>
          </cell>
          <cell r="J329">
            <v>22593956</v>
          </cell>
        </row>
        <row r="330">
          <cell r="B330" t="str">
            <v>BE0974280126</v>
          </cell>
          <cell r="C330" t="str">
            <v>BIOSENIC</v>
          </cell>
          <cell r="D330" t="str">
            <v>Brussels</v>
          </cell>
          <cell r="E330" t="str">
            <v>Domestic</v>
          </cell>
          <cell r="F330" t="str">
            <v>BEL</v>
          </cell>
          <cell r="G330" t="str">
            <v>Continuous</v>
          </cell>
          <cell r="H330" t="str">
            <v>A1</v>
          </cell>
          <cell r="I330" t="str">
            <v>20103010</v>
          </cell>
          <cell r="J330">
            <v>31229152</v>
          </cell>
        </row>
        <row r="331">
          <cell r="B331" t="str">
            <v>BE0974281132</v>
          </cell>
          <cell r="C331" t="str">
            <v>BIOCARTIS</v>
          </cell>
          <cell r="D331" t="str">
            <v>Brussels</v>
          </cell>
          <cell r="E331" t="str">
            <v>Domestic</v>
          </cell>
          <cell r="F331" t="str">
            <v>BEL</v>
          </cell>
          <cell r="G331" t="str">
            <v>Continuous</v>
          </cell>
          <cell r="H331" t="str">
            <v>A1</v>
          </cell>
          <cell r="I331" t="str">
            <v>20101025</v>
          </cell>
          <cell r="J331">
            <v>92989699</v>
          </cell>
        </row>
        <row r="332">
          <cell r="B332" t="str">
            <v>NO0010405640</v>
          </cell>
          <cell r="C332" t="str">
            <v>PCI BIOTECH HOLD</v>
          </cell>
          <cell r="D332" t="str">
            <v>Oslo</v>
          </cell>
          <cell r="E332" t="str">
            <v>Domestic</v>
          </cell>
          <cell r="F332" t="str">
            <v>NOR</v>
          </cell>
          <cell r="G332" t="str">
            <v>Continuous</v>
          </cell>
          <cell r="H332" t="str">
            <v>OH</v>
          </cell>
          <cell r="I332" t="str">
            <v>20103010</v>
          </cell>
          <cell r="J332">
            <v>37326390</v>
          </cell>
        </row>
        <row r="333">
          <cell r="B333" t="str">
            <v>FR001400BV89</v>
          </cell>
          <cell r="C333" t="str">
            <v>PHARNEXT</v>
          </cell>
          <cell r="D333" t="str">
            <v>Paris</v>
          </cell>
          <cell r="E333" t="str">
            <v>Domestic</v>
          </cell>
          <cell r="F333" t="str">
            <v>FRA</v>
          </cell>
          <cell r="G333" t="str">
            <v>Continuous</v>
          </cell>
          <cell r="H333" t="str">
            <v>E2</v>
          </cell>
          <cell r="I333" t="str">
            <v>20103010</v>
          </cell>
          <cell r="J333">
            <v>3932043</v>
          </cell>
        </row>
        <row r="334">
          <cell r="B334" t="str">
            <v>NO0003111700</v>
          </cell>
          <cell r="C334" t="str">
            <v>BORGESTAD</v>
          </cell>
          <cell r="D334" t="str">
            <v>Oslo</v>
          </cell>
          <cell r="E334" t="str">
            <v>Domestic</v>
          </cell>
          <cell r="F334" t="str">
            <v>NOR</v>
          </cell>
          <cell r="G334" t="str">
            <v>Continuous</v>
          </cell>
          <cell r="H334" t="str">
            <v>OH</v>
          </cell>
          <cell r="I334" t="str">
            <v>50204000</v>
          </cell>
          <cell r="J334">
            <v>152490851</v>
          </cell>
        </row>
        <row r="335">
          <cell r="B335" t="str">
            <v>NO0010950249</v>
          </cell>
          <cell r="C335" t="str">
            <v>BERGEN CARBON SOL</v>
          </cell>
          <cell r="D335" t="str">
            <v>Oslo</v>
          </cell>
          <cell r="E335" t="str">
            <v>Domestic</v>
          </cell>
          <cell r="F335" t="str">
            <v>NOR</v>
          </cell>
          <cell r="G335" t="str">
            <v>Fixing</v>
          </cell>
          <cell r="H335" t="str">
            <v>O9</v>
          </cell>
          <cell r="I335" t="str">
            <v>55201010</v>
          </cell>
          <cell r="J335">
            <v>41970140</v>
          </cell>
        </row>
        <row r="336">
          <cell r="B336" t="str">
            <v>FR0013088606</v>
          </cell>
          <cell r="C336" t="str">
            <v>DRONE VOLT</v>
          </cell>
          <cell r="D336" t="str">
            <v>Paris</v>
          </cell>
          <cell r="E336" t="str">
            <v>Domestic</v>
          </cell>
          <cell r="F336" t="str">
            <v>FRA</v>
          </cell>
          <cell r="G336" t="str">
            <v>Continuous</v>
          </cell>
          <cell r="H336" t="str">
            <v>E2</v>
          </cell>
          <cell r="I336" t="str">
            <v>50201010</v>
          </cell>
          <cell r="J336">
            <v>481785328</v>
          </cell>
        </row>
        <row r="337">
          <cell r="B337" t="str">
            <v>FR0011799907</v>
          </cell>
          <cell r="C337" t="str">
            <v>GENOMIC VISION</v>
          </cell>
          <cell r="D337" t="str">
            <v>Paris</v>
          </cell>
          <cell r="E337" t="str">
            <v>Domestic</v>
          </cell>
          <cell r="F337" t="str">
            <v>FRA</v>
          </cell>
          <cell r="G337" t="str">
            <v>Continuous</v>
          </cell>
          <cell r="H337" t="str">
            <v>16</v>
          </cell>
          <cell r="I337" t="str">
            <v>20103010</v>
          </cell>
          <cell r="J337">
            <v>69181364</v>
          </cell>
        </row>
        <row r="338">
          <cell r="B338" t="str">
            <v>NO0010785967</v>
          </cell>
          <cell r="C338" t="str">
            <v>QUANTAFUEL</v>
          </cell>
          <cell r="D338" t="str">
            <v>Oslo</v>
          </cell>
          <cell r="E338" t="str">
            <v>Domestic</v>
          </cell>
          <cell r="F338" t="str">
            <v>NOR</v>
          </cell>
          <cell r="G338" t="str">
            <v>Fixing</v>
          </cell>
          <cell r="H338" t="str">
            <v>O9</v>
          </cell>
          <cell r="I338" t="str">
            <v>65103035</v>
          </cell>
          <cell r="J338">
            <v>165828513</v>
          </cell>
        </row>
        <row r="339">
          <cell r="B339" t="str">
            <v>GB00BMXH3352</v>
          </cell>
          <cell r="C339" t="str">
            <v>MOTORK</v>
          </cell>
          <cell r="D339" t="str">
            <v>Amsterdam</v>
          </cell>
          <cell r="E339" t="str">
            <v>Domestic</v>
          </cell>
          <cell r="F339" t="str">
            <v>GBR</v>
          </cell>
          <cell r="G339" t="str">
            <v>Continuous</v>
          </cell>
          <cell r="H339" t="str">
            <v>J2</v>
          </cell>
          <cell r="I339" t="str">
            <v>10101015</v>
          </cell>
          <cell r="J339">
            <v>40310252</v>
          </cell>
        </row>
        <row r="340">
          <cell r="B340" t="str">
            <v>FR0000073041</v>
          </cell>
          <cell r="C340" t="str">
            <v>PIERRE VACANCES</v>
          </cell>
          <cell r="D340" t="str">
            <v>Paris</v>
          </cell>
          <cell r="E340" t="str">
            <v>Domestic</v>
          </cell>
          <cell r="F340" t="str">
            <v>FRA</v>
          </cell>
          <cell r="G340" t="str">
            <v>Continuous</v>
          </cell>
          <cell r="H340" t="str">
            <v>16</v>
          </cell>
          <cell r="I340" t="str">
            <v>40501025</v>
          </cell>
          <cell r="J340">
            <v>454372343</v>
          </cell>
        </row>
        <row r="341">
          <cell r="B341" t="str">
            <v>FR00140043Y1</v>
          </cell>
          <cell r="C341" t="str">
            <v>SPARTOO</v>
          </cell>
          <cell r="D341" t="str">
            <v>Paris</v>
          </cell>
          <cell r="E341" t="str">
            <v>Domestic</v>
          </cell>
          <cell r="F341" t="str">
            <v>FRA</v>
          </cell>
          <cell r="G341" t="str">
            <v>Continuous</v>
          </cell>
          <cell r="H341" t="str">
            <v>E2</v>
          </cell>
          <cell r="I341" t="str">
            <v>40401020</v>
          </cell>
          <cell r="J341">
            <v>18182178</v>
          </cell>
        </row>
        <row r="342">
          <cell r="B342" t="str">
            <v>NO0010721277</v>
          </cell>
          <cell r="C342" t="str">
            <v>ZWIPE</v>
          </cell>
          <cell r="D342" t="str">
            <v>Oslo</v>
          </cell>
          <cell r="E342" t="str">
            <v>Domestic</v>
          </cell>
          <cell r="F342" t="str">
            <v>NOR</v>
          </cell>
          <cell r="G342" t="str">
            <v>Fixing</v>
          </cell>
          <cell r="H342" t="str">
            <v>O9</v>
          </cell>
          <cell r="I342" t="str">
            <v>50202025</v>
          </cell>
          <cell r="J342">
            <v>37551685</v>
          </cell>
        </row>
        <row r="343">
          <cell r="B343" t="str">
            <v>NO0010951577</v>
          </cell>
          <cell r="C343" t="str">
            <v>TEKNA HOLDING</v>
          </cell>
          <cell r="D343" t="str">
            <v>Oslo</v>
          </cell>
          <cell r="E343" t="str">
            <v>Domestic</v>
          </cell>
          <cell r="F343" t="str">
            <v>NOR</v>
          </cell>
          <cell r="G343" t="str">
            <v>Continuous</v>
          </cell>
          <cell r="H343" t="str">
            <v>OH</v>
          </cell>
          <cell r="I343" t="str">
            <v>55101000</v>
          </cell>
          <cell r="J343">
            <v>125227346</v>
          </cell>
        </row>
        <row r="344">
          <cell r="B344" t="str">
            <v>GB00BNKGZC51</v>
          </cell>
          <cell r="C344" t="str">
            <v>AMA CORPORATION</v>
          </cell>
          <cell r="D344" t="str">
            <v>Paris</v>
          </cell>
          <cell r="E344" t="str">
            <v>Domestic</v>
          </cell>
          <cell r="F344" t="str">
            <v>FRA</v>
          </cell>
          <cell r="G344" t="str">
            <v>Continuous</v>
          </cell>
          <cell r="H344" t="str">
            <v>E2</v>
          </cell>
          <cell r="I344" t="str">
            <v>50205020</v>
          </cell>
          <cell r="J344">
            <v>22455815</v>
          </cell>
        </row>
        <row r="345">
          <cell r="B345" t="str">
            <v>BE0974283153</v>
          </cell>
          <cell r="C345" t="str">
            <v>MITHRA</v>
          </cell>
          <cell r="D345" t="str">
            <v>Brussels</v>
          </cell>
          <cell r="E345" t="str">
            <v>Domestic</v>
          </cell>
          <cell r="F345" t="str">
            <v>BEL</v>
          </cell>
          <cell r="G345" t="str">
            <v>Continuous</v>
          </cell>
          <cell r="H345" t="str">
            <v>A1</v>
          </cell>
          <cell r="I345" t="str">
            <v>20103015</v>
          </cell>
          <cell r="J345">
            <v>56052974</v>
          </cell>
        </row>
        <row r="346">
          <cell r="B346" t="str">
            <v>NO0010984966</v>
          </cell>
          <cell r="C346" t="str">
            <v>NORWEGIAN BLOCK EX</v>
          </cell>
          <cell r="D346" t="str">
            <v>Oslo</v>
          </cell>
          <cell r="E346" t="str">
            <v>Domestic</v>
          </cell>
          <cell r="F346" t="str">
            <v>NOR</v>
          </cell>
          <cell r="G346" t="str">
            <v>Fixing</v>
          </cell>
          <cell r="H346" t="str">
            <v>O9</v>
          </cell>
          <cell r="I346" t="str">
            <v>30202015</v>
          </cell>
          <cell r="J346">
            <v>68245486</v>
          </cell>
        </row>
        <row r="347">
          <cell r="B347" t="str">
            <v>FR0011471135</v>
          </cell>
          <cell r="C347" t="str">
            <v>ERYTECH PHARMA</v>
          </cell>
          <cell r="D347" t="str">
            <v>Paris</v>
          </cell>
          <cell r="E347" t="str">
            <v>Domestic</v>
          </cell>
          <cell r="F347" t="str">
            <v>FRA</v>
          </cell>
          <cell r="G347" t="str">
            <v>Continuous</v>
          </cell>
          <cell r="H347" t="str">
            <v>16</v>
          </cell>
          <cell r="I347" t="str">
            <v>20103010</v>
          </cell>
          <cell r="J347">
            <v>31018553</v>
          </cell>
        </row>
        <row r="348">
          <cell r="B348" t="str">
            <v>IE00B0Q82B24</v>
          </cell>
          <cell r="C348" t="str">
            <v>PETRONEFT RES.</v>
          </cell>
          <cell r="D348" t="str">
            <v>Dublin</v>
          </cell>
          <cell r="E348" t="str">
            <v>Domestic</v>
          </cell>
          <cell r="F348" t="str">
            <v>IRL</v>
          </cell>
          <cell r="G348" t="str">
            <v>Continuous</v>
          </cell>
          <cell r="H348" t="str">
            <v>9D</v>
          </cell>
          <cell r="I348" t="str">
            <v>60101010</v>
          </cell>
          <cell r="J348">
            <v>1071792613</v>
          </cell>
        </row>
        <row r="349">
          <cell r="B349" t="str">
            <v>NO0010768500</v>
          </cell>
          <cell r="C349" t="str">
            <v>ATLANTIC SAPPHIRE</v>
          </cell>
          <cell r="D349" t="str">
            <v>Oslo</v>
          </cell>
          <cell r="E349" t="str">
            <v>Domestic</v>
          </cell>
          <cell r="F349" t="str">
            <v>NOR</v>
          </cell>
          <cell r="G349" t="str">
            <v>Continuous</v>
          </cell>
          <cell r="H349" t="str">
            <v>OH</v>
          </cell>
          <cell r="I349" t="str">
            <v>45102010</v>
          </cell>
          <cell r="J349">
            <v>153266409</v>
          </cell>
        </row>
        <row r="350">
          <cell r="B350" t="str">
            <v>FR0004155687</v>
          </cell>
          <cell r="C350" t="str">
            <v>MASTRAD</v>
          </cell>
          <cell r="D350" t="str">
            <v>Paris</v>
          </cell>
          <cell r="E350" t="str">
            <v>Domestic</v>
          </cell>
          <cell r="F350" t="str">
            <v>FRA</v>
          </cell>
          <cell r="G350" t="str">
            <v>Continuous</v>
          </cell>
          <cell r="H350" t="str">
            <v>E2</v>
          </cell>
          <cell r="I350" t="str">
            <v>40202025</v>
          </cell>
          <cell r="J350">
            <v>23904716</v>
          </cell>
        </row>
        <row r="351">
          <cell r="B351" t="str">
            <v>NO0010781560</v>
          </cell>
          <cell r="C351" t="str">
            <v>CANOPY HOLDINGS</v>
          </cell>
          <cell r="D351" t="str">
            <v>Oslo</v>
          </cell>
          <cell r="E351" t="str">
            <v>Domestic</v>
          </cell>
          <cell r="F351" t="str">
            <v>NOR</v>
          </cell>
          <cell r="G351" t="str">
            <v>Fixing</v>
          </cell>
          <cell r="H351" t="str">
            <v>O9</v>
          </cell>
          <cell r="I351" t="str">
            <v>40501030</v>
          </cell>
          <cell r="J351">
            <v>89013235</v>
          </cell>
        </row>
        <row r="352">
          <cell r="B352" t="str">
            <v>BE0974409410</v>
          </cell>
          <cell r="C352" t="str">
            <v>HOME INVEST BE.</v>
          </cell>
          <cell r="D352" t="str">
            <v>Brussels</v>
          </cell>
          <cell r="E352" t="str">
            <v>Domestic</v>
          </cell>
          <cell r="F352" t="str">
            <v>BEL</v>
          </cell>
          <cell r="G352" t="str">
            <v>Continuous</v>
          </cell>
          <cell r="H352" t="str">
            <v>A1</v>
          </cell>
          <cell r="I352" t="str">
            <v>35102040</v>
          </cell>
          <cell r="J352">
            <v>17917060</v>
          </cell>
        </row>
        <row r="353">
          <cell r="B353" t="str">
            <v>BE0974334667</v>
          </cell>
          <cell r="C353" t="str">
            <v>TARGETSPOT</v>
          </cell>
          <cell r="D353" t="str">
            <v>Paris</v>
          </cell>
          <cell r="E353" t="str">
            <v>Domestic</v>
          </cell>
          <cell r="F353" t="str">
            <v>BEL</v>
          </cell>
          <cell r="G353" t="str">
            <v>Continuous</v>
          </cell>
          <cell r="H353" t="str">
            <v>E2</v>
          </cell>
          <cell r="I353" t="str">
            <v>40203040</v>
          </cell>
          <cell r="J353">
            <v>13041483</v>
          </cell>
        </row>
        <row r="354">
          <cell r="B354" t="str">
            <v>FR001400AJ45</v>
          </cell>
          <cell r="C354" t="str">
            <v>MICHELIN</v>
          </cell>
          <cell r="D354" t="str">
            <v>Paris</v>
          </cell>
          <cell r="E354" t="str">
            <v>Domestic</v>
          </cell>
          <cell r="F354" t="str">
            <v>FRA</v>
          </cell>
          <cell r="G354" t="str">
            <v>Continuous</v>
          </cell>
          <cell r="H354" t="str">
            <v>F1</v>
          </cell>
          <cell r="I354" t="str">
            <v>40101015</v>
          </cell>
          <cell r="J354">
            <v>714117350</v>
          </cell>
        </row>
        <row r="355">
          <cell r="B355" t="str">
            <v>FR0004177046</v>
          </cell>
          <cell r="C355" t="str">
            <v>METABOLIC EXPLORER</v>
          </cell>
          <cell r="D355" t="str">
            <v>Paris</v>
          </cell>
          <cell r="E355" t="str">
            <v>Domestic</v>
          </cell>
          <cell r="F355" t="str">
            <v>FRA</v>
          </cell>
          <cell r="G355" t="str">
            <v>Continuous</v>
          </cell>
          <cell r="H355" t="str">
            <v>16</v>
          </cell>
          <cell r="I355" t="str">
            <v>55201000</v>
          </cell>
          <cell r="J355">
            <v>43829988</v>
          </cell>
        </row>
        <row r="356">
          <cell r="B356" t="str">
            <v>NO0010907090</v>
          </cell>
          <cell r="C356" t="str">
            <v>NORDIC UNMANNED</v>
          </cell>
          <cell r="D356" t="str">
            <v>Oslo</v>
          </cell>
          <cell r="E356" t="str">
            <v>Domestic</v>
          </cell>
          <cell r="F356" t="str">
            <v>NOR</v>
          </cell>
          <cell r="G356" t="str">
            <v>Fixing</v>
          </cell>
          <cell r="H356" t="str">
            <v>O9</v>
          </cell>
          <cell r="I356" t="str">
            <v>50202040</v>
          </cell>
          <cell r="J356">
            <v>42463845</v>
          </cell>
        </row>
        <row r="357">
          <cell r="B357" t="str">
            <v>BE0974328602</v>
          </cell>
          <cell r="C357" t="str">
            <v>METRICS IN BALANCE</v>
          </cell>
          <cell r="D357" t="str">
            <v>Paris</v>
          </cell>
          <cell r="E357" t="str">
            <v>Domestic</v>
          </cell>
          <cell r="F357" t="str">
            <v>BEL</v>
          </cell>
          <cell r="G357" t="str">
            <v>Fixing</v>
          </cell>
          <cell r="H357" t="str">
            <v>10</v>
          </cell>
          <cell r="I357" t="str">
            <v>20101025</v>
          </cell>
          <cell r="J357">
            <v>4390523</v>
          </cell>
        </row>
        <row r="358">
          <cell r="B358" t="str">
            <v>FR0012821916</v>
          </cell>
          <cell r="C358" t="str">
            <v>HIPAY GROUP</v>
          </cell>
          <cell r="D358" t="str">
            <v>Paris</v>
          </cell>
          <cell r="E358" t="str">
            <v>Domestic</v>
          </cell>
          <cell r="F358" t="str">
            <v>FRA</v>
          </cell>
          <cell r="G358" t="str">
            <v>Continuous</v>
          </cell>
          <cell r="H358" t="str">
            <v>E2</v>
          </cell>
          <cell r="I358" t="str">
            <v>50205015</v>
          </cell>
          <cell r="J358">
            <v>4960974</v>
          </cell>
        </row>
        <row r="359">
          <cell r="B359" t="str">
            <v>NO0012483207</v>
          </cell>
          <cell r="C359" t="str">
            <v>SPAREBANKEN MØRE</v>
          </cell>
          <cell r="D359" t="str">
            <v>Oslo</v>
          </cell>
          <cell r="E359" t="str">
            <v>Domestic</v>
          </cell>
          <cell r="F359" t="str">
            <v>NOR</v>
          </cell>
          <cell r="G359" t="str">
            <v>Continuous</v>
          </cell>
          <cell r="H359" t="str">
            <v>OH</v>
          </cell>
          <cell r="I359" t="str">
            <v>30101010</v>
          </cell>
          <cell r="J359">
            <v>49434770</v>
          </cell>
        </row>
        <row r="360">
          <cell r="B360" t="str">
            <v>FR0012432516</v>
          </cell>
          <cell r="C360" t="str">
            <v>POXEL</v>
          </cell>
          <cell r="D360" t="str">
            <v>Paris</v>
          </cell>
          <cell r="E360" t="str">
            <v>Domestic</v>
          </cell>
          <cell r="F360" t="str">
            <v>FRA</v>
          </cell>
          <cell r="G360" t="str">
            <v>Continuous</v>
          </cell>
          <cell r="H360" t="str">
            <v>16</v>
          </cell>
          <cell r="I360" t="str">
            <v>20103010</v>
          </cell>
          <cell r="J360">
            <v>29941620</v>
          </cell>
        </row>
        <row r="361">
          <cell r="B361" t="str">
            <v>FR0011053636</v>
          </cell>
          <cell r="C361" t="str">
            <v>THE BLOCKCHAIN GP</v>
          </cell>
          <cell r="D361" t="str">
            <v>Paris</v>
          </cell>
          <cell r="E361" t="str">
            <v>Domestic</v>
          </cell>
          <cell r="F361" t="str">
            <v>FRA</v>
          </cell>
          <cell r="G361" t="str">
            <v>Continuous</v>
          </cell>
          <cell r="H361" t="str">
            <v>E2</v>
          </cell>
          <cell r="I361" t="str">
            <v>40301020</v>
          </cell>
          <cell r="J361">
            <v>58067340</v>
          </cell>
        </row>
        <row r="362">
          <cell r="B362" t="str">
            <v>FR0012596468</v>
          </cell>
          <cell r="C362" t="str">
            <v>SENSORION</v>
          </cell>
          <cell r="D362" t="str">
            <v>Paris</v>
          </cell>
          <cell r="E362" t="str">
            <v>Domestic</v>
          </cell>
          <cell r="F362" t="str">
            <v>FRA</v>
          </cell>
          <cell r="G362" t="str">
            <v>Continuous</v>
          </cell>
          <cell r="H362" t="str">
            <v>E2</v>
          </cell>
          <cell r="I362" t="str">
            <v>20103010</v>
          </cell>
          <cell r="J362">
            <v>79937938</v>
          </cell>
        </row>
        <row r="363">
          <cell r="B363" t="str">
            <v>FR0004152700</v>
          </cell>
          <cell r="C363" t="str">
            <v>WELL</v>
          </cell>
          <cell r="D363" t="str">
            <v>Paris</v>
          </cell>
          <cell r="E363" t="str">
            <v>Domestic</v>
          </cell>
          <cell r="F363" t="str">
            <v>FRA</v>
          </cell>
          <cell r="G363" t="str">
            <v>Continuous</v>
          </cell>
          <cell r="H363" t="str">
            <v>32</v>
          </cell>
          <cell r="I363" t="str">
            <v>50205020</v>
          </cell>
          <cell r="J363">
            <v>10000000</v>
          </cell>
        </row>
        <row r="364">
          <cell r="B364" t="str">
            <v>NO0010946593</v>
          </cell>
          <cell r="C364" t="str">
            <v>ARGEO</v>
          </cell>
          <cell r="D364" t="str">
            <v>Oslo</v>
          </cell>
          <cell r="E364" t="str">
            <v>Domestic</v>
          </cell>
          <cell r="F364" t="str">
            <v>NOR</v>
          </cell>
          <cell r="G364" t="str">
            <v>Fixing</v>
          </cell>
          <cell r="H364" t="str">
            <v>O9</v>
          </cell>
          <cell r="I364" t="str">
            <v>50101015</v>
          </cell>
          <cell r="J364">
            <v>51096960</v>
          </cell>
        </row>
        <row r="365">
          <cell r="B365" t="str">
            <v>NO0003055808</v>
          </cell>
          <cell r="C365" t="str">
            <v>DLTX</v>
          </cell>
          <cell r="D365" t="str">
            <v>Oslo</v>
          </cell>
          <cell r="E365" t="str">
            <v>Domestic</v>
          </cell>
          <cell r="F365" t="str">
            <v>NOR</v>
          </cell>
          <cell r="G365" t="str">
            <v>Continuous</v>
          </cell>
          <cell r="H365" t="str">
            <v>OH</v>
          </cell>
          <cell r="I365" t="str">
            <v>10101015</v>
          </cell>
          <cell r="J365">
            <v>71373269</v>
          </cell>
        </row>
        <row r="366">
          <cell r="B366" t="str">
            <v>NO0011016040</v>
          </cell>
          <cell r="C366" t="str">
            <v>KOMPLETT</v>
          </cell>
          <cell r="D366" t="str">
            <v>Oslo</v>
          </cell>
          <cell r="E366" t="str">
            <v>Domestic</v>
          </cell>
          <cell r="F366" t="str">
            <v>NOR</v>
          </cell>
          <cell r="G366" t="str">
            <v>Continuous</v>
          </cell>
          <cell r="H366" t="str">
            <v>OH</v>
          </cell>
          <cell r="I366" t="str">
            <v>40401030</v>
          </cell>
          <cell r="J366">
            <v>175297579</v>
          </cell>
        </row>
        <row r="367">
          <cell r="B367" t="str">
            <v>FR0012333284</v>
          </cell>
          <cell r="C367" t="str">
            <v>ABIVAX</v>
          </cell>
          <cell r="D367" t="str">
            <v>Paris</v>
          </cell>
          <cell r="E367" t="str">
            <v>Domestic</v>
          </cell>
          <cell r="F367" t="str">
            <v>FRA</v>
          </cell>
          <cell r="G367" t="str">
            <v>Continuous</v>
          </cell>
          <cell r="H367" t="str">
            <v>16</v>
          </cell>
          <cell r="I367" t="str">
            <v>20103010</v>
          </cell>
          <cell r="J367">
            <v>22313185</v>
          </cell>
        </row>
        <row r="368">
          <cell r="B368" t="str">
            <v>BE0974370026</v>
          </cell>
          <cell r="C368" t="str">
            <v>CHOICE</v>
          </cell>
          <cell r="D368" t="str">
            <v>Brussels</v>
          </cell>
          <cell r="E368" t="str">
            <v>Domestic</v>
          </cell>
          <cell r="F368" t="str">
            <v>BEL</v>
          </cell>
          <cell r="G368" t="str">
            <v>Fixing</v>
          </cell>
          <cell r="H368" t="str">
            <v>B4</v>
          </cell>
          <cell r="I368" t="str">
            <v>10101020</v>
          </cell>
          <cell r="J368">
            <v>2170800</v>
          </cell>
        </row>
        <row r="369">
          <cell r="B369" t="str">
            <v>FR0000035305</v>
          </cell>
          <cell r="C369" t="str">
            <v>BD MULTI MEDIA</v>
          </cell>
          <cell r="D369" t="str">
            <v>Paris</v>
          </cell>
          <cell r="E369" t="str">
            <v>Domestic</v>
          </cell>
          <cell r="F369" t="str">
            <v>FRA</v>
          </cell>
          <cell r="G369" t="str">
            <v>Continuous</v>
          </cell>
          <cell r="H369" t="str">
            <v>EI</v>
          </cell>
          <cell r="I369" t="str">
            <v>10101020</v>
          </cell>
          <cell r="J369">
            <v>2574668</v>
          </cell>
        </row>
        <row r="370">
          <cell r="B370" t="str">
            <v>NL00150005Z1</v>
          </cell>
          <cell r="C370" t="str">
            <v>PRYME</v>
          </cell>
          <cell r="D370" t="str">
            <v>Oslo</v>
          </cell>
          <cell r="E370" t="str">
            <v>Domestic</v>
          </cell>
          <cell r="F370" t="str">
            <v>NLD</v>
          </cell>
          <cell r="G370" t="str">
            <v>Fixing</v>
          </cell>
          <cell r="H370" t="str">
            <v>O9</v>
          </cell>
          <cell r="I370" t="str">
            <v>65103035</v>
          </cell>
          <cell r="J370">
            <v>32963822</v>
          </cell>
        </row>
        <row r="371">
          <cell r="B371" t="str">
            <v>FR0011636083</v>
          </cell>
          <cell r="C371" t="str">
            <v>NEOLIFE</v>
          </cell>
          <cell r="D371" t="str">
            <v>Paris</v>
          </cell>
          <cell r="E371" t="str">
            <v>Domestic</v>
          </cell>
          <cell r="F371" t="str">
            <v>FRA</v>
          </cell>
          <cell r="G371" t="str">
            <v>Continuous</v>
          </cell>
          <cell r="H371" t="str">
            <v>EI</v>
          </cell>
          <cell r="I371" t="str">
            <v>50101035</v>
          </cell>
          <cell r="J371">
            <v>96358999</v>
          </cell>
        </row>
        <row r="372">
          <cell r="B372" t="str">
            <v>BE0974371032</v>
          </cell>
          <cell r="C372" t="str">
            <v>UNIFIEDPOST GROUP</v>
          </cell>
          <cell r="D372" t="str">
            <v>Brussels</v>
          </cell>
          <cell r="E372" t="str">
            <v>Domestic</v>
          </cell>
          <cell r="F372" t="str">
            <v>BEL</v>
          </cell>
          <cell r="G372" t="str">
            <v>Continuous</v>
          </cell>
          <cell r="H372" t="str">
            <v>A1</v>
          </cell>
          <cell r="I372" t="str">
            <v>10101010</v>
          </cell>
          <cell r="J372">
            <v>35824154</v>
          </cell>
        </row>
        <row r="373">
          <cell r="B373" t="str">
            <v>FR0013379484</v>
          </cell>
          <cell r="C373" t="str">
            <v>SOLUTIONS 30 SE</v>
          </cell>
          <cell r="D373" t="str">
            <v>Paris</v>
          </cell>
          <cell r="E373" t="str">
            <v>Domestic</v>
          </cell>
          <cell r="F373" t="str">
            <v>FRA</v>
          </cell>
          <cell r="G373" t="str">
            <v>Continuous</v>
          </cell>
          <cell r="H373" t="str">
            <v>16</v>
          </cell>
          <cell r="I373" t="str">
            <v>10101010</v>
          </cell>
          <cell r="J373">
            <v>107127984</v>
          </cell>
        </row>
        <row r="374">
          <cell r="B374" t="str">
            <v>FR0000051732</v>
          </cell>
          <cell r="C374" t="str">
            <v>ATOS</v>
          </cell>
          <cell r="D374" t="str">
            <v>Paris</v>
          </cell>
          <cell r="E374" t="str">
            <v>Domestic</v>
          </cell>
          <cell r="F374" t="str">
            <v>FRA</v>
          </cell>
          <cell r="G374" t="str">
            <v>Continuous</v>
          </cell>
          <cell r="H374" t="str">
            <v>11</v>
          </cell>
          <cell r="I374" t="str">
            <v>10101010</v>
          </cell>
          <cell r="J374">
            <v>110951542</v>
          </cell>
        </row>
        <row r="375">
          <cell r="B375" t="str">
            <v>FR0013253812</v>
          </cell>
          <cell r="C375" t="str">
            <v>ALVEEN</v>
          </cell>
          <cell r="D375" t="str">
            <v>Paris</v>
          </cell>
          <cell r="E375" t="str">
            <v>Domestic</v>
          </cell>
          <cell r="F375" t="str">
            <v>FRA</v>
          </cell>
          <cell r="G375" t="str">
            <v>Fixing</v>
          </cell>
          <cell r="H375" t="str">
            <v>10</v>
          </cell>
          <cell r="I375" t="str">
            <v>35101015</v>
          </cell>
          <cell r="J375">
            <v>8941320</v>
          </cell>
        </row>
        <row r="376">
          <cell r="B376" t="str">
            <v>NO0010931207</v>
          </cell>
          <cell r="C376" t="str">
            <v>SKANDIA GREENPOWER</v>
          </cell>
          <cell r="D376" t="str">
            <v>Oslo</v>
          </cell>
          <cell r="E376" t="str">
            <v>Domestic</v>
          </cell>
          <cell r="F376" t="str">
            <v>NOR</v>
          </cell>
          <cell r="G376" t="str">
            <v>Fixing</v>
          </cell>
          <cell r="H376" t="str">
            <v>O9</v>
          </cell>
          <cell r="I376" t="str">
            <v>65101010</v>
          </cell>
          <cell r="J376">
            <v>16450574</v>
          </cell>
        </row>
        <row r="377">
          <cell r="B377" t="str">
            <v>FR0014003RM7</v>
          </cell>
          <cell r="C377" t="str">
            <v>GROUPE CASOL</v>
          </cell>
          <cell r="D377" t="str">
            <v>Paris</v>
          </cell>
          <cell r="E377" t="str">
            <v>Domestic</v>
          </cell>
          <cell r="F377" t="str">
            <v>FRA</v>
          </cell>
          <cell r="G377" t="str">
            <v>Fixing</v>
          </cell>
          <cell r="H377" t="str">
            <v>10</v>
          </cell>
          <cell r="I377" t="str">
            <v>50101010</v>
          </cell>
          <cell r="J377">
            <v>3700000</v>
          </cell>
        </row>
        <row r="378">
          <cell r="B378" t="str">
            <v>NO0010927288</v>
          </cell>
          <cell r="C378" t="str">
            <v>LUMI GRUPPEN</v>
          </cell>
          <cell r="D378" t="str">
            <v>Oslo</v>
          </cell>
          <cell r="E378" t="str">
            <v>Domestic</v>
          </cell>
          <cell r="F378" t="str">
            <v>NOR</v>
          </cell>
          <cell r="G378" t="str">
            <v>Fixing</v>
          </cell>
          <cell r="H378" t="str">
            <v>O9</v>
          </cell>
          <cell r="I378" t="str">
            <v>40201010</v>
          </cell>
          <cell r="J378">
            <v>36193814</v>
          </cell>
        </row>
        <row r="379">
          <cell r="B379" t="str">
            <v>BE0974289218</v>
          </cell>
          <cell r="C379" t="str">
            <v>DMS IMAGING</v>
          </cell>
          <cell r="D379" t="str">
            <v>Brussels</v>
          </cell>
          <cell r="E379" t="str">
            <v>Domestic</v>
          </cell>
          <cell r="F379" t="str">
            <v>BEL</v>
          </cell>
          <cell r="G379" t="str">
            <v>Continuous</v>
          </cell>
          <cell r="H379" t="str">
            <v>A1</v>
          </cell>
          <cell r="I379" t="str">
            <v>20103010</v>
          </cell>
          <cell r="J379">
            <v>1489607331</v>
          </cell>
        </row>
        <row r="380">
          <cell r="B380" t="str">
            <v>CH1122548808</v>
          </cell>
          <cell r="C380" t="str">
            <v>ASTROCAST</v>
          </cell>
          <cell r="D380" t="str">
            <v>Oslo</v>
          </cell>
          <cell r="E380" t="str">
            <v>Foreign</v>
          </cell>
          <cell r="F380" t="str">
            <v>CHE</v>
          </cell>
          <cell r="G380" t="str">
            <v>Fixing</v>
          </cell>
          <cell r="H380" t="str">
            <v>O9</v>
          </cell>
          <cell r="I380" t="str">
            <v>15102015</v>
          </cell>
          <cell r="J380">
            <v>39660908</v>
          </cell>
        </row>
        <row r="381">
          <cell r="B381" t="str">
            <v>FR0004056851</v>
          </cell>
          <cell r="C381" t="str">
            <v>VALNEVA</v>
          </cell>
          <cell r="D381" t="str">
            <v>Paris</v>
          </cell>
          <cell r="E381" t="str">
            <v>Domestic</v>
          </cell>
          <cell r="F381" t="str">
            <v>FRA</v>
          </cell>
          <cell r="G381" t="str">
            <v>Continuous</v>
          </cell>
          <cell r="H381" t="str">
            <v>11</v>
          </cell>
          <cell r="I381" t="str">
            <v>20103015</v>
          </cell>
          <cell r="J381">
            <v>138334468</v>
          </cell>
        </row>
        <row r="382">
          <cell r="B382" t="str">
            <v>FR0000064156</v>
          </cell>
          <cell r="C382" t="str">
            <v>CARPINIENNE PART.</v>
          </cell>
          <cell r="D382" t="str">
            <v>Paris</v>
          </cell>
          <cell r="E382" t="str">
            <v>Domestic</v>
          </cell>
          <cell r="F382" t="str">
            <v>FRA</v>
          </cell>
          <cell r="G382" t="str">
            <v>Fixing</v>
          </cell>
          <cell r="H382" t="str">
            <v>13</v>
          </cell>
          <cell r="I382" t="str">
            <v>35101010</v>
          </cell>
          <cell r="J382">
            <v>319109</v>
          </cell>
        </row>
        <row r="383">
          <cell r="B383" t="str">
            <v>FR0014004QR6</v>
          </cell>
          <cell r="C383" t="str">
            <v>CYBERGUN</v>
          </cell>
          <cell r="D383" t="str">
            <v>Paris</v>
          </cell>
          <cell r="E383" t="str">
            <v>Domestic</v>
          </cell>
          <cell r="F383" t="str">
            <v>FRA</v>
          </cell>
          <cell r="G383" t="str">
            <v>Continuous</v>
          </cell>
          <cell r="H383" t="str">
            <v>E2</v>
          </cell>
          <cell r="I383" t="str">
            <v>40203045</v>
          </cell>
          <cell r="J383">
            <v>46164180</v>
          </cell>
        </row>
        <row r="384">
          <cell r="B384" t="str">
            <v>NO0010947385</v>
          </cell>
          <cell r="C384" t="str">
            <v>BW IDEOL</v>
          </cell>
          <cell r="D384" t="str">
            <v>Oslo</v>
          </cell>
          <cell r="E384" t="str">
            <v>Domestic</v>
          </cell>
          <cell r="F384" t="str">
            <v>NOR</v>
          </cell>
          <cell r="G384" t="str">
            <v>Fixing</v>
          </cell>
          <cell r="H384" t="str">
            <v>O9</v>
          </cell>
          <cell r="I384" t="str">
            <v>60102020</v>
          </cell>
          <cell r="J384">
            <v>31510525</v>
          </cell>
        </row>
        <row r="385">
          <cell r="B385" t="str">
            <v>NO0012470089</v>
          </cell>
          <cell r="C385" t="str">
            <v>TOMRA SYSTEMS</v>
          </cell>
          <cell r="D385" t="str">
            <v>Oslo</v>
          </cell>
          <cell r="E385" t="str">
            <v>Domestic</v>
          </cell>
          <cell r="F385" t="str">
            <v>NOR</v>
          </cell>
          <cell r="G385" t="str">
            <v>Continuous</v>
          </cell>
          <cell r="H385" t="str">
            <v>OA</v>
          </cell>
          <cell r="I385" t="str">
            <v>50204000</v>
          </cell>
          <cell r="J385">
            <v>296040156</v>
          </cell>
        </row>
        <row r="386">
          <cell r="B386" t="str">
            <v>FR0010425595</v>
          </cell>
          <cell r="C386" t="str">
            <v>CELLECTIS</v>
          </cell>
          <cell r="D386" t="str">
            <v>Paris</v>
          </cell>
          <cell r="E386" t="str">
            <v>Domestic</v>
          </cell>
          <cell r="F386" t="str">
            <v>FRA</v>
          </cell>
          <cell r="G386" t="str">
            <v>Continuous</v>
          </cell>
          <cell r="H386" t="str">
            <v>E2</v>
          </cell>
          <cell r="I386" t="str">
            <v>20103010</v>
          </cell>
          <cell r="J386">
            <v>45475310</v>
          </cell>
        </row>
        <row r="387">
          <cell r="B387" t="str">
            <v>FR0014000U63</v>
          </cell>
          <cell r="C387" t="str">
            <v>HOPIUM</v>
          </cell>
          <cell r="D387" t="str">
            <v>Paris</v>
          </cell>
          <cell r="E387" t="str">
            <v>Domestic</v>
          </cell>
          <cell r="F387" t="str">
            <v>FRA</v>
          </cell>
          <cell r="G387" t="str">
            <v>Continuous</v>
          </cell>
          <cell r="H387" t="str">
            <v>EI</v>
          </cell>
          <cell r="I387" t="str">
            <v>40101020</v>
          </cell>
          <cell r="J387">
            <v>13091636</v>
          </cell>
        </row>
        <row r="388">
          <cell r="B388" t="str">
            <v>NO0010716863</v>
          </cell>
          <cell r="C388" t="str">
            <v>XXL</v>
          </cell>
          <cell r="D388" t="str">
            <v>Oslo</v>
          </cell>
          <cell r="E388" t="str">
            <v>Domestic</v>
          </cell>
          <cell r="F388" t="str">
            <v>NOR</v>
          </cell>
          <cell r="G388" t="str">
            <v>Continuous</v>
          </cell>
          <cell r="H388" t="str">
            <v>OC</v>
          </cell>
          <cell r="I388" t="str">
            <v>40401020</v>
          </cell>
          <cell r="J388">
            <v>252436658</v>
          </cell>
        </row>
        <row r="389">
          <cell r="B389" t="str">
            <v>FR0000035123</v>
          </cell>
          <cell r="C389" t="str">
            <v>FINATIS</v>
          </cell>
          <cell r="D389" t="str">
            <v>Paris</v>
          </cell>
          <cell r="E389" t="str">
            <v>Domestic</v>
          </cell>
          <cell r="F389" t="str">
            <v>FRA</v>
          </cell>
          <cell r="G389" t="str">
            <v>Fixing</v>
          </cell>
          <cell r="H389" t="str">
            <v>13</v>
          </cell>
          <cell r="I389" t="str">
            <v>45201010</v>
          </cell>
          <cell r="J389">
            <v>5643103</v>
          </cell>
        </row>
        <row r="390">
          <cell r="B390" t="str">
            <v>BE0974358906</v>
          </cell>
          <cell r="C390" t="str">
            <v>NYXOAH</v>
          </cell>
          <cell r="D390" t="str">
            <v>Brussels</v>
          </cell>
          <cell r="E390" t="str">
            <v>Domestic</v>
          </cell>
          <cell r="F390" t="str">
            <v>BEL</v>
          </cell>
          <cell r="G390" t="str">
            <v>Continuous</v>
          </cell>
          <cell r="H390" t="str">
            <v>A1</v>
          </cell>
          <cell r="I390" t="str">
            <v>20102010</v>
          </cell>
          <cell r="J390">
            <v>25846279</v>
          </cell>
        </row>
        <row r="391">
          <cell r="B391" t="str">
            <v>FR0013410370</v>
          </cell>
          <cell r="C391" t="str">
            <v>AUPLATA MINING GR</v>
          </cell>
          <cell r="D391" t="str">
            <v>Paris</v>
          </cell>
          <cell r="E391" t="str">
            <v>Domestic</v>
          </cell>
          <cell r="F391" t="str">
            <v>FRA</v>
          </cell>
          <cell r="G391" t="str">
            <v>Continuous</v>
          </cell>
          <cell r="H391" t="str">
            <v>E2</v>
          </cell>
          <cell r="I391" t="str">
            <v>55103025</v>
          </cell>
          <cell r="J391">
            <v>1736614166</v>
          </cell>
        </row>
        <row r="392">
          <cell r="B392" t="str">
            <v>FR0010781377</v>
          </cell>
          <cell r="C392" t="str">
            <v>CAIRE</v>
          </cell>
          <cell r="D392" t="str">
            <v>Paris</v>
          </cell>
          <cell r="E392" t="str">
            <v>Domestic</v>
          </cell>
          <cell r="F392" t="str">
            <v>FRA</v>
          </cell>
          <cell r="G392" t="str">
            <v>Continuous</v>
          </cell>
          <cell r="H392" t="str">
            <v>32</v>
          </cell>
          <cell r="I392" t="str">
            <v>40501010</v>
          </cell>
          <cell r="J392">
            <v>869558</v>
          </cell>
        </row>
        <row r="393">
          <cell r="B393" t="str">
            <v>NO0010920945</v>
          </cell>
          <cell r="C393" t="str">
            <v>HYNION</v>
          </cell>
          <cell r="D393" t="str">
            <v>Oslo</v>
          </cell>
          <cell r="E393" t="str">
            <v>Domestic</v>
          </cell>
          <cell r="F393" t="str">
            <v>NOR</v>
          </cell>
          <cell r="G393" t="str">
            <v>Fixing</v>
          </cell>
          <cell r="H393" t="str">
            <v>O9</v>
          </cell>
          <cell r="I393" t="str">
            <v>60102010</v>
          </cell>
          <cell r="J393">
            <v>106097900</v>
          </cell>
        </row>
        <row r="394">
          <cell r="B394" t="str">
            <v>FR0010397232</v>
          </cell>
          <cell r="C394" t="str">
            <v>NOVACYT</v>
          </cell>
          <cell r="D394" t="str">
            <v>Paris</v>
          </cell>
          <cell r="E394" t="str">
            <v>Domestic</v>
          </cell>
          <cell r="F394" t="str">
            <v>FRA</v>
          </cell>
          <cell r="G394" t="str">
            <v>Continuous</v>
          </cell>
          <cell r="H394" t="str">
            <v>E2</v>
          </cell>
          <cell r="I394" t="str">
            <v>20102010</v>
          </cell>
          <cell r="J394">
            <v>70626248</v>
          </cell>
        </row>
        <row r="395">
          <cell r="B395" t="str">
            <v>FR0013066750</v>
          </cell>
          <cell r="C395" t="str">
            <v>DBT</v>
          </cell>
          <cell r="D395" t="str">
            <v>Paris</v>
          </cell>
          <cell r="E395" t="str">
            <v>Domestic</v>
          </cell>
          <cell r="F395" t="str">
            <v>FRA</v>
          </cell>
          <cell r="G395" t="str">
            <v>Continuous</v>
          </cell>
          <cell r="H395" t="str">
            <v>E2</v>
          </cell>
          <cell r="I395" t="str">
            <v>50202010</v>
          </cell>
          <cell r="J395">
            <v>224246436</v>
          </cell>
        </row>
        <row r="396">
          <cell r="B396" t="str">
            <v>BE0003575835</v>
          </cell>
          <cell r="C396" t="str">
            <v>ROSIER</v>
          </cell>
          <cell r="D396" t="str">
            <v>Brussels</v>
          </cell>
          <cell r="E396" t="str">
            <v>Domestic</v>
          </cell>
          <cell r="F396" t="str">
            <v>BEL</v>
          </cell>
          <cell r="G396" t="str">
            <v>Fixing</v>
          </cell>
          <cell r="H396" t="str">
            <v>A5</v>
          </cell>
          <cell r="I396" t="str">
            <v>55201015</v>
          </cell>
          <cell r="J396">
            <v>255000</v>
          </cell>
        </row>
        <row r="397">
          <cell r="B397" t="str">
            <v>DK0060477263</v>
          </cell>
          <cell r="C397" t="str">
            <v>ASETEK</v>
          </cell>
          <cell r="D397" t="str">
            <v>Oslo</v>
          </cell>
          <cell r="E397" t="str">
            <v>Domestic</v>
          </cell>
          <cell r="F397" t="str">
            <v>DNK</v>
          </cell>
          <cell r="G397" t="str">
            <v>Continuous</v>
          </cell>
          <cell r="H397" t="str">
            <v>OH</v>
          </cell>
          <cell r="I397" t="str">
            <v>10102030</v>
          </cell>
          <cell r="J397">
            <v>27147225</v>
          </cell>
        </row>
        <row r="398">
          <cell r="B398" t="str">
            <v>FR00140066X4</v>
          </cell>
          <cell r="C398" t="str">
            <v>METAVISIO</v>
          </cell>
          <cell r="D398" t="str">
            <v>Paris</v>
          </cell>
          <cell r="E398" t="str">
            <v>Domestic</v>
          </cell>
          <cell r="F398" t="str">
            <v>FRA</v>
          </cell>
          <cell r="G398" t="str">
            <v>Continuous</v>
          </cell>
          <cell r="H398" t="str">
            <v>E2</v>
          </cell>
          <cell r="I398" t="str">
            <v>10102030</v>
          </cell>
          <cell r="J398">
            <v>8856972</v>
          </cell>
        </row>
        <row r="399">
          <cell r="B399" t="str">
            <v>FR0013333077</v>
          </cell>
          <cell r="C399" t="str">
            <v>AFFLUENT MEDICAL</v>
          </cell>
          <cell r="D399" t="str">
            <v>Paris</v>
          </cell>
          <cell r="E399" t="str">
            <v>Domestic</v>
          </cell>
          <cell r="F399" t="str">
            <v>FRA</v>
          </cell>
          <cell r="G399" t="str">
            <v>Continuous</v>
          </cell>
          <cell r="H399" t="str">
            <v>16</v>
          </cell>
          <cell r="I399" t="str">
            <v>20102010</v>
          </cell>
          <cell r="J399">
            <v>20750202</v>
          </cell>
        </row>
        <row r="400">
          <cell r="B400" t="str">
            <v>NO0010040611</v>
          </cell>
          <cell r="C400" t="str">
            <v>OTELLO CORPORATION</v>
          </cell>
          <cell r="D400" t="str">
            <v>Oslo</v>
          </cell>
          <cell r="E400" t="str">
            <v>Domestic</v>
          </cell>
          <cell r="F400" t="str">
            <v>NOR</v>
          </cell>
          <cell r="G400" t="str">
            <v>Continuous</v>
          </cell>
          <cell r="H400" t="str">
            <v>OH</v>
          </cell>
          <cell r="I400" t="str">
            <v>10101020</v>
          </cell>
          <cell r="J400">
            <v>91099729</v>
          </cell>
        </row>
        <row r="401">
          <cell r="B401" t="str">
            <v>FR001400AYG6</v>
          </cell>
          <cell r="C401" t="str">
            <v>DEEZER</v>
          </cell>
          <cell r="D401" t="str">
            <v>Paris</v>
          </cell>
          <cell r="E401" t="str">
            <v>Domestic</v>
          </cell>
          <cell r="F401" t="str">
            <v>FRA</v>
          </cell>
          <cell r="G401" t="str">
            <v>Continuous</v>
          </cell>
          <cell r="H401" t="str">
            <v>16</v>
          </cell>
          <cell r="I401" t="str">
            <v>40301035</v>
          </cell>
          <cell r="J401">
            <v>115068493</v>
          </cell>
        </row>
        <row r="402">
          <cell r="B402" t="str">
            <v>NO0010859689</v>
          </cell>
          <cell r="C402" t="str">
            <v>RECREATE</v>
          </cell>
          <cell r="D402" t="str">
            <v>Oslo</v>
          </cell>
          <cell r="E402" t="str">
            <v>Domestic</v>
          </cell>
          <cell r="F402" t="str">
            <v>NOR</v>
          </cell>
          <cell r="G402" t="str">
            <v>Fixing</v>
          </cell>
          <cell r="H402" t="str">
            <v>O9</v>
          </cell>
          <cell r="I402" t="str">
            <v>35101010</v>
          </cell>
          <cell r="J402">
            <v>21694324</v>
          </cell>
        </row>
        <row r="403">
          <cell r="B403" t="str">
            <v>FR0014003U94</v>
          </cell>
          <cell r="C403" t="str">
            <v>ARAMIS GROUP</v>
          </cell>
          <cell r="D403" t="str">
            <v>Paris</v>
          </cell>
          <cell r="E403" t="str">
            <v>Domestic</v>
          </cell>
          <cell r="F403" t="str">
            <v>FRA</v>
          </cell>
          <cell r="G403" t="str">
            <v>Continuous</v>
          </cell>
          <cell r="H403" t="str">
            <v>16</v>
          </cell>
          <cell r="I403" t="str">
            <v>40401030</v>
          </cell>
          <cell r="J403">
            <v>82856671</v>
          </cell>
        </row>
        <row r="404">
          <cell r="B404" t="str">
            <v>FR0011651694</v>
          </cell>
          <cell r="C404" t="str">
            <v>PHERECYDES PHARMA</v>
          </cell>
          <cell r="D404" t="str">
            <v>Paris</v>
          </cell>
          <cell r="E404" t="str">
            <v>Domestic</v>
          </cell>
          <cell r="F404" t="str">
            <v>FRA</v>
          </cell>
          <cell r="G404" t="str">
            <v>Continuous</v>
          </cell>
          <cell r="H404" t="str">
            <v>E2</v>
          </cell>
          <cell r="I404" t="str">
            <v>20103010</v>
          </cell>
          <cell r="J404">
            <v>7221477</v>
          </cell>
        </row>
        <row r="405">
          <cell r="B405" t="str">
            <v>BE0003878957</v>
          </cell>
          <cell r="C405" t="str">
            <v>VGP</v>
          </cell>
          <cell r="D405" t="str">
            <v>Brussels</v>
          </cell>
          <cell r="E405" t="str">
            <v>Domestic</v>
          </cell>
          <cell r="F405" t="str">
            <v>BEL</v>
          </cell>
          <cell r="G405" t="str">
            <v>Continuous</v>
          </cell>
          <cell r="H405" t="str">
            <v>A0</v>
          </cell>
          <cell r="I405" t="str">
            <v>35101010</v>
          </cell>
          <cell r="J405">
            <v>27291312</v>
          </cell>
        </row>
        <row r="406">
          <cell r="B406" t="str">
            <v>NO0010840507</v>
          </cell>
          <cell r="C406" t="str">
            <v>PEXIP HOLDING</v>
          </cell>
          <cell r="D406" t="str">
            <v>Oslo</v>
          </cell>
          <cell r="E406" t="str">
            <v>Domestic</v>
          </cell>
          <cell r="F406" t="str">
            <v>NOR</v>
          </cell>
          <cell r="G406" t="str">
            <v>Continuous</v>
          </cell>
          <cell r="H406" t="str">
            <v>OC</v>
          </cell>
          <cell r="I406" t="str">
            <v>10101015</v>
          </cell>
          <cell r="J406">
            <v>104429671</v>
          </cell>
        </row>
        <row r="407">
          <cell r="B407" t="str">
            <v>NO0003108102</v>
          </cell>
          <cell r="C407" t="str">
            <v>ARRIBATEC GROUP</v>
          </cell>
          <cell r="D407" t="str">
            <v>Oslo</v>
          </cell>
          <cell r="E407" t="str">
            <v>Domestic</v>
          </cell>
          <cell r="F407" t="str">
            <v>NOR</v>
          </cell>
          <cell r="G407" t="str">
            <v>Continuous</v>
          </cell>
          <cell r="H407" t="str">
            <v>OH</v>
          </cell>
          <cell r="I407" t="str">
            <v>40202015</v>
          </cell>
          <cell r="J407">
            <v>690573217</v>
          </cell>
        </row>
        <row r="408">
          <cell r="B408" t="str">
            <v>NO0003095309</v>
          </cell>
          <cell r="C408" t="str">
            <v>TECHSTEP</v>
          </cell>
          <cell r="D408" t="str">
            <v>Oslo</v>
          </cell>
          <cell r="E408" t="str">
            <v>Domestic</v>
          </cell>
          <cell r="F408" t="str">
            <v>NOR</v>
          </cell>
          <cell r="G408" t="str">
            <v>Continuous</v>
          </cell>
          <cell r="H408" t="str">
            <v>OH</v>
          </cell>
          <cell r="I408" t="str">
            <v>10101015</v>
          </cell>
          <cell r="J408">
            <v>304728910</v>
          </cell>
        </row>
        <row r="409">
          <cell r="B409" t="str">
            <v>FR0013534617</v>
          </cell>
          <cell r="C409" t="str">
            <v>ECOMIAM</v>
          </cell>
          <cell r="D409" t="str">
            <v>Paris</v>
          </cell>
          <cell r="E409" t="str">
            <v>Domestic</v>
          </cell>
          <cell r="F409" t="str">
            <v>FRA</v>
          </cell>
          <cell r="G409" t="str">
            <v>Continuous</v>
          </cell>
          <cell r="H409" t="str">
            <v>E2</v>
          </cell>
          <cell r="I409" t="str">
            <v>45201010</v>
          </cell>
          <cell r="J409">
            <v>3381688</v>
          </cell>
        </row>
        <row r="410">
          <cell r="B410" t="str">
            <v>NO0010893803</v>
          </cell>
          <cell r="C410" t="str">
            <v>SEAWAY 7</v>
          </cell>
          <cell r="D410" t="str">
            <v>Oslo</v>
          </cell>
          <cell r="E410" t="str">
            <v>Domestic</v>
          </cell>
          <cell r="F410" t="str">
            <v>NOR</v>
          </cell>
          <cell r="G410" t="str">
            <v>Fixing</v>
          </cell>
          <cell r="H410" t="str">
            <v>O9</v>
          </cell>
          <cell r="I410" t="str">
            <v>60101030</v>
          </cell>
          <cell r="J410">
            <v>873125150</v>
          </cell>
        </row>
        <row r="411">
          <cell r="B411" t="str">
            <v>NO0003070609</v>
          </cell>
          <cell r="C411" t="str">
            <v>IDEX BIOMETRICS</v>
          </cell>
          <cell r="D411" t="str">
            <v>Oslo</v>
          </cell>
          <cell r="E411" t="str">
            <v>Domestic</v>
          </cell>
          <cell r="F411" t="str">
            <v>NOR</v>
          </cell>
          <cell r="G411" t="str">
            <v>Continuous</v>
          </cell>
          <cell r="H411" t="str">
            <v>OH</v>
          </cell>
          <cell r="I411" t="str">
            <v>50202020</v>
          </cell>
          <cell r="J411">
            <v>1166326584</v>
          </cell>
        </row>
        <row r="412">
          <cell r="B412" t="str">
            <v>BMG9349W1038</v>
          </cell>
          <cell r="C412" t="str">
            <v>VEON</v>
          </cell>
          <cell r="D412" t="str">
            <v>Amsterdam</v>
          </cell>
          <cell r="E412" t="str">
            <v>Domestic</v>
          </cell>
          <cell r="F412" t="str">
            <v>BMU</v>
          </cell>
          <cell r="G412" t="str">
            <v>Continuous</v>
          </cell>
          <cell r="H412" t="str">
            <v>J2</v>
          </cell>
          <cell r="I412" t="str">
            <v>15102015</v>
          </cell>
          <cell r="J412">
            <v>1756731135</v>
          </cell>
        </row>
        <row r="413">
          <cell r="B413" t="str">
            <v>FR0000031122</v>
          </cell>
          <cell r="C413" t="str">
            <v>AIR FRANCE -KLM</v>
          </cell>
          <cell r="D413" t="str">
            <v>Paris</v>
          </cell>
          <cell r="E413" t="str">
            <v>Domestic</v>
          </cell>
          <cell r="F413" t="str">
            <v>FRA</v>
          </cell>
          <cell r="G413" t="str">
            <v>Continuous</v>
          </cell>
          <cell r="H413" t="str">
            <v>11</v>
          </cell>
          <cell r="I413" t="str">
            <v>40501010</v>
          </cell>
          <cell r="J413">
            <v>2570536136</v>
          </cell>
        </row>
        <row r="414">
          <cell r="B414" t="str">
            <v>NO0010895568</v>
          </cell>
          <cell r="C414" t="str">
            <v>AIRTHINGS</v>
          </cell>
          <cell r="D414" t="str">
            <v>Oslo</v>
          </cell>
          <cell r="E414" t="str">
            <v>Domestic</v>
          </cell>
          <cell r="F414" t="str">
            <v>NOR</v>
          </cell>
          <cell r="G414" t="str">
            <v>Continuous</v>
          </cell>
          <cell r="H414" t="str">
            <v>OH</v>
          </cell>
          <cell r="I414" t="str">
            <v>50202025</v>
          </cell>
          <cell r="J414">
            <v>173992346</v>
          </cell>
        </row>
        <row r="415">
          <cell r="B415" t="str">
            <v>SN0000033192</v>
          </cell>
          <cell r="C415" t="str">
            <v>FIN.OUEST AFRICAIN</v>
          </cell>
          <cell r="D415" t="str">
            <v>Paris</v>
          </cell>
          <cell r="E415" t="str">
            <v>Domestic</v>
          </cell>
          <cell r="F415" t="str">
            <v>SEN</v>
          </cell>
          <cell r="G415" t="str">
            <v>Fixing</v>
          </cell>
          <cell r="H415" t="str">
            <v>23</v>
          </cell>
          <cell r="I415" t="str">
            <v>30202000</v>
          </cell>
          <cell r="J415">
            <v>650000</v>
          </cell>
        </row>
        <row r="416">
          <cell r="B416" t="str">
            <v>FR0000079634</v>
          </cell>
          <cell r="C416" t="str">
            <v>GECI INTL</v>
          </cell>
          <cell r="D416" t="str">
            <v>Paris</v>
          </cell>
          <cell r="E416" t="str">
            <v>Domestic</v>
          </cell>
          <cell r="F416" t="str">
            <v>FRA</v>
          </cell>
          <cell r="G416" t="str">
            <v>Continuous</v>
          </cell>
          <cell r="H416" t="str">
            <v>E2</v>
          </cell>
          <cell r="I416" t="str">
            <v>10101010</v>
          </cell>
          <cell r="J416">
            <v>1703822970</v>
          </cell>
        </row>
        <row r="417">
          <cell r="B417" t="str">
            <v>FR0010095596</v>
          </cell>
          <cell r="C417" t="str">
            <v>ONXEO</v>
          </cell>
          <cell r="D417" t="str">
            <v>Paris</v>
          </cell>
          <cell r="E417" t="str">
            <v>Domestic</v>
          </cell>
          <cell r="F417" t="str">
            <v>FRA</v>
          </cell>
          <cell r="G417" t="str">
            <v>Continuous</v>
          </cell>
          <cell r="H417" t="str">
            <v>E2</v>
          </cell>
          <cell r="I417" t="str">
            <v>20103010</v>
          </cell>
          <cell r="J417">
            <v>111507130</v>
          </cell>
        </row>
        <row r="418">
          <cell r="B418" t="str">
            <v>NO0010815673</v>
          </cell>
          <cell r="C418" t="str">
            <v>ELMERA GROUP</v>
          </cell>
          <cell r="D418" t="str">
            <v>Oslo</v>
          </cell>
          <cell r="E418" t="str">
            <v>Domestic</v>
          </cell>
          <cell r="F418" t="str">
            <v>NOR</v>
          </cell>
          <cell r="G418" t="str">
            <v>Continuous</v>
          </cell>
          <cell r="H418" t="str">
            <v>OC</v>
          </cell>
          <cell r="I418" t="str">
            <v>65101015</v>
          </cell>
          <cell r="J418">
            <v>114351800</v>
          </cell>
        </row>
        <row r="419">
          <cell r="B419" t="str">
            <v>GB00BQQFX454</v>
          </cell>
          <cell r="C419" t="str">
            <v>ACCSYS</v>
          </cell>
          <cell r="D419" t="str">
            <v>Amsterdam</v>
          </cell>
          <cell r="E419" t="str">
            <v>Domestic</v>
          </cell>
          <cell r="F419" t="str">
            <v>GBR</v>
          </cell>
          <cell r="G419" t="str">
            <v>Continuous</v>
          </cell>
          <cell r="H419" t="str">
            <v>J7</v>
          </cell>
          <cell r="I419" t="str">
            <v>50101035</v>
          </cell>
          <cell r="J419">
            <v>218866000</v>
          </cell>
        </row>
        <row r="420">
          <cell r="B420" t="str">
            <v>FR0000121147</v>
          </cell>
          <cell r="C420" t="str">
            <v>FAURECIA</v>
          </cell>
          <cell r="D420" t="str">
            <v>Paris</v>
          </cell>
          <cell r="E420" t="str">
            <v>Domestic</v>
          </cell>
          <cell r="F420" t="str">
            <v>FRA</v>
          </cell>
          <cell r="G420" t="str">
            <v>Continuous</v>
          </cell>
          <cell r="H420" t="str">
            <v>11</v>
          </cell>
          <cell r="I420" t="str">
            <v>40101025</v>
          </cell>
          <cell r="J420">
            <v>197089340</v>
          </cell>
        </row>
        <row r="421">
          <cell r="B421" t="str">
            <v>FR0013258399</v>
          </cell>
          <cell r="C421" t="str">
            <v>BALYO</v>
          </cell>
          <cell r="D421" t="str">
            <v>Paris</v>
          </cell>
          <cell r="E421" t="str">
            <v>Domestic</v>
          </cell>
          <cell r="F421" t="str">
            <v>FRA</v>
          </cell>
          <cell r="G421" t="str">
            <v>Continuous</v>
          </cell>
          <cell r="H421" t="str">
            <v>16</v>
          </cell>
          <cell r="I421" t="str">
            <v>50204000</v>
          </cell>
          <cell r="J421">
            <v>33755587</v>
          </cell>
        </row>
        <row r="422">
          <cell r="B422" t="str">
            <v>NO0010895782</v>
          </cell>
          <cell r="C422" t="str">
            <v>XPLORA TECHNOLOGIE</v>
          </cell>
          <cell r="D422" t="str">
            <v>Oslo</v>
          </cell>
          <cell r="E422" t="str">
            <v>Domestic</v>
          </cell>
          <cell r="F422" t="str">
            <v>NOR</v>
          </cell>
          <cell r="G422" t="str">
            <v>Fixing</v>
          </cell>
          <cell r="H422" t="str">
            <v>O9</v>
          </cell>
          <cell r="I422" t="str">
            <v>40203010</v>
          </cell>
          <cell r="J422">
            <v>41656619</v>
          </cell>
        </row>
        <row r="423">
          <cell r="B423" t="str">
            <v>FR0014004974</v>
          </cell>
          <cell r="C423" t="str">
            <v>ENOGIA</v>
          </cell>
          <cell r="D423" t="str">
            <v>Paris</v>
          </cell>
          <cell r="E423" t="str">
            <v>Domestic</v>
          </cell>
          <cell r="F423" t="str">
            <v>FRA</v>
          </cell>
          <cell r="G423" t="str">
            <v>Continuous</v>
          </cell>
          <cell r="H423" t="str">
            <v>E2</v>
          </cell>
          <cell r="I423" t="str">
            <v>60102020</v>
          </cell>
          <cell r="J423">
            <v>3992084</v>
          </cell>
        </row>
        <row r="424">
          <cell r="B424" t="str">
            <v>FR0010211037</v>
          </cell>
          <cell r="C424" t="str">
            <v>EROLD</v>
          </cell>
          <cell r="D424" t="str">
            <v>Paris</v>
          </cell>
          <cell r="E424" t="str">
            <v>Domestic</v>
          </cell>
          <cell r="F424" t="str">
            <v>FRA</v>
          </cell>
          <cell r="G424" t="str">
            <v>Continuous</v>
          </cell>
          <cell r="H424" t="str">
            <v>E2</v>
          </cell>
          <cell r="I424" t="str">
            <v>10101020</v>
          </cell>
          <cell r="J424">
            <v>6144038</v>
          </cell>
        </row>
        <row r="425">
          <cell r="B425" t="str">
            <v>FR0013308582</v>
          </cell>
          <cell r="C425" t="str">
            <v>LARGO</v>
          </cell>
          <cell r="D425" t="str">
            <v>Paris</v>
          </cell>
          <cell r="E425" t="str">
            <v>Domestic</v>
          </cell>
          <cell r="F425" t="str">
            <v>FRA</v>
          </cell>
          <cell r="G425" t="str">
            <v>Continuous</v>
          </cell>
          <cell r="H425" t="str">
            <v>E2</v>
          </cell>
          <cell r="I425" t="str">
            <v>10102030</v>
          </cell>
          <cell r="J425">
            <v>3550298</v>
          </cell>
        </row>
        <row r="426">
          <cell r="B426" t="str">
            <v>FR0013530102</v>
          </cell>
          <cell r="C426" t="str">
            <v>VEOM GROUP</v>
          </cell>
          <cell r="D426" t="str">
            <v>Paris</v>
          </cell>
          <cell r="E426" t="str">
            <v>Domestic</v>
          </cell>
          <cell r="F426" t="str">
            <v>FRA</v>
          </cell>
          <cell r="G426" t="str">
            <v>Continuous</v>
          </cell>
          <cell r="H426" t="str">
            <v>E2</v>
          </cell>
          <cell r="I426" t="str">
            <v>40203010</v>
          </cell>
          <cell r="J426">
            <v>2577033</v>
          </cell>
        </row>
        <row r="427">
          <cell r="B427" t="str">
            <v>FR0010641449</v>
          </cell>
          <cell r="C427" t="str">
            <v>AGROGENERATION</v>
          </cell>
          <cell r="D427" t="str">
            <v>Paris</v>
          </cell>
          <cell r="E427" t="str">
            <v>Domestic</v>
          </cell>
          <cell r="F427" t="str">
            <v>FRA</v>
          </cell>
          <cell r="G427" t="str">
            <v>Continuous</v>
          </cell>
          <cell r="H427" t="str">
            <v>E2</v>
          </cell>
          <cell r="I427" t="str">
            <v>45102010</v>
          </cell>
          <cell r="J427">
            <v>221586387</v>
          </cell>
        </row>
        <row r="428">
          <cell r="B428" t="str">
            <v>NO0010714785</v>
          </cell>
          <cell r="C428" t="str">
            <v>NYKODE THERAPEUTIC</v>
          </cell>
          <cell r="D428" t="str">
            <v>Oslo</v>
          </cell>
          <cell r="E428" t="str">
            <v>Domestic</v>
          </cell>
          <cell r="F428" t="str">
            <v>NOR</v>
          </cell>
          <cell r="G428" t="str">
            <v>Continuous</v>
          </cell>
          <cell r="H428" t="str">
            <v>OH</v>
          </cell>
          <cell r="I428" t="str">
            <v>20103010</v>
          </cell>
          <cell r="J428">
            <v>294694309</v>
          </cell>
        </row>
        <row r="429">
          <cell r="B429" t="str">
            <v>SE0003366871</v>
          </cell>
          <cell r="C429" t="str">
            <v>SAS AB</v>
          </cell>
          <cell r="D429" t="str">
            <v>Oslo</v>
          </cell>
          <cell r="E429" t="str">
            <v>Domestic</v>
          </cell>
          <cell r="F429" t="str">
            <v>SWE</v>
          </cell>
          <cell r="G429" t="str">
            <v>Continuous</v>
          </cell>
          <cell r="H429" t="str">
            <v>O6</v>
          </cell>
          <cell r="I429" t="str">
            <v>40501010</v>
          </cell>
          <cell r="J429">
            <v>7266039292</v>
          </cell>
        </row>
        <row r="430">
          <cell r="B430" t="str">
            <v>LU2355630455</v>
          </cell>
          <cell r="C430" t="str">
            <v>BENEVOLENTAI</v>
          </cell>
          <cell r="D430" t="str">
            <v>Amsterdam</v>
          </cell>
          <cell r="E430" t="str">
            <v>Domestic</v>
          </cell>
          <cell r="F430" t="str">
            <v>LUX</v>
          </cell>
          <cell r="G430" t="str">
            <v>Continuous</v>
          </cell>
          <cell r="H430" t="str">
            <v>J2</v>
          </cell>
          <cell r="I430" t="str">
            <v>20103010</v>
          </cell>
          <cell r="J430">
            <v>142626303</v>
          </cell>
        </row>
        <row r="431">
          <cell r="B431" t="str">
            <v>FR0013286259</v>
          </cell>
          <cell r="C431" t="str">
            <v>THERANEXUS</v>
          </cell>
          <cell r="D431" t="str">
            <v>Paris</v>
          </cell>
          <cell r="E431" t="str">
            <v>Domestic</v>
          </cell>
          <cell r="F431" t="str">
            <v>FRA</v>
          </cell>
          <cell r="G431" t="str">
            <v>Continuous</v>
          </cell>
          <cell r="H431" t="str">
            <v>E2</v>
          </cell>
          <cell r="I431" t="str">
            <v>20103010</v>
          </cell>
          <cell r="J431">
            <v>4083849</v>
          </cell>
        </row>
        <row r="432">
          <cell r="B432" t="str">
            <v>BE0974299316</v>
          </cell>
          <cell r="C432" t="str">
            <v>INVIBES ADVERTSING</v>
          </cell>
          <cell r="D432" t="str">
            <v>Paris</v>
          </cell>
          <cell r="E432" t="str">
            <v>Domestic</v>
          </cell>
          <cell r="F432" t="str">
            <v>BEL</v>
          </cell>
          <cell r="G432" t="str">
            <v>Continuous</v>
          </cell>
          <cell r="H432" t="str">
            <v>EI</v>
          </cell>
          <cell r="I432" t="str">
            <v>40301020</v>
          </cell>
          <cell r="J432">
            <v>4448548</v>
          </cell>
        </row>
        <row r="433">
          <cell r="B433" t="str">
            <v>SGXZ33675836</v>
          </cell>
          <cell r="C433" t="str">
            <v>BARRAMUNDI GROUP</v>
          </cell>
          <cell r="D433" t="str">
            <v>Oslo</v>
          </cell>
          <cell r="E433" t="str">
            <v>Foreign</v>
          </cell>
          <cell r="F433" t="str">
            <v>SGP</v>
          </cell>
          <cell r="G433" t="str">
            <v>Fixing</v>
          </cell>
          <cell r="H433" t="str">
            <v>O9</v>
          </cell>
          <cell r="I433" t="str">
            <v>45102010</v>
          </cell>
          <cell r="J433">
            <v>40369983</v>
          </cell>
        </row>
        <row r="434">
          <cell r="B434" t="str">
            <v>NO0010713936</v>
          </cell>
          <cell r="C434" t="str">
            <v>ZAPTEC</v>
          </cell>
          <cell r="D434" t="str">
            <v>Oslo</v>
          </cell>
          <cell r="E434" t="str">
            <v>Domestic</v>
          </cell>
          <cell r="F434" t="str">
            <v>NOR</v>
          </cell>
          <cell r="G434" t="str">
            <v>Continuous</v>
          </cell>
          <cell r="H434" t="str">
            <v>OH</v>
          </cell>
          <cell r="I434" t="str">
            <v>50202040</v>
          </cell>
          <cell r="J434">
            <v>76409678</v>
          </cell>
        </row>
        <row r="435">
          <cell r="B435" t="str">
            <v>FR0014003J32</v>
          </cell>
          <cell r="C435" t="str">
            <v>NAMR</v>
          </cell>
          <cell r="D435" t="str">
            <v>Paris</v>
          </cell>
          <cell r="E435" t="str">
            <v>Domestic</v>
          </cell>
          <cell r="F435" t="str">
            <v>FRA</v>
          </cell>
          <cell r="G435" t="str">
            <v>Continuous</v>
          </cell>
          <cell r="H435" t="str">
            <v>E2</v>
          </cell>
          <cell r="I435" t="str">
            <v>10101010</v>
          </cell>
          <cell r="J435">
            <v>3801604</v>
          </cell>
        </row>
        <row r="436">
          <cell r="B436" t="str">
            <v>FR0010386334</v>
          </cell>
          <cell r="C436" t="str">
            <v>KORIAN</v>
          </cell>
          <cell r="D436" t="str">
            <v>Paris</v>
          </cell>
          <cell r="E436" t="str">
            <v>Domestic</v>
          </cell>
          <cell r="F436" t="str">
            <v>FRA</v>
          </cell>
          <cell r="G436" t="str">
            <v>Continuous</v>
          </cell>
          <cell r="H436" t="str">
            <v>11</v>
          </cell>
          <cell r="I436" t="str">
            <v>20101010</v>
          </cell>
          <cell r="J436">
            <v>106505206</v>
          </cell>
        </row>
        <row r="437">
          <cell r="B437" t="str">
            <v>FR0000075442</v>
          </cell>
          <cell r="C437" t="str">
            <v>GROUPE LDLC</v>
          </cell>
          <cell r="D437" t="str">
            <v>Paris</v>
          </cell>
          <cell r="E437" t="str">
            <v>Domestic</v>
          </cell>
          <cell r="F437" t="str">
            <v>FRA</v>
          </cell>
          <cell r="G437" t="str">
            <v>Continuous</v>
          </cell>
          <cell r="H437" t="str">
            <v>E2</v>
          </cell>
          <cell r="I437" t="str">
            <v>10101020</v>
          </cell>
          <cell r="J437">
            <v>6171776</v>
          </cell>
        </row>
        <row r="438">
          <cell r="B438" t="str">
            <v>IE00014QAJZ5</v>
          </cell>
          <cell r="C438" t="str">
            <v>HEALTHBEACON SHA</v>
          </cell>
          <cell r="D438" t="str">
            <v>Dublin</v>
          </cell>
          <cell r="E438" t="str">
            <v>Domestic</v>
          </cell>
          <cell r="F438" t="str">
            <v>IRL</v>
          </cell>
          <cell r="G438" t="str">
            <v>Continuous</v>
          </cell>
          <cell r="H438" t="str">
            <v>9D</v>
          </cell>
          <cell r="I438" t="str">
            <v>20101025</v>
          </cell>
          <cell r="J438">
            <v>16889626</v>
          </cell>
        </row>
        <row r="439">
          <cell r="B439" t="str">
            <v>NO0010650013</v>
          </cell>
          <cell r="C439" t="str">
            <v>BERGENBIO</v>
          </cell>
          <cell r="D439" t="str">
            <v>Oslo</v>
          </cell>
          <cell r="E439" t="str">
            <v>Domestic</v>
          </cell>
          <cell r="F439" t="str">
            <v>NOR</v>
          </cell>
          <cell r="G439" t="str">
            <v>Continuous</v>
          </cell>
          <cell r="H439" t="str">
            <v>OC</v>
          </cell>
          <cell r="I439" t="str">
            <v>20103010</v>
          </cell>
          <cell r="J439">
            <v>88660532</v>
          </cell>
        </row>
        <row r="440">
          <cell r="B440" t="str">
            <v>NO0010776990</v>
          </cell>
          <cell r="C440" t="str">
            <v>HUDDLY</v>
          </cell>
          <cell r="D440" t="str">
            <v>Oslo</v>
          </cell>
          <cell r="E440" t="str">
            <v>Domestic</v>
          </cell>
          <cell r="F440" t="str">
            <v>NOR</v>
          </cell>
          <cell r="G440" t="str">
            <v>Fixing</v>
          </cell>
          <cell r="H440" t="str">
            <v>O9</v>
          </cell>
          <cell r="I440" t="str">
            <v>15101010</v>
          </cell>
          <cell r="J440">
            <v>216328048</v>
          </cell>
        </row>
        <row r="441">
          <cell r="B441" t="str">
            <v>FR0010131409</v>
          </cell>
          <cell r="C441" t="str">
            <v>WALLIX</v>
          </cell>
          <cell r="D441" t="str">
            <v>Paris</v>
          </cell>
          <cell r="E441" t="str">
            <v>Domestic</v>
          </cell>
          <cell r="F441" t="str">
            <v>FRA</v>
          </cell>
          <cell r="G441" t="str">
            <v>Continuous</v>
          </cell>
          <cell r="H441" t="str">
            <v>E2</v>
          </cell>
          <cell r="I441" t="str">
            <v>10101015</v>
          </cell>
          <cell r="J441">
            <v>5955808</v>
          </cell>
        </row>
        <row r="442">
          <cell r="B442" t="str">
            <v>GB00BNTJ3546</v>
          </cell>
          <cell r="C442" t="str">
            <v>ALLFUNDS GROUP</v>
          </cell>
          <cell r="D442" t="str">
            <v>Amsterdam</v>
          </cell>
          <cell r="E442" t="str">
            <v>Domestic</v>
          </cell>
          <cell r="F442" t="str">
            <v>NLD</v>
          </cell>
          <cell r="G442" t="str">
            <v>Continuous</v>
          </cell>
          <cell r="H442" t="str">
            <v>J2</v>
          </cell>
          <cell r="I442" t="str">
            <v>30201030</v>
          </cell>
          <cell r="J442">
            <v>629426348</v>
          </cell>
        </row>
        <row r="443">
          <cell r="B443" t="str">
            <v>FR0000072373</v>
          </cell>
          <cell r="C443" t="str">
            <v>EGIDE</v>
          </cell>
          <cell r="D443" t="str">
            <v>Paris</v>
          </cell>
          <cell r="E443" t="str">
            <v>Domestic</v>
          </cell>
          <cell r="F443" t="str">
            <v>FRA</v>
          </cell>
          <cell r="G443" t="str">
            <v>Continuous</v>
          </cell>
          <cell r="H443" t="str">
            <v>E2</v>
          </cell>
          <cell r="I443" t="str">
            <v>50202010</v>
          </cell>
          <cell r="J443">
            <v>10346868</v>
          </cell>
        </row>
        <row r="444">
          <cell r="B444" t="str">
            <v>NO0010887565</v>
          </cell>
          <cell r="C444" t="str">
            <v>OCEAN SUN</v>
          </cell>
          <cell r="D444" t="str">
            <v>Oslo</v>
          </cell>
          <cell r="E444" t="str">
            <v>Domestic</v>
          </cell>
          <cell r="F444" t="str">
            <v>NOR</v>
          </cell>
          <cell r="G444" t="str">
            <v>Fixing</v>
          </cell>
          <cell r="H444" t="str">
            <v>O9</v>
          </cell>
          <cell r="I444" t="str">
            <v>60102020</v>
          </cell>
          <cell r="J444">
            <v>44986200</v>
          </cell>
        </row>
        <row r="445">
          <cell r="B445" t="str">
            <v>FR0013233012</v>
          </cell>
          <cell r="C445" t="str">
            <v>INVENTIVA</v>
          </cell>
          <cell r="D445" t="str">
            <v>Paris</v>
          </cell>
          <cell r="E445" t="str">
            <v>Domestic</v>
          </cell>
          <cell r="F445" t="str">
            <v>FRA</v>
          </cell>
          <cell r="G445" t="str">
            <v>Continuous</v>
          </cell>
          <cell r="H445" t="str">
            <v>16</v>
          </cell>
          <cell r="I445" t="str">
            <v>20103010</v>
          </cell>
          <cell r="J445">
            <v>42134169</v>
          </cell>
        </row>
        <row r="446">
          <cell r="B446" t="str">
            <v>VGG885761061</v>
          </cell>
          <cell r="C446" t="str">
            <v>THUNDERBIRD</v>
          </cell>
          <cell r="D446" t="str">
            <v>Amsterdam</v>
          </cell>
          <cell r="E446" t="str">
            <v>Domestic</v>
          </cell>
          <cell r="F446" t="str">
            <v>VGB</v>
          </cell>
          <cell r="G446" t="str">
            <v>Continuous</v>
          </cell>
          <cell r="H446" t="str">
            <v>JE</v>
          </cell>
          <cell r="I446" t="str">
            <v>40501020</v>
          </cell>
          <cell r="J446">
            <v>30914077</v>
          </cell>
        </row>
        <row r="447">
          <cell r="B447" t="str">
            <v>FR0010844464</v>
          </cell>
          <cell r="C447" t="str">
            <v>MEDESIS PHARMA</v>
          </cell>
          <cell r="D447" t="str">
            <v>Paris</v>
          </cell>
          <cell r="E447" t="str">
            <v>Domestic</v>
          </cell>
          <cell r="F447" t="str">
            <v>FRA</v>
          </cell>
          <cell r="G447" t="str">
            <v>Continuous</v>
          </cell>
          <cell r="H447" t="str">
            <v>E2</v>
          </cell>
          <cell r="I447" t="str">
            <v>20103010</v>
          </cell>
          <cell r="J447">
            <v>4365344</v>
          </cell>
        </row>
        <row r="448">
          <cell r="B448" t="str">
            <v>NO0010963275</v>
          </cell>
          <cell r="C448" t="str">
            <v>DESERT CONTROL</v>
          </cell>
          <cell r="D448" t="str">
            <v>Oslo</v>
          </cell>
          <cell r="E448" t="str">
            <v>Domestic</v>
          </cell>
          <cell r="F448" t="str">
            <v>NOR</v>
          </cell>
          <cell r="G448" t="str">
            <v>Fixing</v>
          </cell>
          <cell r="H448" t="str">
            <v>O9</v>
          </cell>
          <cell r="I448" t="str">
            <v>55201020</v>
          </cell>
          <cell r="J448">
            <v>41099679</v>
          </cell>
        </row>
        <row r="449">
          <cell r="B449" t="str">
            <v>BE0974314461</v>
          </cell>
          <cell r="C449" t="str">
            <v>BELYSSE GROUP</v>
          </cell>
          <cell r="D449" t="str">
            <v>Brussels</v>
          </cell>
          <cell r="E449" t="str">
            <v>Domestic</v>
          </cell>
          <cell r="F449" t="str">
            <v>BEL</v>
          </cell>
          <cell r="G449" t="str">
            <v>Continuous</v>
          </cell>
          <cell r="H449" t="str">
            <v>A1</v>
          </cell>
          <cell r="I449" t="str">
            <v>40202015</v>
          </cell>
          <cell r="J449">
            <v>35943396</v>
          </cell>
        </row>
        <row r="450">
          <cell r="B450" t="str">
            <v>NO0010894231</v>
          </cell>
          <cell r="C450" t="str">
            <v>LINK MOBILITY GRP</v>
          </cell>
          <cell r="D450" t="str">
            <v>Oslo</v>
          </cell>
          <cell r="E450" t="str">
            <v>Domestic</v>
          </cell>
          <cell r="F450" t="str">
            <v>NOR</v>
          </cell>
          <cell r="G450" t="str">
            <v>Continuous</v>
          </cell>
          <cell r="H450" t="str">
            <v>OH</v>
          </cell>
          <cell r="I450" t="str">
            <v>10101015</v>
          </cell>
          <cell r="J450">
            <v>295769838</v>
          </cell>
        </row>
        <row r="451">
          <cell r="B451" t="str">
            <v>NO0010921232</v>
          </cell>
          <cell r="C451" t="str">
            <v>AKER HORIZONS</v>
          </cell>
          <cell r="D451" t="str">
            <v>Oslo</v>
          </cell>
          <cell r="E451" t="str">
            <v>Domestic</v>
          </cell>
          <cell r="F451" t="str">
            <v>NOR</v>
          </cell>
          <cell r="G451" t="str">
            <v>Continuous</v>
          </cell>
          <cell r="H451" t="str">
            <v>OH</v>
          </cell>
          <cell r="I451" t="str">
            <v>65101010</v>
          </cell>
          <cell r="J451">
            <v>690348751</v>
          </cell>
        </row>
        <row r="452">
          <cell r="B452" t="str">
            <v>NO0010793243</v>
          </cell>
          <cell r="C452" t="str">
            <v>AYFIE GROUP</v>
          </cell>
          <cell r="D452" t="str">
            <v>Oslo</v>
          </cell>
          <cell r="E452" t="str">
            <v>Domestic</v>
          </cell>
          <cell r="F452" t="str">
            <v>NOR</v>
          </cell>
          <cell r="G452" t="str">
            <v>Fixing</v>
          </cell>
          <cell r="H452" t="str">
            <v>O9</v>
          </cell>
          <cell r="I452" t="str">
            <v>50205020</v>
          </cell>
          <cell r="J452">
            <v>110906775</v>
          </cell>
        </row>
        <row r="453">
          <cell r="B453" t="str">
            <v>FR0000074072</v>
          </cell>
          <cell r="C453" t="str">
            <v>BIGBEN INTERACTIVE</v>
          </cell>
          <cell r="D453" t="str">
            <v>Paris</v>
          </cell>
          <cell r="E453" t="str">
            <v>Domestic</v>
          </cell>
          <cell r="F453" t="str">
            <v>FRA</v>
          </cell>
          <cell r="G453" t="str">
            <v>Continuous</v>
          </cell>
          <cell r="H453" t="str">
            <v>16</v>
          </cell>
          <cell r="I453" t="str">
            <v>40203040</v>
          </cell>
          <cell r="J453">
            <v>18529960</v>
          </cell>
        </row>
        <row r="454">
          <cell r="B454" t="str">
            <v>FR0004998318</v>
          </cell>
          <cell r="C454" t="str">
            <v>COURBET</v>
          </cell>
          <cell r="D454" t="str">
            <v>Paris</v>
          </cell>
          <cell r="E454" t="str">
            <v>Domestic</v>
          </cell>
          <cell r="F454" t="str">
            <v>FRA</v>
          </cell>
          <cell r="G454" t="str">
            <v>Fixing</v>
          </cell>
          <cell r="H454" t="str">
            <v>10</v>
          </cell>
          <cell r="I454" t="str">
            <v>30202000</v>
          </cell>
          <cell r="J454">
            <v>6350033</v>
          </cell>
        </row>
        <row r="455">
          <cell r="B455" t="str">
            <v>NO0011019119</v>
          </cell>
          <cell r="C455" t="str">
            <v>QUESTBACK GROUP</v>
          </cell>
          <cell r="D455" t="str">
            <v>Oslo</v>
          </cell>
          <cell r="E455" t="str">
            <v>Domestic</v>
          </cell>
          <cell r="F455" t="str">
            <v>NOR</v>
          </cell>
          <cell r="G455" t="str">
            <v>Fixing</v>
          </cell>
          <cell r="H455" t="str">
            <v>O9</v>
          </cell>
          <cell r="I455" t="str">
            <v>10101010</v>
          </cell>
          <cell r="J455">
            <v>1286752</v>
          </cell>
        </row>
        <row r="456">
          <cell r="B456" t="str">
            <v>IE00B4XVDC01</v>
          </cell>
          <cell r="C456" t="str">
            <v>OVOCA BIO PLC</v>
          </cell>
          <cell r="D456" t="str">
            <v>Dublin</v>
          </cell>
          <cell r="E456" t="str">
            <v>Domestic</v>
          </cell>
          <cell r="F456" t="str">
            <v>IRL</v>
          </cell>
          <cell r="G456" t="str">
            <v>Continuous</v>
          </cell>
          <cell r="H456" t="str">
            <v>9D</v>
          </cell>
          <cell r="I456" t="str">
            <v>20103010</v>
          </cell>
          <cell r="J456">
            <v>88458806</v>
          </cell>
        </row>
        <row r="457">
          <cell r="B457" t="str">
            <v>NO0010895667</v>
          </cell>
          <cell r="C457" t="str">
            <v>PATIENTSKY GROUP</v>
          </cell>
          <cell r="D457" t="str">
            <v>Oslo</v>
          </cell>
          <cell r="E457" t="str">
            <v>Domestic</v>
          </cell>
          <cell r="F457" t="str">
            <v>NOR</v>
          </cell>
          <cell r="G457" t="str">
            <v>Fixing</v>
          </cell>
          <cell r="H457" t="str">
            <v>O9</v>
          </cell>
          <cell r="I457" t="str">
            <v>20101025</v>
          </cell>
          <cell r="J457">
            <v>198862687</v>
          </cell>
        </row>
        <row r="458">
          <cell r="B458" t="str">
            <v>FR0013183589</v>
          </cell>
          <cell r="C458" t="str">
            <v>AURES TECHNOLOGIES</v>
          </cell>
          <cell r="D458" t="str">
            <v>Paris</v>
          </cell>
          <cell r="E458" t="str">
            <v>Domestic</v>
          </cell>
          <cell r="F458" t="str">
            <v>FRA</v>
          </cell>
          <cell r="G458" t="str">
            <v>Continuous</v>
          </cell>
          <cell r="H458" t="str">
            <v>16</v>
          </cell>
          <cell r="I458" t="str">
            <v>10102030</v>
          </cell>
          <cell r="J458">
            <v>4000000</v>
          </cell>
        </row>
        <row r="459">
          <cell r="B459" t="str">
            <v>FR0013451044</v>
          </cell>
          <cell r="C459" t="str">
            <v>HOFFMANN</v>
          </cell>
          <cell r="D459" t="str">
            <v>Paris</v>
          </cell>
          <cell r="E459" t="str">
            <v>Domestic</v>
          </cell>
          <cell r="F459" t="str">
            <v>FRA</v>
          </cell>
          <cell r="G459" t="str">
            <v>Continuous</v>
          </cell>
          <cell r="H459" t="str">
            <v>E2</v>
          </cell>
          <cell r="I459" t="str">
            <v>50101030</v>
          </cell>
          <cell r="J459">
            <v>14634736</v>
          </cell>
        </row>
        <row r="460">
          <cell r="B460" t="str">
            <v>NL0012015705</v>
          </cell>
          <cell r="C460" t="str">
            <v>JUST EAT TAKEAWAY</v>
          </cell>
          <cell r="D460" t="str">
            <v>Amsterdam</v>
          </cell>
          <cell r="E460" t="str">
            <v>Domestic</v>
          </cell>
          <cell r="F460" t="str">
            <v>NLD</v>
          </cell>
          <cell r="G460" t="str">
            <v>Continuous</v>
          </cell>
          <cell r="H460" t="str">
            <v>J1</v>
          </cell>
          <cell r="I460" t="str">
            <v>10101020</v>
          </cell>
          <cell r="J460">
            <v>215966059</v>
          </cell>
        </row>
        <row r="461">
          <cell r="B461" t="str">
            <v>NL0012747059</v>
          </cell>
          <cell r="C461" t="str">
            <v>CM.COM</v>
          </cell>
          <cell r="D461" t="str">
            <v>Amsterdam</v>
          </cell>
          <cell r="E461" t="str">
            <v>Domestic</v>
          </cell>
          <cell r="F461" t="str">
            <v>NLD</v>
          </cell>
          <cell r="G461" t="str">
            <v>Continuous</v>
          </cell>
          <cell r="H461" t="str">
            <v>J1</v>
          </cell>
          <cell r="I461" t="str">
            <v>10101010</v>
          </cell>
          <cell r="J461">
            <v>28934518</v>
          </cell>
        </row>
        <row r="462">
          <cell r="B462" t="str">
            <v>FR0010768770</v>
          </cell>
          <cell r="C462" t="str">
            <v>WEYA</v>
          </cell>
          <cell r="D462" t="str">
            <v>Paris</v>
          </cell>
          <cell r="E462" t="str">
            <v>Domestic</v>
          </cell>
          <cell r="F462" t="str">
            <v>FRA</v>
          </cell>
          <cell r="G462" t="str">
            <v>Continuous</v>
          </cell>
          <cell r="H462" t="str">
            <v>32</v>
          </cell>
          <cell r="I462" t="str">
            <v>60102010</v>
          </cell>
          <cell r="J462">
            <v>621265</v>
          </cell>
        </row>
        <row r="463">
          <cell r="B463" t="str">
            <v>BE0003008019</v>
          </cell>
          <cell r="C463" t="str">
            <v>BQUE NAT. BELGIQUE</v>
          </cell>
          <cell r="D463" t="str">
            <v>Brussels</v>
          </cell>
          <cell r="E463" t="str">
            <v>Domestic</v>
          </cell>
          <cell r="F463" t="str">
            <v>BEL</v>
          </cell>
          <cell r="G463" t="str">
            <v>Continuous</v>
          </cell>
          <cell r="H463" t="str">
            <v>A1</v>
          </cell>
          <cell r="I463" t="str">
            <v>30101010</v>
          </cell>
          <cell r="J463">
            <v>400000</v>
          </cell>
        </row>
        <row r="464">
          <cell r="B464" t="str">
            <v>NO0010955198</v>
          </cell>
          <cell r="C464" t="str">
            <v>BIOFISH HOLDING</v>
          </cell>
          <cell r="D464" t="str">
            <v>Oslo</v>
          </cell>
          <cell r="E464" t="str">
            <v>Domestic</v>
          </cell>
          <cell r="F464" t="str">
            <v>NOR</v>
          </cell>
          <cell r="G464" t="str">
            <v>Fixing</v>
          </cell>
          <cell r="H464" t="str">
            <v>O9</v>
          </cell>
          <cell r="I464" t="str">
            <v>45102010</v>
          </cell>
          <cell r="J464">
            <v>13400000</v>
          </cell>
        </row>
        <row r="465">
          <cell r="B465" t="str">
            <v>NO0010811961</v>
          </cell>
          <cell r="C465" t="str">
            <v>SOFTOX SOLUTIONS</v>
          </cell>
          <cell r="D465" t="str">
            <v>Oslo</v>
          </cell>
          <cell r="E465" t="str">
            <v>Domestic</v>
          </cell>
          <cell r="F465" t="str">
            <v>NOR</v>
          </cell>
          <cell r="G465" t="str">
            <v>Fixing</v>
          </cell>
          <cell r="H465" t="str">
            <v>O9</v>
          </cell>
          <cell r="I465" t="str">
            <v>20103010</v>
          </cell>
          <cell r="J465">
            <v>10342871</v>
          </cell>
        </row>
        <row r="466">
          <cell r="B466" t="str">
            <v>FR0013406881</v>
          </cell>
          <cell r="C466" t="str">
            <v>CMG CLEANTECH</v>
          </cell>
          <cell r="D466" t="str">
            <v>Paris</v>
          </cell>
          <cell r="E466" t="str">
            <v>Domestic</v>
          </cell>
          <cell r="F466" t="str">
            <v>FRA</v>
          </cell>
          <cell r="G466" t="str">
            <v>Fixing</v>
          </cell>
          <cell r="H466" t="str">
            <v>10</v>
          </cell>
          <cell r="I466" t="str">
            <v>55102000</v>
          </cell>
          <cell r="J466">
            <v>30798785</v>
          </cell>
        </row>
        <row r="467">
          <cell r="B467" t="str">
            <v>NO0010823131</v>
          </cell>
          <cell r="C467" t="str">
            <v>KAHOOT!</v>
          </cell>
          <cell r="D467" t="str">
            <v>Oslo</v>
          </cell>
          <cell r="E467" t="str">
            <v>Domestic</v>
          </cell>
          <cell r="F467" t="str">
            <v>NOR</v>
          </cell>
          <cell r="G467" t="str">
            <v>Continuous</v>
          </cell>
          <cell r="H467" t="str">
            <v>OA</v>
          </cell>
          <cell r="I467" t="str">
            <v>10101015</v>
          </cell>
          <cell r="J467">
            <v>492836049</v>
          </cell>
        </row>
        <row r="468">
          <cell r="B468" t="str">
            <v>NO0010890304</v>
          </cell>
          <cell r="C468" t="str">
            <v>AKER CARBON CAPTUR</v>
          </cell>
          <cell r="D468" t="str">
            <v>Oslo</v>
          </cell>
          <cell r="E468" t="str">
            <v>Domestic</v>
          </cell>
          <cell r="F468" t="str">
            <v>NOR</v>
          </cell>
          <cell r="G468" t="str">
            <v>Continuous</v>
          </cell>
          <cell r="H468" t="str">
            <v>OC</v>
          </cell>
          <cell r="I468" t="str">
            <v>60101030</v>
          </cell>
          <cell r="J468">
            <v>604242218</v>
          </cell>
        </row>
        <row r="469">
          <cell r="B469" t="str">
            <v>NO0010863285</v>
          </cell>
          <cell r="C469" t="str">
            <v>SATS</v>
          </cell>
          <cell r="D469" t="str">
            <v>Oslo</v>
          </cell>
          <cell r="E469" t="str">
            <v>Domestic</v>
          </cell>
          <cell r="F469" t="str">
            <v>NOR</v>
          </cell>
          <cell r="G469" t="str">
            <v>Continuous</v>
          </cell>
          <cell r="H469" t="str">
            <v>OH</v>
          </cell>
          <cell r="I469" t="str">
            <v>40501030</v>
          </cell>
          <cell r="J469">
            <v>203046142</v>
          </cell>
        </row>
        <row r="470">
          <cell r="B470" t="str">
            <v>FR0010500363</v>
          </cell>
          <cell r="C470" t="str">
            <v>MIGUET ET ASSOCIES</v>
          </cell>
          <cell r="D470" t="str">
            <v>Paris</v>
          </cell>
          <cell r="E470" t="str">
            <v>Domestic</v>
          </cell>
          <cell r="F470" t="str">
            <v>FRA</v>
          </cell>
          <cell r="G470" t="str">
            <v>Fixing</v>
          </cell>
          <cell r="H470" t="str">
            <v>10</v>
          </cell>
          <cell r="I470" t="str">
            <v>40301030</v>
          </cell>
          <cell r="J470">
            <v>10900766</v>
          </cell>
        </row>
        <row r="471">
          <cell r="B471" t="str">
            <v>FR0000125585</v>
          </cell>
          <cell r="C471" t="str">
            <v>CASINO GUICHARD</v>
          </cell>
          <cell r="D471" t="str">
            <v>Paris</v>
          </cell>
          <cell r="E471" t="str">
            <v>Domestic</v>
          </cell>
          <cell r="F471" t="str">
            <v>FRA</v>
          </cell>
          <cell r="G471" t="str">
            <v>Continuous</v>
          </cell>
          <cell r="H471" t="str">
            <v>11</v>
          </cell>
          <cell r="I471" t="str">
            <v>45201010</v>
          </cell>
          <cell r="J471">
            <v>108426230</v>
          </cell>
        </row>
        <row r="472">
          <cell r="B472" t="str">
            <v>CH0308403085</v>
          </cell>
          <cell r="C472" t="str">
            <v>GENEURO</v>
          </cell>
          <cell r="D472" t="str">
            <v>Paris</v>
          </cell>
          <cell r="E472" t="str">
            <v>Domestic</v>
          </cell>
          <cell r="F472" t="str">
            <v>CHE</v>
          </cell>
          <cell r="G472" t="str">
            <v>Continuous</v>
          </cell>
          <cell r="H472" t="str">
            <v>22</v>
          </cell>
          <cell r="I472" t="str">
            <v>20103010</v>
          </cell>
          <cell r="J472">
            <v>24999028</v>
          </cell>
        </row>
        <row r="473">
          <cell r="B473" t="str">
            <v>NO0010708605</v>
          </cell>
          <cell r="C473" t="str">
            <v>EQVA</v>
          </cell>
          <cell r="D473" t="str">
            <v>Oslo</v>
          </cell>
          <cell r="E473" t="str">
            <v>Domestic</v>
          </cell>
          <cell r="F473" t="str">
            <v>NOR</v>
          </cell>
          <cell r="G473" t="str">
            <v>Continuous</v>
          </cell>
          <cell r="H473" t="str">
            <v>OH</v>
          </cell>
          <cell r="I473" t="str">
            <v>50206030</v>
          </cell>
          <cell r="J473">
            <v>71987316</v>
          </cell>
        </row>
        <row r="474">
          <cell r="B474" t="str">
            <v>FR0013053535</v>
          </cell>
          <cell r="C474" t="str">
            <v>MILIBOO</v>
          </cell>
          <cell r="D474" t="str">
            <v>Paris</v>
          </cell>
          <cell r="E474" t="str">
            <v>Domestic</v>
          </cell>
          <cell r="F474" t="str">
            <v>FRA</v>
          </cell>
          <cell r="G474" t="str">
            <v>Continuous</v>
          </cell>
          <cell r="H474" t="str">
            <v>E2</v>
          </cell>
          <cell r="I474" t="str">
            <v>40202015</v>
          </cell>
          <cell r="J474">
            <v>6930904</v>
          </cell>
        </row>
        <row r="475">
          <cell r="B475" t="str">
            <v>FR0013060100</v>
          </cell>
          <cell r="C475" t="str">
            <v>IMMERSION</v>
          </cell>
          <cell r="D475" t="str">
            <v>Paris</v>
          </cell>
          <cell r="E475" t="str">
            <v>Domestic</v>
          </cell>
          <cell r="F475" t="str">
            <v>FRA</v>
          </cell>
          <cell r="G475" t="str">
            <v>Fixing</v>
          </cell>
          <cell r="H475" t="str">
            <v>EA</v>
          </cell>
          <cell r="I475" t="str">
            <v>10101015</v>
          </cell>
          <cell r="J475">
            <v>1268290</v>
          </cell>
        </row>
        <row r="476">
          <cell r="B476" t="str">
            <v>FR0013495298</v>
          </cell>
          <cell r="C476" t="str">
            <v>GAUSSIN</v>
          </cell>
          <cell r="D476" t="str">
            <v>Paris</v>
          </cell>
          <cell r="E476" t="str">
            <v>Domestic</v>
          </cell>
          <cell r="F476" t="str">
            <v>FRA</v>
          </cell>
          <cell r="G476" t="str">
            <v>Continuous</v>
          </cell>
          <cell r="H476" t="str">
            <v>E2</v>
          </cell>
          <cell r="I476" t="str">
            <v>50204020</v>
          </cell>
          <cell r="J476">
            <v>28542622</v>
          </cell>
        </row>
        <row r="477">
          <cell r="B477" t="str">
            <v>NL0000009538</v>
          </cell>
          <cell r="C477" t="str">
            <v>PHILIPS KON</v>
          </cell>
          <cell r="D477" t="str">
            <v>Amsterdam</v>
          </cell>
          <cell r="E477" t="str">
            <v>Domestic</v>
          </cell>
          <cell r="F477" t="str">
            <v>NLD</v>
          </cell>
          <cell r="G477" t="str">
            <v>Continuous</v>
          </cell>
          <cell r="H477" t="str">
            <v>J0</v>
          </cell>
          <cell r="I477" t="str">
            <v>20102010</v>
          </cell>
          <cell r="J477">
            <v>889315082</v>
          </cell>
        </row>
        <row r="478">
          <cell r="B478" t="str">
            <v>FR0000035818</v>
          </cell>
          <cell r="C478" t="str">
            <v>ESKER</v>
          </cell>
          <cell r="D478" t="str">
            <v>Paris</v>
          </cell>
          <cell r="E478" t="str">
            <v>Domestic</v>
          </cell>
          <cell r="F478" t="str">
            <v>FRA</v>
          </cell>
          <cell r="G478" t="str">
            <v>Continuous</v>
          </cell>
          <cell r="H478" t="str">
            <v>E2</v>
          </cell>
          <cell r="I478" t="str">
            <v>10101015</v>
          </cell>
          <cell r="J478">
            <v>5975762</v>
          </cell>
        </row>
        <row r="479">
          <cell r="B479" t="str">
            <v>FR0010889386</v>
          </cell>
          <cell r="C479" t="str">
            <v>QWAMPLIFY</v>
          </cell>
          <cell r="D479" t="str">
            <v>Paris</v>
          </cell>
          <cell r="E479" t="str">
            <v>Domestic</v>
          </cell>
          <cell r="F479" t="str">
            <v>FRA</v>
          </cell>
          <cell r="G479" t="str">
            <v>Continuous</v>
          </cell>
          <cell r="H479" t="str">
            <v>E2</v>
          </cell>
          <cell r="I479" t="str">
            <v>40301020</v>
          </cell>
          <cell r="J479">
            <v>5681032</v>
          </cell>
        </row>
        <row r="480">
          <cell r="B480" t="str">
            <v>FR0011898584</v>
          </cell>
          <cell r="C480" t="str">
            <v>UV GERMI</v>
          </cell>
          <cell r="D480" t="str">
            <v>Paris</v>
          </cell>
          <cell r="E480" t="str">
            <v>Domestic</v>
          </cell>
          <cell r="F480" t="str">
            <v>FRA</v>
          </cell>
          <cell r="G480" t="str">
            <v>Continuous</v>
          </cell>
          <cell r="H480" t="str">
            <v>E2</v>
          </cell>
          <cell r="I480" t="str">
            <v>50202030</v>
          </cell>
          <cell r="J480">
            <v>3121016</v>
          </cell>
        </row>
        <row r="481">
          <cell r="B481" t="str">
            <v>FR0013156007</v>
          </cell>
          <cell r="C481" t="str">
            <v>KERLINK</v>
          </cell>
          <cell r="D481" t="str">
            <v>Paris</v>
          </cell>
          <cell r="E481" t="str">
            <v>Domestic</v>
          </cell>
          <cell r="F481" t="str">
            <v>FRA</v>
          </cell>
          <cell r="G481" t="str">
            <v>Continuous</v>
          </cell>
          <cell r="H481" t="str">
            <v>E2</v>
          </cell>
          <cell r="I481" t="str">
            <v>15101010</v>
          </cell>
          <cell r="J481">
            <v>7439377</v>
          </cell>
        </row>
        <row r="482">
          <cell r="B482" t="str">
            <v>NO0010969108</v>
          </cell>
          <cell r="C482" t="str">
            <v>NORSK TITANIUM</v>
          </cell>
          <cell r="D482" t="str">
            <v>Oslo</v>
          </cell>
          <cell r="E482" t="str">
            <v>Domestic</v>
          </cell>
          <cell r="F482" t="str">
            <v>NOR</v>
          </cell>
          <cell r="G482" t="str">
            <v>Fixing</v>
          </cell>
          <cell r="H482" t="str">
            <v>O9</v>
          </cell>
          <cell r="I482" t="str">
            <v>55102015</v>
          </cell>
          <cell r="J482">
            <v>239674165</v>
          </cell>
        </row>
        <row r="483">
          <cell r="B483" t="str">
            <v>FR0013018124</v>
          </cell>
          <cell r="C483" t="str">
            <v>NICOX</v>
          </cell>
          <cell r="D483" t="str">
            <v>Paris</v>
          </cell>
          <cell r="E483" t="str">
            <v>Domestic</v>
          </cell>
          <cell r="F483" t="str">
            <v>FRA</v>
          </cell>
          <cell r="G483" t="str">
            <v>Continuous</v>
          </cell>
          <cell r="H483" t="str">
            <v>17</v>
          </cell>
          <cell r="I483" t="str">
            <v>20103015</v>
          </cell>
          <cell r="J483">
            <v>50100448</v>
          </cell>
        </row>
        <row r="484">
          <cell r="B484" t="str">
            <v>BE0974387194</v>
          </cell>
          <cell r="C484" t="str">
            <v>THERAVET</v>
          </cell>
          <cell r="D484" t="str">
            <v>Paris</v>
          </cell>
          <cell r="E484" t="str">
            <v>Domestic</v>
          </cell>
          <cell r="F484" t="str">
            <v>BEL</v>
          </cell>
          <cell r="G484" t="str">
            <v>Continuous</v>
          </cell>
          <cell r="H484" t="str">
            <v>E2</v>
          </cell>
          <cell r="I484" t="str">
            <v>20103015</v>
          </cell>
          <cell r="J484">
            <v>3223936</v>
          </cell>
        </row>
        <row r="485">
          <cell r="B485" t="str">
            <v>NO0010894512</v>
          </cell>
          <cell r="C485" t="str">
            <v>CSAM HEALTH GROUP</v>
          </cell>
          <cell r="D485" t="str">
            <v>Oslo</v>
          </cell>
          <cell r="E485" t="str">
            <v>Domestic</v>
          </cell>
          <cell r="F485" t="str">
            <v>NOR</v>
          </cell>
          <cell r="G485" t="str">
            <v>Fixing</v>
          </cell>
          <cell r="H485" t="str">
            <v>O9</v>
          </cell>
          <cell r="I485" t="str">
            <v>20101025</v>
          </cell>
          <cell r="J485">
            <v>20905157</v>
          </cell>
        </row>
        <row r="486">
          <cell r="B486" t="str">
            <v>NL0009739416</v>
          </cell>
          <cell r="C486" t="str">
            <v>POSTNL</v>
          </cell>
          <cell r="D486" t="str">
            <v>Amsterdam</v>
          </cell>
          <cell r="E486" t="str">
            <v>Domestic</v>
          </cell>
          <cell r="F486" t="str">
            <v>NLD</v>
          </cell>
          <cell r="G486" t="str">
            <v>Continuous</v>
          </cell>
          <cell r="H486" t="str">
            <v>J1</v>
          </cell>
          <cell r="I486" t="str">
            <v>50206040</v>
          </cell>
          <cell r="J486">
            <v>487530628</v>
          </cell>
        </row>
        <row r="487">
          <cell r="B487" t="str">
            <v>NL0010949392</v>
          </cell>
          <cell r="C487" t="str">
            <v>CNOVA</v>
          </cell>
          <cell r="D487" t="str">
            <v>Paris</v>
          </cell>
          <cell r="E487" t="str">
            <v>Domestic</v>
          </cell>
          <cell r="F487" t="str">
            <v>NLD</v>
          </cell>
          <cell r="G487" t="str">
            <v>Continuous</v>
          </cell>
          <cell r="H487" t="str">
            <v>16</v>
          </cell>
          <cell r="I487" t="str">
            <v>40401010</v>
          </cell>
          <cell r="J487">
            <v>345210398</v>
          </cell>
        </row>
        <row r="488">
          <cell r="B488" t="str">
            <v>NL0015268814</v>
          </cell>
          <cell r="C488" t="str">
            <v>MPC ENERGY SOLUTIO</v>
          </cell>
          <cell r="D488" t="str">
            <v>Oslo</v>
          </cell>
          <cell r="E488" t="str">
            <v>Domestic</v>
          </cell>
          <cell r="F488" t="str">
            <v>NLD</v>
          </cell>
          <cell r="G488" t="str">
            <v>Fixing</v>
          </cell>
          <cell r="H488" t="str">
            <v>O9</v>
          </cell>
          <cell r="I488" t="str">
            <v>65101010</v>
          </cell>
          <cell r="J488">
            <v>22250000</v>
          </cell>
        </row>
        <row r="489">
          <cell r="B489" t="str">
            <v>FR0014004339</v>
          </cell>
          <cell r="C489" t="str">
            <v>E PANGO</v>
          </cell>
          <cell r="D489" t="str">
            <v>Paris</v>
          </cell>
          <cell r="E489" t="str">
            <v>Domestic</v>
          </cell>
          <cell r="F489" t="str">
            <v>FRA</v>
          </cell>
          <cell r="G489" t="str">
            <v>Continuous</v>
          </cell>
          <cell r="H489" t="str">
            <v>E2</v>
          </cell>
          <cell r="I489" t="str">
            <v>65101010</v>
          </cell>
          <cell r="J489">
            <v>5149366</v>
          </cell>
        </row>
        <row r="490">
          <cell r="B490" t="str">
            <v>NO0010123060</v>
          </cell>
          <cell r="C490" t="str">
            <v>CARASENT</v>
          </cell>
          <cell r="D490" t="str">
            <v>Oslo</v>
          </cell>
          <cell r="E490" t="str">
            <v>Domestic</v>
          </cell>
          <cell r="F490" t="str">
            <v>NOR</v>
          </cell>
          <cell r="G490" t="str">
            <v>Continuous</v>
          </cell>
          <cell r="H490" t="str">
            <v>OH</v>
          </cell>
          <cell r="I490" t="str">
            <v>20101025</v>
          </cell>
          <cell r="J490">
            <v>79620528</v>
          </cell>
        </row>
        <row r="491">
          <cell r="B491" t="str">
            <v>FR0010959684</v>
          </cell>
          <cell r="C491" t="str">
            <v>COLIPAYS</v>
          </cell>
          <cell r="D491" t="str">
            <v>Paris</v>
          </cell>
          <cell r="E491" t="str">
            <v>Domestic</v>
          </cell>
          <cell r="F491" t="str">
            <v>FRA</v>
          </cell>
          <cell r="G491" t="str">
            <v>Fixing</v>
          </cell>
          <cell r="H491" t="str">
            <v>10</v>
          </cell>
          <cell r="I491" t="str">
            <v>50206040</v>
          </cell>
          <cell r="J491">
            <v>716086</v>
          </cell>
        </row>
        <row r="492">
          <cell r="B492" t="str">
            <v>FR0000032526</v>
          </cell>
          <cell r="C492" t="str">
            <v>GUERBET</v>
          </cell>
          <cell r="D492" t="str">
            <v>Paris</v>
          </cell>
          <cell r="E492" t="str">
            <v>Domestic</v>
          </cell>
          <cell r="F492" t="str">
            <v>FRA</v>
          </cell>
          <cell r="G492" t="str">
            <v>Continuous</v>
          </cell>
          <cell r="H492" t="str">
            <v>16</v>
          </cell>
          <cell r="I492" t="str">
            <v>20103015</v>
          </cell>
          <cell r="J492">
            <v>12641115</v>
          </cell>
        </row>
        <row r="493">
          <cell r="B493" t="str">
            <v>FR0000075343</v>
          </cell>
          <cell r="C493" t="str">
            <v>EUROMEDIS GROUPE</v>
          </cell>
          <cell r="D493" t="str">
            <v>Paris</v>
          </cell>
          <cell r="E493" t="str">
            <v>Domestic</v>
          </cell>
          <cell r="F493" t="str">
            <v>FRA</v>
          </cell>
          <cell r="G493" t="str">
            <v>Continuous</v>
          </cell>
          <cell r="H493" t="str">
            <v>E2</v>
          </cell>
          <cell r="I493" t="str">
            <v>20102015</v>
          </cell>
          <cell r="J493">
            <v>3008738</v>
          </cell>
        </row>
        <row r="494">
          <cell r="B494" t="str">
            <v>FR0011100759</v>
          </cell>
          <cell r="C494" t="str">
            <v>GALEO</v>
          </cell>
          <cell r="D494" t="str">
            <v>Paris</v>
          </cell>
          <cell r="E494" t="str">
            <v>Domestic</v>
          </cell>
          <cell r="F494" t="str">
            <v>FRA</v>
          </cell>
          <cell r="G494" t="str">
            <v>Fixing</v>
          </cell>
          <cell r="H494" t="str">
            <v>10</v>
          </cell>
          <cell r="I494" t="str">
            <v>45201030</v>
          </cell>
          <cell r="J494">
            <v>617722</v>
          </cell>
        </row>
        <row r="495">
          <cell r="B495" t="str">
            <v>GB00B9275X97</v>
          </cell>
          <cell r="C495" t="str">
            <v>HVIVO PLC</v>
          </cell>
          <cell r="D495" t="str">
            <v>Dublin</v>
          </cell>
          <cell r="E495" t="str">
            <v>Foreign</v>
          </cell>
          <cell r="F495" t="str">
            <v>GBR</v>
          </cell>
          <cell r="G495" t="str">
            <v>Continuous</v>
          </cell>
          <cell r="H495" t="str">
            <v>9D</v>
          </cell>
          <cell r="I495" t="str">
            <v>20101025</v>
          </cell>
          <cell r="J495">
            <v>671047771</v>
          </cell>
        </row>
        <row r="496">
          <cell r="B496" t="str">
            <v>NO0010923121</v>
          </cell>
          <cell r="C496" t="str">
            <v>CO2 CAPSOL</v>
          </cell>
          <cell r="D496" t="str">
            <v>Oslo</v>
          </cell>
          <cell r="E496" t="str">
            <v>Domestic</v>
          </cell>
          <cell r="F496" t="str">
            <v>NOR</v>
          </cell>
          <cell r="G496" t="str">
            <v>Fixing</v>
          </cell>
          <cell r="H496" t="str">
            <v>O9</v>
          </cell>
          <cell r="I496" t="str">
            <v>50202020</v>
          </cell>
          <cell r="J496">
            <v>53533395</v>
          </cell>
        </row>
        <row r="497">
          <cell r="B497" t="str">
            <v>FR0013330792</v>
          </cell>
          <cell r="C497" t="str">
            <v>ENENSYS</v>
          </cell>
          <cell r="D497" t="str">
            <v>Paris</v>
          </cell>
          <cell r="E497" t="str">
            <v>Domestic</v>
          </cell>
          <cell r="F497" t="str">
            <v>FRA</v>
          </cell>
          <cell r="G497" t="str">
            <v>Continuous</v>
          </cell>
          <cell r="H497" t="str">
            <v>E2</v>
          </cell>
          <cell r="I497" t="str">
            <v>10101015</v>
          </cell>
          <cell r="J497">
            <v>7771375</v>
          </cell>
        </row>
        <row r="498">
          <cell r="B498" t="str">
            <v>NO0011045429</v>
          </cell>
          <cell r="C498" t="str">
            <v>HAVILA KYSTRUTEN</v>
          </cell>
          <cell r="D498" t="str">
            <v>Oslo</v>
          </cell>
          <cell r="E498" t="str">
            <v>Domestic</v>
          </cell>
          <cell r="F498" t="str">
            <v>NOR</v>
          </cell>
          <cell r="G498" t="str">
            <v>Fixing</v>
          </cell>
          <cell r="H498" t="str">
            <v>O9</v>
          </cell>
          <cell r="I498" t="str">
            <v>40501015</v>
          </cell>
          <cell r="J498">
            <v>49650000</v>
          </cell>
        </row>
        <row r="499">
          <cell r="B499" t="str">
            <v>ES0105425005</v>
          </cell>
          <cell r="C499" t="str">
            <v>KOMPUESTOS</v>
          </cell>
          <cell r="D499" t="str">
            <v>Paris</v>
          </cell>
          <cell r="E499" t="str">
            <v>Foreign</v>
          </cell>
          <cell r="F499" t="str">
            <v>ESP</v>
          </cell>
          <cell r="G499" t="str">
            <v>Continuous</v>
          </cell>
          <cell r="H499" t="str">
            <v>EI</v>
          </cell>
          <cell r="I499" t="str">
            <v>50203015</v>
          </cell>
          <cell r="J499">
            <v>12155700</v>
          </cell>
        </row>
        <row r="500">
          <cell r="B500" t="str">
            <v>FR0004153930</v>
          </cell>
          <cell r="C500" t="str">
            <v>HYBRIGENICS</v>
          </cell>
          <cell r="D500" t="str">
            <v>Paris</v>
          </cell>
          <cell r="E500" t="str">
            <v>Domestic</v>
          </cell>
          <cell r="F500" t="str">
            <v>FRA</v>
          </cell>
          <cell r="G500" t="str">
            <v>Continuous</v>
          </cell>
          <cell r="H500" t="str">
            <v>E2</v>
          </cell>
          <cell r="I500" t="str">
            <v>20103010</v>
          </cell>
          <cell r="J500">
            <v>273743504</v>
          </cell>
        </row>
        <row r="501">
          <cell r="B501" t="str">
            <v>FR00140069V2</v>
          </cell>
          <cell r="C501" t="str">
            <v>GROUPE BERKEM</v>
          </cell>
          <cell r="D501" t="str">
            <v>Paris</v>
          </cell>
          <cell r="E501" t="str">
            <v>Domestic</v>
          </cell>
          <cell r="F501" t="str">
            <v>FRA</v>
          </cell>
          <cell r="G501" t="str">
            <v>Continuous</v>
          </cell>
          <cell r="H501" t="str">
            <v>E2</v>
          </cell>
          <cell r="I501" t="str">
            <v>55201000</v>
          </cell>
          <cell r="J501">
            <v>17685025</v>
          </cell>
        </row>
        <row r="502">
          <cell r="B502" t="str">
            <v>BE0003826436</v>
          </cell>
          <cell r="C502" t="str">
            <v>TELENET GROUP</v>
          </cell>
          <cell r="D502" t="str">
            <v>Brussels</v>
          </cell>
          <cell r="E502" t="str">
            <v>Domestic</v>
          </cell>
          <cell r="F502" t="str">
            <v>BEL</v>
          </cell>
          <cell r="G502" t="str">
            <v>Continuous</v>
          </cell>
          <cell r="H502" t="str">
            <v>A1</v>
          </cell>
          <cell r="I502" t="str">
            <v>15102015</v>
          </cell>
          <cell r="J502">
            <v>112015127</v>
          </cell>
        </row>
        <row r="503">
          <cell r="B503" t="str">
            <v>BE0003717312</v>
          </cell>
          <cell r="C503" t="str">
            <v>SOFINA</v>
          </cell>
          <cell r="D503" t="str">
            <v>Brussels</v>
          </cell>
          <cell r="E503" t="str">
            <v>Domestic</v>
          </cell>
          <cell r="F503" t="str">
            <v>BEL</v>
          </cell>
          <cell r="G503" t="str">
            <v>Continuous</v>
          </cell>
          <cell r="H503" t="str">
            <v>A0</v>
          </cell>
          <cell r="I503" t="str">
            <v>30202010</v>
          </cell>
          <cell r="J503">
            <v>34250000</v>
          </cell>
        </row>
        <row r="504">
          <cell r="B504" t="str">
            <v>NO0010598683</v>
          </cell>
          <cell r="C504" t="str">
            <v>HOFSETH BIOCARE</v>
          </cell>
          <cell r="D504" t="str">
            <v>Oslo</v>
          </cell>
          <cell r="E504" t="str">
            <v>Domestic</v>
          </cell>
          <cell r="F504" t="str">
            <v>NOR</v>
          </cell>
          <cell r="G504" t="str">
            <v>Continuous</v>
          </cell>
          <cell r="H504" t="str">
            <v>OH</v>
          </cell>
          <cell r="I504" t="str">
            <v>45102020</v>
          </cell>
          <cell r="J504">
            <v>395081030</v>
          </cell>
        </row>
        <row r="505">
          <cell r="B505" t="str">
            <v>NL00150001S5</v>
          </cell>
          <cell r="C505" t="str">
            <v>THE KINGFISH COMP</v>
          </cell>
          <cell r="D505" t="str">
            <v>Oslo</v>
          </cell>
          <cell r="E505" t="str">
            <v>Domestic</v>
          </cell>
          <cell r="F505" t="str">
            <v>NLD</v>
          </cell>
          <cell r="G505" t="str">
            <v>Fixing</v>
          </cell>
          <cell r="H505" t="str">
            <v>O9</v>
          </cell>
          <cell r="I505" t="str">
            <v>45102010</v>
          </cell>
          <cell r="J505">
            <v>91964976</v>
          </cell>
        </row>
        <row r="506">
          <cell r="B506" t="str">
            <v>FR0013296746</v>
          </cell>
          <cell r="C506" t="str">
            <v>ADVICENNE</v>
          </cell>
          <cell r="D506" t="str">
            <v>Paris</v>
          </cell>
          <cell r="E506" t="str">
            <v>Domestic</v>
          </cell>
          <cell r="F506" t="str">
            <v>FRA</v>
          </cell>
          <cell r="G506" t="str">
            <v>Continuous</v>
          </cell>
          <cell r="H506" t="str">
            <v>E2</v>
          </cell>
          <cell r="I506" t="str">
            <v>20103010</v>
          </cell>
          <cell r="J506">
            <v>9957151</v>
          </cell>
        </row>
        <row r="507">
          <cell r="B507" t="str">
            <v>FR00140050Q2</v>
          </cell>
          <cell r="C507" t="str">
            <v>MND</v>
          </cell>
          <cell r="D507" t="str">
            <v>Paris</v>
          </cell>
          <cell r="E507" t="str">
            <v>Domestic</v>
          </cell>
          <cell r="F507" t="str">
            <v>FRA</v>
          </cell>
          <cell r="G507" t="str">
            <v>Continuous</v>
          </cell>
          <cell r="H507" t="str">
            <v>E2</v>
          </cell>
          <cell r="I507" t="str">
            <v>50101010</v>
          </cell>
          <cell r="J507">
            <v>2513222</v>
          </cell>
        </row>
        <row r="508">
          <cell r="B508" t="str">
            <v>IE0004927939</v>
          </cell>
          <cell r="C508" t="str">
            <v>KINGSPAN GROUP PLC</v>
          </cell>
          <cell r="D508" t="str">
            <v>Dublin</v>
          </cell>
          <cell r="E508" t="str">
            <v>Domestic</v>
          </cell>
          <cell r="F508" t="str">
            <v>IRL</v>
          </cell>
          <cell r="G508" t="str">
            <v>Continuous</v>
          </cell>
          <cell r="H508" t="str">
            <v>9A</v>
          </cell>
          <cell r="I508" t="str">
            <v>50101035</v>
          </cell>
          <cell r="J508">
            <v>181719988</v>
          </cell>
        </row>
        <row r="509">
          <cell r="B509" t="str">
            <v>NO0010894603</v>
          </cell>
          <cell r="C509" t="str">
            <v>VOLUE</v>
          </cell>
          <cell r="D509" t="str">
            <v>Oslo</v>
          </cell>
          <cell r="E509" t="str">
            <v>Domestic</v>
          </cell>
          <cell r="F509" t="str">
            <v>NOR</v>
          </cell>
          <cell r="G509" t="str">
            <v>Continuous</v>
          </cell>
          <cell r="H509" t="str">
            <v>OH</v>
          </cell>
          <cell r="I509" t="str">
            <v>10101015</v>
          </cell>
          <cell r="J509">
            <v>143869714</v>
          </cell>
        </row>
        <row r="510">
          <cell r="B510" t="str">
            <v>US4581401001</v>
          </cell>
          <cell r="C510" t="str">
            <v>INTEL CORP</v>
          </cell>
          <cell r="D510" t="str">
            <v>Brussels</v>
          </cell>
          <cell r="E510" t="str">
            <v>Foreign</v>
          </cell>
          <cell r="F510" t="str">
            <v>USA</v>
          </cell>
          <cell r="G510" t="str">
            <v>Fixing</v>
          </cell>
          <cell r="H510" t="str">
            <v>A6</v>
          </cell>
          <cell r="I510" t="str">
            <v>10102010</v>
          </cell>
          <cell r="J510">
            <v>0</v>
          </cell>
        </row>
        <row r="511">
          <cell r="B511" t="str">
            <v>FR0010528059</v>
          </cell>
          <cell r="C511" t="str">
            <v>STREAMWIDE</v>
          </cell>
          <cell r="D511" t="str">
            <v>Paris</v>
          </cell>
          <cell r="E511" t="str">
            <v>Domestic</v>
          </cell>
          <cell r="F511" t="str">
            <v>FRA</v>
          </cell>
          <cell r="G511" t="str">
            <v>Continuous</v>
          </cell>
          <cell r="H511" t="str">
            <v>E2</v>
          </cell>
          <cell r="I511" t="str">
            <v>10101015</v>
          </cell>
          <cell r="J511">
            <v>3053298</v>
          </cell>
        </row>
        <row r="512">
          <cell r="B512" t="str">
            <v>FR0013482791</v>
          </cell>
          <cell r="C512" t="str">
            <v>NACON</v>
          </cell>
          <cell r="D512" t="str">
            <v>Paris</v>
          </cell>
          <cell r="E512" t="str">
            <v>Domestic</v>
          </cell>
          <cell r="F512" t="str">
            <v>FRA</v>
          </cell>
          <cell r="G512" t="str">
            <v>Continuous</v>
          </cell>
          <cell r="H512" t="str">
            <v>16</v>
          </cell>
          <cell r="I512" t="str">
            <v>40203040</v>
          </cell>
          <cell r="J512">
            <v>86936299</v>
          </cell>
        </row>
        <row r="513">
          <cell r="B513" t="str">
            <v>NL0015000CZ2</v>
          </cell>
          <cell r="C513" t="str">
            <v>EBUSCO HOLDING</v>
          </cell>
          <cell r="D513" t="str">
            <v>Amsterdam</v>
          </cell>
          <cell r="E513" t="str">
            <v>Domestic</v>
          </cell>
          <cell r="F513" t="str">
            <v>NLD</v>
          </cell>
          <cell r="G513" t="str">
            <v>Continuous</v>
          </cell>
          <cell r="H513" t="str">
            <v>J1</v>
          </cell>
          <cell r="I513" t="str">
            <v>50206015</v>
          </cell>
          <cell r="J513">
            <v>59039380</v>
          </cell>
        </row>
        <row r="514">
          <cell r="B514" t="str">
            <v>FR0011271600</v>
          </cell>
          <cell r="C514" t="str">
            <v>FERMENTALG</v>
          </cell>
          <cell r="D514" t="str">
            <v>Paris</v>
          </cell>
          <cell r="E514" t="str">
            <v>Domestic</v>
          </cell>
          <cell r="F514" t="str">
            <v>FRA</v>
          </cell>
          <cell r="G514" t="str">
            <v>Continuous</v>
          </cell>
          <cell r="H514" t="str">
            <v>16</v>
          </cell>
          <cell r="I514" t="str">
            <v>55201020</v>
          </cell>
          <cell r="J514">
            <v>41290430</v>
          </cell>
        </row>
        <row r="515">
          <cell r="B515" t="str">
            <v>FR0011184241</v>
          </cell>
          <cell r="C515" t="str">
            <v>ADOCIA</v>
          </cell>
          <cell r="D515" t="str">
            <v>Paris</v>
          </cell>
          <cell r="E515" t="str">
            <v>Domestic</v>
          </cell>
          <cell r="F515" t="str">
            <v>FRA</v>
          </cell>
          <cell r="G515" t="str">
            <v>Continuous</v>
          </cell>
          <cell r="H515" t="str">
            <v>16</v>
          </cell>
          <cell r="I515" t="str">
            <v>20103010</v>
          </cell>
          <cell r="J515">
            <v>8340510</v>
          </cell>
        </row>
        <row r="516">
          <cell r="B516" t="str">
            <v>FR0000065971</v>
          </cell>
          <cell r="C516" t="str">
            <v>GRAINES VOLTZ</v>
          </cell>
          <cell r="D516" t="str">
            <v>Paris</v>
          </cell>
          <cell r="E516" t="str">
            <v>Domestic</v>
          </cell>
          <cell r="F516" t="str">
            <v>FRA</v>
          </cell>
          <cell r="G516" t="str">
            <v>Continuous</v>
          </cell>
          <cell r="H516" t="str">
            <v>16</v>
          </cell>
          <cell r="I516" t="str">
            <v>40401025</v>
          </cell>
          <cell r="J516">
            <v>1480265</v>
          </cell>
        </row>
        <row r="517">
          <cell r="B517" t="str">
            <v>FR0014005WE9</v>
          </cell>
          <cell r="C517" t="str">
            <v>AGENCE AUTO</v>
          </cell>
          <cell r="D517" t="str">
            <v>Paris</v>
          </cell>
          <cell r="E517" t="str">
            <v>Domestic</v>
          </cell>
          <cell r="F517" t="str">
            <v>FRA</v>
          </cell>
          <cell r="G517" t="str">
            <v>Fixing</v>
          </cell>
          <cell r="H517" t="str">
            <v>10</v>
          </cell>
          <cell r="I517" t="str">
            <v>40201070</v>
          </cell>
          <cell r="J517">
            <v>1000000</v>
          </cell>
        </row>
        <row r="518">
          <cell r="B518" t="str">
            <v>FR0010478248</v>
          </cell>
          <cell r="C518" t="str">
            <v>ATARI</v>
          </cell>
          <cell r="D518" t="str">
            <v>Paris</v>
          </cell>
          <cell r="E518" t="str">
            <v>Domestic</v>
          </cell>
          <cell r="F518" t="str">
            <v>FRA</v>
          </cell>
          <cell r="G518" t="str">
            <v>Continuous</v>
          </cell>
          <cell r="H518" t="str">
            <v>E2</v>
          </cell>
          <cell r="I518" t="str">
            <v>40203040</v>
          </cell>
          <cell r="J518">
            <v>382534286</v>
          </cell>
        </row>
        <row r="519">
          <cell r="B519" t="str">
            <v>FR0013426004</v>
          </cell>
          <cell r="C519" t="str">
            <v>CLARANOVA</v>
          </cell>
          <cell r="D519" t="str">
            <v>Paris</v>
          </cell>
          <cell r="E519" t="str">
            <v>Domestic</v>
          </cell>
          <cell r="F519" t="str">
            <v>FRA</v>
          </cell>
          <cell r="G519" t="str">
            <v>Continuous</v>
          </cell>
          <cell r="H519" t="str">
            <v>17</v>
          </cell>
          <cell r="I519" t="str">
            <v>10101015</v>
          </cell>
          <cell r="J519">
            <v>45990070</v>
          </cell>
        </row>
        <row r="520">
          <cell r="B520" t="str">
            <v>NO0010941925</v>
          </cell>
          <cell r="C520" t="str">
            <v>NORSK SOLAR</v>
          </cell>
          <cell r="D520" t="str">
            <v>Oslo</v>
          </cell>
          <cell r="E520" t="str">
            <v>Domestic</v>
          </cell>
          <cell r="F520" t="str">
            <v>NOR</v>
          </cell>
          <cell r="G520" t="str">
            <v>Fixing</v>
          </cell>
          <cell r="H520" t="str">
            <v>O9</v>
          </cell>
          <cell r="I520" t="str">
            <v>65101010</v>
          </cell>
          <cell r="J520">
            <v>74770387</v>
          </cell>
        </row>
        <row r="521">
          <cell r="B521" t="str">
            <v>FR0014000P11</v>
          </cell>
          <cell r="C521" t="str">
            <v>WINFARM</v>
          </cell>
          <cell r="D521" t="str">
            <v>Paris</v>
          </cell>
          <cell r="E521" t="str">
            <v>Domestic</v>
          </cell>
          <cell r="F521" t="str">
            <v>FRA</v>
          </cell>
          <cell r="G521" t="str">
            <v>Continuous</v>
          </cell>
          <cell r="H521" t="str">
            <v>E2</v>
          </cell>
          <cell r="I521" t="str">
            <v>45102010</v>
          </cell>
          <cell r="J521">
            <v>2001695</v>
          </cell>
        </row>
        <row r="522">
          <cell r="B522" t="str">
            <v>FR0011341205</v>
          </cell>
          <cell r="C522" t="str">
            <v>NANOBIOTIX</v>
          </cell>
          <cell r="D522" t="str">
            <v>Paris</v>
          </cell>
          <cell r="E522" t="str">
            <v>Domestic</v>
          </cell>
          <cell r="F522" t="str">
            <v>FRA</v>
          </cell>
          <cell r="G522" t="str">
            <v>Continuous</v>
          </cell>
          <cell r="H522" t="str">
            <v>16</v>
          </cell>
          <cell r="I522" t="str">
            <v>20103010</v>
          </cell>
          <cell r="J522">
            <v>34825872</v>
          </cell>
        </row>
        <row r="523">
          <cell r="B523" t="str">
            <v>NO0010689326</v>
          </cell>
          <cell r="C523" t="str">
            <v>TARGOVAX</v>
          </cell>
          <cell r="D523" t="str">
            <v>Oslo</v>
          </cell>
          <cell r="E523" t="str">
            <v>Domestic</v>
          </cell>
          <cell r="F523" t="str">
            <v>NOR</v>
          </cell>
          <cell r="G523" t="str">
            <v>Continuous</v>
          </cell>
          <cell r="H523" t="str">
            <v>OH</v>
          </cell>
          <cell r="I523" t="str">
            <v>20103010</v>
          </cell>
          <cell r="J523">
            <v>188473783</v>
          </cell>
        </row>
        <row r="524">
          <cell r="B524" t="str">
            <v>FR0010436170</v>
          </cell>
          <cell r="C524" t="str">
            <v>BATLA MINERALS</v>
          </cell>
          <cell r="D524" t="str">
            <v>Paris</v>
          </cell>
          <cell r="E524" t="str">
            <v>Domestic</v>
          </cell>
          <cell r="F524" t="str">
            <v>FRA</v>
          </cell>
          <cell r="G524" t="str">
            <v>Fixing</v>
          </cell>
          <cell r="H524" t="str">
            <v>10</v>
          </cell>
          <cell r="I524" t="str">
            <v>55103020</v>
          </cell>
          <cell r="J524">
            <v>5350000</v>
          </cell>
        </row>
        <row r="525">
          <cell r="B525" t="str">
            <v>FR00140006O9</v>
          </cell>
          <cell r="C525" t="str">
            <v>SOLOCAL GROUP</v>
          </cell>
          <cell r="D525" t="str">
            <v>Paris</v>
          </cell>
          <cell r="E525" t="str">
            <v>Domestic</v>
          </cell>
          <cell r="F525" t="str">
            <v>FRA</v>
          </cell>
          <cell r="G525" t="str">
            <v>Continuous</v>
          </cell>
          <cell r="H525" t="str">
            <v>17</v>
          </cell>
          <cell r="I525" t="str">
            <v>40301030</v>
          </cell>
          <cell r="J525">
            <v>131906654</v>
          </cell>
        </row>
        <row r="526">
          <cell r="B526" t="str">
            <v>ES0105463006</v>
          </cell>
          <cell r="C526" t="str">
            <v>MAKING SCIENCE</v>
          </cell>
          <cell r="D526" t="str">
            <v>Paris</v>
          </cell>
          <cell r="E526" t="str">
            <v>Foreign</v>
          </cell>
          <cell r="F526" t="str">
            <v>ESP</v>
          </cell>
          <cell r="G526" t="str">
            <v>Fixing</v>
          </cell>
          <cell r="H526" t="str">
            <v>EA</v>
          </cell>
          <cell r="I526" t="str">
            <v>50205020</v>
          </cell>
          <cell r="J526">
            <v>7062300</v>
          </cell>
        </row>
        <row r="527">
          <cell r="B527" t="str">
            <v>FR00140048X2</v>
          </cell>
          <cell r="C527" t="str">
            <v>IKONISYS</v>
          </cell>
          <cell r="D527" t="str">
            <v>Paris</v>
          </cell>
          <cell r="E527" t="str">
            <v>Domestic</v>
          </cell>
          <cell r="F527" t="str">
            <v>FRA</v>
          </cell>
          <cell r="G527" t="str">
            <v>Continuous</v>
          </cell>
          <cell r="H527" t="str">
            <v>E2</v>
          </cell>
          <cell r="I527" t="str">
            <v>20102010</v>
          </cell>
          <cell r="J527">
            <v>9481727</v>
          </cell>
        </row>
        <row r="528">
          <cell r="B528" t="str">
            <v>NO0010755101</v>
          </cell>
          <cell r="C528" t="str">
            <v>BLACK SEA PROPERTY</v>
          </cell>
          <cell r="D528" t="str">
            <v>Oslo</v>
          </cell>
          <cell r="E528" t="str">
            <v>Domestic</v>
          </cell>
          <cell r="F528" t="str">
            <v>NOR</v>
          </cell>
          <cell r="G528" t="str">
            <v>Fixing</v>
          </cell>
          <cell r="H528" t="str">
            <v>O9</v>
          </cell>
          <cell r="I528" t="str">
            <v>40202010</v>
          </cell>
          <cell r="J528">
            <v>38890632</v>
          </cell>
        </row>
        <row r="529">
          <cell r="B529" t="str">
            <v>FR0014000JX7</v>
          </cell>
          <cell r="C529" t="str">
            <v>ALCHIMIE</v>
          </cell>
          <cell r="D529" t="str">
            <v>Paris</v>
          </cell>
          <cell r="E529" t="str">
            <v>Domestic</v>
          </cell>
          <cell r="F529" t="str">
            <v>FRA</v>
          </cell>
          <cell r="G529" t="str">
            <v>Continuous</v>
          </cell>
          <cell r="H529" t="str">
            <v>E2</v>
          </cell>
          <cell r="I529" t="str">
            <v>10101020</v>
          </cell>
          <cell r="J529">
            <v>4414822</v>
          </cell>
        </row>
        <row r="530">
          <cell r="B530" t="str">
            <v>FR0000076887</v>
          </cell>
          <cell r="C530" t="str">
            <v>A.S.T. GROUPE</v>
          </cell>
          <cell r="D530" t="str">
            <v>Paris</v>
          </cell>
          <cell r="E530" t="str">
            <v>Domestic</v>
          </cell>
          <cell r="F530" t="str">
            <v>FRA</v>
          </cell>
          <cell r="G530" t="str">
            <v>Continuous</v>
          </cell>
          <cell r="H530" t="str">
            <v>E2</v>
          </cell>
          <cell r="I530" t="str">
            <v>40202010</v>
          </cell>
          <cell r="J530">
            <v>12903011</v>
          </cell>
        </row>
        <row r="531">
          <cell r="B531" t="str">
            <v>FR0004159473</v>
          </cell>
          <cell r="C531" t="str">
            <v>HEXAOM</v>
          </cell>
          <cell r="D531" t="str">
            <v>Paris</v>
          </cell>
          <cell r="E531" t="str">
            <v>Domestic</v>
          </cell>
          <cell r="F531" t="str">
            <v>FRA</v>
          </cell>
          <cell r="G531" t="str">
            <v>Continuous</v>
          </cell>
          <cell r="H531" t="str">
            <v>16</v>
          </cell>
          <cell r="I531" t="str">
            <v>40202010</v>
          </cell>
          <cell r="J531">
            <v>6937593</v>
          </cell>
        </row>
        <row r="532">
          <cell r="B532" t="str">
            <v>FR0011041011</v>
          </cell>
          <cell r="C532" t="str">
            <v>BLUELINEA</v>
          </cell>
          <cell r="D532" t="str">
            <v>Paris</v>
          </cell>
          <cell r="E532" t="str">
            <v>Domestic</v>
          </cell>
          <cell r="F532" t="str">
            <v>FRA</v>
          </cell>
          <cell r="G532" t="str">
            <v>Continuous</v>
          </cell>
          <cell r="H532" t="str">
            <v>EI</v>
          </cell>
          <cell r="I532" t="str">
            <v>20102010</v>
          </cell>
          <cell r="J532">
            <v>12280260</v>
          </cell>
        </row>
        <row r="533">
          <cell r="B533" t="str">
            <v>BE0003853703</v>
          </cell>
          <cell r="C533" t="str">
            <v>MONTEA</v>
          </cell>
          <cell r="D533" t="str">
            <v>Brussels</v>
          </cell>
          <cell r="E533" t="str">
            <v>Domestic</v>
          </cell>
          <cell r="F533" t="str">
            <v>BEL</v>
          </cell>
          <cell r="G533" t="str">
            <v>Continuous</v>
          </cell>
          <cell r="H533" t="str">
            <v>A1</v>
          </cell>
          <cell r="I533" t="str">
            <v>35102020</v>
          </cell>
          <cell r="J533">
            <v>18025220</v>
          </cell>
        </row>
        <row r="534">
          <cell r="B534" t="str">
            <v>FR0000045122</v>
          </cell>
          <cell r="C534" t="str">
            <v>ENTREPRENDRE</v>
          </cell>
          <cell r="D534" t="str">
            <v>Paris</v>
          </cell>
          <cell r="E534" t="str">
            <v>Domestic</v>
          </cell>
          <cell r="F534" t="str">
            <v>FRA</v>
          </cell>
          <cell r="G534" t="str">
            <v>Fixing</v>
          </cell>
          <cell r="H534" t="str">
            <v>EA</v>
          </cell>
          <cell r="I534" t="str">
            <v>40301030</v>
          </cell>
          <cell r="J534">
            <v>613813</v>
          </cell>
        </row>
        <row r="535">
          <cell r="B535" t="str">
            <v>FR0000061608</v>
          </cell>
          <cell r="C535" t="str">
            <v>PISCINES DESJOYAUX</v>
          </cell>
          <cell r="D535" t="str">
            <v>Paris</v>
          </cell>
          <cell r="E535" t="str">
            <v>Domestic</v>
          </cell>
          <cell r="F535" t="str">
            <v>FRA</v>
          </cell>
          <cell r="G535" t="str">
            <v>Continuous</v>
          </cell>
          <cell r="H535" t="str">
            <v>E2</v>
          </cell>
          <cell r="I535" t="str">
            <v>40203050</v>
          </cell>
          <cell r="J535">
            <v>8984492</v>
          </cell>
        </row>
        <row r="536">
          <cell r="B536" t="str">
            <v>BE0003696102</v>
          </cell>
          <cell r="C536" t="str">
            <v>ACCENTIS</v>
          </cell>
          <cell r="D536" t="str">
            <v>Brussels</v>
          </cell>
          <cell r="E536" t="str">
            <v>Domestic</v>
          </cell>
          <cell r="F536" t="str">
            <v>BEL</v>
          </cell>
          <cell r="G536" t="str">
            <v>Continuous</v>
          </cell>
          <cell r="H536" t="str">
            <v>A1</v>
          </cell>
          <cell r="I536" t="str">
            <v>35101010</v>
          </cell>
          <cell r="J536">
            <v>1262854001</v>
          </cell>
        </row>
        <row r="537">
          <cell r="B537" t="str">
            <v>FR0011277391</v>
          </cell>
          <cell r="C537" t="str">
            <v>MYHOTELMATCH</v>
          </cell>
          <cell r="D537" t="str">
            <v>Paris</v>
          </cell>
          <cell r="E537" t="str">
            <v>Domestic</v>
          </cell>
          <cell r="F537" t="str">
            <v>FRA</v>
          </cell>
          <cell r="G537" t="str">
            <v>Continuous</v>
          </cell>
          <cell r="H537" t="str">
            <v>16</v>
          </cell>
          <cell r="I537" t="str">
            <v>35102000</v>
          </cell>
          <cell r="J537">
            <v>305034826</v>
          </cell>
        </row>
        <row r="538">
          <cell r="B538" t="str">
            <v>IT0003497168</v>
          </cell>
          <cell r="C538" t="str">
            <v>TELECOM ITALIA SPA</v>
          </cell>
          <cell r="D538" t="str">
            <v>Brussels</v>
          </cell>
          <cell r="E538" t="str">
            <v>Foreign</v>
          </cell>
          <cell r="F538" t="str">
            <v>ITA</v>
          </cell>
          <cell r="G538" t="str">
            <v>Continuous</v>
          </cell>
          <cell r="H538" t="str">
            <v>A4</v>
          </cell>
          <cell r="I538" t="str">
            <v>15102015</v>
          </cell>
          <cell r="J538">
            <v>0</v>
          </cell>
        </row>
        <row r="539">
          <cell r="B539" t="str">
            <v>FR0011464452</v>
          </cell>
          <cell r="C539" t="str">
            <v>SPINEGUARD</v>
          </cell>
          <cell r="D539" t="str">
            <v>Paris</v>
          </cell>
          <cell r="E539" t="str">
            <v>Domestic</v>
          </cell>
          <cell r="F539" t="str">
            <v>FRA</v>
          </cell>
          <cell r="G539" t="str">
            <v>Continuous</v>
          </cell>
          <cell r="H539" t="str">
            <v>E2</v>
          </cell>
          <cell r="I539" t="str">
            <v>20102010</v>
          </cell>
          <cell r="J539">
            <v>31741364</v>
          </cell>
        </row>
        <row r="540">
          <cell r="B540" t="str">
            <v>FR0010907956</v>
          </cell>
          <cell r="C540" t="str">
            <v>CARMAT</v>
          </cell>
          <cell r="D540" t="str">
            <v>Paris</v>
          </cell>
          <cell r="E540" t="str">
            <v>Domestic</v>
          </cell>
          <cell r="F540" t="str">
            <v>FRA</v>
          </cell>
          <cell r="G540" t="str">
            <v>Continuous</v>
          </cell>
          <cell r="H540" t="str">
            <v>E2</v>
          </cell>
          <cell r="I540" t="str">
            <v>20102010</v>
          </cell>
          <cell r="J540">
            <v>22641279</v>
          </cell>
        </row>
        <row r="541">
          <cell r="B541" t="str">
            <v>NO0010715139</v>
          </cell>
          <cell r="C541" t="str">
            <v>SCATEC</v>
          </cell>
          <cell r="D541" t="str">
            <v>Oslo</v>
          </cell>
          <cell r="E541" t="str">
            <v>Domestic</v>
          </cell>
          <cell r="F541" t="str">
            <v>NOR</v>
          </cell>
          <cell r="G541" t="str">
            <v>Continuous</v>
          </cell>
          <cell r="H541" t="str">
            <v>OC</v>
          </cell>
          <cell r="I541" t="str">
            <v>60102020</v>
          </cell>
          <cell r="J541">
            <v>158917275</v>
          </cell>
        </row>
        <row r="542">
          <cell r="B542" t="str">
            <v>BMG0670A1099</v>
          </cell>
          <cell r="C542" t="str">
            <v>AUTOSTORE HOLDINGS</v>
          </cell>
          <cell r="D542" t="str">
            <v>Oslo</v>
          </cell>
          <cell r="E542" t="str">
            <v>Domestic</v>
          </cell>
          <cell r="F542" t="str">
            <v>BMU</v>
          </cell>
          <cell r="G542" t="str">
            <v>Continuous</v>
          </cell>
          <cell r="H542" t="str">
            <v>OA</v>
          </cell>
          <cell r="I542" t="str">
            <v>50204000</v>
          </cell>
          <cell r="J542">
            <v>3428540429</v>
          </cell>
        </row>
        <row r="543">
          <cell r="B543" t="str">
            <v>NO0010572589</v>
          </cell>
          <cell r="C543" t="str">
            <v>SAGA PURE</v>
          </cell>
          <cell r="D543" t="str">
            <v>Oslo</v>
          </cell>
          <cell r="E543" t="str">
            <v>Domestic</v>
          </cell>
          <cell r="F543" t="str">
            <v>NOR</v>
          </cell>
          <cell r="G543" t="str">
            <v>Continuous</v>
          </cell>
          <cell r="H543" t="str">
            <v>OH</v>
          </cell>
          <cell r="I543" t="str">
            <v>50206030</v>
          </cell>
          <cell r="J543">
            <v>479878423</v>
          </cell>
        </row>
        <row r="544">
          <cell r="B544" t="str">
            <v>FR0011950732</v>
          </cell>
          <cell r="C544" t="str">
            <v>ELIOR GROUP</v>
          </cell>
          <cell r="D544" t="str">
            <v>Paris</v>
          </cell>
          <cell r="E544" t="str">
            <v>Domestic</v>
          </cell>
          <cell r="F544" t="str">
            <v>FRA</v>
          </cell>
          <cell r="G544" t="str">
            <v>Continuous</v>
          </cell>
          <cell r="H544" t="str">
            <v>16</v>
          </cell>
          <cell r="I544" t="str">
            <v>40201060</v>
          </cell>
          <cell r="J544">
            <v>172444229</v>
          </cell>
        </row>
        <row r="545">
          <cell r="B545" t="str">
            <v>ES0105089009</v>
          </cell>
          <cell r="C545" t="str">
            <v>LLEIDA</v>
          </cell>
          <cell r="D545" t="str">
            <v>Paris</v>
          </cell>
          <cell r="E545" t="str">
            <v>Foreign</v>
          </cell>
          <cell r="F545" t="str">
            <v>ESP</v>
          </cell>
          <cell r="G545" t="str">
            <v>Continuous</v>
          </cell>
          <cell r="H545" t="str">
            <v>EI</v>
          </cell>
          <cell r="I545" t="str">
            <v>10101020</v>
          </cell>
          <cell r="J545">
            <v>16049943</v>
          </cell>
        </row>
        <row r="546">
          <cell r="B546" t="str">
            <v>NL0000345627</v>
          </cell>
          <cell r="C546" t="str">
            <v>EASE2PAY NV</v>
          </cell>
          <cell r="D546" t="str">
            <v>Amsterdam</v>
          </cell>
          <cell r="E546" t="str">
            <v>Domestic</v>
          </cell>
          <cell r="F546" t="str">
            <v>NLD</v>
          </cell>
          <cell r="G546" t="str">
            <v>Continuous</v>
          </cell>
          <cell r="H546" t="str">
            <v>J1</v>
          </cell>
          <cell r="I546" t="str">
            <v>10101010</v>
          </cell>
          <cell r="J546">
            <v>23542215</v>
          </cell>
        </row>
        <row r="547">
          <cell r="B547" t="str">
            <v>FR0011005933</v>
          </cell>
          <cell r="C547" t="str">
            <v>BIOSYNEX</v>
          </cell>
          <cell r="D547" t="str">
            <v>Paris</v>
          </cell>
          <cell r="E547" t="str">
            <v>Domestic</v>
          </cell>
          <cell r="F547" t="str">
            <v>FRA</v>
          </cell>
          <cell r="G547" t="str">
            <v>Continuous</v>
          </cell>
          <cell r="H547" t="str">
            <v>E2</v>
          </cell>
          <cell r="I547" t="str">
            <v>20102010</v>
          </cell>
          <cell r="J547">
            <v>10252580</v>
          </cell>
        </row>
        <row r="548">
          <cell r="B548" t="str">
            <v>BE0003810273</v>
          </cell>
          <cell r="C548" t="str">
            <v>PROXIMUS</v>
          </cell>
          <cell r="D548" t="str">
            <v>Brussels</v>
          </cell>
          <cell r="E548" t="str">
            <v>Domestic</v>
          </cell>
          <cell r="F548" t="str">
            <v>BEL</v>
          </cell>
          <cell r="G548" t="str">
            <v>Continuous</v>
          </cell>
          <cell r="H548" t="str">
            <v>A0</v>
          </cell>
          <cell r="I548" t="str">
            <v>15102015</v>
          </cell>
          <cell r="J548">
            <v>338025135</v>
          </cell>
        </row>
        <row r="549">
          <cell r="B549" t="str">
            <v>FR0013254851</v>
          </cell>
          <cell r="C549" t="str">
            <v>VALBIOTIS</v>
          </cell>
          <cell r="D549" t="str">
            <v>Paris</v>
          </cell>
          <cell r="E549" t="str">
            <v>Domestic</v>
          </cell>
          <cell r="F549" t="str">
            <v>FRA</v>
          </cell>
          <cell r="G549" t="str">
            <v>Continuous</v>
          </cell>
          <cell r="H549" t="str">
            <v>E2</v>
          </cell>
          <cell r="I549" t="str">
            <v>20103010</v>
          </cell>
          <cell r="J549">
            <v>12424918</v>
          </cell>
        </row>
        <row r="550">
          <cell r="B550" t="str">
            <v>FR0013252186</v>
          </cell>
          <cell r="C550" t="str">
            <v>PLAST.VAL LOIRE</v>
          </cell>
          <cell r="D550" t="str">
            <v>Paris</v>
          </cell>
          <cell r="E550" t="str">
            <v>Domestic</v>
          </cell>
          <cell r="F550" t="str">
            <v>FRA</v>
          </cell>
          <cell r="G550" t="str">
            <v>Continuous</v>
          </cell>
          <cell r="H550" t="str">
            <v>16</v>
          </cell>
          <cell r="I550" t="str">
            <v>50203015</v>
          </cell>
          <cell r="J550">
            <v>22125600</v>
          </cell>
        </row>
        <row r="551">
          <cell r="B551" t="str">
            <v>FR0000072993</v>
          </cell>
          <cell r="C551" t="str">
            <v>MAKHEIA GROUP</v>
          </cell>
          <cell r="D551" t="str">
            <v>Paris</v>
          </cell>
          <cell r="E551" t="str">
            <v>Domestic</v>
          </cell>
          <cell r="F551" t="str">
            <v>FRA</v>
          </cell>
          <cell r="G551" t="str">
            <v>Continuous</v>
          </cell>
          <cell r="H551" t="str">
            <v>E2</v>
          </cell>
          <cell r="I551" t="str">
            <v>40301020</v>
          </cell>
          <cell r="J551">
            <v>50354459</v>
          </cell>
        </row>
        <row r="552">
          <cell r="B552" t="str">
            <v>FR0000038499</v>
          </cell>
          <cell r="C552" t="str">
            <v>FONCIERE EURIS</v>
          </cell>
          <cell r="D552" t="str">
            <v>Paris</v>
          </cell>
          <cell r="E552" t="str">
            <v>Domestic</v>
          </cell>
          <cell r="F552" t="str">
            <v>FRA</v>
          </cell>
          <cell r="G552" t="str">
            <v>Fixing</v>
          </cell>
          <cell r="H552" t="str">
            <v>13</v>
          </cell>
          <cell r="I552" t="str">
            <v>45201010</v>
          </cell>
          <cell r="J552">
            <v>9913283</v>
          </cell>
        </row>
        <row r="553">
          <cell r="B553" t="str">
            <v>NO0010893902</v>
          </cell>
          <cell r="C553" t="str">
            <v>PROXIMAR SEAFOOD</v>
          </cell>
          <cell r="D553" t="str">
            <v>Oslo</v>
          </cell>
          <cell r="E553" t="str">
            <v>Domestic</v>
          </cell>
          <cell r="F553" t="str">
            <v>NOR</v>
          </cell>
          <cell r="G553" t="str">
            <v>Fixing</v>
          </cell>
          <cell r="H553" t="str">
            <v>O9</v>
          </cell>
          <cell r="I553" t="str">
            <v>45102010</v>
          </cell>
          <cell r="J553">
            <v>39787650</v>
          </cell>
        </row>
        <row r="554">
          <cell r="B554" t="str">
            <v>FR0010424697</v>
          </cell>
          <cell r="C554" t="str">
            <v>ENTREPARTICULIERS</v>
          </cell>
          <cell r="D554" t="str">
            <v>Paris</v>
          </cell>
          <cell r="E554" t="str">
            <v>Domestic</v>
          </cell>
          <cell r="F554" t="str">
            <v>FRA</v>
          </cell>
          <cell r="G554" t="str">
            <v>Continuous</v>
          </cell>
          <cell r="H554" t="str">
            <v>E2</v>
          </cell>
          <cell r="I554" t="str">
            <v>10101020</v>
          </cell>
          <cell r="J554">
            <v>3540450</v>
          </cell>
        </row>
        <row r="555">
          <cell r="B555" t="str">
            <v>FR0000060618</v>
          </cell>
          <cell r="C555" t="str">
            <v>RALLYE</v>
          </cell>
          <cell r="D555" t="str">
            <v>Paris</v>
          </cell>
          <cell r="E555" t="str">
            <v>Domestic</v>
          </cell>
          <cell r="F555" t="str">
            <v>FRA</v>
          </cell>
          <cell r="G555" t="str">
            <v>Continuous</v>
          </cell>
          <cell r="H555" t="str">
            <v>16</v>
          </cell>
          <cell r="I555" t="str">
            <v>40401010</v>
          </cell>
          <cell r="J555">
            <v>52925203</v>
          </cell>
        </row>
        <row r="556">
          <cell r="B556" t="str">
            <v>FR0013310281</v>
          </cell>
          <cell r="C556" t="str">
            <v>OCTOPUS BIOSAFETY</v>
          </cell>
          <cell r="D556" t="str">
            <v>Paris</v>
          </cell>
          <cell r="E556" t="str">
            <v>Domestic</v>
          </cell>
          <cell r="F556" t="str">
            <v>FRA</v>
          </cell>
          <cell r="G556" t="str">
            <v>Fixing</v>
          </cell>
          <cell r="H556" t="str">
            <v>10</v>
          </cell>
          <cell r="I556" t="str">
            <v>50202025</v>
          </cell>
          <cell r="J556">
            <v>4054935</v>
          </cell>
        </row>
        <row r="557">
          <cell r="B557" t="str">
            <v>NO0010716418</v>
          </cell>
          <cell r="C557" t="str">
            <v>ENTRA</v>
          </cell>
          <cell r="D557" t="str">
            <v>Oslo</v>
          </cell>
          <cell r="E557" t="str">
            <v>Domestic</v>
          </cell>
          <cell r="F557" t="str">
            <v>NOR</v>
          </cell>
          <cell r="G557" t="str">
            <v>Continuous</v>
          </cell>
          <cell r="H557" t="str">
            <v>OC</v>
          </cell>
          <cell r="I557" t="str">
            <v>35101010</v>
          </cell>
          <cell r="J557">
            <v>182132055</v>
          </cell>
        </row>
        <row r="558">
          <cell r="B558" t="str">
            <v>NL00150003D3</v>
          </cell>
          <cell r="C558" t="str">
            <v>MELTWATER</v>
          </cell>
          <cell r="D558" t="str">
            <v>Oslo</v>
          </cell>
          <cell r="E558" t="str">
            <v>Domestic</v>
          </cell>
          <cell r="F558" t="str">
            <v>NLD</v>
          </cell>
          <cell r="G558" t="str">
            <v>Continuous</v>
          </cell>
          <cell r="H558" t="str">
            <v>OH</v>
          </cell>
          <cell r="I558" t="str">
            <v>50205020</v>
          </cell>
          <cell r="J558">
            <v>310649578</v>
          </cell>
        </row>
        <row r="559">
          <cell r="B559" t="str">
            <v>FR0014003T71</v>
          </cell>
          <cell r="C559" t="str">
            <v>OMER-DECUGIS &amp; CIE</v>
          </cell>
          <cell r="D559" t="str">
            <v>Paris</v>
          </cell>
          <cell r="E559" t="str">
            <v>Domestic</v>
          </cell>
          <cell r="F559" t="str">
            <v>FRA</v>
          </cell>
          <cell r="G559" t="str">
            <v>Continuous</v>
          </cell>
          <cell r="H559" t="str">
            <v>E2</v>
          </cell>
          <cell r="I559" t="str">
            <v>45102030</v>
          </cell>
          <cell r="J559">
            <v>8594383</v>
          </cell>
        </row>
        <row r="560">
          <cell r="B560" t="str">
            <v>FR0000031577</v>
          </cell>
          <cell r="C560" t="str">
            <v>VIRBAC</v>
          </cell>
          <cell r="D560" t="str">
            <v>Paris</v>
          </cell>
          <cell r="E560" t="str">
            <v>Domestic</v>
          </cell>
          <cell r="F560" t="str">
            <v>FRA</v>
          </cell>
          <cell r="G560" t="str">
            <v>Continuous</v>
          </cell>
          <cell r="H560" t="str">
            <v>11</v>
          </cell>
          <cell r="I560" t="str">
            <v>20103015</v>
          </cell>
          <cell r="J560">
            <v>8458000</v>
          </cell>
        </row>
        <row r="561">
          <cell r="B561" t="str">
            <v>FR0004157543</v>
          </cell>
          <cell r="C561" t="str">
            <v>NEOCOM MULTIMEDIA</v>
          </cell>
          <cell r="D561" t="str">
            <v>Paris</v>
          </cell>
          <cell r="E561" t="str">
            <v>Domestic</v>
          </cell>
          <cell r="F561" t="str">
            <v>FRA</v>
          </cell>
          <cell r="G561" t="str">
            <v>Fixing</v>
          </cell>
          <cell r="H561" t="str">
            <v>10</v>
          </cell>
          <cell r="I561" t="str">
            <v>10101020</v>
          </cell>
          <cell r="J561">
            <v>1527806</v>
          </cell>
        </row>
        <row r="562">
          <cell r="B562" t="str">
            <v>FR0000130692</v>
          </cell>
          <cell r="C562" t="str">
            <v>CHARGEURS</v>
          </cell>
          <cell r="D562" t="str">
            <v>Paris</v>
          </cell>
          <cell r="E562" t="str">
            <v>Domestic</v>
          </cell>
          <cell r="F562" t="str">
            <v>FRA</v>
          </cell>
          <cell r="G562" t="str">
            <v>Continuous</v>
          </cell>
          <cell r="H562" t="str">
            <v>16</v>
          </cell>
          <cell r="I562" t="str">
            <v>50203000</v>
          </cell>
          <cell r="J562">
            <v>24919130</v>
          </cell>
        </row>
        <row r="563">
          <cell r="B563" t="str">
            <v>NO0010708910</v>
          </cell>
          <cell r="C563" t="str">
            <v>ZALARIS</v>
          </cell>
          <cell r="D563" t="str">
            <v>Oslo</v>
          </cell>
          <cell r="E563" t="str">
            <v>Domestic</v>
          </cell>
          <cell r="F563" t="str">
            <v>NOR</v>
          </cell>
          <cell r="G563" t="str">
            <v>Continuous</v>
          </cell>
          <cell r="H563" t="str">
            <v>OH</v>
          </cell>
          <cell r="I563" t="str">
            <v>10101010</v>
          </cell>
          <cell r="J563">
            <v>22135279</v>
          </cell>
        </row>
        <row r="564">
          <cell r="B564" t="str">
            <v>IS0000000388</v>
          </cell>
          <cell r="C564" t="str">
            <v>MAREL</v>
          </cell>
          <cell r="D564" t="str">
            <v>Amsterdam</v>
          </cell>
          <cell r="E564" t="str">
            <v>Domestic</v>
          </cell>
          <cell r="F564" t="str">
            <v>ISL</v>
          </cell>
          <cell r="G564" t="str">
            <v>Continuous</v>
          </cell>
          <cell r="H564" t="str">
            <v>J1</v>
          </cell>
          <cell r="I564" t="str">
            <v>50204050</v>
          </cell>
          <cell r="J564">
            <v>771007916</v>
          </cell>
        </row>
        <row r="565">
          <cell r="B565" t="str">
            <v>FR0010609263</v>
          </cell>
          <cell r="C565" t="str">
            <v>MAUNA KEA TECH</v>
          </cell>
          <cell r="D565" t="str">
            <v>Paris</v>
          </cell>
          <cell r="E565" t="str">
            <v>Domestic</v>
          </cell>
          <cell r="F565" t="str">
            <v>FRA</v>
          </cell>
          <cell r="G565" t="str">
            <v>Continuous</v>
          </cell>
          <cell r="H565" t="str">
            <v>16</v>
          </cell>
          <cell r="I565" t="str">
            <v>20102010</v>
          </cell>
          <cell r="J565">
            <v>44582685</v>
          </cell>
        </row>
        <row r="566">
          <cell r="B566" t="str">
            <v>FR0000033599</v>
          </cell>
          <cell r="C566" t="str">
            <v>LEXIBOOK LINGUIST.</v>
          </cell>
          <cell r="D566" t="str">
            <v>Paris</v>
          </cell>
          <cell r="E566" t="str">
            <v>Domestic</v>
          </cell>
          <cell r="F566" t="str">
            <v>FRA</v>
          </cell>
          <cell r="G566" t="str">
            <v>Continuous</v>
          </cell>
          <cell r="H566" t="str">
            <v>E2</v>
          </cell>
          <cell r="I566" t="str">
            <v>40203010</v>
          </cell>
          <cell r="J566">
            <v>7763319</v>
          </cell>
        </row>
        <row r="567">
          <cell r="B567" t="str">
            <v>NL00150002Q7</v>
          </cell>
          <cell r="C567" t="str">
            <v>VIVORYON</v>
          </cell>
          <cell r="D567" t="str">
            <v>Amsterdam</v>
          </cell>
          <cell r="E567" t="str">
            <v>Domestic</v>
          </cell>
          <cell r="F567" t="str">
            <v>DEU</v>
          </cell>
          <cell r="G567" t="str">
            <v>Continuous</v>
          </cell>
          <cell r="H567" t="str">
            <v>J1</v>
          </cell>
          <cell r="I567" t="str">
            <v>20103010</v>
          </cell>
          <cell r="J567">
            <v>24105278</v>
          </cell>
        </row>
        <row r="568">
          <cell r="B568" t="str">
            <v>FR0013470168</v>
          </cell>
          <cell r="C568" t="str">
            <v>IMPLANET</v>
          </cell>
          <cell r="D568" t="str">
            <v>Paris</v>
          </cell>
          <cell r="E568" t="str">
            <v>Domestic</v>
          </cell>
          <cell r="F568" t="str">
            <v>FRA</v>
          </cell>
          <cell r="G568" t="str">
            <v>Continuous</v>
          </cell>
          <cell r="H568" t="str">
            <v>E2</v>
          </cell>
          <cell r="I568" t="str">
            <v>20102010</v>
          </cell>
          <cell r="J568">
            <v>31180838</v>
          </cell>
        </row>
        <row r="569">
          <cell r="B569" t="str">
            <v>FR0000053381</v>
          </cell>
          <cell r="C569" t="str">
            <v>DERICHEBOURG</v>
          </cell>
          <cell r="D569" t="str">
            <v>Paris</v>
          </cell>
          <cell r="E569" t="str">
            <v>Domestic</v>
          </cell>
          <cell r="F569" t="str">
            <v>FRA</v>
          </cell>
          <cell r="G569" t="str">
            <v>Continuous</v>
          </cell>
          <cell r="H569" t="str">
            <v>16</v>
          </cell>
          <cell r="I569" t="str">
            <v>65103035</v>
          </cell>
          <cell r="J569">
            <v>159397489</v>
          </cell>
        </row>
        <row r="570">
          <cell r="B570" t="str">
            <v>NO0003028904</v>
          </cell>
          <cell r="C570" t="str">
            <v>SCHIBSTED SER. A</v>
          </cell>
          <cell r="D570" t="str">
            <v>Oslo</v>
          </cell>
          <cell r="E570" t="str">
            <v>Domestic</v>
          </cell>
          <cell r="F570" t="str">
            <v>NOR</v>
          </cell>
          <cell r="G570" t="str">
            <v>Continuous</v>
          </cell>
          <cell r="H570" t="str">
            <v>OA</v>
          </cell>
          <cell r="I570" t="str">
            <v>10101020</v>
          </cell>
          <cell r="J570">
            <v>104459958</v>
          </cell>
        </row>
        <row r="571">
          <cell r="B571" t="str">
            <v>NL00150006Z9</v>
          </cell>
          <cell r="C571" t="str">
            <v>AZERION</v>
          </cell>
          <cell r="D571" t="str">
            <v>Amsterdam</v>
          </cell>
          <cell r="E571" t="str">
            <v>Domestic</v>
          </cell>
          <cell r="F571" t="str">
            <v>NLD</v>
          </cell>
          <cell r="G571" t="str">
            <v>Continuous</v>
          </cell>
          <cell r="H571" t="str">
            <v>J1</v>
          </cell>
          <cell r="I571" t="str">
            <v>40203040</v>
          </cell>
          <cell r="J571">
            <v>181561748</v>
          </cell>
        </row>
        <row r="572">
          <cell r="B572" t="str">
            <v>NL00150000S7</v>
          </cell>
          <cell r="C572" t="str">
            <v>CABKA</v>
          </cell>
          <cell r="D572" t="str">
            <v>Amsterdam</v>
          </cell>
          <cell r="E572" t="str">
            <v>Domestic</v>
          </cell>
          <cell r="F572" t="str">
            <v>NLD</v>
          </cell>
          <cell r="G572" t="str">
            <v>Continuous</v>
          </cell>
          <cell r="H572" t="str">
            <v>J1</v>
          </cell>
          <cell r="I572" t="str">
            <v>50203030</v>
          </cell>
          <cell r="J572">
            <v>23982191</v>
          </cell>
        </row>
        <row r="573">
          <cell r="B573" t="str">
            <v>NO0010808892</v>
          </cell>
          <cell r="C573" t="str">
            <v>CRAYON GROUP HOLD</v>
          </cell>
          <cell r="D573" t="str">
            <v>Oslo</v>
          </cell>
          <cell r="E573" t="str">
            <v>Domestic</v>
          </cell>
          <cell r="F573" t="str">
            <v>NOR</v>
          </cell>
          <cell r="G573" t="str">
            <v>Continuous</v>
          </cell>
          <cell r="H573" t="str">
            <v>OH</v>
          </cell>
          <cell r="I573" t="str">
            <v>10101010</v>
          </cell>
          <cell r="J573">
            <v>89285768</v>
          </cell>
        </row>
        <row r="574">
          <cell r="B574" t="str">
            <v>FR0010722819</v>
          </cell>
          <cell r="C574" t="str">
            <v>KALRAY</v>
          </cell>
          <cell r="D574" t="str">
            <v>Paris</v>
          </cell>
          <cell r="E574" t="str">
            <v>Domestic</v>
          </cell>
          <cell r="F574" t="str">
            <v>FRA</v>
          </cell>
          <cell r="G574" t="str">
            <v>Continuous</v>
          </cell>
          <cell r="H574" t="str">
            <v>E2</v>
          </cell>
          <cell r="I574" t="str">
            <v>10102010</v>
          </cell>
          <cell r="J574">
            <v>8047187</v>
          </cell>
        </row>
        <row r="575">
          <cell r="B575" t="str">
            <v>NO0010892912</v>
          </cell>
          <cell r="C575" t="str">
            <v>NORCOD</v>
          </cell>
          <cell r="D575" t="str">
            <v>Oslo</v>
          </cell>
          <cell r="E575" t="str">
            <v>Domestic</v>
          </cell>
          <cell r="F575" t="str">
            <v>NOR</v>
          </cell>
          <cell r="G575" t="str">
            <v>Fixing</v>
          </cell>
          <cell r="H575" t="str">
            <v>O9</v>
          </cell>
          <cell r="I575" t="str">
            <v>45102010</v>
          </cell>
          <cell r="J575">
            <v>19218632</v>
          </cell>
        </row>
        <row r="576">
          <cell r="B576" t="str">
            <v>NO0003055501</v>
          </cell>
          <cell r="C576" t="str">
            <v>NORDIC SEMICONDUC</v>
          </cell>
          <cell r="D576" t="str">
            <v>Oslo</v>
          </cell>
          <cell r="E576" t="str">
            <v>Domestic</v>
          </cell>
          <cell r="F576" t="str">
            <v>NOR</v>
          </cell>
          <cell r="G576" t="str">
            <v>Continuous</v>
          </cell>
          <cell r="H576" t="str">
            <v>OA</v>
          </cell>
          <cell r="I576" t="str">
            <v>10102010</v>
          </cell>
          <cell r="J576">
            <v>192781600</v>
          </cell>
        </row>
        <row r="577">
          <cell r="B577" t="str">
            <v>FR0012650166</v>
          </cell>
          <cell r="C577" t="str">
            <v>NHOA</v>
          </cell>
          <cell r="D577" t="str">
            <v>Paris</v>
          </cell>
          <cell r="E577" t="str">
            <v>Domestic</v>
          </cell>
          <cell r="F577" t="str">
            <v>FRA</v>
          </cell>
          <cell r="G577" t="str">
            <v>Continuous</v>
          </cell>
          <cell r="H577" t="str">
            <v>16</v>
          </cell>
          <cell r="I577" t="str">
            <v>60102020</v>
          </cell>
          <cell r="J577">
            <v>25533720</v>
          </cell>
        </row>
        <row r="578">
          <cell r="B578" t="str">
            <v>NO0010307135</v>
          </cell>
          <cell r="C578" t="str">
            <v>AQUA BIO TECHNO</v>
          </cell>
          <cell r="D578" t="str">
            <v>Oslo</v>
          </cell>
          <cell r="E578" t="str">
            <v>Domestic</v>
          </cell>
          <cell r="F578" t="str">
            <v>NOR</v>
          </cell>
          <cell r="G578" t="str">
            <v>Continuous</v>
          </cell>
          <cell r="H578" t="str">
            <v>OD</v>
          </cell>
          <cell r="I578" t="str">
            <v>45201020</v>
          </cell>
          <cell r="J578">
            <v>20673792</v>
          </cell>
        </row>
        <row r="579">
          <cell r="B579" t="str">
            <v>NO0010317340</v>
          </cell>
          <cell r="C579" t="str">
            <v>NORDIC MINING</v>
          </cell>
          <cell r="D579" t="str">
            <v>Oslo</v>
          </cell>
          <cell r="E579" t="str">
            <v>Domestic</v>
          </cell>
          <cell r="F579" t="str">
            <v>NOR</v>
          </cell>
          <cell r="G579" t="str">
            <v>Continuous</v>
          </cell>
          <cell r="H579" t="str">
            <v>OD</v>
          </cell>
          <cell r="I579" t="str">
            <v>55102000</v>
          </cell>
          <cell r="J579">
            <v>232316772</v>
          </cell>
        </row>
        <row r="580">
          <cell r="B580" t="str">
            <v>FR0011915339</v>
          </cell>
          <cell r="C580" t="str">
            <v>ENERTIME</v>
          </cell>
          <cell r="D580" t="str">
            <v>Paris</v>
          </cell>
          <cell r="E580" t="str">
            <v>Domestic</v>
          </cell>
          <cell r="F580" t="str">
            <v>FRA</v>
          </cell>
          <cell r="G580" t="str">
            <v>Continuous</v>
          </cell>
          <cell r="H580" t="str">
            <v>E2</v>
          </cell>
          <cell r="I580" t="str">
            <v>60102020</v>
          </cell>
          <cell r="J580">
            <v>8475496</v>
          </cell>
        </row>
        <row r="581">
          <cell r="B581" t="str">
            <v>FR0004154060</v>
          </cell>
          <cell r="C581" t="str">
            <v>NETGEM</v>
          </cell>
          <cell r="D581" t="str">
            <v>Paris</v>
          </cell>
          <cell r="E581" t="str">
            <v>Domestic</v>
          </cell>
          <cell r="F581" t="str">
            <v>FRA</v>
          </cell>
          <cell r="G581" t="str">
            <v>Continuous</v>
          </cell>
          <cell r="H581" t="str">
            <v>E2</v>
          </cell>
          <cell r="I581" t="str">
            <v>15102015</v>
          </cell>
          <cell r="J581">
            <v>30721059</v>
          </cell>
        </row>
        <row r="582">
          <cell r="B582" t="str">
            <v>BE0003748622</v>
          </cell>
          <cell r="C582" t="str">
            <v>IEP INVEST</v>
          </cell>
          <cell r="D582" t="str">
            <v>Brussels</v>
          </cell>
          <cell r="E582" t="str">
            <v>Domestic</v>
          </cell>
          <cell r="F582" t="str">
            <v>BEL</v>
          </cell>
          <cell r="G582" t="str">
            <v>Continuous</v>
          </cell>
          <cell r="H582" t="str">
            <v>A1</v>
          </cell>
          <cell r="I582" t="str">
            <v>35101010</v>
          </cell>
          <cell r="J582">
            <v>9170939</v>
          </cell>
        </row>
        <row r="583">
          <cell r="B583" t="str">
            <v>SE0014731154</v>
          </cell>
          <cell r="C583" t="str">
            <v>CONTEXTVISION</v>
          </cell>
          <cell r="D583" t="str">
            <v>Oslo</v>
          </cell>
          <cell r="E583" t="str">
            <v>Domestic</v>
          </cell>
          <cell r="F583" t="str">
            <v>SWE</v>
          </cell>
          <cell r="G583" t="str">
            <v>Continuous</v>
          </cell>
          <cell r="H583" t="str">
            <v>OH</v>
          </cell>
          <cell r="I583" t="str">
            <v>10101015</v>
          </cell>
          <cell r="J583">
            <v>77367500</v>
          </cell>
        </row>
        <row r="584">
          <cell r="B584" t="str">
            <v>NO0010864036</v>
          </cell>
          <cell r="C584" t="str">
            <v>ININ GROUP</v>
          </cell>
          <cell r="D584" t="str">
            <v>Oslo</v>
          </cell>
          <cell r="E584" t="str">
            <v>Domestic</v>
          </cell>
          <cell r="F584" t="str">
            <v>NOR</v>
          </cell>
          <cell r="G584" t="str">
            <v>Fixing</v>
          </cell>
          <cell r="H584" t="str">
            <v>O9</v>
          </cell>
          <cell r="I584" t="str">
            <v>50202030</v>
          </cell>
          <cell r="J584">
            <v>130980771</v>
          </cell>
        </row>
        <row r="585">
          <cell r="B585" t="str">
            <v>NO0011002651</v>
          </cell>
          <cell r="C585" t="str">
            <v>NORDHEALTH A-AKSJE</v>
          </cell>
          <cell r="D585" t="str">
            <v>Oslo</v>
          </cell>
          <cell r="E585" t="str">
            <v>Domestic</v>
          </cell>
          <cell r="F585" t="str">
            <v>NOR</v>
          </cell>
          <cell r="G585" t="str">
            <v>Fixing</v>
          </cell>
          <cell r="H585" t="str">
            <v>O9</v>
          </cell>
          <cell r="I585" t="str">
            <v>20101025</v>
          </cell>
          <cell r="J585">
            <v>45191747</v>
          </cell>
        </row>
        <row r="586">
          <cell r="B586" t="str">
            <v>NO0010911902</v>
          </cell>
          <cell r="C586" t="str">
            <v>ELEKTROIMPORTØREN</v>
          </cell>
          <cell r="D586" t="str">
            <v>Oslo</v>
          </cell>
          <cell r="E586" t="str">
            <v>Domestic</v>
          </cell>
          <cell r="F586" t="str">
            <v>NOR</v>
          </cell>
          <cell r="G586" t="str">
            <v>Fixing</v>
          </cell>
          <cell r="H586" t="str">
            <v>O9</v>
          </cell>
          <cell r="I586" t="str">
            <v>40401030</v>
          </cell>
          <cell r="J586">
            <v>21582200</v>
          </cell>
        </row>
        <row r="587">
          <cell r="B587" t="str">
            <v>NL0012969182</v>
          </cell>
          <cell r="C587" t="str">
            <v>ADYEN</v>
          </cell>
          <cell r="D587" t="str">
            <v>Amsterdam</v>
          </cell>
          <cell r="E587" t="str">
            <v>Domestic</v>
          </cell>
          <cell r="F587" t="str">
            <v>NLD</v>
          </cell>
          <cell r="G587" t="str">
            <v>Continuous</v>
          </cell>
          <cell r="H587" t="str">
            <v>J0</v>
          </cell>
          <cell r="I587" t="str">
            <v>50205015</v>
          </cell>
          <cell r="J587">
            <v>30981908</v>
          </cell>
        </row>
        <row r="588">
          <cell r="B588" t="str">
            <v>NO0010078850</v>
          </cell>
          <cell r="C588" t="str">
            <v>CAMBI</v>
          </cell>
          <cell r="D588" t="str">
            <v>Oslo</v>
          </cell>
          <cell r="E588" t="str">
            <v>Domestic</v>
          </cell>
          <cell r="F588" t="str">
            <v>NOR</v>
          </cell>
          <cell r="G588" t="str">
            <v>Fixing</v>
          </cell>
          <cell r="H588" t="str">
            <v>O9</v>
          </cell>
          <cell r="I588" t="str">
            <v>50202030</v>
          </cell>
          <cell r="J588">
            <v>160073700</v>
          </cell>
        </row>
        <row r="589">
          <cell r="B589" t="str">
            <v>FR0000066441</v>
          </cell>
          <cell r="C589" t="str">
            <v>POUJOULAT</v>
          </cell>
          <cell r="D589" t="str">
            <v>Paris</v>
          </cell>
          <cell r="E589" t="str">
            <v>Domestic</v>
          </cell>
          <cell r="F589" t="str">
            <v>FRA</v>
          </cell>
          <cell r="G589" t="str">
            <v>Continuous</v>
          </cell>
          <cell r="H589" t="str">
            <v>E2</v>
          </cell>
          <cell r="I589" t="str">
            <v>50101025</v>
          </cell>
          <cell r="J589">
            <v>7836000</v>
          </cell>
        </row>
        <row r="590">
          <cell r="B590" t="str">
            <v>NO0010844038</v>
          </cell>
          <cell r="C590" t="str">
            <v>ADEVINTA</v>
          </cell>
          <cell r="D590" t="str">
            <v>Oslo</v>
          </cell>
          <cell r="E590" t="str">
            <v>Domestic</v>
          </cell>
          <cell r="F590" t="str">
            <v>NOR</v>
          </cell>
          <cell r="G590" t="str">
            <v>Continuous</v>
          </cell>
          <cell r="H590" t="str">
            <v>OC</v>
          </cell>
          <cell r="I590" t="str">
            <v>40201070</v>
          </cell>
          <cell r="J590">
            <v>1165686913</v>
          </cell>
        </row>
        <row r="591">
          <cell r="B591" t="str">
            <v>NO0010626559</v>
          </cell>
          <cell r="C591" t="str">
            <v>AEGA</v>
          </cell>
          <cell r="D591" t="str">
            <v>Oslo</v>
          </cell>
          <cell r="E591" t="str">
            <v>Domestic</v>
          </cell>
          <cell r="F591" t="str">
            <v>NOR</v>
          </cell>
          <cell r="G591" t="str">
            <v>Continuous</v>
          </cell>
          <cell r="H591" t="str">
            <v>OD</v>
          </cell>
          <cell r="I591" t="str">
            <v>30202000</v>
          </cell>
          <cell r="J591">
            <v>71375949</v>
          </cell>
        </row>
        <row r="592">
          <cell r="B592" t="str">
            <v>FR0012969095</v>
          </cell>
          <cell r="C592" t="str">
            <v>CAPELLI</v>
          </cell>
          <cell r="D592" t="str">
            <v>Paris</v>
          </cell>
          <cell r="E592" t="str">
            <v>Domestic</v>
          </cell>
          <cell r="F592" t="str">
            <v>FRA</v>
          </cell>
          <cell r="G592" t="str">
            <v>Continuous</v>
          </cell>
          <cell r="H592" t="str">
            <v>E2</v>
          </cell>
          <cell r="I592" t="str">
            <v>35101010</v>
          </cell>
          <cell r="J592">
            <v>2213333</v>
          </cell>
        </row>
        <row r="593">
          <cell r="B593" t="str">
            <v>NL0000339703</v>
          </cell>
          <cell r="C593" t="str">
            <v>BETER BED</v>
          </cell>
          <cell r="D593" t="str">
            <v>Amsterdam</v>
          </cell>
          <cell r="E593" t="str">
            <v>Domestic</v>
          </cell>
          <cell r="F593" t="str">
            <v>NLD</v>
          </cell>
          <cell r="G593" t="str">
            <v>Continuous</v>
          </cell>
          <cell r="H593" t="str">
            <v>J1</v>
          </cell>
          <cell r="I593" t="str">
            <v>40401025</v>
          </cell>
          <cell r="J593">
            <v>27186564</v>
          </cell>
        </row>
        <row r="594">
          <cell r="B594" t="str">
            <v>NO0003572802</v>
          </cell>
          <cell r="C594" t="str">
            <v>ARENDALS FOSSEKOMP</v>
          </cell>
          <cell r="D594" t="str">
            <v>Oslo</v>
          </cell>
          <cell r="E594" t="str">
            <v>Domestic</v>
          </cell>
          <cell r="F594" t="str">
            <v>NOR</v>
          </cell>
          <cell r="G594" t="str">
            <v>Continuous</v>
          </cell>
          <cell r="H594" t="str">
            <v>OH</v>
          </cell>
          <cell r="I594" t="str">
            <v>30202000</v>
          </cell>
          <cell r="J594">
            <v>55995250</v>
          </cell>
        </row>
        <row r="595">
          <cell r="B595" t="str">
            <v>FR0011742329</v>
          </cell>
          <cell r="C595" t="str">
            <v>MCPHY ENERGY</v>
          </cell>
          <cell r="D595" t="str">
            <v>Paris</v>
          </cell>
          <cell r="E595" t="str">
            <v>Domestic</v>
          </cell>
          <cell r="F595" t="str">
            <v>FRA</v>
          </cell>
          <cell r="G595" t="str">
            <v>Continuous</v>
          </cell>
          <cell r="H595" t="str">
            <v>16</v>
          </cell>
          <cell r="I595" t="str">
            <v>60102020</v>
          </cell>
          <cell r="J595">
            <v>27939095</v>
          </cell>
        </row>
        <row r="596">
          <cell r="B596" t="str">
            <v>NO0010405780</v>
          </cell>
          <cell r="C596" t="str">
            <v>LYTIX BIOPHARMA</v>
          </cell>
          <cell r="D596" t="str">
            <v>Oslo</v>
          </cell>
          <cell r="E596" t="str">
            <v>Domestic</v>
          </cell>
          <cell r="F596" t="str">
            <v>NOR</v>
          </cell>
          <cell r="G596" t="str">
            <v>Fixing</v>
          </cell>
          <cell r="H596" t="str">
            <v>O9</v>
          </cell>
          <cell r="I596" t="str">
            <v>20103010</v>
          </cell>
          <cell r="J596">
            <v>40068319</v>
          </cell>
        </row>
        <row r="597">
          <cell r="B597" t="str">
            <v>FR0013331212</v>
          </cell>
          <cell r="C597" t="str">
            <v>DONTNOD</v>
          </cell>
          <cell r="D597" t="str">
            <v>Paris</v>
          </cell>
          <cell r="E597" t="str">
            <v>Domestic</v>
          </cell>
          <cell r="F597" t="str">
            <v>FRA</v>
          </cell>
          <cell r="G597" t="str">
            <v>Continuous</v>
          </cell>
          <cell r="H597" t="str">
            <v>E2</v>
          </cell>
          <cell r="I597" t="str">
            <v>40203040</v>
          </cell>
          <cell r="J597">
            <v>8442676</v>
          </cell>
        </row>
        <row r="598">
          <cell r="B598" t="str">
            <v>NO0010607781</v>
          </cell>
          <cell r="C598" t="str">
            <v>EAM SOLAR</v>
          </cell>
          <cell r="D598" t="str">
            <v>Oslo</v>
          </cell>
          <cell r="E598" t="str">
            <v>Domestic</v>
          </cell>
          <cell r="F598" t="str">
            <v>NOR</v>
          </cell>
          <cell r="G598" t="str">
            <v>Continuous</v>
          </cell>
          <cell r="H598" t="str">
            <v>OD</v>
          </cell>
          <cell r="I598" t="str">
            <v>30202000</v>
          </cell>
          <cell r="J598">
            <v>6852210</v>
          </cell>
        </row>
        <row r="599">
          <cell r="B599" t="str">
            <v>FR0000051807</v>
          </cell>
          <cell r="C599" t="str">
            <v>TELEPERFORMANCE</v>
          </cell>
          <cell r="D599" t="str">
            <v>Paris</v>
          </cell>
          <cell r="E599" t="str">
            <v>Domestic</v>
          </cell>
          <cell r="F599" t="str">
            <v>FRA</v>
          </cell>
          <cell r="G599" t="str">
            <v>Continuous</v>
          </cell>
          <cell r="H599" t="str">
            <v>F1</v>
          </cell>
          <cell r="I599" t="str">
            <v>50205020</v>
          </cell>
          <cell r="J599">
            <v>59120842</v>
          </cell>
        </row>
        <row r="600">
          <cell r="B600" t="str">
            <v>FR0011049824</v>
          </cell>
          <cell r="C600" t="str">
            <v>MEDIANTECHNOLOGIES</v>
          </cell>
          <cell r="D600" t="str">
            <v>Paris</v>
          </cell>
          <cell r="E600" t="str">
            <v>Domestic</v>
          </cell>
          <cell r="F600" t="str">
            <v>FRA</v>
          </cell>
          <cell r="G600" t="str">
            <v>Continuous</v>
          </cell>
          <cell r="H600" t="str">
            <v>E2</v>
          </cell>
          <cell r="I600" t="str">
            <v>10101015</v>
          </cell>
          <cell r="J600">
            <v>15765248</v>
          </cell>
        </row>
        <row r="601">
          <cell r="B601" t="str">
            <v>IE0000527006</v>
          </cell>
          <cell r="C601" t="str">
            <v>DATALEX PLC</v>
          </cell>
          <cell r="D601" t="str">
            <v>Dublin</v>
          </cell>
          <cell r="E601" t="str">
            <v>Domestic</v>
          </cell>
          <cell r="F601" t="str">
            <v>IRL</v>
          </cell>
          <cell r="G601" t="str">
            <v>Continuous</v>
          </cell>
          <cell r="H601" t="str">
            <v>9D</v>
          </cell>
          <cell r="I601" t="str">
            <v>10101015</v>
          </cell>
          <cell r="J601">
            <v>132677009</v>
          </cell>
        </row>
        <row r="602">
          <cell r="B602" t="str">
            <v>NO0010748866</v>
          </cell>
          <cell r="C602" t="str">
            <v>GENTIAN DIAGNOSTIC</v>
          </cell>
          <cell r="D602" t="str">
            <v>Oslo</v>
          </cell>
          <cell r="E602" t="str">
            <v>Domestic</v>
          </cell>
          <cell r="F602" t="str">
            <v>NOR</v>
          </cell>
          <cell r="G602" t="str">
            <v>Continuous</v>
          </cell>
          <cell r="H602" t="str">
            <v>OH</v>
          </cell>
          <cell r="I602" t="str">
            <v>20103010</v>
          </cell>
          <cell r="J602">
            <v>15422350</v>
          </cell>
        </row>
        <row r="603">
          <cell r="B603" t="str">
            <v>NO0010629108</v>
          </cell>
          <cell r="C603" t="str">
            <v>NEXT BIOMETRICS GP</v>
          </cell>
          <cell r="D603" t="str">
            <v>Oslo</v>
          </cell>
          <cell r="E603" t="str">
            <v>Domestic</v>
          </cell>
          <cell r="F603" t="str">
            <v>NOR</v>
          </cell>
          <cell r="G603" t="str">
            <v>Continuous</v>
          </cell>
          <cell r="H603" t="str">
            <v>OH</v>
          </cell>
          <cell r="I603" t="str">
            <v>10102015</v>
          </cell>
          <cell r="J603">
            <v>91980763</v>
          </cell>
        </row>
        <row r="604">
          <cell r="B604" t="str">
            <v>FR0000121709</v>
          </cell>
          <cell r="C604" t="str">
            <v>S.E.B.</v>
          </cell>
          <cell r="D604" t="str">
            <v>Paris</v>
          </cell>
          <cell r="E604" t="str">
            <v>Domestic</v>
          </cell>
          <cell r="F604" t="str">
            <v>FRA</v>
          </cell>
          <cell r="G604" t="str">
            <v>Continuous</v>
          </cell>
          <cell r="H604" t="str">
            <v>11</v>
          </cell>
          <cell r="I604" t="str">
            <v>40202025</v>
          </cell>
          <cell r="J604">
            <v>55337770</v>
          </cell>
        </row>
        <row r="605">
          <cell r="B605" t="str">
            <v>BE0974256852</v>
          </cell>
          <cell r="C605" t="str">
            <v>COLRUYT</v>
          </cell>
          <cell r="D605" t="str">
            <v>Brussels</v>
          </cell>
          <cell r="E605" t="str">
            <v>Domestic</v>
          </cell>
          <cell r="F605" t="str">
            <v>BEL</v>
          </cell>
          <cell r="G605" t="str">
            <v>Continuous</v>
          </cell>
          <cell r="H605" t="str">
            <v>A0</v>
          </cell>
          <cell r="I605" t="str">
            <v>45201010</v>
          </cell>
          <cell r="J605">
            <v>134077688</v>
          </cell>
        </row>
        <row r="606">
          <cell r="B606" t="str">
            <v>FR0014003FE9</v>
          </cell>
          <cell r="C606" t="str">
            <v>BELIEVE</v>
          </cell>
          <cell r="D606" t="str">
            <v>Paris</v>
          </cell>
          <cell r="E606" t="str">
            <v>Domestic</v>
          </cell>
          <cell r="F606" t="str">
            <v>FRA</v>
          </cell>
          <cell r="G606" t="str">
            <v>Continuous</v>
          </cell>
          <cell r="H606" t="str">
            <v>11</v>
          </cell>
          <cell r="I606" t="str">
            <v>40301020</v>
          </cell>
          <cell r="J606">
            <v>96575623</v>
          </cell>
        </row>
        <row r="607">
          <cell r="B607" t="str">
            <v>FR0000060824</v>
          </cell>
          <cell r="C607" t="str">
            <v>FINANCIERE MARJOS</v>
          </cell>
          <cell r="D607" t="str">
            <v>Paris</v>
          </cell>
          <cell r="E607" t="str">
            <v>Domestic</v>
          </cell>
          <cell r="F607" t="str">
            <v>FRA</v>
          </cell>
          <cell r="G607" t="str">
            <v>Fixing</v>
          </cell>
          <cell r="H607" t="str">
            <v>13</v>
          </cell>
          <cell r="I607" t="str">
            <v>40401020</v>
          </cell>
          <cell r="J607">
            <v>19967538</v>
          </cell>
        </row>
        <row r="608">
          <cell r="B608" t="str">
            <v>DE0007664005</v>
          </cell>
          <cell r="C608" t="str">
            <v>VOLKSWAGEN</v>
          </cell>
          <cell r="D608" t="str">
            <v>Brussels</v>
          </cell>
          <cell r="E608" t="str">
            <v>Foreign</v>
          </cell>
          <cell r="F608" t="str">
            <v>DEU</v>
          </cell>
          <cell r="G608" t="str">
            <v>Continuous</v>
          </cell>
          <cell r="H608" t="str">
            <v>A4</v>
          </cell>
          <cell r="I608" t="str">
            <v>40101020</v>
          </cell>
          <cell r="J608">
            <v>311916320</v>
          </cell>
        </row>
        <row r="609">
          <cell r="B609" t="str">
            <v>FR0013153541</v>
          </cell>
          <cell r="C609" t="str">
            <v>MAISONS DU MONDE</v>
          </cell>
          <cell r="D609" t="str">
            <v>Paris</v>
          </cell>
          <cell r="E609" t="str">
            <v>Domestic</v>
          </cell>
          <cell r="F609" t="str">
            <v>FRA</v>
          </cell>
          <cell r="G609" t="str">
            <v>Continuous</v>
          </cell>
          <cell r="H609" t="str">
            <v>16</v>
          </cell>
          <cell r="I609" t="str">
            <v>40202015</v>
          </cell>
          <cell r="J609">
            <v>43288097</v>
          </cell>
        </row>
        <row r="610">
          <cell r="B610" t="str">
            <v>NL0000009827</v>
          </cell>
          <cell r="C610" t="str">
            <v>DSM KON</v>
          </cell>
          <cell r="D610" t="str">
            <v>Amsterdam</v>
          </cell>
          <cell r="E610" t="str">
            <v>Domestic</v>
          </cell>
          <cell r="F610" t="str">
            <v>NLD</v>
          </cell>
          <cell r="G610" t="str">
            <v>Continuous</v>
          </cell>
          <cell r="H610" t="str">
            <v>J0</v>
          </cell>
          <cell r="I610" t="str">
            <v>45102020</v>
          </cell>
          <cell r="J610">
            <v>174786029</v>
          </cell>
        </row>
        <row r="611">
          <cell r="B611" t="str">
            <v>NL0011872650</v>
          </cell>
          <cell r="C611" t="str">
            <v>BASIC-FIT</v>
          </cell>
          <cell r="D611" t="str">
            <v>Amsterdam</v>
          </cell>
          <cell r="E611" t="str">
            <v>Domestic</v>
          </cell>
          <cell r="F611" t="str">
            <v>NLD</v>
          </cell>
          <cell r="G611" t="str">
            <v>Continuous</v>
          </cell>
          <cell r="H611" t="str">
            <v>J1</v>
          </cell>
          <cell r="I611" t="str">
            <v>40501030</v>
          </cell>
          <cell r="J611">
            <v>66000000</v>
          </cell>
        </row>
        <row r="612">
          <cell r="B612" t="str">
            <v>FR0000054322</v>
          </cell>
          <cell r="C612" t="str">
            <v>CIBOX INTER A CTIV</v>
          </cell>
          <cell r="D612" t="str">
            <v>Paris</v>
          </cell>
          <cell r="E612" t="str">
            <v>Domestic</v>
          </cell>
          <cell r="F612" t="str">
            <v>FRA</v>
          </cell>
          <cell r="G612" t="str">
            <v>Continuous</v>
          </cell>
          <cell r="H612" t="str">
            <v>E2</v>
          </cell>
          <cell r="I612" t="str">
            <v>10102030</v>
          </cell>
          <cell r="J612">
            <v>129932526</v>
          </cell>
        </row>
        <row r="613">
          <cell r="B613" t="str">
            <v>FR0010291245</v>
          </cell>
          <cell r="C613" t="str">
            <v>VERIMATRIX</v>
          </cell>
          <cell r="D613" t="str">
            <v>Paris</v>
          </cell>
          <cell r="E613" t="str">
            <v>Domestic</v>
          </cell>
          <cell r="F613" t="str">
            <v>FRA</v>
          </cell>
          <cell r="G613" t="str">
            <v>Continuous</v>
          </cell>
          <cell r="H613" t="str">
            <v>16</v>
          </cell>
          <cell r="I613" t="str">
            <v>10101015</v>
          </cell>
          <cell r="J613">
            <v>85535147</v>
          </cell>
        </row>
        <row r="614">
          <cell r="B614" t="str">
            <v>FR0013371507</v>
          </cell>
          <cell r="C614" t="str">
            <v>GOUR MEDICAL</v>
          </cell>
          <cell r="D614" t="str">
            <v>Paris</v>
          </cell>
          <cell r="E614" t="str">
            <v>Domestic</v>
          </cell>
          <cell r="F614" t="str">
            <v>FRA</v>
          </cell>
          <cell r="G614" t="str">
            <v>Fixing</v>
          </cell>
          <cell r="H614" t="str">
            <v>10</v>
          </cell>
          <cell r="I614" t="str">
            <v>20103015</v>
          </cell>
          <cell r="J614">
            <v>13406759</v>
          </cell>
        </row>
        <row r="615">
          <cell r="B615" t="str">
            <v>FR0014005SB3</v>
          </cell>
          <cell r="C615" t="str">
            <v>FORSEE POWER</v>
          </cell>
          <cell r="D615" t="str">
            <v>Paris</v>
          </cell>
          <cell r="E615" t="str">
            <v>Domestic</v>
          </cell>
          <cell r="F615" t="str">
            <v>FRA</v>
          </cell>
          <cell r="G615" t="str">
            <v>Continuous</v>
          </cell>
          <cell r="H615" t="str">
            <v>16</v>
          </cell>
          <cell r="I615" t="str">
            <v>50202010</v>
          </cell>
          <cell r="J615">
            <v>53572003</v>
          </cell>
        </row>
        <row r="616">
          <cell r="B616" t="str">
            <v>FR0014005AL0</v>
          </cell>
          <cell r="C616" t="str">
            <v>ANTIN INFRA PARTN</v>
          </cell>
          <cell r="D616" t="str">
            <v>Paris</v>
          </cell>
          <cell r="E616" t="str">
            <v>Domestic</v>
          </cell>
          <cell r="F616" t="str">
            <v>FRA</v>
          </cell>
          <cell r="G616" t="str">
            <v>Continuous</v>
          </cell>
          <cell r="H616" t="str">
            <v>11</v>
          </cell>
          <cell r="I616" t="str">
            <v>30202010</v>
          </cell>
          <cell r="J616">
            <v>174562444</v>
          </cell>
        </row>
        <row r="617">
          <cell r="B617" t="str">
            <v>FR0004170017</v>
          </cell>
          <cell r="C617" t="str">
            <v>LNA SANTE</v>
          </cell>
          <cell r="D617" t="str">
            <v>Paris</v>
          </cell>
          <cell r="E617" t="str">
            <v>Domestic</v>
          </cell>
          <cell r="F617" t="str">
            <v>FRA</v>
          </cell>
          <cell r="G617" t="str">
            <v>Continuous</v>
          </cell>
          <cell r="H617" t="str">
            <v>16</v>
          </cell>
          <cell r="I617" t="str">
            <v>20101010</v>
          </cell>
          <cell r="J617">
            <v>10709416</v>
          </cell>
        </row>
        <row r="618">
          <cell r="B618" t="str">
            <v>BE0974288202</v>
          </cell>
          <cell r="C618" t="str">
            <v>XIOR</v>
          </cell>
          <cell r="D618" t="str">
            <v>Brussels</v>
          </cell>
          <cell r="E618" t="str">
            <v>Domestic</v>
          </cell>
          <cell r="F618" t="str">
            <v>BEL</v>
          </cell>
          <cell r="G618" t="str">
            <v>Continuous</v>
          </cell>
          <cell r="H618" t="str">
            <v>A1</v>
          </cell>
          <cell r="I618" t="str">
            <v>35102040</v>
          </cell>
          <cell r="J618">
            <v>34752543</v>
          </cell>
        </row>
        <row r="619">
          <cell r="B619" t="str">
            <v>FR0004188670</v>
          </cell>
          <cell r="C619" t="str">
            <v>TARKETT</v>
          </cell>
          <cell r="D619" t="str">
            <v>Paris</v>
          </cell>
          <cell r="E619" t="str">
            <v>Domestic</v>
          </cell>
          <cell r="F619" t="str">
            <v>FRA</v>
          </cell>
          <cell r="G619" t="str">
            <v>Continuous</v>
          </cell>
          <cell r="H619" t="str">
            <v>16</v>
          </cell>
          <cell r="I619" t="str">
            <v>50101035</v>
          </cell>
          <cell r="J619">
            <v>65550281</v>
          </cell>
        </row>
        <row r="620">
          <cell r="B620" t="str">
            <v>NL00150006R6</v>
          </cell>
          <cell r="C620" t="str">
            <v>CTP</v>
          </cell>
          <cell r="D620" t="str">
            <v>Amsterdam</v>
          </cell>
          <cell r="E620" t="str">
            <v>Domestic</v>
          </cell>
          <cell r="F620" t="str">
            <v>NLD</v>
          </cell>
          <cell r="G620" t="str">
            <v>Continuous</v>
          </cell>
          <cell r="H620" t="str">
            <v>J1</v>
          </cell>
          <cell r="I620" t="str">
            <v>35101010</v>
          </cell>
          <cell r="J620">
            <v>444100549</v>
          </cell>
        </row>
        <row r="621">
          <cell r="B621" t="str">
            <v>FR0010557264</v>
          </cell>
          <cell r="C621" t="str">
            <v>AB SCIENCE</v>
          </cell>
          <cell r="D621" t="str">
            <v>Paris</v>
          </cell>
          <cell r="E621" t="str">
            <v>Domestic</v>
          </cell>
          <cell r="F621" t="str">
            <v>FRA</v>
          </cell>
          <cell r="G621" t="str">
            <v>Continuous</v>
          </cell>
          <cell r="H621" t="str">
            <v>16</v>
          </cell>
          <cell r="I621" t="str">
            <v>20103010</v>
          </cell>
          <cell r="J621">
            <v>46859446</v>
          </cell>
        </row>
        <row r="622">
          <cell r="B622" t="str">
            <v>FR0000124570</v>
          </cell>
          <cell r="C622" t="str">
            <v>PLASTIC OMNIUM</v>
          </cell>
          <cell r="D622" t="str">
            <v>Paris</v>
          </cell>
          <cell r="E622" t="str">
            <v>Domestic</v>
          </cell>
          <cell r="F622" t="str">
            <v>FRA</v>
          </cell>
          <cell r="G622" t="str">
            <v>Continuous</v>
          </cell>
          <cell r="H622" t="str">
            <v>11</v>
          </cell>
          <cell r="I622" t="str">
            <v>40101025</v>
          </cell>
          <cell r="J622">
            <v>145522153</v>
          </cell>
        </row>
        <row r="623">
          <cell r="B623" t="str">
            <v>FR0004172450</v>
          </cell>
          <cell r="C623" t="str">
            <v>MINT</v>
          </cell>
          <cell r="D623" t="str">
            <v>Paris</v>
          </cell>
          <cell r="E623" t="str">
            <v>Domestic</v>
          </cell>
          <cell r="F623" t="str">
            <v>FRA</v>
          </cell>
          <cell r="G623" t="str">
            <v>Continuous</v>
          </cell>
          <cell r="H623" t="str">
            <v>E2</v>
          </cell>
          <cell r="I623" t="str">
            <v>65101010</v>
          </cell>
          <cell r="J623">
            <v>5898317</v>
          </cell>
        </row>
        <row r="624">
          <cell r="B624" t="str">
            <v>FR0010609206</v>
          </cell>
          <cell r="C624" t="str">
            <v>OREGE</v>
          </cell>
          <cell r="D624" t="str">
            <v>Paris</v>
          </cell>
          <cell r="E624" t="str">
            <v>Domestic</v>
          </cell>
          <cell r="F624" t="str">
            <v>FRA</v>
          </cell>
          <cell r="G624" t="str">
            <v>Continuous</v>
          </cell>
          <cell r="H624" t="str">
            <v>16</v>
          </cell>
          <cell r="I624" t="str">
            <v>65103035</v>
          </cell>
          <cell r="J624">
            <v>50598277</v>
          </cell>
        </row>
        <row r="625">
          <cell r="B625" t="str">
            <v>FR0013266772</v>
          </cell>
          <cell r="C625" t="str">
            <v>IMMO BLOCKCHAIN</v>
          </cell>
          <cell r="D625" t="str">
            <v>Paris</v>
          </cell>
          <cell r="E625" t="str">
            <v>Domestic</v>
          </cell>
          <cell r="F625" t="str">
            <v>FRA</v>
          </cell>
          <cell r="G625" t="str">
            <v>Continuous</v>
          </cell>
          <cell r="H625" t="str">
            <v>E2</v>
          </cell>
          <cell r="I625" t="str">
            <v>50205020</v>
          </cell>
          <cell r="J625">
            <v>7753312</v>
          </cell>
        </row>
        <row r="626">
          <cell r="B626" t="str">
            <v>BE0003593044</v>
          </cell>
          <cell r="C626" t="str">
            <v>COFINIMMO</v>
          </cell>
          <cell r="D626" t="str">
            <v>Brussels</v>
          </cell>
          <cell r="E626" t="str">
            <v>Domestic</v>
          </cell>
          <cell r="F626" t="str">
            <v>BEL</v>
          </cell>
          <cell r="G626" t="str">
            <v>Continuous</v>
          </cell>
          <cell r="H626" t="str">
            <v>A0</v>
          </cell>
          <cell r="I626" t="str">
            <v>35102010</v>
          </cell>
          <cell r="J626">
            <v>32877729</v>
          </cell>
        </row>
        <row r="627">
          <cell r="B627" t="str">
            <v>NO0010931918</v>
          </cell>
          <cell r="C627" t="str">
            <v>HAV GROUP</v>
          </cell>
          <cell r="D627" t="str">
            <v>Oslo</v>
          </cell>
          <cell r="E627" t="str">
            <v>Domestic</v>
          </cell>
          <cell r="F627" t="str">
            <v>NOR</v>
          </cell>
          <cell r="G627" t="str">
            <v>Fixing</v>
          </cell>
          <cell r="H627" t="str">
            <v>O9</v>
          </cell>
          <cell r="I627" t="str">
            <v>50206030</v>
          </cell>
          <cell r="J627">
            <v>35000000</v>
          </cell>
        </row>
        <row r="628">
          <cell r="B628" t="str">
            <v>FR0011476928</v>
          </cell>
          <cell r="C628" t="str">
            <v>FNAC DARTY</v>
          </cell>
          <cell r="D628" t="str">
            <v>Paris</v>
          </cell>
          <cell r="E628" t="str">
            <v>Domestic</v>
          </cell>
          <cell r="F628" t="str">
            <v>FRA</v>
          </cell>
          <cell r="G628" t="str">
            <v>Continuous</v>
          </cell>
          <cell r="H628" t="str">
            <v>11</v>
          </cell>
          <cell r="I628" t="str">
            <v>40401030</v>
          </cell>
          <cell r="J628">
            <v>26871853</v>
          </cell>
        </row>
        <row r="629">
          <cell r="B629" t="str">
            <v>FR0012634822</v>
          </cell>
          <cell r="C629" t="str">
            <v>MAAT PHARMA</v>
          </cell>
          <cell r="D629" t="str">
            <v>Paris</v>
          </cell>
          <cell r="E629" t="str">
            <v>Domestic</v>
          </cell>
          <cell r="F629" t="str">
            <v>FRA</v>
          </cell>
          <cell r="G629" t="str">
            <v>Continuous</v>
          </cell>
          <cell r="H629" t="str">
            <v>16</v>
          </cell>
          <cell r="I629" t="str">
            <v>20103010</v>
          </cell>
          <cell r="J629">
            <v>9886305</v>
          </cell>
        </row>
        <row r="630">
          <cell r="B630" t="str">
            <v>NO0003679102</v>
          </cell>
          <cell r="C630" t="str">
            <v>NRC GROUP</v>
          </cell>
          <cell r="D630" t="str">
            <v>Oslo</v>
          </cell>
          <cell r="E630" t="str">
            <v>Domestic</v>
          </cell>
          <cell r="F630" t="str">
            <v>NOR</v>
          </cell>
          <cell r="G630" t="str">
            <v>Continuous</v>
          </cell>
          <cell r="H630" t="str">
            <v>OH</v>
          </cell>
          <cell r="I630" t="str">
            <v>50205020</v>
          </cell>
          <cell r="J630">
            <v>72954549</v>
          </cell>
        </row>
        <row r="631">
          <cell r="B631" t="str">
            <v>FR0004052561</v>
          </cell>
          <cell r="C631" t="str">
            <v>PROACTIS SA</v>
          </cell>
          <cell r="D631" t="str">
            <v>Paris</v>
          </cell>
          <cell r="E631" t="str">
            <v>Domestic</v>
          </cell>
          <cell r="F631" t="str">
            <v>FRA</v>
          </cell>
          <cell r="G631" t="str">
            <v>Continuous</v>
          </cell>
          <cell r="H631" t="str">
            <v>16</v>
          </cell>
          <cell r="I631" t="str">
            <v>10101020</v>
          </cell>
          <cell r="J631">
            <v>136345527</v>
          </cell>
        </row>
        <row r="632">
          <cell r="B632" t="str">
            <v>NO0011037483</v>
          </cell>
          <cell r="C632" t="str">
            <v>VOW GREEN METALS</v>
          </cell>
          <cell r="D632" t="str">
            <v>Oslo</v>
          </cell>
          <cell r="E632" t="str">
            <v>Domestic</v>
          </cell>
          <cell r="F632" t="str">
            <v>NOR</v>
          </cell>
          <cell r="G632" t="str">
            <v>Fixing</v>
          </cell>
          <cell r="H632" t="str">
            <v>O9</v>
          </cell>
          <cell r="I632" t="str">
            <v>65103035</v>
          </cell>
          <cell r="J632">
            <v>165227092</v>
          </cell>
        </row>
        <row r="633">
          <cell r="B633" t="str">
            <v>NO0010736879</v>
          </cell>
          <cell r="C633" t="str">
            <v>SCHIBSTED SER. B</v>
          </cell>
          <cell r="D633" t="str">
            <v>Oslo</v>
          </cell>
          <cell r="E633" t="str">
            <v>Domestic</v>
          </cell>
          <cell r="F633" t="str">
            <v>NOR</v>
          </cell>
          <cell r="G633" t="str">
            <v>Continuous</v>
          </cell>
          <cell r="H633" t="str">
            <v>OH</v>
          </cell>
          <cell r="I633" t="str">
            <v>10101020</v>
          </cell>
          <cell r="J633">
            <v>129801066</v>
          </cell>
        </row>
        <row r="634">
          <cell r="B634" t="str">
            <v>FR0011052257</v>
          </cell>
          <cell r="C634" t="str">
            <v>GLOBAL BIOENERGIES</v>
          </cell>
          <cell r="D634" t="str">
            <v>Paris</v>
          </cell>
          <cell r="E634" t="str">
            <v>Domestic</v>
          </cell>
          <cell r="F634" t="str">
            <v>FRA</v>
          </cell>
          <cell r="G634" t="str">
            <v>Continuous</v>
          </cell>
          <cell r="H634" t="str">
            <v>E2</v>
          </cell>
          <cell r="I634" t="str">
            <v>60102010</v>
          </cell>
          <cell r="J634">
            <v>14879606</v>
          </cell>
        </row>
        <row r="635">
          <cell r="B635" t="str">
            <v>FR0013183985</v>
          </cell>
          <cell r="C635" t="str">
            <v>GENSIGHT BIOLOGICS</v>
          </cell>
          <cell r="D635" t="str">
            <v>Paris</v>
          </cell>
          <cell r="E635" t="str">
            <v>Domestic</v>
          </cell>
          <cell r="F635" t="str">
            <v>FRA</v>
          </cell>
          <cell r="G635" t="str">
            <v>Continuous</v>
          </cell>
          <cell r="H635" t="str">
            <v>16</v>
          </cell>
          <cell r="I635" t="str">
            <v>20103010</v>
          </cell>
          <cell r="J635">
            <v>46335591</v>
          </cell>
        </row>
        <row r="636">
          <cell r="B636" t="str">
            <v>FR0013072741</v>
          </cell>
          <cell r="C636" t="str">
            <v>O SORBET D AMOUR</v>
          </cell>
          <cell r="D636" t="str">
            <v>Paris</v>
          </cell>
          <cell r="E636" t="str">
            <v>Domestic</v>
          </cell>
          <cell r="F636" t="str">
            <v>FRA</v>
          </cell>
          <cell r="G636" t="str">
            <v>Fixing</v>
          </cell>
          <cell r="H636" t="str">
            <v>10</v>
          </cell>
          <cell r="I636" t="str">
            <v>40501040</v>
          </cell>
          <cell r="J636">
            <v>1666700</v>
          </cell>
        </row>
        <row r="637">
          <cell r="B637" t="str">
            <v>FR0000185423</v>
          </cell>
          <cell r="C637" t="str">
            <v>DAMARTEX</v>
          </cell>
          <cell r="D637" t="str">
            <v>Paris</v>
          </cell>
          <cell r="E637" t="str">
            <v>Domestic</v>
          </cell>
          <cell r="F637" t="str">
            <v>FRA</v>
          </cell>
          <cell r="G637" t="str">
            <v>Continuous</v>
          </cell>
          <cell r="H637" t="str">
            <v>E2</v>
          </cell>
          <cell r="I637" t="str">
            <v>40401020</v>
          </cell>
          <cell r="J637">
            <v>11598300</v>
          </cell>
        </row>
        <row r="638">
          <cell r="B638" t="str">
            <v>NO0010917339</v>
          </cell>
          <cell r="C638" t="str">
            <v>HORISONT ENERGI</v>
          </cell>
          <cell r="D638" t="str">
            <v>Oslo</v>
          </cell>
          <cell r="E638" t="str">
            <v>Domestic</v>
          </cell>
          <cell r="F638" t="str">
            <v>NOR</v>
          </cell>
          <cell r="G638" t="str">
            <v>Fixing</v>
          </cell>
          <cell r="H638" t="str">
            <v>O9</v>
          </cell>
          <cell r="I638" t="str">
            <v>60102010</v>
          </cell>
          <cell r="J638">
            <v>22325980</v>
          </cell>
        </row>
        <row r="639">
          <cell r="B639" t="str">
            <v>NL0000334118</v>
          </cell>
          <cell r="C639" t="str">
            <v>ASM INTERNATIONAL</v>
          </cell>
          <cell r="D639" t="str">
            <v>Amsterdam</v>
          </cell>
          <cell r="E639" t="str">
            <v>Domestic</v>
          </cell>
          <cell r="F639" t="str">
            <v>NLD</v>
          </cell>
          <cell r="G639" t="str">
            <v>Continuous</v>
          </cell>
          <cell r="H639" t="str">
            <v>J0</v>
          </cell>
          <cell r="I639" t="str">
            <v>10102020</v>
          </cell>
          <cell r="J639">
            <v>49348548</v>
          </cell>
        </row>
        <row r="640">
          <cell r="B640" t="str">
            <v>FR0000053506</v>
          </cell>
          <cell r="C640" t="str">
            <v>CEGEDIM</v>
          </cell>
          <cell r="D640" t="str">
            <v>Paris</v>
          </cell>
          <cell r="E640" t="str">
            <v>Domestic</v>
          </cell>
          <cell r="F640" t="str">
            <v>FRA</v>
          </cell>
          <cell r="G640" t="str">
            <v>Continuous</v>
          </cell>
          <cell r="H640" t="str">
            <v>16</v>
          </cell>
          <cell r="I640" t="str">
            <v>10101010</v>
          </cell>
          <cell r="J640">
            <v>13997173</v>
          </cell>
        </row>
        <row r="641">
          <cell r="B641" t="str">
            <v>FR001400BMH7</v>
          </cell>
          <cell r="C641" t="str">
            <v>TERACT</v>
          </cell>
          <cell r="D641" t="str">
            <v>Paris</v>
          </cell>
          <cell r="E641" t="str">
            <v>Domestic</v>
          </cell>
          <cell r="F641" t="str">
            <v>FRA</v>
          </cell>
          <cell r="G641" t="str">
            <v>Continuous</v>
          </cell>
          <cell r="H641" t="str">
            <v>16</v>
          </cell>
          <cell r="I641" t="str">
            <v>40401010</v>
          </cell>
          <cell r="J641">
            <v>73394562</v>
          </cell>
        </row>
        <row r="642">
          <cell r="B642" t="str">
            <v>FR0013398997</v>
          </cell>
          <cell r="C642" t="str">
            <v>ARCURE</v>
          </cell>
          <cell r="D642" t="str">
            <v>Paris</v>
          </cell>
          <cell r="E642" t="str">
            <v>Domestic</v>
          </cell>
          <cell r="F642" t="str">
            <v>FRA</v>
          </cell>
          <cell r="G642" t="str">
            <v>Continuous</v>
          </cell>
          <cell r="H642" t="str">
            <v>E2</v>
          </cell>
          <cell r="I642" t="str">
            <v>50202025</v>
          </cell>
          <cell r="J642">
            <v>5704258</v>
          </cell>
        </row>
        <row r="643">
          <cell r="B643" t="str">
            <v>FR0000061244</v>
          </cell>
          <cell r="C643" t="str">
            <v>ALTHEORA</v>
          </cell>
          <cell r="D643" t="str">
            <v>Paris</v>
          </cell>
          <cell r="E643" t="str">
            <v>Domestic</v>
          </cell>
          <cell r="F643" t="str">
            <v>FRA</v>
          </cell>
          <cell r="G643" t="str">
            <v>Continuous</v>
          </cell>
          <cell r="H643" t="str">
            <v>E2</v>
          </cell>
          <cell r="I643" t="str">
            <v>50202010</v>
          </cell>
          <cell r="J643">
            <v>13528334</v>
          </cell>
        </row>
        <row r="644">
          <cell r="B644" t="str">
            <v>NL0015000HT4</v>
          </cell>
          <cell r="C644" t="str">
            <v>ONWARD MEDICAL</v>
          </cell>
          <cell r="D644" t="str">
            <v>Brussels</v>
          </cell>
          <cell r="E644" t="str">
            <v>Domestic</v>
          </cell>
          <cell r="F644" t="str">
            <v>NLD</v>
          </cell>
          <cell r="G644" t="str">
            <v>Continuous</v>
          </cell>
          <cell r="H644" t="str">
            <v>A1</v>
          </cell>
          <cell r="I644" t="str">
            <v>20101025</v>
          </cell>
          <cell r="J644">
            <v>30184388</v>
          </cell>
        </row>
        <row r="645">
          <cell r="B645" t="str">
            <v>NO0003021909</v>
          </cell>
          <cell r="C645" t="str">
            <v>ABG SUNDAL COLLIER</v>
          </cell>
          <cell r="D645" t="str">
            <v>Oslo</v>
          </cell>
          <cell r="E645" t="str">
            <v>Domestic</v>
          </cell>
          <cell r="F645" t="str">
            <v>NOR</v>
          </cell>
          <cell r="G645" t="str">
            <v>Continuous</v>
          </cell>
          <cell r="H645" t="str">
            <v>OH</v>
          </cell>
          <cell r="I645" t="str">
            <v>30202010</v>
          </cell>
          <cell r="J645">
            <v>483343195</v>
          </cell>
        </row>
        <row r="646">
          <cell r="B646" t="str">
            <v>IE00BF0MZF04</v>
          </cell>
          <cell r="C646" t="str">
            <v>ORMONDE MINING PLC</v>
          </cell>
          <cell r="D646" t="str">
            <v>Dublin</v>
          </cell>
          <cell r="E646" t="str">
            <v>Domestic</v>
          </cell>
          <cell r="F646" t="str">
            <v>IRL</v>
          </cell>
          <cell r="G646" t="str">
            <v>Continuous</v>
          </cell>
          <cell r="H646" t="str">
            <v>9D</v>
          </cell>
          <cell r="I646" t="str">
            <v>55103025</v>
          </cell>
          <cell r="J646">
            <v>472507482</v>
          </cell>
        </row>
        <row r="647">
          <cell r="B647" t="str">
            <v>NO0003049405</v>
          </cell>
          <cell r="C647" t="str">
            <v>NEKKAR</v>
          </cell>
          <cell r="D647" t="str">
            <v>Oslo</v>
          </cell>
          <cell r="E647" t="str">
            <v>Domestic</v>
          </cell>
          <cell r="F647" t="str">
            <v>NOR</v>
          </cell>
          <cell r="G647" t="str">
            <v>Continuous</v>
          </cell>
          <cell r="H647" t="str">
            <v>OH</v>
          </cell>
          <cell r="I647" t="str">
            <v>50204020</v>
          </cell>
          <cell r="J647">
            <v>106780334</v>
          </cell>
        </row>
        <row r="648">
          <cell r="B648" t="str">
            <v>NO0010890965</v>
          </cell>
          <cell r="C648" t="str">
            <v>BEWI</v>
          </cell>
          <cell r="D648" t="str">
            <v>Oslo</v>
          </cell>
          <cell r="E648" t="str">
            <v>Domestic</v>
          </cell>
          <cell r="F648" t="str">
            <v>NOR</v>
          </cell>
          <cell r="G648" t="str">
            <v>Continuous</v>
          </cell>
          <cell r="H648" t="str">
            <v>OH</v>
          </cell>
          <cell r="I648" t="str">
            <v>50203030</v>
          </cell>
          <cell r="J648">
            <v>191347992</v>
          </cell>
        </row>
        <row r="649">
          <cell r="B649" t="str">
            <v>BE0974273055</v>
          </cell>
          <cell r="C649" t="str">
            <v>CARE PROPERTY INV.</v>
          </cell>
          <cell r="D649" t="str">
            <v>Brussels</v>
          </cell>
          <cell r="E649" t="str">
            <v>Domestic</v>
          </cell>
          <cell r="F649" t="str">
            <v>BEL</v>
          </cell>
          <cell r="G649" t="str">
            <v>Continuous</v>
          </cell>
          <cell r="H649" t="str">
            <v>A1</v>
          </cell>
          <cell r="I649" t="str">
            <v>35102040</v>
          </cell>
          <cell r="J649">
            <v>27741625</v>
          </cell>
        </row>
        <row r="650">
          <cell r="B650" t="str">
            <v>NL0012650535</v>
          </cell>
          <cell r="C650" t="str">
            <v>PARX MATERIALS NV</v>
          </cell>
          <cell r="D650" t="str">
            <v>Paris</v>
          </cell>
          <cell r="E650" t="str">
            <v>Domestic</v>
          </cell>
          <cell r="F650" t="str">
            <v>NLD</v>
          </cell>
          <cell r="G650" t="str">
            <v>Fixing</v>
          </cell>
          <cell r="H650" t="str">
            <v>10</v>
          </cell>
          <cell r="I650" t="str">
            <v>20103010</v>
          </cell>
          <cell r="J650">
            <v>7678615</v>
          </cell>
        </row>
        <row r="651">
          <cell r="B651" t="str">
            <v>NO0010859648</v>
          </cell>
          <cell r="C651" t="str">
            <v>HUDDLESTOCK FINTEC</v>
          </cell>
          <cell r="D651" t="str">
            <v>Oslo</v>
          </cell>
          <cell r="E651" t="str">
            <v>Domestic</v>
          </cell>
          <cell r="F651" t="str">
            <v>NOR</v>
          </cell>
          <cell r="G651" t="str">
            <v>Fixing</v>
          </cell>
          <cell r="H651" t="str">
            <v>O9</v>
          </cell>
          <cell r="I651" t="str">
            <v>10101015</v>
          </cell>
          <cell r="J651">
            <v>135409615</v>
          </cell>
        </row>
        <row r="652">
          <cell r="B652" t="str">
            <v>FR0000054470</v>
          </cell>
          <cell r="C652" t="str">
            <v>UBISOFT ENTERTAIN</v>
          </cell>
          <cell r="D652" t="str">
            <v>Paris</v>
          </cell>
          <cell r="E652" t="str">
            <v>Domestic</v>
          </cell>
          <cell r="F652" t="str">
            <v>FRA</v>
          </cell>
          <cell r="G652" t="str">
            <v>Continuous</v>
          </cell>
          <cell r="H652" t="str">
            <v>11</v>
          </cell>
          <cell r="I652" t="str">
            <v>40203040</v>
          </cell>
          <cell r="J652">
            <v>125520452</v>
          </cell>
        </row>
        <row r="653">
          <cell r="B653" t="str">
            <v>FR0010204453</v>
          </cell>
          <cell r="C653" t="str">
            <v>MG INTERNATIONAL</v>
          </cell>
          <cell r="D653" t="str">
            <v>Paris</v>
          </cell>
          <cell r="E653" t="str">
            <v>Domestic</v>
          </cell>
          <cell r="F653" t="str">
            <v>FRA</v>
          </cell>
          <cell r="G653" t="str">
            <v>Fixing</v>
          </cell>
          <cell r="H653" t="str">
            <v>E1</v>
          </cell>
          <cell r="I653" t="str">
            <v>40203050</v>
          </cell>
          <cell r="J653">
            <v>5160046</v>
          </cell>
        </row>
        <row r="654">
          <cell r="B654" t="str">
            <v>FR0014000MR3</v>
          </cell>
          <cell r="C654" t="str">
            <v>EUROFINS SCIENT.</v>
          </cell>
          <cell r="D654" t="str">
            <v>Paris</v>
          </cell>
          <cell r="E654" t="str">
            <v>Domestic</v>
          </cell>
          <cell r="F654" t="str">
            <v>FRA</v>
          </cell>
          <cell r="G654" t="str">
            <v>Continuous</v>
          </cell>
          <cell r="H654" t="str">
            <v>F1</v>
          </cell>
          <cell r="I654" t="str">
            <v>20102020</v>
          </cell>
          <cell r="J654">
            <v>192617871</v>
          </cell>
        </row>
        <row r="655">
          <cell r="B655" t="str">
            <v>FR0011179886</v>
          </cell>
          <cell r="C655" t="str">
            <v>INTRASENSE</v>
          </cell>
          <cell r="D655" t="str">
            <v>Paris</v>
          </cell>
          <cell r="E655" t="str">
            <v>Domestic</v>
          </cell>
          <cell r="F655" t="str">
            <v>FRA</v>
          </cell>
          <cell r="G655" t="str">
            <v>Continuous</v>
          </cell>
          <cell r="H655" t="str">
            <v>E2</v>
          </cell>
          <cell r="I655" t="str">
            <v>20102010</v>
          </cell>
          <cell r="J655">
            <v>31327414</v>
          </cell>
        </row>
        <row r="656">
          <cell r="B656" t="str">
            <v>BE0003599108</v>
          </cell>
          <cell r="C656" t="str">
            <v>IMMOBEL</v>
          </cell>
          <cell r="D656" t="str">
            <v>Brussels</v>
          </cell>
          <cell r="E656" t="str">
            <v>Domestic</v>
          </cell>
          <cell r="F656" t="str">
            <v>BEL</v>
          </cell>
          <cell r="G656" t="str">
            <v>Continuous</v>
          </cell>
          <cell r="H656" t="str">
            <v>A1</v>
          </cell>
          <cell r="I656" t="str">
            <v>35101010</v>
          </cell>
          <cell r="J656">
            <v>9997356</v>
          </cell>
        </row>
        <row r="657">
          <cell r="B657" t="str">
            <v>NO0010775844</v>
          </cell>
          <cell r="C657" t="str">
            <v>STATT TORSK</v>
          </cell>
          <cell r="D657" t="str">
            <v>Oslo</v>
          </cell>
          <cell r="E657" t="str">
            <v>Domestic</v>
          </cell>
          <cell r="F657" t="str">
            <v>NOR</v>
          </cell>
          <cell r="G657" t="str">
            <v>Fixing</v>
          </cell>
          <cell r="H657" t="str">
            <v>O9</v>
          </cell>
          <cell r="I657" t="str">
            <v>45102010</v>
          </cell>
          <cell r="J657">
            <v>210292598</v>
          </cell>
        </row>
        <row r="658">
          <cell r="B658" t="str">
            <v>FR0004065605</v>
          </cell>
          <cell r="C658" t="str">
            <v>MEDINCELL</v>
          </cell>
          <cell r="D658" t="str">
            <v>Paris</v>
          </cell>
          <cell r="E658" t="str">
            <v>Domestic</v>
          </cell>
          <cell r="F658" t="str">
            <v>FRA</v>
          </cell>
          <cell r="G658" t="str">
            <v>Continuous</v>
          </cell>
          <cell r="H658" t="str">
            <v>16</v>
          </cell>
          <cell r="I658" t="str">
            <v>20103010</v>
          </cell>
          <cell r="J658">
            <v>25151653</v>
          </cell>
        </row>
        <row r="659">
          <cell r="B659" t="str">
            <v>FR0000032278</v>
          </cell>
          <cell r="C659" t="str">
            <v>LATECOERE</v>
          </cell>
          <cell r="D659" t="str">
            <v>Paris</v>
          </cell>
          <cell r="E659" t="str">
            <v>Domestic</v>
          </cell>
          <cell r="F659" t="str">
            <v>FRA</v>
          </cell>
          <cell r="G659" t="str">
            <v>Continuous</v>
          </cell>
          <cell r="H659" t="str">
            <v>16</v>
          </cell>
          <cell r="I659" t="str">
            <v>50201010</v>
          </cell>
          <cell r="J659">
            <v>535650357</v>
          </cell>
        </row>
        <row r="660">
          <cell r="B660" t="str">
            <v>FR0011040500</v>
          </cell>
          <cell r="C660" t="str">
            <v>AXWAY SOFTWARE</v>
          </cell>
          <cell r="D660" t="str">
            <v>Paris</v>
          </cell>
          <cell r="E660" t="str">
            <v>Domestic</v>
          </cell>
          <cell r="F660" t="str">
            <v>FRA</v>
          </cell>
          <cell r="G660" t="str">
            <v>Continuous</v>
          </cell>
          <cell r="H660" t="str">
            <v>16</v>
          </cell>
          <cell r="I660" t="str">
            <v>10101015</v>
          </cell>
          <cell r="J660">
            <v>21602410</v>
          </cell>
        </row>
        <row r="661">
          <cell r="B661" t="str">
            <v>LU0569974404</v>
          </cell>
          <cell r="C661" t="str">
            <v>APERAM</v>
          </cell>
          <cell r="D661" t="str">
            <v>Amsterdam</v>
          </cell>
          <cell r="E661" t="str">
            <v>Domestic</v>
          </cell>
          <cell r="F661" t="str">
            <v>LUX</v>
          </cell>
          <cell r="G661" t="str">
            <v>Continuous</v>
          </cell>
          <cell r="H661" t="str">
            <v>J1</v>
          </cell>
          <cell r="I661" t="str">
            <v>55102010</v>
          </cell>
          <cell r="J661">
            <v>79996280</v>
          </cell>
        </row>
        <row r="662">
          <cell r="B662" t="str">
            <v>FR0010688440</v>
          </cell>
          <cell r="C662" t="str">
            <v>WEDIA</v>
          </cell>
          <cell r="D662" t="str">
            <v>Paris</v>
          </cell>
          <cell r="E662" t="str">
            <v>Domestic</v>
          </cell>
          <cell r="F662" t="str">
            <v>FRA</v>
          </cell>
          <cell r="G662" t="str">
            <v>Continuous</v>
          </cell>
          <cell r="H662" t="str">
            <v>E2</v>
          </cell>
          <cell r="I662" t="str">
            <v>10101015</v>
          </cell>
          <cell r="J662">
            <v>856201</v>
          </cell>
        </row>
        <row r="663">
          <cell r="B663" t="str">
            <v>IE00BJ5FQX74</v>
          </cell>
          <cell r="C663" t="str">
            <v>UNIPHAR PLC</v>
          </cell>
          <cell r="D663" t="str">
            <v>Dublin</v>
          </cell>
          <cell r="E663" t="str">
            <v>Domestic</v>
          </cell>
          <cell r="F663" t="str">
            <v>IRL</v>
          </cell>
          <cell r="G663" t="str">
            <v>Continuous</v>
          </cell>
          <cell r="H663" t="str">
            <v>9D</v>
          </cell>
          <cell r="I663" t="str">
            <v>45201015</v>
          </cell>
          <cell r="J663">
            <v>273015254</v>
          </cell>
        </row>
        <row r="664">
          <cell r="B664" t="str">
            <v>NO0010694029</v>
          </cell>
          <cell r="C664" t="str">
            <v>KOMPLETT BANK</v>
          </cell>
          <cell r="D664" t="str">
            <v>Oslo</v>
          </cell>
          <cell r="E664" t="str">
            <v>Domestic</v>
          </cell>
          <cell r="F664" t="str">
            <v>NOR</v>
          </cell>
          <cell r="G664" t="str">
            <v>Continuous</v>
          </cell>
          <cell r="H664" t="str">
            <v>OH</v>
          </cell>
          <cell r="I664" t="str">
            <v>30101010</v>
          </cell>
          <cell r="J664">
            <v>187594488</v>
          </cell>
        </row>
        <row r="665">
          <cell r="B665" t="str">
            <v>NL0000852564</v>
          </cell>
          <cell r="C665" t="str">
            <v>AALBERTS NV</v>
          </cell>
          <cell r="D665" t="str">
            <v>Amsterdam</v>
          </cell>
          <cell r="E665" t="str">
            <v>Domestic</v>
          </cell>
          <cell r="F665" t="str">
            <v>NLD</v>
          </cell>
          <cell r="G665" t="str">
            <v>Continuous</v>
          </cell>
          <cell r="H665" t="str">
            <v>J1</v>
          </cell>
          <cell r="I665" t="str">
            <v>50202020</v>
          </cell>
          <cell r="J665">
            <v>110580102</v>
          </cell>
        </row>
        <row r="666">
          <cell r="B666" t="str">
            <v>FR0014005IU4</v>
          </cell>
          <cell r="C666" t="str">
            <v>I.CERAM</v>
          </cell>
          <cell r="D666" t="str">
            <v>Paris</v>
          </cell>
          <cell r="E666" t="str">
            <v>Domestic</v>
          </cell>
          <cell r="F666" t="str">
            <v>FRA</v>
          </cell>
          <cell r="G666" t="str">
            <v>Continuous</v>
          </cell>
          <cell r="H666" t="str">
            <v>E2</v>
          </cell>
          <cell r="I666" t="str">
            <v>20102015</v>
          </cell>
          <cell r="J666">
            <v>295457</v>
          </cell>
        </row>
        <row r="667">
          <cell r="B667" t="str">
            <v>PTRIZ0AM0009</v>
          </cell>
          <cell r="C667" t="str">
            <v>RAIZE</v>
          </cell>
          <cell r="D667" t="str">
            <v>Lisbon</v>
          </cell>
          <cell r="E667" t="str">
            <v>Domestic</v>
          </cell>
          <cell r="F667" t="str">
            <v>PRT</v>
          </cell>
          <cell r="G667" t="str">
            <v>Fixing</v>
          </cell>
          <cell r="H667" t="str">
            <v>P7</v>
          </cell>
          <cell r="I667" t="str">
            <v>30201020</v>
          </cell>
          <cell r="J667">
            <v>5000000</v>
          </cell>
        </row>
        <row r="668">
          <cell r="B668" t="str">
            <v>FR0000066607</v>
          </cell>
          <cell r="C668" t="str">
            <v>LACROIX GROUP</v>
          </cell>
          <cell r="D668" t="str">
            <v>Paris</v>
          </cell>
          <cell r="E668" t="str">
            <v>Domestic</v>
          </cell>
          <cell r="F668" t="str">
            <v>FRA</v>
          </cell>
          <cell r="G668" t="str">
            <v>Continuous</v>
          </cell>
          <cell r="H668" t="str">
            <v>16</v>
          </cell>
          <cell r="I668" t="str">
            <v>50202040</v>
          </cell>
          <cell r="J668">
            <v>4829096</v>
          </cell>
        </row>
        <row r="669">
          <cell r="B669" t="str">
            <v>FR0013356755</v>
          </cell>
          <cell r="C669" t="str">
            <v>EMOVA GROUP</v>
          </cell>
          <cell r="D669" t="str">
            <v>Paris</v>
          </cell>
          <cell r="E669" t="str">
            <v>Domestic</v>
          </cell>
          <cell r="F669" t="str">
            <v>FRA</v>
          </cell>
          <cell r="G669" t="str">
            <v>Continuous</v>
          </cell>
          <cell r="H669" t="str">
            <v>E2</v>
          </cell>
          <cell r="I669" t="str">
            <v>40401030</v>
          </cell>
          <cell r="J669">
            <v>9027676</v>
          </cell>
        </row>
        <row r="670">
          <cell r="B670" t="str">
            <v>BE0974268972</v>
          </cell>
          <cell r="C670" t="str">
            <v>BPOST</v>
          </cell>
          <cell r="D670" t="str">
            <v>Brussels</v>
          </cell>
          <cell r="E670" t="str">
            <v>Domestic</v>
          </cell>
          <cell r="F670" t="str">
            <v>BEL</v>
          </cell>
          <cell r="G670" t="str">
            <v>Continuous</v>
          </cell>
          <cell r="H670" t="str">
            <v>A1</v>
          </cell>
          <cell r="I670" t="str">
            <v>50206040</v>
          </cell>
          <cell r="J670">
            <v>200000944</v>
          </cell>
        </row>
        <row r="671">
          <cell r="B671" t="str">
            <v>PTIPR0AM0000</v>
          </cell>
          <cell r="C671" t="str">
            <v>IMPRESA,SGPS</v>
          </cell>
          <cell r="D671" t="str">
            <v>Lisbon</v>
          </cell>
          <cell r="E671" t="str">
            <v>Domestic</v>
          </cell>
          <cell r="F671" t="str">
            <v>PRT</v>
          </cell>
          <cell r="G671" t="str">
            <v>Continuous</v>
          </cell>
          <cell r="H671" t="str">
            <v>P1</v>
          </cell>
          <cell r="I671" t="str">
            <v>40301035</v>
          </cell>
          <cell r="J671">
            <v>168000000</v>
          </cell>
        </row>
        <row r="672">
          <cell r="B672" t="str">
            <v>FR0013154002</v>
          </cell>
          <cell r="C672" t="str">
            <v>SARTORIUS STED BIO</v>
          </cell>
          <cell r="D672" t="str">
            <v>Paris</v>
          </cell>
          <cell r="E672" t="str">
            <v>Domestic</v>
          </cell>
          <cell r="F672" t="str">
            <v>FRA</v>
          </cell>
          <cell r="G672" t="str">
            <v>Continuous</v>
          </cell>
          <cell r="H672" t="str">
            <v>11</v>
          </cell>
          <cell r="I672" t="str">
            <v>20102015</v>
          </cell>
          <cell r="J672">
            <v>92180190</v>
          </cell>
        </row>
        <row r="673">
          <cell r="B673" t="str">
            <v>GB0031477770</v>
          </cell>
          <cell r="C673" t="str">
            <v>FD TECHNOLOGIES</v>
          </cell>
          <cell r="D673" t="str">
            <v>Dublin</v>
          </cell>
          <cell r="E673" t="str">
            <v>Foreign</v>
          </cell>
          <cell r="F673" t="str">
            <v>GBR</v>
          </cell>
          <cell r="G673" t="str">
            <v>Continuous</v>
          </cell>
          <cell r="H673" t="str">
            <v>9D</v>
          </cell>
          <cell r="I673" t="str">
            <v>10101010</v>
          </cell>
          <cell r="J673">
            <v>28051354</v>
          </cell>
        </row>
        <row r="674">
          <cell r="B674" t="str">
            <v>NO0010466022</v>
          </cell>
          <cell r="C674" t="str">
            <v>POLARIS MEDIA</v>
          </cell>
          <cell r="D674" t="str">
            <v>Oslo</v>
          </cell>
          <cell r="E674" t="str">
            <v>Domestic</v>
          </cell>
          <cell r="F674" t="str">
            <v>NOR</v>
          </cell>
          <cell r="G674" t="str">
            <v>Continuous</v>
          </cell>
          <cell r="H674" t="str">
            <v>OG</v>
          </cell>
          <cell r="I674" t="str">
            <v>40301030</v>
          </cell>
          <cell r="J674">
            <v>48943975</v>
          </cell>
        </row>
        <row r="675">
          <cell r="B675" t="str">
            <v>FR0013479730</v>
          </cell>
          <cell r="C675" t="str">
            <v>PAULIC MEUNERIE</v>
          </cell>
          <cell r="D675" t="str">
            <v>Paris</v>
          </cell>
          <cell r="E675" t="str">
            <v>Domestic</v>
          </cell>
          <cell r="F675" t="str">
            <v>FRA</v>
          </cell>
          <cell r="G675" t="str">
            <v>Continuous</v>
          </cell>
          <cell r="H675" t="str">
            <v>E2</v>
          </cell>
          <cell r="I675" t="str">
            <v>45102030</v>
          </cell>
          <cell r="J675">
            <v>4615085</v>
          </cell>
        </row>
        <row r="676">
          <cell r="B676" t="str">
            <v>FR0013176526</v>
          </cell>
          <cell r="C676" t="str">
            <v>VALEO</v>
          </cell>
          <cell r="D676" t="str">
            <v>Paris</v>
          </cell>
          <cell r="E676" t="str">
            <v>Domestic</v>
          </cell>
          <cell r="F676" t="str">
            <v>FRA</v>
          </cell>
          <cell r="G676" t="str">
            <v>Continuous</v>
          </cell>
          <cell r="H676" t="str">
            <v>11</v>
          </cell>
          <cell r="I676" t="str">
            <v>40101025</v>
          </cell>
          <cell r="J676">
            <v>243501944</v>
          </cell>
        </row>
        <row r="677">
          <cell r="B677" t="str">
            <v>NO0010612450</v>
          </cell>
          <cell r="C677" t="str">
            <v>SELVAAG BOLIG</v>
          </cell>
          <cell r="D677" t="str">
            <v>Oslo</v>
          </cell>
          <cell r="E677" t="str">
            <v>Domestic</v>
          </cell>
          <cell r="F677" t="str">
            <v>NOR</v>
          </cell>
          <cell r="G677" t="str">
            <v>Continuous</v>
          </cell>
          <cell r="H677" t="str">
            <v>OH</v>
          </cell>
          <cell r="I677" t="str">
            <v>35101010</v>
          </cell>
          <cell r="J677">
            <v>93765688</v>
          </cell>
        </row>
        <row r="678">
          <cell r="B678" t="str">
            <v>NO0010159684</v>
          </cell>
          <cell r="C678" t="str">
            <v>MEDISTIM</v>
          </cell>
          <cell r="D678" t="str">
            <v>Oslo</v>
          </cell>
          <cell r="E678" t="str">
            <v>Domestic</v>
          </cell>
          <cell r="F678" t="str">
            <v>NOR</v>
          </cell>
          <cell r="G678" t="str">
            <v>Continuous</v>
          </cell>
          <cell r="H678" t="str">
            <v>OH</v>
          </cell>
          <cell r="I678" t="str">
            <v>20102010</v>
          </cell>
          <cell r="J678">
            <v>18337336</v>
          </cell>
        </row>
        <row r="679">
          <cell r="B679" t="str">
            <v>FR0014005HJ9</v>
          </cell>
          <cell r="C679" t="str">
            <v>OVH</v>
          </cell>
          <cell r="D679" t="str">
            <v>Paris</v>
          </cell>
          <cell r="E679" t="str">
            <v>Domestic</v>
          </cell>
          <cell r="F679" t="str">
            <v>FRA</v>
          </cell>
          <cell r="G679" t="str">
            <v>Continuous</v>
          </cell>
          <cell r="H679" t="str">
            <v>11</v>
          </cell>
          <cell r="I679" t="str">
            <v>10101010</v>
          </cell>
          <cell r="J679">
            <v>190540425</v>
          </cell>
        </row>
        <row r="680">
          <cell r="B680" t="str">
            <v>FR0010112524</v>
          </cell>
          <cell r="C680" t="str">
            <v>NEXITY</v>
          </cell>
          <cell r="D680" t="str">
            <v>Paris</v>
          </cell>
          <cell r="E680" t="str">
            <v>Domestic</v>
          </cell>
          <cell r="F680" t="str">
            <v>FRA</v>
          </cell>
          <cell r="G680" t="str">
            <v>Continuous</v>
          </cell>
          <cell r="H680" t="str">
            <v>11</v>
          </cell>
          <cell r="I680" t="str">
            <v>35101010</v>
          </cell>
          <cell r="J680">
            <v>56129724</v>
          </cell>
        </row>
        <row r="681">
          <cell r="B681" t="str">
            <v>FR0004155000</v>
          </cell>
          <cell r="C681" t="str">
            <v>GROUPE SFPI</v>
          </cell>
          <cell r="D681" t="str">
            <v>Paris</v>
          </cell>
          <cell r="E681" t="str">
            <v>Domestic</v>
          </cell>
          <cell r="F681" t="str">
            <v>FRA</v>
          </cell>
          <cell r="G681" t="str">
            <v>Continuous</v>
          </cell>
          <cell r="H681" t="str">
            <v>16</v>
          </cell>
          <cell r="I681" t="str">
            <v>40301030</v>
          </cell>
          <cell r="J681">
            <v>99317902</v>
          </cell>
        </row>
        <row r="682">
          <cell r="B682" t="str">
            <v>NO0010360175</v>
          </cell>
          <cell r="C682" t="str">
            <v>KMC PROPERTIES</v>
          </cell>
          <cell r="D682" t="str">
            <v>Oslo</v>
          </cell>
          <cell r="E682" t="str">
            <v>Domestic</v>
          </cell>
          <cell r="F682" t="str">
            <v>NOR</v>
          </cell>
          <cell r="G682" t="str">
            <v>Continuous</v>
          </cell>
          <cell r="H682" t="str">
            <v>OH</v>
          </cell>
          <cell r="I682" t="str">
            <v>35101010</v>
          </cell>
          <cell r="J682">
            <v>323893649</v>
          </cell>
        </row>
        <row r="683">
          <cell r="B683" t="str">
            <v>NO0010310956</v>
          </cell>
          <cell r="C683" t="str">
            <v>SALMAR</v>
          </cell>
          <cell r="D683" t="str">
            <v>Oslo</v>
          </cell>
          <cell r="E683" t="str">
            <v>Domestic</v>
          </cell>
          <cell r="F683" t="str">
            <v>NOR</v>
          </cell>
          <cell r="G683" t="str">
            <v>Continuous</v>
          </cell>
          <cell r="H683" t="str">
            <v>OF</v>
          </cell>
          <cell r="I683" t="str">
            <v>45102010</v>
          </cell>
          <cell r="J683">
            <v>145138920</v>
          </cell>
        </row>
        <row r="684">
          <cell r="B684" t="str">
            <v>BE0974349814</v>
          </cell>
          <cell r="C684" t="str">
            <v>WDP</v>
          </cell>
          <cell r="D684" t="str">
            <v>Brussels</v>
          </cell>
          <cell r="E684" t="str">
            <v>Domestic</v>
          </cell>
          <cell r="F684" t="str">
            <v>BEL</v>
          </cell>
          <cell r="G684" t="str">
            <v>Continuous</v>
          </cell>
          <cell r="H684" t="str">
            <v>A0</v>
          </cell>
          <cell r="I684" t="str">
            <v>35102020</v>
          </cell>
          <cell r="J684">
            <v>203980363</v>
          </cell>
        </row>
        <row r="685">
          <cell r="B685" t="str">
            <v>DE000A2G8ZX8</v>
          </cell>
          <cell r="C685" t="str">
            <v>PYRUM INNOVATIONS</v>
          </cell>
          <cell r="D685" t="str">
            <v>Oslo</v>
          </cell>
          <cell r="E685" t="str">
            <v>Foreign</v>
          </cell>
          <cell r="F685" t="str">
            <v>DEU</v>
          </cell>
          <cell r="G685" t="str">
            <v>Fixing</v>
          </cell>
          <cell r="H685" t="str">
            <v>O9</v>
          </cell>
          <cell r="I685" t="str">
            <v>65103035</v>
          </cell>
          <cell r="J685">
            <v>3253735</v>
          </cell>
        </row>
        <row r="686">
          <cell r="B686" t="str">
            <v>FR0000035081</v>
          </cell>
          <cell r="C686" t="str">
            <v>ICADE</v>
          </cell>
          <cell r="D686" t="str">
            <v>Paris</v>
          </cell>
          <cell r="E686" t="str">
            <v>Domestic</v>
          </cell>
          <cell r="F686" t="str">
            <v>FRA</v>
          </cell>
          <cell r="G686" t="str">
            <v>Continuous</v>
          </cell>
          <cell r="H686" t="str">
            <v>11</v>
          </cell>
          <cell r="I686" t="str">
            <v>35102030</v>
          </cell>
          <cell r="J686">
            <v>76234545</v>
          </cell>
        </row>
        <row r="687">
          <cell r="B687" t="str">
            <v>FR0014003TT8</v>
          </cell>
          <cell r="C687" t="str">
            <v>DASSAULT SYSTEMES</v>
          </cell>
          <cell r="D687" t="str">
            <v>Paris</v>
          </cell>
          <cell r="E687" t="str">
            <v>Domestic</v>
          </cell>
          <cell r="F687" t="str">
            <v>FRA</v>
          </cell>
          <cell r="G687" t="str">
            <v>Continuous</v>
          </cell>
          <cell r="H687" t="str">
            <v>F2</v>
          </cell>
          <cell r="I687" t="str">
            <v>10101015</v>
          </cell>
          <cell r="J687">
            <v>1333064190</v>
          </cell>
        </row>
        <row r="688">
          <cell r="B688" t="str">
            <v>FR0013341781</v>
          </cell>
          <cell r="C688" t="str">
            <v>2CRSI</v>
          </cell>
          <cell r="D688" t="str">
            <v>Paris</v>
          </cell>
          <cell r="E688" t="str">
            <v>Domestic</v>
          </cell>
          <cell r="F688" t="str">
            <v>FRA</v>
          </cell>
          <cell r="G688" t="str">
            <v>Continuous</v>
          </cell>
          <cell r="H688" t="str">
            <v>E2</v>
          </cell>
          <cell r="I688" t="str">
            <v>10101010</v>
          </cell>
          <cell r="J688">
            <v>14386152</v>
          </cell>
        </row>
        <row r="689">
          <cell r="B689" t="str">
            <v>FR0000063935</v>
          </cell>
          <cell r="C689" t="str">
            <v>BONDUELLE</v>
          </cell>
          <cell r="D689" t="str">
            <v>Paris</v>
          </cell>
          <cell r="E689" t="str">
            <v>Domestic</v>
          </cell>
          <cell r="F689" t="str">
            <v>FRA</v>
          </cell>
          <cell r="G689" t="str">
            <v>Continuous</v>
          </cell>
          <cell r="H689" t="str">
            <v>16</v>
          </cell>
          <cell r="I689" t="str">
            <v>45102020</v>
          </cell>
          <cell r="J689">
            <v>32630114</v>
          </cell>
        </row>
        <row r="690">
          <cell r="B690" t="str">
            <v>NO0010743545</v>
          </cell>
          <cell r="C690" t="str">
            <v>KID</v>
          </cell>
          <cell r="D690" t="str">
            <v>Oslo</v>
          </cell>
          <cell r="E690" t="str">
            <v>Domestic</v>
          </cell>
          <cell r="F690" t="str">
            <v>NOR</v>
          </cell>
          <cell r="G690" t="str">
            <v>Continuous</v>
          </cell>
          <cell r="H690" t="str">
            <v>OH</v>
          </cell>
          <cell r="I690" t="str">
            <v>40401025</v>
          </cell>
          <cell r="J690">
            <v>40645162</v>
          </cell>
        </row>
        <row r="691">
          <cell r="B691" t="str">
            <v>FR0010380626</v>
          </cell>
          <cell r="C691" t="str">
            <v>PROLOGUE</v>
          </cell>
          <cell r="D691" t="str">
            <v>Paris</v>
          </cell>
          <cell r="E691" t="str">
            <v>Domestic</v>
          </cell>
          <cell r="F691" t="str">
            <v>FRA</v>
          </cell>
          <cell r="G691" t="str">
            <v>Continuous</v>
          </cell>
          <cell r="H691" t="str">
            <v>E2</v>
          </cell>
          <cell r="I691" t="str">
            <v>10101015</v>
          </cell>
          <cell r="J691">
            <v>91796249</v>
          </cell>
        </row>
        <row r="692">
          <cell r="B692" t="str">
            <v>FR0000079147</v>
          </cell>
          <cell r="C692" t="str">
            <v>U10 CORP</v>
          </cell>
          <cell r="D692" t="str">
            <v>Paris</v>
          </cell>
          <cell r="E692" t="str">
            <v>Domestic</v>
          </cell>
          <cell r="F692" t="str">
            <v>FRA</v>
          </cell>
          <cell r="G692" t="str">
            <v>Continuous</v>
          </cell>
          <cell r="H692" t="str">
            <v>E2</v>
          </cell>
          <cell r="I692" t="str">
            <v>40202015</v>
          </cell>
          <cell r="J692">
            <v>17110707</v>
          </cell>
        </row>
        <row r="693">
          <cell r="B693" t="str">
            <v>MA0000011488</v>
          </cell>
          <cell r="C693" t="str">
            <v>MAROC TELECOM</v>
          </cell>
          <cell r="D693" t="str">
            <v>Paris</v>
          </cell>
          <cell r="E693" t="str">
            <v>Domestic</v>
          </cell>
          <cell r="F693" t="str">
            <v>MAR</v>
          </cell>
          <cell r="G693" t="str">
            <v>Continuous</v>
          </cell>
          <cell r="H693" t="str">
            <v>22</v>
          </cell>
          <cell r="I693" t="str">
            <v>15102015</v>
          </cell>
          <cell r="J693">
            <v>879095340</v>
          </cell>
        </row>
        <row r="694">
          <cell r="B694" t="str">
            <v>NO0003097503</v>
          </cell>
          <cell r="C694" t="str">
            <v>AKVA GROUP</v>
          </cell>
          <cell r="D694" t="str">
            <v>Oslo</v>
          </cell>
          <cell r="E694" t="str">
            <v>Domestic</v>
          </cell>
          <cell r="F694" t="str">
            <v>NOR</v>
          </cell>
          <cell r="G694" t="str">
            <v>Continuous</v>
          </cell>
          <cell r="H694" t="str">
            <v>OH</v>
          </cell>
          <cell r="I694" t="str">
            <v>50204000</v>
          </cell>
          <cell r="J694">
            <v>36667733</v>
          </cell>
        </row>
        <row r="695">
          <cell r="B695" t="str">
            <v>NL0013267909</v>
          </cell>
          <cell r="C695" t="str">
            <v>AKZO NOBEL</v>
          </cell>
          <cell r="D695" t="str">
            <v>Amsterdam</v>
          </cell>
          <cell r="E695" t="str">
            <v>Domestic</v>
          </cell>
          <cell r="F695" t="str">
            <v>NLD</v>
          </cell>
          <cell r="G695" t="str">
            <v>Continuous</v>
          </cell>
          <cell r="H695" t="str">
            <v>J0</v>
          </cell>
          <cell r="I695" t="str">
            <v>55201020</v>
          </cell>
          <cell r="J695">
            <v>181609509</v>
          </cell>
        </row>
        <row r="696">
          <cell r="B696" t="str">
            <v>FR0010221234</v>
          </cell>
          <cell r="C696" t="str">
            <v>EUTELSAT COMMUNIC.</v>
          </cell>
          <cell r="D696" t="str">
            <v>Paris</v>
          </cell>
          <cell r="E696" t="str">
            <v>Domestic</v>
          </cell>
          <cell r="F696" t="str">
            <v>FRA</v>
          </cell>
          <cell r="G696" t="str">
            <v>Continuous</v>
          </cell>
          <cell r="H696" t="str">
            <v>11</v>
          </cell>
          <cell r="I696" t="str">
            <v>15101010</v>
          </cell>
          <cell r="J696">
            <v>248926325</v>
          </cell>
        </row>
        <row r="697">
          <cell r="B697" t="str">
            <v>FR0012127173</v>
          </cell>
          <cell r="C697" t="str">
            <v>OSE IMMUNO</v>
          </cell>
          <cell r="D697" t="str">
            <v>Paris</v>
          </cell>
          <cell r="E697" t="str">
            <v>Domestic</v>
          </cell>
          <cell r="F697" t="str">
            <v>FRA</v>
          </cell>
          <cell r="G697" t="str">
            <v>Continuous</v>
          </cell>
          <cell r="H697" t="str">
            <v>16</v>
          </cell>
          <cell r="I697" t="str">
            <v>20103010</v>
          </cell>
          <cell r="J697">
            <v>18527401</v>
          </cell>
        </row>
        <row r="698">
          <cell r="B698" t="str">
            <v>FR0010481960</v>
          </cell>
          <cell r="C698" t="str">
            <v>ARGAN</v>
          </cell>
          <cell r="D698" t="str">
            <v>Paris</v>
          </cell>
          <cell r="E698" t="str">
            <v>Domestic</v>
          </cell>
          <cell r="F698" t="str">
            <v>FRA</v>
          </cell>
          <cell r="G698" t="str">
            <v>Continuous</v>
          </cell>
          <cell r="H698" t="str">
            <v>11</v>
          </cell>
          <cell r="I698" t="str">
            <v>35102030</v>
          </cell>
          <cell r="J698">
            <v>22951290</v>
          </cell>
        </row>
        <row r="699">
          <cell r="B699" t="str">
            <v>FR0000031775</v>
          </cell>
          <cell r="C699" t="str">
            <v>VICAT</v>
          </cell>
          <cell r="D699" t="str">
            <v>Paris</v>
          </cell>
          <cell r="E699" t="str">
            <v>Domestic</v>
          </cell>
          <cell r="F699" t="str">
            <v>FRA</v>
          </cell>
          <cell r="G699" t="str">
            <v>Continuous</v>
          </cell>
          <cell r="H699" t="str">
            <v>11</v>
          </cell>
          <cell r="I699" t="str">
            <v>50101030</v>
          </cell>
          <cell r="J699">
            <v>44900000</v>
          </cell>
        </row>
        <row r="700">
          <cell r="B700" t="str">
            <v>FR0013270626</v>
          </cell>
          <cell r="C700" t="str">
            <v>M2I</v>
          </cell>
          <cell r="D700" t="str">
            <v>Paris</v>
          </cell>
          <cell r="E700" t="str">
            <v>Domestic</v>
          </cell>
          <cell r="F700" t="str">
            <v>FRA</v>
          </cell>
          <cell r="G700" t="str">
            <v>Continuous</v>
          </cell>
          <cell r="H700" t="str">
            <v>E2</v>
          </cell>
          <cell r="I700" t="str">
            <v>10101015</v>
          </cell>
          <cell r="J700">
            <v>5125985</v>
          </cell>
        </row>
        <row r="701">
          <cell r="B701" t="str">
            <v>FR0005175080</v>
          </cell>
          <cell r="C701" t="str">
            <v>TRANSGENE</v>
          </cell>
          <cell r="D701" t="str">
            <v>Paris</v>
          </cell>
          <cell r="E701" t="str">
            <v>Domestic</v>
          </cell>
          <cell r="F701" t="str">
            <v>FRA</v>
          </cell>
          <cell r="G701" t="str">
            <v>Continuous</v>
          </cell>
          <cell r="H701" t="str">
            <v>16</v>
          </cell>
          <cell r="I701" t="str">
            <v>20103010</v>
          </cell>
          <cell r="J701">
            <v>100204071</v>
          </cell>
        </row>
        <row r="702">
          <cell r="B702" t="str">
            <v>PTRED0AP0010</v>
          </cell>
          <cell r="C702" t="str">
            <v>REDITUS,SGPS</v>
          </cell>
          <cell r="D702" t="str">
            <v>Lisbon</v>
          </cell>
          <cell r="E702" t="str">
            <v>Domestic</v>
          </cell>
          <cell r="F702" t="str">
            <v>PRT</v>
          </cell>
          <cell r="G702" t="str">
            <v>Fixing</v>
          </cell>
          <cell r="H702" t="str">
            <v>PD</v>
          </cell>
          <cell r="I702" t="str">
            <v>10101010</v>
          </cell>
          <cell r="J702">
            <v>14638691</v>
          </cell>
        </row>
        <row r="703">
          <cell r="B703" t="str">
            <v>FR0011038348</v>
          </cell>
          <cell r="C703" t="str">
            <v>KLARSEN</v>
          </cell>
          <cell r="D703" t="str">
            <v>Paris</v>
          </cell>
          <cell r="E703" t="str">
            <v>Domestic</v>
          </cell>
          <cell r="F703" t="str">
            <v>FRA</v>
          </cell>
          <cell r="G703" t="str">
            <v>Continuous</v>
          </cell>
          <cell r="H703" t="str">
            <v>E2</v>
          </cell>
          <cell r="I703" t="str">
            <v>40301020</v>
          </cell>
          <cell r="J703">
            <v>3313592</v>
          </cell>
        </row>
        <row r="704">
          <cell r="B704" t="str">
            <v>IE00BLRPRP89</v>
          </cell>
          <cell r="C704" t="str">
            <v>ALTERNUS ENERGY GR</v>
          </cell>
          <cell r="D704" t="str">
            <v>Oslo</v>
          </cell>
          <cell r="E704" t="str">
            <v>Domestic</v>
          </cell>
          <cell r="F704" t="str">
            <v>IRL</v>
          </cell>
          <cell r="G704" t="str">
            <v>Fixing</v>
          </cell>
          <cell r="H704" t="str">
            <v>O9</v>
          </cell>
          <cell r="I704" t="str">
            <v>65101010</v>
          </cell>
          <cell r="J704">
            <v>26321286</v>
          </cell>
        </row>
        <row r="705">
          <cell r="B705" t="str">
            <v>FR0000074783</v>
          </cell>
          <cell r="C705" t="str">
            <v>ARTMARKET COM</v>
          </cell>
          <cell r="D705" t="str">
            <v>Paris</v>
          </cell>
          <cell r="E705" t="str">
            <v>Domestic</v>
          </cell>
          <cell r="F705" t="str">
            <v>FRA</v>
          </cell>
          <cell r="G705" t="str">
            <v>Continuous</v>
          </cell>
          <cell r="H705" t="str">
            <v>16</v>
          </cell>
          <cell r="I705" t="str">
            <v>40301030</v>
          </cell>
          <cell r="J705">
            <v>6651515</v>
          </cell>
        </row>
        <row r="706">
          <cell r="B706" t="str">
            <v>BE0003851681</v>
          </cell>
          <cell r="C706" t="str">
            <v>AEDIFICA</v>
          </cell>
          <cell r="D706" t="str">
            <v>Brussels</v>
          </cell>
          <cell r="E706" t="str">
            <v>Domestic</v>
          </cell>
          <cell r="F706" t="str">
            <v>BEL</v>
          </cell>
          <cell r="G706" t="str">
            <v>Continuous</v>
          </cell>
          <cell r="H706" t="str">
            <v>A0</v>
          </cell>
          <cell r="I706" t="str">
            <v>35102010</v>
          </cell>
          <cell r="J706">
            <v>39855243</v>
          </cell>
        </row>
        <row r="707">
          <cell r="B707" t="str">
            <v>NO0010063308</v>
          </cell>
          <cell r="C707" t="str">
            <v>TELENOR</v>
          </cell>
          <cell r="D707" t="str">
            <v>Oslo</v>
          </cell>
          <cell r="E707" t="str">
            <v>Domestic</v>
          </cell>
          <cell r="F707" t="str">
            <v>NOR</v>
          </cell>
          <cell r="G707" t="str">
            <v>Continuous</v>
          </cell>
          <cell r="H707" t="str">
            <v>OA</v>
          </cell>
          <cell r="I707" t="str">
            <v>15102015</v>
          </cell>
          <cell r="J707">
            <v>1399458033</v>
          </cell>
        </row>
        <row r="708">
          <cell r="B708" t="str">
            <v>DE0007664039</v>
          </cell>
          <cell r="C708" t="str">
            <v>VOLKSWAGEN PREF</v>
          </cell>
          <cell r="D708" t="str">
            <v>Brussels</v>
          </cell>
          <cell r="E708" t="str">
            <v>Foreign</v>
          </cell>
          <cell r="F708" t="str">
            <v>DEU</v>
          </cell>
          <cell r="G708" t="str">
            <v>Continuous</v>
          </cell>
          <cell r="H708" t="str">
            <v>A4</v>
          </cell>
          <cell r="I708" t="str">
            <v>40101020</v>
          </cell>
          <cell r="J708">
            <v>105238280</v>
          </cell>
        </row>
        <row r="709">
          <cell r="B709" t="str">
            <v>NO0010791353</v>
          </cell>
          <cell r="C709" t="str">
            <v>MPC CONTAINER SHIP</v>
          </cell>
          <cell r="D709" t="str">
            <v>Oslo</v>
          </cell>
          <cell r="E709" t="str">
            <v>Domestic</v>
          </cell>
          <cell r="F709" t="str">
            <v>NOR</v>
          </cell>
          <cell r="G709" t="str">
            <v>Continuous</v>
          </cell>
          <cell r="H709" t="str">
            <v>OA</v>
          </cell>
          <cell r="I709" t="str">
            <v>50206030</v>
          </cell>
          <cell r="J709">
            <v>443700279</v>
          </cell>
        </row>
        <row r="710">
          <cell r="B710" t="str">
            <v>NO0010859580</v>
          </cell>
          <cell r="C710" t="str">
            <v>ARCTIC BIOSCIENCE</v>
          </cell>
          <cell r="D710" t="str">
            <v>Oslo</v>
          </cell>
          <cell r="E710" t="str">
            <v>Domestic</v>
          </cell>
          <cell r="F710" t="str">
            <v>NOR</v>
          </cell>
          <cell r="G710" t="str">
            <v>Fixing</v>
          </cell>
          <cell r="H710" t="str">
            <v>O9</v>
          </cell>
          <cell r="I710" t="str">
            <v>45102020</v>
          </cell>
          <cell r="J710">
            <v>24375719</v>
          </cell>
        </row>
        <row r="711">
          <cell r="B711" t="str">
            <v>FR0004186856</v>
          </cell>
          <cell r="C711" t="str">
            <v>VETOQUINOL</v>
          </cell>
          <cell r="D711" t="str">
            <v>Paris</v>
          </cell>
          <cell r="E711" t="str">
            <v>Domestic</v>
          </cell>
          <cell r="F711" t="str">
            <v>FRA</v>
          </cell>
          <cell r="G711" t="str">
            <v>Continuous</v>
          </cell>
          <cell r="H711" t="str">
            <v>11</v>
          </cell>
          <cell r="I711" t="str">
            <v>20103015</v>
          </cell>
          <cell r="J711">
            <v>11881902</v>
          </cell>
        </row>
        <row r="712">
          <cell r="B712" t="str">
            <v>FR0010766667</v>
          </cell>
          <cell r="C712" t="str">
            <v>VENTE UNIQUE.COM</v>
          </cell>
          <cell r="D712" t="str">
            <v>Paris</v>
          </cell>
          <cell r="E712" t="str">
            <v>Domestic</v>
          </cell>
          <cell r="F712" t="str">
            <v>FRA</v>
          </cell>
          <cell r="G712" t="str">
            <v>Continuous</v>
          </cell>
          <cell r="H712" t="str">
            <v>E2</v>
          </cell>
          <cell r="I712" t="str">
            <v>40401025</v>
          </cell>
          <cell r="J712">
            <v>9660573</v>
          </cell>
        </row>
        <row r="713">
          <cell r="B713" t="str">
            <v>NL0012365084</v>
          </cell>
          <cell r="C713" t="str">
            <v>NSI N.V.</v>
          </cell>
          <cell r="D713" t="str">
            <v>Amsterdam</v>
          </cell>
          <cell r="E713" t="str">
            <v>Domestic</v>
          </cell>
          <cell r="F713" t="str">
            <v>NLD</v>
          </cell>
          <cell r="G713" t="str">
            <v>Continuous</v>
          </cell>
          <cell r="H713" t="str">
            <v>J1</v>
          </cell>
          <cell r="I713" t="str">
            <v>35102030</v>
          </cell>
          <cell r="J713">
            <v>20054240</v>
          </cell>
        </row>
        <row r="714">
          <cell r="B714" t="str">
            <v>IE00BJ34P519</v>
          </cell>
          <cell r="C714" t="str">
            <v>IRISH RES. PROP.</v>
          </cell>
          <cell r="D714" t="str">
            <v>Dublin</v>
          </cell>
          <cell r="E714" t="str">
            <v>Domestic</v>
          </cell>
          <cell r="F714" t="str">
            <v>IRL</v>
          </cell>
          <cell r="G714" t="str">
            <v>Continuous</v>
          </cell>
          <cell r="H714" t="str">
            <v>9A</v>
          </cell>
          <cell r="I714" t="str">
            <v>35102040</v>
          </cell>
          <cell r="J714">
            <v>529453946</v>
          </cell>
        </row>
        <row r="715">
          <cell r="B715" t="str">
            <v>NO0010781206</v>
          </cell>
          <cell r="C715" t="str">
            <v>SELF STORAGE GROUP</v>
          </cell>
          <cell r="D715" t="str">
            <v>Oslo</v>
          </cell>
          <cell r="E715" t="str">
            <v>Domestic</v>
          </cell>
          <cell r="F715" t="str">
            <v>NOR</v>
          </cell>
          <cell r="G715" t="str">
            <v>Continuous</v>
          </cell>
          <cell r="H715" t="str">
            <v>OH</v>
          </cell>
          <cell r="I715" t="str">
            <v>40201050</v>
          </cell>
          <cell r="J715">
            <v>94678584</v>
          </cell>
        </row>
        <row r="716">
          <cell r="B716" t="str">
            <v>IE00B1FR8863</v>
          </cell>
          <cell r="C716" t="str">
            <v>GREAT WESTERN MIN.</v>
          </cell>
          <cell r="D716" t="str">
            <v>Dublin</v>
          </cell>
          <cell r="E716" t="str">
            <v>Domestic</v>
          </cell>
          <cell r="F716" t="str">
            <v>IRL</v>
          </cell>
          <cell r="G716" t="str">
            <v>Continuous</v>
          </cell>
          <cell r="H716" t="str">
            <v>9D</v>
          </cell>
          <cell r="I716" t="str">
            <v>55102000</v>
          </cell>
          <cell r="J716">
            <v>3577510005</v>
          </cell>
        </row>
        <row r="717">
          <cell r="B717" t="str">
            <v>BE0003770840</v>
          </cell>
          <cell r="C717" t="str">
            <v>NEXTENSA</v>
          </cell>
          <cell r="D717" t="str">
            <v>Brussels</v>
          </cell>
          <cell r="E717" t="str">
            <v>Domestic</v>
          </cell>
          <cell r="F717" t="str">
            <v>BEL</v>
          </cell>
          <cell r="G717" t="str">
            <v>Continuous</v>
          </cell>
          <cell r="H717" t="str">
            <v>A1</v>
          </cell>
          <cell r="I717" t="str">
            <v>35102030</v>
          </cell>
          <cell r="J717">
            <v>10002102</v>
          </cell>
        </row>
        <row r="718">
          <cell r="B718" t="str">
            <v>FR0014005AC9</v>
          </cell>
          <cell r="C718" t="str">
            <v>AFYREN</v>
          </cell>
          <cell r="D718" t="str">
            <v>Paris</v>
          </cell>
          <cell r="E718" t="str">
            <v>Domestic</v>
          </cell>
          <cell r="F718" t="str">
            <v>FRA</v>
          </cell>
          <cell r="G718" t="str">
            <v>Continuous</v>
          </cell>
          <cell r="H718" t="str">
            <v>E2</v>
          </cell>
          <cell r="I718" t="str">
            <v>55201020</v>
          </cell>
          <cell r="J718">
            <v>25868568</v>
          </cell>
        </row>
        <row r="719">
          <cell r="B719" t="str">
            <v>NL0000852523</v>
          </cell>
          <cell r="C719" t="str">
            <v>TKH GROUP</v>
          </cell>
          <cell r="D719" t="str">
            <v>Amsterdam</v>
          </cell>
          <cell r="E719" t="str">
            <v>Domestic</v>
          </cell>
          <cell r="F719" t="str">
            <v>NLD</v>
          </cell>
          <cell r="G719" t="str">
            <v>Continuous</v>
          </cell>
          <cell r="H719" t="str">
            <v>J1</v>
          </cell>
          <cell r="I719" t="str">
            <v>50202010</v>
          </cell>
          <cell r="J719">
            <v>42198429</v>
          </cell>
        </row>
        <row r="720">
          <cell r="B720" t="str">
            <v>BE0003765790</v>
          </cell>
          <cell r="C720" t="str">
            <v>GREENYARD</v>
          </cell>
          <cell r="D720" t="str">
            <v>Brussels</v>
          </cell>
          <cell r="E720" t="str">
            <v>Domestic</v>
          </cell>
          <cell r="F720" t="str">
            <v>BEL</v>
          </cell>
          <cell r="G720" t="str">
            <v>Continuous</v>
          </cell>
          <cell r="H720" t="str">
            <v>A1</v>
          </cell>
          <cell r="I720" t="str">
            <v>45102020</v>
          </cell>
          <cell r="J720">
            <v>51515443</v>
          </cell>
        </row>
        <row r="721">
          <cell r="B721" t="str">
            <v>BE0974363955</v>
          </cell>
          <cell r="C721" t="str">
            <v>HYLORIS</v>
          </cell>
          <cell r="D721" t="str">
            <v>Brussels</v>
          </cell>
          <cell r="E721" t="str">
            <v>Domestic</v>
          </cell>
          <cell r="F721" t="str">
            <v>BEL</v>
          </cell>
          <cell r="G721" t="str">
            <v>Continuous</v>
          </cell>
          <cell r="H721" t="str">
            <v>A1</v>
          </cell>
          <cell r="I721" t="str">
            <v>20103010</v>
          </cell>
          <cell r="J721">
            <v>28000374</v>
          </cell>
        </row>
        <row r="722">
          <cell r="B722" t="str">
            <v>FR0010397901</v>
          </cell>
          <cell r="C722" t="str">
            <v>TRILOGIQ</v>
          </cell>
          <cell r="D722" t="str">
            <v>Paris</v>
          </cell>
          <cell r="E722" t="str">
            <v>Domestic</v>
          </cell>
          <cell r="F722" t="str">
            <v>FRA</v>
          </cell>
          <cell r="G722" t="str">
            <v>Fixing</v>
          </cell>
          <cell r="H722" t="str">
            <v>E1</v>
          </cell>
          <cell r="I722" t="str">
            <v>50204000</v>
          </cell>
          <cell r="J722">
            <v>3738000</v>
          </cell>
        </row>
        <row r="723">
          <cell r="B723" t="str">
            <v>NL0011279492</v>
          </cell>
          <cell r="C723" t="str">
            <v>FLOW TRADERS</v>
          </cell>
          <cell r="D723" t="str">
            <v>Amsterdam</v>
          </cell>
          <cell r="E723" t="str">
            <v>Domestic</v>
          </cell>
          <cell r="F723" t="str">
            <v>NLD</v>
          </cell>
          <cell r="G723" t="str">
            <v>Continuous</v>
          </cell>
          <cell r="H723" t="str">
            <v>J1</v>
          </cell>
          <cell r="I723" t="str">
            <v>30202015</v>
          </cell>
          <cell r="J723">
            <v>46534500</v>
          </cell>
        </row>
        <row r="724">
          <cell r="B724" t="str">
            <v>FR0000121485</v>
          </cell>
          <cell r="C724" t="str">
            <v>KERING</v>
          </cell>
          <cell r="D724" t="str">
            <v>Paris</v>
          </cell>
          <cell r="E724" t="str">
            <v>Domestic</v>
          </cell>
          <cell r="F724" t="str">
            <v>FRA</v>
          </cell>
          <cell r="G724" t="str">
            <v>Continuous</v>
          </cell>
          <cell r="H724" t="str">
            <v>F2</v>
          </cell>
          <cell r="I724" t="str">
            <v>40204020</v>
          </cell>
          <cell r="J724">
            <v>124070778</v>
          </cell>
        </row>
        <row r="725">
          <cell r="B725" t="str">
            <v>FR0004023208</v>
          </cell>
          <cell r="C725" t="str">
            <v>BASSAC</v>
          </cell>
          <cell r="D725" t="str">
            <v>Paris</v>
          </cell>
          <cell r="E725" t="str">
            <v>Domestic</v>
          </cell>
          <cell r="F725" t="str">
            <v>FRA</v>
          </cell>
          <cell r="G725" t="str">
            <v>Continuous</v>
          </cell>
          <cell r="H725" t="str">
            <v>16</v>
          </cell>
          <cell r="I725" t="str">
            <v>35101010</v>
          </cell>
          <cell r="J725">
            <v>16039755</v>
          </cell>
        </row>
        <row r="726">
          <cell r="B726" t="str">
            <v>FR0004171346</v>
          </cell>
          <cell r="C726" t="str">
            <v>NEXTEDIA</v>
          </cell>
          <cell r="D726" t="str">
            <v>Paris</v>
          </cell>
          <cell r="E726" t="str">
            <v>Domestic</v>
          </cell>
          <cell r="F726" t="str">
            <v>FRA</v>
          </cell>
          <cell r="G726" t="str">
            <v>Continuous</v>
          </cell>
          <cell r="H726" t="str">
            <v>E2</v>
          </cell>
          <cell r="I726" t="str">
            <v>40301020</v>
          </cell>
          <cell r="J726">
            <v>38978735</v>
          </cell>
        </row>
        <row r="727">
          <cell r="B727" t="str">
            <v>NO0010884794</v>
          </cell>
          <cell r="C727" t="str">
            <v>ICE FISH FARM</v>
          </cell>
          <cell r="D727" t="str">
            <v>Oslo</v>
          </cell>
          <cell r="E727" t="str">
            <v>Domestic</v>
          </cell>
          <cell r="F727" t="str">
            <v>NOR</v>
          </cell>
          <cell r="G727" t="str">
            <v>Fixing</v>
          </cell>
          <cell r="H727" t="str">
            <v>O9</v>
          </cell>
          <cell r="I727" t="str">
            <v>45102010</v>
          </cell>
          <cell r="J727">
            <v>91525424</v>
          </cell>
        </row>
        <row r="728">
          <cell r="B728" t="str">
            <v>BE0974401334</v>
          </cell>
          <cell r="C728" t="str">
            <v>WHITESTONE GROUP</v>
          </cell>
          <cell r="D728" t="str">
            <v>Brussels</v>
          </cell>
          <cell r="E728" t="str">
            <v>Domestic</v>
          </cell>
          <cell r="F728" t="str">
            <v>BEL</v>
          </cell>
          <cell r="G728" t="str">
            <v>Fixing</v>
          </cell>
          <cell r="H728" t="str">
            <v>EC</v>
          </cell>
          <cell r="I728" t="str">
            <v>50205020</v>
          </cell>
          <cell r="J728">
            <v>2278375</v>
          </cell>
        </row>
        <row r="729">
          <cell r="B729" t="str">
            <v>ES0105029005</v>
          </cell>
          <cell r="C729" t="str">
            <v>FACEPHI</v>
          </cell>
          <cell r="D729" t="str">
            <v>Paris</v>
          </cell>
          <cell r="E729" t="str">
            <v>Foreign</v>
          </cell>
          <cell r="F729" t="str">
            <v>ESP</v>
          </cell>
          <cell r="G729" t="str">
            <v>Continuous</v>
          </cell>
          <cell r="H729" t="str">
            <v>EI</v>
          </cell>
          <cell r="I729" t="str">
            <v>10101015</v>
          </cell>
          <cell r="J729">
            <v>16926751</v>
          </cell>
        </row>
        <row r="730">
          <cell r="B730" t="str">
            <v>FR0012821890</v>
          </cell>
          <cell r="C730" t="str">
            <v>ADUX</v>
          </cell>
          <cell r="D730" t="str">
            <v>Paris</v>
          </cell>
          <cell r="E730" t="str">
            <v>Domestic</v>
          </cell>
          <cell r="F730" t="str">
            <v>FRA</v>
          </cell>
          <cell r="G730" t="str">
            <v>Continuous</v>
          </cell>
          <cell r="H730" t="str">
            <v>16</v>
          </cell>
          <cell r="I730" t="str">
            <v>40301020</v>
          </cell>
          <cell r="J730">
            <v>6277925</v>
          </cell>
        </row>
        <row r="731">
          <cell r="B731" t="str">
            <v>NL0012047823</v>
          </cell>
          <cell r="C731" t="str">
            <v>AVANTIUM</v>
          </cell>
          <cell r="D731" t="str">
            <v>Amsterdam</v>
          </cell>
          <cell r="E731" t="str">
            <v>Domestic</v>
          </cell>
          <cell r="F731" t="str">
            <v>NLD</v>
          </cell>
          <cell r="G731" t="str">
            <v>Continuous</v>
          </cell>
          <cell r="H731" t="str">
            <v>J1</v>
          </cell>
          <cell r="I731" t="str">
            <v>55201020</v>
          </cell>
          <cell r="J731">
            <v>42605893</v>
          </cell>
        </row>
        <row r="732">
          <cell r="B732" t="str">
            <v>FR0000063307</v>
          </cell>
          <cell r="C732" t="str">
            <v>TAYNINH</v>
          </cell>
          <cell r="D732" t="str">
            <v>Paris</v>
          </cell>
          <cell r="E732" t="str">
            <v>Domestic</v>
          </cell>
          <cell r="F732" t="str">
            <v>FRA</v>
          </cell>
          <cell r="G732" t="str">
            <v>Fixing</v>
          </cell>
          <cell r="H732" t="str">
            <v>13</v>
          </cell>
          <cell r="I732" t="str">
            <v>35102000</v>
          </cell>
          <cell r="J732">
            <v>9138462</v>
          </cell>
        </row>
        <row r="733">
          <cell r="B733" t="str">
            <v>PTCTT0AM0001</v>
          </cell>
          <cell r="C733" t="str">
            <v>CTT CORREIOS PORT</v>
          </cell>
          <cell r="D733" t="str">
            <v>Lisbon</v>
          </cell>
          <cell r="E733" t="str">
            <v>Domestic</v>
          </cell>
          <cell r="F733" t="str">
            <v>PRT</v>
          </cell>
          <cell r="G733" t="str">
            <v>Continuous</v>
          </cell>
          <cell r="H733" t="str">
            <v>P0</v>
          </cell>
          <cell r="I733" t="str">
            <v>50206040</v>
          </cell>
          <cell r="J733">
            <v>145350000</v>
          </cell>
        </row>
        <row r="734">
          <cell r="B734" t="str">
            <v>FR0010313833</v>
          </cell>
          <cell r="C734" t="str">
            <v>ARKEMA</v>
          </cell>
          <cell r="D734" t="str">
            <v>Paris</v>
          </cell>
          <cell r="E734" t="str">
            <v>Domestic</v>
          </cell>
          <cell r="F734" t="str">
            <v>FRA</v>
          </cell>
          <cell r="G734" t="str">
            <v>Continuous</v>
          </cell>
          <cell r="H734" t="str">
            <v>11</v>
          </cell>
          <cell r="I734" t="str">
            <v>55201000</v>
          </cell>
          <cell r="J734">
            <v>75043514</v>
          </cell>
        </row>
        <row r="735">
          <cell r="B735" t="str">
            <v>BE0003844611</v>
          </cell>
          <cell r="C735" t="str">
            <v>MDXHEALTH</v>
          </cell>
          <cell r="D735" t="str">
            <v>Brussels</v>
          </cell>
          <cell r="E735" t="str">
            <v>Domestic</v>
          </cell>
          <cell r="F735" t="str">
            <v>BEL</v>
          </cell>
          <cell r="G735" t="str">
            <v>Continuous</v>
          </cell>
          <cell r="H735" t="str">
            <v>A1</v>
          </cell>
          <cell r="I735" t="str">
            <v>20103010</v>
          </cell>
          <cell r="J735">
            <v>162880936</v>
          </cell>
        </row>
        <row r="736">
          <cell r="B736" t="str">
            <v>NL0009269109</v>
          </cell>
          <cell r="C736" t="str">
            <v>HEIJMANS</v>
          </cell>
          <cell r="D736" t="str">
            <v>Amsterdam</v>
          </cell>
          <cell r="E736" t="str">
            <v>Domestic</v>
          </cell>
          <cell r="F736" t="str">
            <v>NLD</v>
          </cell>
          <cell r="G736" t="str">
            <v>Continuous</v>
          </cell>
          <cell r="H736" t="str">
            <v>J1</v>
          </cell>
          <cell r="I736" t="str">
            <v>50101010</v>
          </cell>
          <cell r="J736">
            <v>23552926</v>
          </cell>
        </row>
        <row r="737">
          <cell r="B737" t="str">
            <v>LU1789205884</v>
          </cell>
          <cell r="C737" t="str">
            <v>B&amp;S Group</v>
          </cell>
          <cell r="D737" t="str">
            <v>Amsterdam</v>
          </cell>
          <cell r="E737" t="str">
            <v>Domestic</v>
          </cell>
          <cell r="F737" t="str">
            <v>LUX</v>
          </cell>
          <cell r="G737" t="str">
            <v>Continuous</v>
          </cell>
          <cell r="H737" t="str">
            <v>J2</v>
          </cell>
          <cell r="I737" t="str">
            <v>40401010</v>
          </cell>
          <cell r="J737">
            <v>84177321</v>
          </cell>
        </row>
        <row r="738">
          <cell r="B738" t="str">
            <v>MT0001710103</v>
          </cell>
          <cell r="C738" t="str">
            <v>RIVER TECH</v>
          </cell>
          <cell r="D738" t="str">
            <v>Oslo</v>
          </cell>
          <cell r="E738" t="str">
            <v>Foreign</v>
          </cell>
          <cell r="F738" t="str">
            <v>MLT</v>
          </cell>
          <cell r="G738" t="str">
            <v>Fixing</v>
          </cell>
          <cell r="H738" t="str">
            <v>O9</v>
          </cell>
          <cell r="I738" t="str">
            <v>10101015</v>
          </cell>
          <cell r="J738">
            <v>20452275</v>
          </cell>
        </row>
        <row r="739">
          <cell r="B739" t="str">
            <v>BE0003746600</v>
          </cell>
          <cell r="C739" t="str">
            <v>INTERVEST OFF-WARE</v>
          </cell>
          <cell r="D739" t="str">
            <v>Brussels</v>
          </cell>
          <cell r="E739" t="str">
            <v>Domestic</v>
          </cell>
          <cell r="F739" t="str">
            <v>BEL</v>
          </cell>
          <cell r="G739" t="str">
            <v>Continuous</v>
          </cell>
          <cell r="H739" t="str">
            <v>A1</v>
          </cell>
          <cell r="I739" t="str">
            <v>35102030</v>
          </cell>
          <cell r="J739">
            <v>29235067</v>
          </cell>
        </row>
        <row r="740">
          <cell r="B740" t="str">
            <v>NO0010196140</v>
          </cell>
          <cell r="C740" t="str">
            <v>NORWEGIAN AIR SHUT</v>
          </cell>
          <cell r="D740" t="str">
            <v>Oslo</v>
          </cell>
          <cell r="E740" t="str">
            <v>Domestic</v>
          </cell>
          <cell r="F740" t="str">
            <v>NOR</v>
          </cell>
          <cell r="G740" t="str">
            <v>Continuous</v>
          </cell>
          <cell r="H740" t="str">
            <v>OA</v>
          </cell>
          <cell r="I740" t="str">
            <v>40501010</v>
          </cell>
          <cell r="J740">
            <v>929989739</v>
          </cell>
        </row>
        <row r="741">
          <cell r="B741" t="str">
            <v>NL0010801007</v>
          </cell>
          <cell r="C741" t="str">
            <v>IMCD</v>
          </cell>
          <cell r="D741" t="str">
            <v>Amsterdam</v>
          </cell>
          <cell r="E741" t="str">
            <v>Domestic</v>
          </cell>
          <cell r="F741" t="str">
            <v>NLD</v>
          </cell>
          <cell r="G741" t="str">
            <v>Continuous</v>
          </cell>
          <cell r="H741" t="str">
            <v>J0</v>
          </cell>
          <cell r="I741" t="str">
            <v>55201020</v>
          </cell>
          <cell r="J741">
            <v>56987858</v>
          </cell>
        </row>
        <row r="742">
          <cell r="B742" t="str">
            <v>NO0010657505</v>
          </cell>
          <cell r="C742" t="str">
            <v>BORREGAARD</v>
          </cell>
          <cell r="D742" t="str">
            <v>Oslo</v>
          </cell>
          <cell r="E742" t="str">
            <v>Domestic</v>
          </cell>
          <cell r="F742" t="str">
            <v>NOR</v>
          </cell>
          <cell r="G742" t="str">
            <v>Continuous</v>
          </cell>
          <cell r="H742" t="str">
            <v>OH</v>
          </cell>
          <cell r="I742" t="str">
            <v>55201020</v>
          </cell>
          <cell r="J742">
            <v>100000000</v>
          </cell>
        </row>
        <row r="743">
          <cell r="B743" t="str">
            <v>FR0010309096</v>
          </cell>
          <cell r="C743" t="str">
            <v>VITURA</v>
          </cell>
          <cell r="D743" t="str">
            <v>Paris</v>
          </cell>
          <cell r="E743" t="str">
            <v>Domestic</v>
          </cell>
          <cell r="F743" t="str">
            <v>FRA</v>
          </cell>
          <cell r="G743" t="str">
            <v>Continuous</v>
          </cell>
          <cell r="H743" t="str">
            <v>16</v>
          </cell>
          <cell r="I743" t="str">
            <v>35102030</v>
          </cell>
          <cell r="J743">
            <v>17087708</v>
          </cell>
        </row>
        <row r="744">
          <cell r="B744" t="str">
            <v>FR0000062465</v>
          </cell>
          <cell r="C744" t="str">
            <v>ALAN ALLMAN</v>
          </cell>
          <cell r="D744" t="str">
            <v>Paris</v>
          </cell>
          <cell r="E744" t="str">
            <v>Domestic</v>
          </cell>
          <cell r="F744" t="str">
            <v>FRA</v>
          </cell>
          <cell r="G744" t="str">
            <v>Continuous</v>
          </cell>
          <cell r="H744" t="str">
            <v>16</v>
          </cell>
          <cell r="I744" t="str">
            <v>30202000</v>
          </cell>
          <cell r="J744">
            <v>43833321</v>
          </cell>
        </row>
        <row r="745">
          <cell r="B745" t="str">
            <v>FR0000050353</v>
          </cell>
          <cell r="C745" t="str">
            <v>LISI</v>
          </cell>
          <cell r="D745" t="str">
            <v>Paris</v>
          </cell>
          <cell r="E745" t="str">
            <v>Domestic</v>
          </cell>
          <cell r="F745" t="str">
            <v>FRA</v>
          </cell>
          <cell r="G745" t="str">
            <v>Continuous</v>
          </cell>
          <cell r="H745" t="str">
            <v>11</v>
          </cell>
          <cell r="I745" t="str">
            <v>50201010</v>
          </cell>
          <cell r="J745">
            <v>54114317</v>
          </cell>
        </row>
        <row r="746">
          <cell r="B746" t="str">
            <v>BE6264882406</v>
          </cell>
          <cell r="C746" t="str">
            <v>IMBAKIN HOLDING</v>
          </cell>
          <cell r="D746" t="str">
            <v>Brussels</v>
          </cell>
          <cell r="E746" t="str">
            <v>Domestic</v>
          </cell>
          <cell r="F746" t="str">
            <v>BEL</v>
          </cell>
          <cell r="G746" t="str">
            <v>Fixing</v>
          </cell>
          <cell r="H746" t="str">
            <v>VB</v>
          </cell>
          <cell r="I746" t="str">
            <v>99999999</v>
          </cell>
          <cell r="J746">
            <v>10</v>
          </cell>
        </row>
        <row r="747">
          <cell r="B747" t="str">
            <v>IE00BD6JX574</v>
          </cell>
          <cell r="C747" t="str">
            <v>GLENVEAGH PROP.PLC</v>
          </cell>
          <cell r="D747" t="str">
            <v>Dublin</v>
          </cell>
          <cell r="E747" t="str">
            <v>Domestic</v>
          </cell>
          <cell r="F747" t="str">
            <v>IRL</v>
          </cell>
          <cell r="G747" t="str">
            <v>Continuous</v>
          </cell>
          <cell r="H747" t="str">
            <v>9A</v>
          </cell>
          <cell r="I747" t="str">
            <v>40202010</v>
          </cell>
          <cell r="J747">
            <v>638102123</v>
          </cell>
        </row>
        <row r="748">
          <cell r="B748" t="str">
            <v>FR0000038242</v>
          </cell>
          <cell r="C748" t="str">
            <v>LUMIBIRD</v>
          </cell>
          <cell r="D748" t="str">
            <v>Paris</v>
          </cell>
          <cell r="E748" t="str">
            <v>Domestic</v>
          </cell>
          <cell r="F748" t="str">
            <v>FRA</v>
          </cell>
          <cell r="G748" t="str">
            <v>Continuous</v>
          </cell>
          <cell r="H748" t="str">
            <v>16</v>
          </cell>
          <cell r="I748" t="str">
            <v>20102010</v>
          </cell>
          <cell r="J748">
            <v>22466882</v>
          </cell>
        </row>
        <row r="749">
          <cell r="B749" t="str">
            <v>NO0010852213</v>
          </cell>
          <cell r="C749" t="str">
            <v>EXACT THERAPEUTICS</v>
          </cell>
          <cell r="D749" t="str">
            <v>Oslo</v>
          </cell>
          <cell r="E749" t="str">
            <v>Domestic</v>
          </cell>
          <cell r="F749" t="str">
            <v>NOR</v>
          </cell>
          <cell r="G749" t="str">
            <v>Fixing</v>
          </cell>
          <cell r="H749" t="str">
            <v>O9</v>
          </cell>
          <cell r="I749" t="str">
            <v>20103010</v>
          </cell>
          <cell r="J749">
            <v>29997219</v>
          </cell>
        </row>
        <row r="750">
          <cell r="B750" t="str">
            <v>FR0010120402</v>
          </cell>
          <cell r="C750" t="str">
            <v>THERACLION</v>
          </cell>
          <cell r="D750" t="str">
            <v>Paris</v>
          </cell>
          <cell r="E750" t="str">
            <v>Domestic</v>
          </cell>
          <cell r="F750" t="str">
            <v>FRA</v>
          </cell>
          <cell r="G750" t="str">
            <v>Continuous</v>
          </cell>
          <cell r="H750" t="str">
            <v>E2</v>
          </cell>
          <cell r="I750" t="str">
            <v>20102010</v>
          </cell>
          <cell r="J750">
            <v>29387612</v>
          </cell>
        </row>
        <row r="751">
          <cell r="B751" t="str">
            <v>FR0011532225</v>
          </cell>
          <cell r="C751" t="str">
            <v>VOGO</v>
          </cell>
          <cell r="D751" t="str">
            <v>Paris</v>
          </cell>
          <cell r="E751" t="str">
            <v>Domestic</v>
          </cell>
          <cell r="F751" t="str">
            <v>FRA</v>
          </cell>
          <cell r="G751" t="str">
            <v>Continuous</v>
          </cell>
          <cell r="H751" t="str">
            <v>E2</v>
          </cell>
          <cell r="I751" t="str">
            <v>10101015</v>
          </cell>
          <cell r="J751">
            <v>4087553</v>
          </cell>
        </row>
        <row r="752">
          <cell r="B752" t="str">
            <v>NO0010917594</v>
          </cell>
          <cell r="C752" t="str">
            <v>CIRCA GROUP</v>
          </cell>
          <cell r="D752" t="str">
            <v>Oslo</v>
          </cell>
          <cell r="E752" t="str">
            <v>Domestic</v>
          </cell>
          <cell r="F752" t="str">
            <v>NOR</v>
          </cell>
          <cell r="G752" t="str">
            <v>Fixing</v>
          </cell>
          <cell r="H752" t="str">
            <v>O9</v>
          </cell>
          <cell r="I752" t="str">
            <v>55201000</v>
          </cell>
          <cell r="J752">
            <v>122113109</v>
          </cell>
        </row>
        <row r="753">
          <cell r="B753" t="str">
            <v>FR0000064602</v>
          </cell>
          <cell r="C753" t="str">
            <v>ACANTHE DEV.</v>
          </cell>
          <cell r="D753" t="str">
            <v>Paris</v>
          </cell>
          <cell r="E753" t="str">
            <v>Domestic</v>
          </cell>
          <cell r="F753" t="str">
            <v>FRA</v>
          </cell>
          <cell r="G753" t="str">
            <v>Continuous</v>
          </cell>
          <cell r="H753" t="str">
            <v>16</v>
          </cell>
          <cell r="I753" t="str">
            <v>35102030</v>
          </cell>
          <cell r="J753">
            <v>147125260</v>
          </cell>
        </row>
        <row r="754">
          <cell r="B754" t="str">
            <v>NO0004822503</v>
          </cell>
          <cell r="C754" t="str">
            <v>ATEA</v>
          </cell>
          <cell r="D754" t="str">
            <v>Oslo</v>
          </cell>
          <cell r="E754" t="str">
            <v>Domestic</v>
          </cell>
          <cell r="F754" t="str">
            <v>NOR</v>
          </cell>
          <cell r="G754" t="str">
            <v>Continuous</v>
          </cell>
          <cell r="H754" t="str">
            <v>OH</v>
          </cell>
          <cell r="I754" t="str">
            <v>10101010</v>
          </cell>
          <cell r="J754">
            <v>112384093</v>
          </cell>
        </row>
        <row r="755">
          <cell r="B755" t="str">
            <v>FR0000064446</v>
          </cell>
          <cell r="C755" t="str">
            <v>CATERING INTL SCES</v>
          </cell>
          <cell r="D755" t="str">
            <v>Paris</v>
          </cell>
          <cell r="E755" t="str">
            <v>Domestic</v>
          </cell>
          <cell r="F755" t="str">
            <v>FRA</v>
          </cell>
          <cell r="G755" t="str">
            <v>Continuous</v>
          </cell>
          <cell r="H755" t="str">
            <v>E2</v>
          </cell>
          <cell r="I755" t="str">
            <v>50205020</v>
          </cell>
          <cell r="J755">
            <v>8041040</v>
          </cell>
        </row>
        <row r="756">
          <cell r="B756" t="str">
            <v>PTPTC0AM0009</v>
          </cell>
          <cell r="C756" t="str">
            <v>PHAROL</v>
          </cell>
          <cell r="D756" t="str">
            <v>Lisbon</v>
          </cell>
          <cell r="E756" t="str">
            <v>Domestic</v>
          </cell>
          <cell r="F756" t="str">
            <v>PRT</v>
          </cell>
          <cell r="G756" t="str">
            <v>Continuous</v>
          </cell>
          <cell r="H756" t="str">
            <v>P1</v>
          </cell>
          <cell r="I756" t="str">
            <v>15102015</v>
          </cell>
          <cell r="J756">
            <v>896512500</v>
          </cell>
        </row>
        <row r="757">
          <cell r="B757" t="str">
            <v>FR0010680033</v>
          </cell>
          <cell r="C757" t="str">
            <v>JSA TECHNOLOGY</v>
          </cell>
          <cell r="D757" t="str">
            <v>Paris</v>
          </cell>
          <cell r="E757" t="str">
            <v>Domestic</v>
          </cell>
          <cell r="F757" t="str">
            <v>FRA</v>
          </cell>
          <cell r="G757" t="str">
            <v>Continuous</v>
          </cell>
          <cell r="H757" t="str">
            <v>32</v>
          </cell>
          <cell r="I757" t="str">
            <v>60102020</v>
          </cell>
          <cell r="J757">
            <v>2516000</v>
          </cell>
        </row>
        <row r="758">
          <cell r="B758" t="str">
            <v>BMG5137R1088</v>
          </cell>
          <cell r="C758" t="str">
            <v>JINHUI SHIPP TRANS</v>
          </cell>
          <cell r="D758" t="str">
            <v>Oslo</v>
          </cell>
          <cell r="E758" t="str">
            <v>Domestic</v>
          </cell>
          <cell r="F758" t="str">
            <v>BMU</v>
          </cell>
          <cell r="G758" t="str">
            <v>Continuous</v>
          </cell>
          <cell r="H758" t="str">
            <v>OH</v>
          </cell>
          <cell r="I758" t="str">
            <v>50206030</v>
          </cell>
          <cell r="J758">
            <v>109258943</v>
          </cell>
        </row>
        <row r="759">
          <cell r="B759" t="str">
            <v>FR0000045213</v>
          </cell>
          <cell r="C759" t="str">
            <v>CRCAM ILLE-VIL.CCI</v>
          </cell>
          <cell r="D759" t="str">
            <v>Paris</v>
          </cell>
          <cell r="E759" t="str">
            <v>Domestic</v>
          </cell>
          <cell r="F759" t="str">
            <v>FRA</v>
          </cell>
          <cell r="G759" t="str">
            <v>Continuous</v>
          </cell>
          <cell r="H759" t="str">
            <v>16</v>
          </cell>
          <cell r="I759" t="str">
            <v>30101010</v>
          </cell>
          <cell r="J759">
            <v>2268154</v>
          </cell>
        </row>
        <row r="760">
          <cell r="B760" t="str">
            <v>FR0000030074</v>
          </cell>
          <cell r="C760" t="str">
            <v>MALTERIES FCO-BEL.</v>
          </cell>
          <cell r="D760" t="str">
            <v>Paris</v>
          </cell>
          <cell r="E760" t="str">
            <v>Domestic</v>
          </cell>
          <cell r="F760" t="str">
            <v>FRA</v>
          </cell>
          <cell r="G760" t="str">
            <v>Fixing</v>
          </cell>
          <cell r="H760" t="str">
            <v>13</v>
          </cell>
          <cell r="I760" t="str">
            <v>45101010</v>
          </cell>
          <cell r="J760">
            <v>495984</v>
          </cell>
        </row>
        <row r="761">
          <cell r="B761" t="str">
            <v>NO0010808405</v>
          </cell>
          <cell r="C761" t="str">
            <v>ROMERIKE SPAREBK</v>
          </cell>
          <cell r="D761" t="str">
            <v>Oslo</v>
          </cell>
          <cell r="E761" t="str">
            <v>Domestic</v>
          </cell>
          <cell r="F761" t="str">
            <v>NOR</v>
          </cell>
          <cell r="G761" t="str">
            <v>Fixing</v>
          </cell>
          <cell r="H761" t="str">
            <v>O9</v>
          </cell>
          <cell r="I761" t="str">
            <v>99999999</v>
          </cell>
          <cell r="J761">
            <v>2836270</v>
          </cell>
        </row>
        <row r="762">
          <cell r="B762" t="str">
            <v>NO0010886625</v>
          </cell>
          <cell r="C762" t="str">
            <v>AKER BIOMARINE</v>
          </cell>
          <cell r="D762" t="str">
            <v>Oslo</v>
          </cell>
          <cell r="E762" t="str">
            <v>Domestic</v>
          </cell>
          <cell r="F762" t="str">
            <v>NOR</v>
          </cell>
          <cell r="G762" t="str">
            <v>Continuous</v>
          </cell>
          <cell r="H762" t="str">
            <v>OH</v>
          </cell>
          <cell r="I762" t="str">
            <v>45102010</v>
          </cell>
          <cell r="J762">
            <v>87637733</v>
          </cell>
        </row>
        <row r="763">
          <cell r="B763" t="str">
            <v>NO0003053308</v>
          </cell>
          <cell r="C763" t="str">
            <v>SCANA</v>
          </cell>
          <cell r="D763" t="str">
            <v>Oslo</v>
          </cell>
          <cell r="E763" t="str">
            <v>Domestic</v>
          </cell>
          <cell r="F763" t="str">
            <v>NOR</v>
          </cell>
          <cell r="G763" t="str">
            <v>Continuous</v>
          </cell>
          <cell r="H763" t="str">
            <v>OH</v>
          </cell>
          <cell r="I763" t="str">
            <v>60101030</v>
          </cell>
          <cell r="J763">
            <v>440582901</v>
          </cell>
        </row>
        <row r="764">
          <cell r="B764" t="str">
            <v>FR0000045304</v>
          </cell>
          <cell r="C764" t="str">
            <v>CRCAM TOURAINE CCI</v>
          </cell>
          <cell r="D764" t="str">
            <v>Paris</v>
          </cell>
          <cell r="E764" t="str">
            <v>Domestic</v>
          </cell>
          <cell r="F764" t="str">
            <v>FRA</v>
          </cell>
          <cell r="G764" t="str">
            <v>Continuous</v>
          </cell>
          <cell r="H764" t="str">
            <v>16</v>
          </cell>
          <cell r="I764" t="str">
            <v>30101010</v>
          </cell>
          <cell r="J764">
            <v>1064708</v>
          </cell>
        </row>
        <row r="765">
          <cell r="B765" t="str">
            <v>PTTD10AM0000</v>
          </cell>
          <cell r="C765" t="str">
            <v>TEIXEIRA DUARTE</v>
          </cell>
          <cell r="D765" t="str">
            <v>Lisbon</v>
          </cell>
          <cell r="E765" t="str">
            <v>Domestic</v>
          </cell>
          <cell r="F765" t="str">
            <v>PRT</v>
          </cell>
          <cell r="G765" t="str">
            <v>Continuous</v>
          </cell>
          <cell r="H765" t="str">
            <v>P1</v>
          </cell>
          <cell r="I765" t="str">
            <v>50101010</v>
          </cell>
          <cell r="J765">
            <v>420000000</v>
          </cell>
        </row>
        <row r="766">
          <cell r="B766" t="str">
            <v>FR0004527638</v>
          </cell>
          <cell r="C766" t="str">
            <v>EXEL INDUSTRIES</v>
          </cell>
          <cell r="D766" t="str">
            <v>Paris</v>
          </cell>
          <cell r="E766" t="str">
            <v>Domestic</v>
          </cell>
          <cell r="F766" t="str">
            <v>FRA</v>
          </cell>
          <cell r="G766" t="str">
            <v>Continuous</v>
          </cell>
          <cell r="H766" t="str">
            <v>16</v>
          </cell>
          <cell r="I766" t="str">
            <v>50204010</v>
          </cell>
          <cell r="J766">
            <v>6787900</v>
          </cell>
        </row>
        <row r="767">
          <cell r="B767" t="str">
            <v>FR0012616852</v>
          </cell>
          <cell r="C767" t="str">
            <v>ABIONYX PHARMA</v>
          </cell>
          <cell r="D767" t="str">
            <v>Paris</v>
          </cell>
          <cell r="E767" t="str">
            <v>Domestic</v>
          </cell>
          <cell r="F767" t="str">
            <v>FRA</v>
          </cell>
          <cell r="G767" t="str">
            <v>Continuous</v>
          </cell>
          <cell r="H767" t="str">
            <v>16</v>
          </cell>
          <cell r="I767" t="str">
            <v>20103010</v>
          </cell>
          <cell r="J767">
            <v>28351774</v>
          </cell>
        </row>
        <row r="768">
          <cell r="B768" t="str">
            <v>BE0003755692</v>
          </cell>
          <cell r="C768" t="str">
            <v>AGFA-GEVAERT</v>
          </cell>
          <cell r="D768" t="str">
            <v>Brussels</v>
          </cell>
          <cell r="E768" t="str">
            <v>Domestic</v>
          </cell>
          <cell r="F768" t="str">
            <v>BEL</v>
          </cell>
          <cell r="G768" t="str">
            <v>Continuous</v>
          </cell>
          <cell r="H768" t="str">
            <v>A1</v>
          </cell>
          <cell r="I768" t="str">
            <v>50202025</v>
          </cell>
          <cell r="J768">
            <v>154820528</v>
          </cell>
        </row>
        <row r="769">
          <cell r="B769" t="str">
            <v>NO0010921299</v>
          </cell>
          <cell r="C769" t="str">
            <v>HARMONYCHAIN</v>
          </cell>
          <cell r="D769" t="str">
            <v>Oslo</v>
          </cell>
          <cell r="E769" t="str">
            <v>Domestic</v>
          </cell>
          <cell r="F769" t="str">
            <v>NOR</v>
          </cell>
          <cell r="G769" t="str">
            <v>Fixing</v>
          </cell>
          <cell r="H769" t="str">
            <v>O9</v>
          </cell>
          <cell r="I769" t="str">
            <v>10102010</v>
          </cell>
          <cell r="J769">
            <v>173200000</v>
          </cell>
        </row>
        <row r="770">
          <cell r="B770" t="str">
            <v>US5949181045</v>
          </cell>
          <cell r="C770" t="str">
            <v>MICROSOFT CORP SPL</v>
          </cell>
          <cell r="D770" t="str">
            <v>Brussels</v>
          </cell>
          <cell r="E770" t="str">
            <v>Foreign</v>
          </cell>
          <cell r="F770" t="str">
            <v>USA</v>
          </cell>
          <cell r="G770" t="str">
            <v>Fixing</v>
          </cell>
          <cell r="H770" t="str">
            <v>A6</v>
          </cell>
          <cell r="I770" t="str">
            <v>10101015</v>
          </cell>
          <cell r="J770">
            <v>0</v>
          </cell>
        </row>
        <row r="771">
          <cell r="B771" t="str">
            <v>NO0011032310</v>
          </cell>
          <cell r="C771" t="str">
            <v>AURORA EIENDOM</v>
          </cell>
          <cell r="D771" t="str">
            <v>Oslo</v>
          </cell>
          <cell r="E771" t="str">
            <v>Domestic</v>
          </cell>
          <cell r="F771" t="str">
            <v>NOR</v>
          </cell>
          <cell r="G771" t="str">
            <v>Fixing</v>
          </cell>
          <cell r="H771" t="str">
            <v>O9</v>
          </cell>
          <cell r="I771" t="str">
            <v>35101010</v>
          </cell>
          <cell r="J771">
            <v>30962431</v>
          </cell>
        </row>
        <row r="772">
          <cell r="B772" t="str">
            <v>FR0004165801</v>
          </cell>
          <cell r="C772" t="str">
            <v>HOTELS DE PARIS</v>
          </cell>
          <cell r="D772" t="str">
            <v>Paris</v>
          </cell>
          <cell r="E772" t="str">
            <v>Domestic</v>
          </cell>
          <cell r="F772" t="str">
            <v>FRA</v>
          </cell>
          <cell r="G772" t="str">
            <v>Fixing</v>
          </cell>
          <cell r="H772" t="str">
            <v>13</v>
          </cell>
          <cell r="I772" t="str">
            <v>40501025</v>
          </cell>
          <cell r="J772">
            <v>7386981</v>
          </cell>
        </row>
        <row r="773">
          <cell r="B773" t="str">
            <v>NL0000440311</v>
          </cell>
          <cell r="C773" t="str">
            <v>HOLLAND COLOURS</v>
          </cell>
          <cell r="D773" t="str">
            <v>Amsterdam</v>
          </cell>
          <cell r="E773" t="str">
            <v>Domestic</v>
          </cell>
          <cell r="F773" t="str">
            <v>NLD</v>
          </cell>
          <cell r="G773" t="str">
            <v>Continuous</v>
          </cell>
          <cell r="H773" t="str">
            <v>J1</v>
          </cell>
          <cell r="I773" t="str">
            <v>55201000</v>
          </cell>
          <cell r="J773">
            <v>860350</v>
          </cell>
        </row>
        <row r="774">
          <cell r="B774" t="str">
            <v>BE0974274061</v>
          </cell>
          <cell r="C774" t="str">
            <v>KINEPOLIS GROUP</v>
          </cell>
          <cell r="D774" t="str">
            <v>Brussels</v>
          </cell>
          <cell r="E774" t="str">
            <v>Domestic</v>
          </cell>
          <cell r="F774" t="str">
            <v>BEL</v>
          </cell>
          <cell r="G774" t="str">
            <v>Continuous</v>
          </cell>
          <cell r="H774" t="str">
            <v>A1</v>
          </cell>
          <cell r="I774" t="str">
            <v>40301010</v>
          </cell>
          <cell r="J774">
            <v>27365197</v>
          </cell>
        </row>
        <row r="775">
          <cell r="B775" t="str">
            <v>FR0013227113</v>
          </cell>
          <cell r="C775" t="str">
            <v>SOITEC</v>
          </cell>
          <cell r="D775" t="str">
            <v>Paris</v>
          </cell>
          <cell r="E775" t="str">
            <v>Domestic</v>
          </cell>
          <cell r="F775" t="str">
            <v>FRA</v>
          </cell>
          <cell r="G775" t="str">
            <v>Continuous</v>
          </cell>
          <cell r="H775" t="str">
            <v>11</v>
          </cell>
          <cell r="I775" t="str">
            <v>10102010</v>
          </cell>
          <cell r="J775">
            <v>35589417</v>
          </cell>
        </row>
        <row r="776">
          <cell r="B776" t="str">
            <v>BE0003573814</v>
          </cell>
          <cell r="C776" t="str">
            <v>TER BEKE</v>
          </cell>
          <cell r="D776" t="str">
            <v>Brussels</v>
          </cell>
          <cell r="E776" t="str">
            <v>Domestic</v>
          </cell>
          <cell r="F776" t="str">
            <v>BEL</v>
          </cell>
          <cell r="G776" t="str">
            <v>Continuous</v>
          </cell>
          <cell r="H776" t="str">
            <v>A1</v>
          </cell>
          <cell r="I776" t="str">
            <v>45102020</v>
          </cell>
          <cell r="J776">
            <v>1821006</v>
          </cell>
        </row>
        <row r="777">
          <cell r="B777" t="str">
            <v>NO0010886013</v>
          </cell>
          <cell r="C777" t="str">
            <v>GNP ENERGY</v>
          </cell>
          <cell r="D777" t="str">
            <v>Oslo</v>
          </cell>
          <cell r="E777" t="str">
            <v>Domestic</v>
          </cell>
          <cell r="F777" t="str">
            <v>NOR</v>
          </cell>
          <cell r="G777" t="str">
            <v>Fixing</v>
          </cell>
          <cell r="H777" t="str">
            <v>O9</v>
          </cell>
          <cell r="I777" t="str">
            <v>65101010</v>
          </cell>
          <cell r="J777">
            <v>10100000</v>
          </cell>
        </row>
        <row r="778">
          <cell r="B778" t="str">
            <v>NL0013332471</v>
          </cell>
          <cell r="C778" t="str">
            <v>TOMTOM</v>
          </cell>
          <cell r="D778" t="str">
            <v>Amsterdam</v>
          </cell>
          <cell r="E778" t="str">
            <v>Domestic</v>
          </cell>
          <cell r="F778" t="str">
            <v>NLD</v>
          </cell>
          <cell r="G778" t="str">
            <v>Continuous</v>
          </cell>
          <cell r="H778" t="str">
            <v>J1</v>
          </cell>
          <cell r="I778" t="str">
            <v>10101015</v>
          </cell>
          <cell r="J778">
            <v>132366672</v>
          </cell>
        </row>
        <row r="779">
          <cell r="B779" t="str">
            <v>NL0010273215</v>
          </cell>
          <cell r="C779" t="str">
            <v>ASML HOLDING</v>
          </cell>
          <cell r="D779" t="str">
            <v>Amsterdam</v>
          </cell>
          <cell r="E779" t="str">
            <v>Domestic</v>
          </cell>
          <cell r="F779" t="str">
            <v>NLD</v>
          </cell>
          <cell r="G779" t="str">
            <v>Continuous</v>
          </cell>
          <cell r="H779" t="str">
            <v>J0</v>
          </cell>
          <cell r="I779" t="str">
            <v>10102020</v>
          </cell>
          <cell r="J779">
            <v>403136658</v>
          </cell>
        </row>
        <row r="780">
          <cell r="B780" t="str">
            <v>IE00B1RR8406</v>
          </cell>
          <cell r="C780" t="str">
            <v>SMURFIT KAPPA GP</v>
          </cell>
          <cell r="D780" t="str">
            <v>Dublin</v>
          </cell>
          <cell r="E780" t="str">
            <v>Domestic</v>
          </cell>
          <cell r="F780" t="str">
            <v>IRL</v>
          </cell>
          <cell r="G780" t="str">
            <v>Continuous</v>
          </cell>
          <cell r="H780" t="str">
            <v>9A</v>
          </cell>
          <cell r="I780" t="str">
            <v>50203030</v>
          </cell>
          <cell r="J780">
            <v>259445509</v>
          </cell>
        </row>
        <row r="781">
          <cell r="B781" t="str">
            <v>BE0003832491</v>
          </cell>
          <cell r="C781" t="str">
            <v>NEWTREE</v>
          </cell>
          <cell r="D781" t="str">
            <v>Brussels</v>
          </cell>
          <cell r="E781" t="str">
            <v>Domestic</v>
          </cell>
          <cell r="F781" t="str">
            <v>BEL</v>
          </cell>
          <cell r="G781" t="str">
            <v>Fixing</v>
          </cell>
          <cell r="H781" t="str">
            <v>B4</v>
          </cell>
          <cell r="I781" t="str">
            <v>45102020</v>
          </cell>
          <cell r="J781">
            <v>4667980</v>
          </cell>
        </row>
        <row r="782">
          <cell r="B782" t="str">
            <v>FR0010785790</v>
          </cell>
          <cell r="C782" t="str">
            <v>PLANT ADVANCED</v>
          </cell>
          <cell r="D782" t="str">
            <v>Paris</v>
          </cell>
          <cell r="E782" t="str">
            <v>Domestic</v>
          </cell>
          <cell r="F782" t="str">
            <v>FRA</v>
          </cell>
          <cell r="G782" t="str">
            <v>Continuous</v>
          </cell>
          <cell r="H782" t="str">
            <v>E2</v>
          </cell>
          <cell r="I782" t="str">
            <v>20103010</v>
          </cell>
          <cell r="J782">
            <v>1090714</v>
          </cell>
        </row>
        <row r="783">
          <cell r="B783" t="str">
            <v>NL0009312842</v>
          </cell>
          <cell r="C783" t="str">
            <v>MKB Nedsense</v>
          </cell>
          <cell r="D783" t="str">
            <v>Amsterdam</v>
          </cell>
          <cell r="E783" t="str">
            <v>Domestic</v>
          </cell>
          <cell r="F783" t="str">
            <v>NLD</v>
          </cell>
          <cell r="G783" t="str">
            <v>Continuous</v>
          </cell>
          <cell r="H783" t="str">
            <v>JG</v>
          </cell>
          <cell r="I783" t="str">
            <v>10101015</v>
          </cell>
          <cell r="J783">
            <v>40600000</v>
          </cell>
        </row>
        <row r="784">
          <cell r="B784" t="str">
            <v>FR0000066540</v>
          </cell>
          <cell r="C784" t="str">
            <v>HERIGE</v>
          </cell>
          <cell r="D784" t="str">
            <v>Paris</v>
          </cell>
          <cell r="E784" t="str">
            <v>Domestic</v>
          </cell>
          <cell r="F784" t="str">
            <v>FRA</v>
          </cell>
          <cell r="G784" t="str">
            <v>Continuous</v>
          </cell>
          <cell r="H784" t="str">
            <v>E2</v>
          </cell>
          <cell r="I784" t="str">
            <v>50101030</v>
          </cell>
          <cell r="J784">
            <v>2993643</v>
          </cell>
        </row>
        <row r="785">
          <cell r="B785" t="str">
            <v>FR0000064784</v>
          </cell>
          <cell r="C785" t="str">
            <v>PEUGEOT INVEST</v>
          </cell>
          <cell r="D785" t="str">
            <v>Paris</v>
          </cell>
          <cell r="E785" t="str">
            <v>Domestic</v>
          </cell>
          <cell r="F785" t="str">
            <v>FRA</v>
          </cell>
          <cell r="G785" t="str">
            <v>Continuous</v>
          </cell>
          <cell r="H785" t="str">
            <v>11</v>
          </cell>
          <cell r="I785" t="str">
            <v>30202010</v>
          </cell>
          <cell r="J785">
            <v>24922589</v>
          </cell>
        </row>
        <row r="786">
          <cell r="B786" t="str">
            <v>NL0000442523</v>
          </cell>
          <cell r="C786" t="str">
            <v>BRILL KON</v>
          </cell>
          <cell r="D786" t="str">
            <v>Amsterdam</v>
          </cell>
          <cell r="E786" t="str">
            <v>Domestic</v>
          </cell>
          <cell r="F786" t="str">
            <v>NLD</v>
          </cell>
          <cell r="G786" t="str">
            <v>Continuous</v>
          </cell>
          <cell r="H786" t="str">
            <v>J1</v>
          </cell>
          <cell r="I786" t="str">
            <v>40301030</v>
          </cell>
          <cell r="J786">
            <v>1874444</v>
          </cell>
        </row>
        <row r="787">
          <cell r="B787" t="str">
            <v>FR0000120560</v>
          </cell>
          <cell r="C787" t="str">
            <v>QUADIENT</v>
          </cell>
          <cell r="D787" t="str">
            <v>Paris</v>
          </cell>
          <cell r="E787" t="str">
            <v>Domestic</v>
          </cell>
          <cell r="F787" t="str">
            <v>FRA</v>
          </cell>
          <cell r="G787" t="str">
            <v>Continuous</v>
          </cell>
          <cell r="H787" t="str">
            <v>16</v>
          </cell>
          <cell r="I787" t="str">
            <v>10102035</v>
          </cell>
          <cell r="J787">
            <v>34562912</v>
          </cell>
        </row>
        <row r="788">
          <cell r="B788" t="str">
            <v>FR0000066755</v>
          </cell>
          <cell r="C788" t="str">
            <v>HAULOTTE GROUP</v>
          </cell>
          <cell r="D788" t="str">
            <v>Paris</v>
          </cell>
          <cell r="E788" t="str">
            <v>Domestic</v>
          </cell>
          <cell r="F788" t="str">
            <v>FRA</v>
          </cell>
          <cell r="G788" t="str">
            <v>Continuous</v>
          </cell>
          <cell r="H788" t="str">
            <v>16</v>
          </cell>
          <cell r="I788" t="str">
            <v>50204020</v>
          </cell>
          <cell r="J788">
            <v>31371274</v>
          </cell>
        </row>
        <row r="789">
          <cell r="B789" t="str">
            <v>NO0010317316</v>
          </cell>
          <cell r="C789" t="str">
            <v>OCEANTEAM</v>
          </cell>
          <cell r="D789" t="str">
            <v>Oslo</v>
          </cell>
          <cell r="E789" t="str">
            <v>Domestic</v>
          </cell>
          <cell r="F789" t="str">
            <v>NOR</v>
          </cell>
          <cell r="G789" t="str">
            <v>Continuous</v>
          </cell>
          <cell r="H789" t="str">
            <v>OH</v>
          </cell>
          <cell r="I789" t="str">
            <v>60101030</v>
          </cell>
          <cell r="J789">
            <v>34338833</v>
          </cell>
        </row>
        <row r="790">
          <cell r="B790" t="str">
            <v>FR0000125338</v>
          </cell>
          <cell r="C790" t="str">
            <v>CAPGEMINI</v>
          </cell>
          <cell r="D790" t="str">
            <v>Paris</v>
          </cell>
          <cell r="E790" t="str">
            <v>Domestic</v>
          </cell>
          <cell r="F790" t="str">
            <v>FRA</v>
          </cell>
          <cell r="G790" t="str">
            <v>Continuous</v>
          </cell>
          <cell r="H790" t="str">
            <v>F1</v>
          </cell>
          <cell r="I790" t="str">
            <v>10101010</v>
          </cell>
          <cell r="J790">
            <v>173582113</v>
          </cell>
        </row>
        <row r="791">
          <cell r="B791" t="str">
            <v>BE0974310428</v>
          </cell>
          <cell r="C791" t="str">
            <v>X-FAB</v>
          </cell>
          <cell r="D791" t="str">
            <v>Paris</v>
          </cell>
          <cell r="E791" t="str">
            <v>Domestic</v>
          </cell>
          <cell r="F791" t="str">
            <v>BEL</v>
          </cell>
          <cell r="G791" t="str">
            <v>Continuous</v>
          </cell>
          <cell r="H791" t="str">
            <v>22</v>
          </cell>
          <cell r="I791" t="str">
            <v>10102010</v>
          </cell>
          <cell r="J791">
            <v>130781669</v>
          </cell>
        </row>
        <row r="792">
          <cell r="B792" t="str">
            <v>FR0000061475</v>
          </cell>
          <cell r="C792" t="str">
            <v>EURASIA FONC INV</v>
          </cell>
          <cell r="D792" t="str">
            <v>Paris</v>
          </cell>
          <cell r="E792" t="str">
            <v>Domestic</v>
          </cell>
          <cell r="F792" t="str">
            <v>FRA</v>
          </cell>
          <cell r="G792" t="str">
            <v>Fixing</v>
          </cell>
          <cell r="H792" t="str">
            <v>13</v>
          </cell>
          <cell r="I792" t="str">
            <v>35102045</v>
          </cell>
          <cell r="J792">
            <v>67667348</v>
          </cell>
        </row>
        <row r="793">
          <cell r="B793" t="str">
            <v>NL0011832811</v>
          </cell>
          <cell r="C793" t="str">
            <v>FORFARMERS</v>
          </cell>
          <cell r="D793" t="str">
            <v>Amsterdam</v>
          </cell>
          <cell r="E793" t="str">
            <v>Domestic</v>
          </cell>
          <cell r="F793" t="str">
            <v>NLD</v>
          </cell>
          <cell r="G793" t="str">
            <v>Continuous</v>
          </cell>
          <cell r="H793" t="str">
            <v>J1</v>
          </cell>
          <cell r="I793" t="str">
            <v>45102010</v>
          </cell>
          <cell r="J793">
            <v>95218821</v>
          </cell>
        </row>
        <row r="794">
          <cell r="B794" t="str">
            <v>NO0010809783</v>
          </cell>
          <cell r="C794" t="str">
            <v>OTOVO</v>
          </cell>
          <cell r="D794" t="str">
            <v>Oslo</v>
          </cell>
          <cell r="E794" t="str">
            <v>Domestic</v>
          </cell>
          <cell r="F794" t="str">
            <v>NOR</v>
          </cell>
          <cell r="G794" t="str">
            <v>Fixing</v>
          </cell>
          <cell r="H794" t="str">
            <v>O9</v>
          </cell>
          <cell r="I794" t="str">
            <v>99999999</v>
          </cell>
          <cell r="J794">
            <v>136214346</v>
          </cell>
        </row>
        <row r="795">
          <cell r="B795" t="str">
            <v>FR0010307819</v>
          </cell>
          <cell r="C795" t="str">
            <v>LEGRAND</v>
          </cell>
          <cell r="D795" t="str">
            <v>Paris</v>
          </cell>
          <cell r="E795" t="str">
            <v>Domestic</v>
          </cell>
          <cell r="F795" t="str">
            <v>FRA</v>
          </cell>
          <cell r="G795" t="str">
            <v>Continuous</v>
          </cell>
          <cell r="H795" t="str">
            <v>F1</v>
          </cell>
          <cell r="I795" t="str">
            <v>50202010</v>
          </cell>
          <cell r="J795">
            <v>266817746</v>
          </cell>
        </row>
        <row r="796">
          <cell r="B796" t="str">
            <v>FR0013230067</v>
          </cell>
          <cell r="C796" t="str">
            <v>FNPTECHNOLOGIESSA</v>
          </cell>
          <cell r="D796" t="str">
            <v>Paris</v>
          </cell>
          <cell r="E796" t="str">
            <v>Domestic</v>
          </cell>
          <cell r="F796" t="str">
            <v>FRA</v>
          </cell>
          <cell r="G796" t="str">
            <v>Fixing</v>
          </cell>
          <cell r="H796" t="str">
            <v>10</v>
          </cell>
          <cell r="I796" t="str">
            <v>10101015</v>
          </cell>
          <cell r="J796">
            <v>45116488</v>
          </cell>
        </row>
        <row r="797">
          <cell r="B797" t="str">
            <v>FR0000061137</v>
          </cell>
          <cell r="C797" t="str">
            <v>BURELLE</v>
          </cell>
          <cell r="D797" t="str">
            <v>Paris</v>
          </cell>
          <cell r="E797" t="str">
            <v>Domestic</v>
          </cell>
          <cell r="F797" t="str">
            <v>FRA</v>
          </cell>
          <cell r="G797" t="str">
            <v>Continuous</v>
          </cell>
          <cell r="H797" t="str">
            <v>16</v>
          </cell>
          <cell r="I797" t="str">
            <v>40101025</v>
          </cell>
          <cell r="J797">
            <v>1757623</v>
          </cell>
        </row>
        <row r="798">
          <cell r="B798" t="str">
            <v>FR0000061657</v>
          </cell>
          <cell r="C798" t="str">
            <v>MAIS.ANTOINE BAUD</v>
          </cell>
          <cell r="D798" t="str">
            <v>Paris</v>
          </cell>
          <cell r="E798" t="str">
            <v>Domestic</v>
          </cell>
          <cell r="F798" t="str">
            <v>FRA</v>
          </cell>
          <cell r="G798" t="str">
            <v>Fixing</v>
          </cell>
          <cell r="H798" t="str">
            <v>10</v>
          </cell>
          <cell r="I798" t="str">
            <v>35101010</v>
          </cell>
          <cell r="J798">
            <v>193521</v>
          </cell>
        </row>
        <row r="799">
          <cell r="B799" t="str">
            <v>BE0003789063</v>
          </cell>
          <cell r="C799" t="str">
            <v>DECEUNINCK</v>
          </cell>
          <cell r="D799" t="str">
            <v>Brussels</v>
          </cell>
          <cell r="E799" t="str">
            <v>Domestic</v>
          </cell>
          <cell r="F799" t="str">
            <v>BEL</v>
          </cell>
          <cell r="G799" t="str">
            <v>Continuous</v>
          </cell>
          <cell r="H799" t="str">
            <v>A1</v>
          </cell>
          <cell r="I799" t="str">
            <v>50101020</v>
          </cell>
          <cell r="J799">
            <v>138202261</v>
          </cell>
        </row>
        <row r="800">
          <cell r="B800" t="str">
            <v>FR0010929125</v>
          </cell>
          <cell r="C800" t="str">
            <v>ID LOGISTICS GROUP</v>
          </cell>
          <cell r="D800" t="str">
            <v>Paris</v>
          </cell>
          <cell r="E800" t="str">
            <v>Domestic</v>
          </cell>
          <cell r="F800" t="str">
            <v>FRA</v>
          </cell>
          <cell r="G800" t="str">
            <v>Continuous</v>
          </cell>
          <cell r="H800" t="str">
            <v>11</v>
          </cell>
          <cell r="I800" t="str">
            <v>50206040</v>
          </cell>
          <cell r="J800">
            <v>5686159</v>
          </cell>
        </row>
        <row r="801">
          <cell r="B801" t="str">
            <v>FR0004125920</v>
          </cell>
          <cell r="C801" t="str">
            <v>AMUNDI</v>
          </cell>
          <cell r="D801" t="str">
            <v>Paris</v>
          </cell>
          <cell r="E801" t="str">
            <v>Domestic</v>
          </cell>
          <cell r="F801" t="str">
            <v>FRA</v>
          </cell>
          <cell r="G801" t="str">
            <v>Continuous</v>
          </cell>
          <cell r="H801" t="str">
            <v>11</v>
          </cell>
          <cell r="I801" t="str">
            <v>30202010</v>
          </cell>
          <cell r="J801">
            <v>203860131</v>
          </cell>
        </row>
        <row r="802">
          <cell r="B802" t="str">
            <v>FR0010220475</v>
          </cell>
          <cell r="C802" t="str">
            <v>ALSTOM</v>
          </cell>
          <cell r="D802" t="str">
            <v>Paris</v>
          </cell>
          <cell r="E802" t="str">
            <v>Domestic</v>
          </cell>
          <cell r="F802" t="str">
            <v>FRA</v>
          </cell>
          <cell r="G802" t="str">
            <v>Continuous</v>
          </cell>
          <cell r="H802" t="str">
            <v>F1</v>
          </cell>
          <cell r="I802" t="str">
            <v>50202010</v>
          </cell>
          <cell r="J802">
            <v>376216087</v>
          </cell>
        </row>
        <row r="803">
          <cell r="B803" t="str">
            <v>NO0005806802</v>
          </cell>
          <cell r="C803" t="str">
            <v>VEIDEKKE</v>
          </cell>
          <cell r="D803" t="str">
            <v>Oslo</v>
          </cell>
          <cell r="E803" t="str">
            <v>Domestic</v>
          </cell>
          <cell r="F803" t="str">
            <v>NOR</v>
          </cell>
          <cell r="G803" t="str">
            <v>Continuous</v>
          </cell>
          <cell r="H803" t="str">
            <v>OH</v>
          </cell>
          <cell r="I803" t="str">
            <v>50101010</v>
          </cell>
          <cell r="J803">
            <v>134956267</v>
          </cell>
        </row>
        <row r="804">
          <cell r="B804" t="str">
            <v>BE0003739530</v>
          </cell>
          <cell r="C804" t="str">
            <v>UCB</v>
          </cell>
          <cell r="D804" t="str">
            <v>Brussels</v>
          </cell>
          <cell r="E804" t="str">
            <v>Domestic</v>
          </cell>
          <cell r="F804" t="str">
            <v>BEL</v>
          </cell>
          <cell r="G804" t="str">
            <v>Continuous</v>
          </cell>
          <cell r="H804" t="str">
            <v>A0</v>
          </cell>
          <cell r="I804" t="str">
            <v>20103015</v>
          </cell>
          <cell r="J804">
            <v>194505658</v>
          </cell>
        </row>
        <row r="805">
          <cell r="B805" t="str">
            <v>FR0014001PV6</v>
          </cell>
          <cell r="C805" t="str">
            <v>NR21</v>
          </cell>
          <cell r="D805" t="str">
            <v>Paris</v>
          </cell>
          <cell r="E805" t="str">
            <v>Domestic</v>
          </cell>
          <cell r="F805" t="str">
            <v>FRA</v>
          </cell>
          <cell r="G805" t="str">
            <v>Continuous</v>
          </cell>
          <cell r="H805" t="str">
            <v>16</v>
          </cell>
          <cell r="I805" t="str">
            <v>40401020</v>
          </cell>
          <cell r="J805">
            <v>73771</v>
          </cell>
        </row>
        <row r="806">
          <cell r="B806" t="str">
            <v>FR0013284627</v>
          </cell>
          <cell r="C806" t="str">
            <v>ADEUNIS</v>
          </cell>
          <cell r="D806" t="str">
            <v>Paris</v>
          </cell>
          <cell r="E806" t="str">
            <v>Domestic</v>
          </cell>
          <cell r="F806" t="str">
            <v>FRA</v>
          </cell>
          <cell r="G806" t="str">
            <v>Continuous</v>
          </cell>
          <cell r="H806" t="str">
            <v>E2</v>
          </cell>
          <cell r="I806" t="str">
            <v>50202025</v>
          </cell>
          <cell r="J806">
            <v>2297770</v>
          </cell>
        </row>
        <row r="807">
          <cell r="B807" t="str">
            <v>LU2382956378</v>
          </cell>
          <cell r="C807" t="str">
            <v>MAJOREL GROUP LUX</v>
          </cell>
          <cell r="D807" t="str">
            <v>Amsterdam</v>
          </cell>
          <cell r="E807" t="str">
            <v>Domestic</v>
          </cell>
          <cell r="F807" t="str">
            <v>LUX</v>
          </cell>
          <cell r="G807" t="str">
            <v>Continuous</v>
          </cell>
          <cell r="H807" t="str">
            <v>J2</v>
          </cell>
          <cell r="I807" t="str">
            <v>50205020</v>
          </cell>
          <cell r="J807">
            <v>100000000</v>
          </cell>
        </row>
        <row r="808">
          <cell r="B808" t="str">
            <v>NL0000852531</v>
          </cell>
          <cell r="C808" t="str">
            <v>KENDRION</v>
          </cell>
          <cell r="D808" t="str">
            <v>Amsterdam</v>
          </cell>
          <cell r="E808" t="str">
            <v>Domestic</v>
          </cell>
          <cell r="F808" t="str">
            <v>NLD</v>
          </cell>
          <cell r="G808" t="str">
            <v>Continuous</v>
          </cell>
          <cell r="H808" t="str">
            <v>J1</v>
          </cell>
          <cell r="I808" t="str">
            <v>40101025</v>
          </cell>
          <cell r="J808">
            <v>14933984</v>
          </cell>
        </row>
        <row r="809">
          <cell r="B809" t="str">
            <v>FR0000130395</v>
          </cell>
          <cell r="C809" t="str">
            <v>REMY COINTREAU</v>
          </cell>
          <cell r="D809" t="str">
            <v>Paris</v>
          </cell>
          <cell r="E809" t="str">
            <v>Domestic</v>
          </cell>
          <cell r="F809" t="str">
            <v>FRA</v>
          </cell>
          <cell r="G809" t="str">
            <v>Continuous</v>
          </cell>
          <cell r="H809" t="str">
            <v>11</v>
          </cell>
          <cell r="I809" t="str">
            <v>45101015</v>
          </cell>
          <cell r="J809">
            <v>51785696</v>
          </cell>
        </row>
        <row r="810">
          <cell r="B810" t="str">
            <v>FR0013155975</v>
          </cell>
          <cell r="C810" t="str">
            <v>SAVONNERIE NYONS</v>
          </cell>
          <cell r="D810" t="str">
            <v>Paris</v>
          </cell>
          <cell r="E810" t="str">
            <v>Domestic</v>
          </cell>
          <cell r="F810" t="str">
            <v>FRA</v>
          </cell>
          <cell r="G810" t="str">
            <v>Fixing</v>
          </cell>
          <cell r="H810" t="str">
            <v>10</v>
          </cell>
          <cell r="I810" t="str">
            <v>45201020</v>
          </cell>
          <cell r="J810">
            <v>225500</v>
          </cell>
        </row>
        <row r="811">
          <cell r="B811" t="str">
            <v>FR0000071946</v>
          </cell>
          <cell r="C811" t="str">
            <v>ALTEN</v>
          </cell>
          <cell r="D811" t="str">
            <v>Paris</v>
          </cell>
          <cell r="E811" t="str">
            <v>Domestic</v>
          </cell>
          <cell r="F811" t="str">
            <v>FRA</v>
          </cell>
          <cell r="G811" t="str">
            <v>Continuous</v>
          </cell>
          <cell r="H811" t="str">
            <v>11</v>
          </cell>
          <cell r="I811" t="str">
            <v>10101010</v>
          </cell>
          <cell r="J811">
            <v>34573385</v>
          </cell>
        </row>
        <row r="812">
          <cell r="B812" t="str">
            <v>FR0000125007</v>
          </cell>
          <cell r="C812" t="str">
            <v>SAINT GOBAIN</v>
          </cell>
          <cell r="D812" t="str">
            <v>Paris</v>
          </cell>
          <cell r="E812" t="str">
            <v>Domestic</v>
          </cell>
          <cell r="F812" t="str">
            <v>FRA</v>
          </cell>
          <cell r="G812" t="str">
            <v>Continuous</v>
          </cell>
          <cell r="H812" t="str">
            <v>F2</v>
          </cell>
          <cell r="I812" t="str">
            <v>50101035</v>
          </cell>
          <cell r="J812">
            <v>515757758</v>
          </cell>
        </row>
        <row r="813">
          <cell r="B813" t="str">
            <v>NO0010609662</v>
          </cell>
          <cell r="C813" t="str">
            <v>WEBSTEP</v>
          </cell>
          <cell r="D813" t="str">
            <v>Oslo</v>
          </cell>
          <cell r="E813" t="str">
            <v>Domestic</v>
          </cell>
          <cell r="F813" t="str">
            <v>NOR</v>
          </cell>
          <cell r="G813" t="str">
            <v>Continuous</v>
          </cell>
          <cell r="H813" t="str">
            <v>OH</v>
          </cell>
          <cell r="I813" t="str">
            <v>10101010</v>
          </cell>
          <cell r="J813">
            <v>27628498</v>
          </cell>
        </row>
        <row r="814">
          <cell r="B814" t="str">
            <v>NL0012194724</v>
          </cell>
          <cell r="C814" t="str">
            <v>ALUMEXX N.V.</v>
          </cell>
          <cell r="D814" t="str">
            <v>Amsterdam</v>
          </cell>
          <cell r="E814" t="str">
            <v>Domestic</v>
          </cell>
          <cell r="F814" t="str">
            <v>NLD</v>
          </cell>
          <cell r="G814" t="str">
            <v>Continuous</v>
          </cell>
          <cell r="H814" t="str">
            <v>JG</v>
          </cell>
          <cell r="I814" t="str">
            <v>55201000</v>
          </cell>
          <cell r="J814">
            <v>6995515</v>
          </cell>
        </row>
        <row r="815">
          <cell r="B815" t="str">
            <v>FR0000044364</v>
          </cell>
          <cell r="C815" t="str">
            <v>CRCAM NORM.SEINE</v>
          </cell>
          <cell r="D815" t="str">
            <v>Paris</v>
          </cell>
          <cell r="E815" t="str">
            <v>Domestic</v>
          </cell>
          <cell r="F815" t="str">
            <v>FRA</v>
          </cell>
          <cell r="G815" t="str">
            <v>Continuous</v>
          </cell>
          <cell r="H815" t="str">
            <v>16</v>
          </cell>
          <cell r="I815" t="str">
            <v>30101010</v>
          </cell>
          <cell r="J815">
            <v>1053618</v>
          </cell>
        </row>
        <row r="816">
          <cell r="B816" t="str">
            <v>FR0010331421</v>
          </cell>
          <cell r="C816" t="str">
            <v>INNATE PHARMA</v>
          </cell>
          <cell r="D816" t="str">
            <v>Paris</v>
          </cell>
          <cell r="E816" t="str">
            <v>Domestic</v>
          </cell>
          <cell r="F816" t="str">
            <v>FRA</v>
          </cell>
          <cell r="G816" t="str">
            <v>Continuous</v>
          </cell>
          <cell r="H816" t="str">
            <v>16</v>
          </cell>
          <cell r="I816" t="str">
            <v>20103010</v>
          </cell>
          <cell r="J816">
            <v>80212069</v>
          </cell>
        </row>
        <row r="817">
          <cell r="B817" t="str">
            <v>FR0000036816</v>
          </cell>
          <cell r="C817" t="str">
            <v>TOUR EIFFEL</v>
          </cell>
          <cell r="D817" t="str">
            <v>Paris</v>
          </cell>
          <cell r="E817" t="str">
            <v>Domestic</v>
          </cell>
          <cell r="F817" t="str">
            <v>FRA</v>
          </cell>
          <cell r="G817" t="str">
            <v>Continuous</v>
          </cell>
          <cell r="H817" t="str">
            <v>16</v>
          </cell>
          <cell r="I817" t="str">
            <v>35102030</v>
          </cell>
          <cell r="J817">
            <v>16611314</v>
          </cell>
        </row>
        <row r="818">
          <cell r="B818" t="str">
            <v>NO0003078107</v>
          </cell>
          <cell r="C818" t="str">
            <v>AF GRUPPEN</v>
          </cell>
          <cell r="D818" t="str">
            <v>Oslo</v>
          </cell>
          <cell r="E818" t="str">
            <v>Domestic</v>
          </cell>
          <cell r="F818" t="str">
            <v>NOR</v>
          </cell>
          <cell r="G818" t="str">
            <v>Continuous</v>
          </cell>
          <cell r="H818" t="str">
            <v>OH</v>
          </cell>
          <cell r="I818" t="str">
            <v>50101010</v>
          </cell>
          <cell r="J818">
            <v>107702000</v>
          </cell>
        </row>
        <row r="819">
          <cell r="B819" t="str">
            <v>FR0004007813</v>
          </cell>
          <cell r="C819" t="str">
            <v>KAUFMAN ET BROAD</v>
          </cell>
          <cell r="D819" t="str">
            <v>Paris</v>
          </cell>
          <cell r="E819" t="str">
            <v>Domestic</v>
          </cell>
          <cell r="F819" t="str">
            <v>FRA</v>
          </cell>
          <cell r="G819" t="str">
            <v>Continuous</v>
          </cell>
          <cell r="H819" t="str">
            <v>16</v>
          </cell>
          <cell r="I819" t="str">
            <v>40202010</v>
          </cell>
          <cell r="J819">
            <v>21613022</v>
          </cell>
        </row>
        <row r="820">
          <cell r="B820" t="str">
            <v>BE0974374069</v>
          </cell>
          <cell r="C820" t="str">
            <v>INCLUSIO SA/NV</v>
          </cell>
          <cell r="D820" t="str">
            <v>Brussels</v>
          </cell>
          <cell r="E820" t="str">
            <v>Domestic</v>
          </cell>
          <cell r="F820" t="str">
            <v>BEL</v>
          </cell>
          <cell r="G820" t="str">
            <v>Continuous</v>
          </cell>
          <cell r="H820" t="str">
            <v>A1</v>
          </cell>
          <cell r="I820" t="str">
            <v>35101010</v>
          </cell>
          <cell r="J820">
            <v>7428347</v>
          </cell>
        </row>
        <row r="821">
          <cell r="B821" t="str">
            <v>LU2290522684</v>
          </cell>
          <cell r="C821" t="str">
            <v>INPOST</v>
          </cell>
          <cell r="D821" t="str">
            <v>Amsterdam</v>
          </cell>
          <cell r="E821" t="str">
            <v>Domestic</v>
          </cell>
          <cell r="F821" t="str">
            <v>LUX</v>
          </cell>
          <cell r="G821" t="str">
            <v>Continuous</v>
          </cell>
          <cell r="H821" t="str">
            <v>J2</v>
          </cell>
          <cell r="I821" t="str">
            <v>50206040</v>
          </cell>
          <cell r="J821">
            <v>500000000</v>
          </cell>
        </row>
        <row r="822">
          <cell r="B822" t="str">
            <v>FR0000075392</v>
          </cell>
          <cell r="C822" t="str">
            <v>ORAPI</v>
          </cell>
          <cell r="D822" t="str">
            <v>Paris</v>
          </cell>
          <cell r="E822" t="str">
            <v>Domestic</v>
          </cell>
          <cell r="F822" t="str">
            <v>FRA</v>
          </cell>
          <cell r="G822" t="str">
            <v>Continuous</v>
          </cell>
          <cell r="H822" t="str">
            <v>16</v>
          </cell>
          <cell r="I822" t="str">
            <v>55201000</v>
          </cell>
          <cell r="J822">
            <v>6603605</v>
          </cell>
        </row>
        <row r="823">
          <cell r="B823" t="str">
            <v>IE0004906560</v>
          </cell>
          <cell r="C823" t="str">
            <v>KERRY GROUP PLC</v>
          </cell>
          <cell r="D823" t="str">
            <v>Dublin</v>
          </cell>
          <cell r="E823" t="str">
            <v>Domestic</v>
          </cell>
          <cell r="F823" t="str">
            <v>IRL</v>
          </cell>
          <cell r="G823" t="str">
            <v>Continuous</v>
          </cell>
          <cell r="H823" t="str">
            <v>9A</v>
          </cell>
          <cell r="I823" t="str">
            <v>45102020</v>
          </cell>
          <cell r="J823">
            <v>176984750</v>
          </cell>
        </row>
        <row r="824">
          <cell r="B824" t="str">
            <v>FR0000124141</v>
          </cell>
          <cell r="C824" t="str">
            <v>VEOLIA ENVIRON.</v>
          </cell>
          <cell r="D824" t="str">
            <v>Paris</v>
          </cell>
          <cell r="E824" t="str">
            <v>Domestic</v>
          </cell>
          <cell r="F824" t="str">
            <v>FRA</v>
          </cell>
          <cell r="G824" t="str">
            <v>Continuous</v>
          </cell>
          <cell r="H824" t="str">
            <v>F2</v>
          </cell>
          <cell r="I824" t="str">
            <v>65102030</v>
          </cell>
          <cell r="J824">
            <v>714574367</v>
          </cell>
        </row>
        <row r="825">
          <cell r="B825" t="str">
            <v>NL0000018034</v>
          </cell>
          <cell r="C825" t="str">
            <v>AJAX</v>
          </cell>
          <cell r="D825" t="str">
            <v>Amsterdam</v>
          </cell>
          <cell r="E825" t="str">
            <v>Domestic</v>
          </cell>
          <cell r="F825" t="str">
            <v>NLD</v>
          </cell>
          <cell r="G825" t="str">
            <v>Continuous</v>
          </cell>
          <cell r="H825" t="str">
            <v>J1</v>
          </cell>
          <cell r="I825" t="str">
            <v>40501030</v>
          </cell>
          <cell r="J825">
            <v>18333333</v>
          </cell>
        </row>
        <row r="826">
          <cell r="B826" t="str">
            <v>LU1883301340</v>
          </cell>
          <cell r="C826" t="str">
            <v>SHURGARD</v>
          </cell>
          <cell r="D826" t="str">
            <v>Brussels</v>
          </cell>
          <cell r="E826" t="str">
            <v>Domestic</v>
          </cell>
          <cell r="F826" t="str">
            <v>LUX</v>
          </cell>
          <cell r="G826" t="str">
            <v>Continuous</v>
          </cell>
          <cell r="H826" t="str">
            <v>A1</v>
          </cell>
          <cell r="I826" t="str">
            <v>35101010</v>
          </cell>
          <cell r="J826">
            <v>89131131</v>
          </cell>
        </row>
        <row r="827">
          <cell r="B827" t="str">
            <v>FR0011981968</v>
          </cell>
          <cell r="C827" t="str">
            <v>WORLDLINE</v>
          </cell>
          <cell r="D827" t="str">
            <v>Paris</v>
          </cell>
          <cell r="E827" t="str">
            <v>Domestic</v>
          </cell>
          <cell r="F827" t="str">
            <v>FRA</v>
          </cell>
          <cell r="G827" t="str">
            <v>Continuous</v>
          </cell>
          <cell r="H827" t="str">
            <v>F2</v>
          </cell>
          <cell r="I827" t="str">
            <v>50205015</v>
          </cell>
          <cell r="J827">
            <v>281422238</v>
          </cell>
        </row>
        <row r="828">
          <cell r="B828" t="str">
            <v>FR0012872141</v>
          </cell>
          <cell r="C828" t="str">
            <v>JACQUES BOGART</v>
          </cell>
          <cell r="D828" t="str">
            <v>Paris</v>
          </cell>
          <cell r="E828" t="str">
            <v>Domestic</v>
          </cell>
          <cell r="F828" t="str">
            <v>FRA</v>
          </cell>
          <cell r="G828" t="str">
            <v>Continuous</v>
          </cell>
          <cell r="H828" t="str">
            <v>16</v>
          </cell>
          <cell r="I828" t="str">
            <v>45201020</v>
          </cell>
          <cell r="J828">
            <v>15675021</v>
          </cell>
        </row>
        <row r="829">
          <cell r="B829" t="str">
            <v>FR0005691656</v>
          </cell>
          <cell r="C829" t="str">
            <v>TRIGANO</v>
          </cell>
          <cell r="D829" t="str">
            <v>Paris</v>
          </cell>
          <cell r="E829" t="str">
            <v>Domestic</v>
          </cell>
          <cell r="F829" t="str">
            <v>FRA</v>
          </cell>
          <cell r="G829" t="str">
            <v>Continuous</v>
          </cell>
          <cell r="H829" t="str">
            <v>11</v>
          </cell>
          <cell r="I829" t="str">
            <v>40203050</v>
          </cell>
          <cell r="J829">
            <v>19336269</v>
          </cell>
        </row>
        <row r="830">
          <cell r="B830" t="str">
            <v>FR0010844001</v>
          </cell>
          <cell r="C830" t="str">
            <v>EURASIA GROUPE</v>
          </cell>
          <cell r="D830" t="str">
            <v>Paris</v>
          </cell>
          <cell r="E830" t="str">
            <v>Domestic</v>
          </cell>
          <cell r="F830" t="str">
            <v>FRA</v>
          </cell>
          <cell r="G830" t="str">
            <v>Continuous</v>
          </cell>
          <cell r="H830" t="str">
            <v>F6</v>
          </cell>
          <cell r="I830" t="str">
            <v>35101010</v>
          </cell>
          <cell r="J830">
            <v>7554504</v>
          </cell>
        </row>
        <row r="831">
          <cell r="B831" t="str">
            <v>NO0003103103</v>
          </cell>
          <cell r="C831" t="str">
            <v>Q-FREE</v>
          </cell>
          <cell r="D831" t="str">
            <v>Oslo</v>
          </cell>
          <cell r="E831" t="str">
            <v>Domestic</v>
          </cell>
          <cell r="F831" t="str">
            <v>NOR</v>
          </cell>
          <cell r="G831" t="str">
            <v>Continuous</v>
          </cell>
          <cell r="H831" t="str">
            <v>OH</v>
          </cell>
          <cell r="I831" t="str">
            <v>50202020</v>
          </cell>
          <cell r="J831">
            <v>111244416</v>
          </cell>
        </row>
        <row r="832">
          <cell r="B832" t="str">
            <v>FR0000127771</v>
          </cell>
          <cell r="C832" t="str">
            <v>VIVENDI SE</v>
          </cell>
          <cell r="D832" t="str">
            <v>Paris</v>
          </cell>
          <cell r="E832" t="str">
            <v>Domestic</v>
          </cell>
          <cell r="F832" t="str">
            <v>FRA</v>
          </cell>
          <cell r="G832" t="str">
            <v>Continuous</v>
          </cell>
          <cell r="H832" t="str">
            <v>F2</v>
          </cell>
          <cell r="I832" t="str">
            <v>40301035</v>
          </cell>
          <cell r="J832">
            <v>1108561850</v>
          </cell>
        </row>
        <row r="833">
          <cell r="B833" t="str">
            <v>FR0010823724</v>
          </cell>
          <cell r="C833" t="str">
            <v>FRANCE TOURISME</v>
          </cell>
          <cell r="D833" t="str">
            <v>Paris</v>
          </cell>
          <cell r="E833" t="str">
            <v>Domestic</v>
          </cell>
          <cell r="F833" t="str">
            <v>FRA</v>
          </cell>
          <cell r="G833" t="str">
            <v>Fixing</v>
          </cell>
          <cell r="H833" t="str">
            <v>10</v>
          </cell>
          <cell r="I833" t="str">
            <v>35101010</v>
          </cell>
          <cell r="J833">
            <v>29242665</v>
          </cell>
        </row>
        <row r="834">
          <cell r="B834" t="str">
            <v>GB00BNR4T868</v>
          </cell>
          <cell r="C834" t="str">
            <v>RENEWI</v>
          </cell>
          <cell r="D834" t="str">
            <v>Amsterdam</v>
          </cell>
          <cell r="E834" t="str">
            <v>Domestic</v>
          </cell>
          <cell r="F834" t="str">
            <v>GBR</v>
          </cell>
          <cell r="G834" t="str">
            <v>Continuous</v>
          </cell>
          <cell r="H834" t="str">
            <v>J2</v>
          </cell>
          <cell r="I834" t="str">
            <v>65103035</v>
          </cell>
          <cell r="J834">
            <v>80014153</v>
          </cell>
        </row>
        <row r="835">
          <cell r="B835" t="str">
            <v>BE0003730448</v>
          </cell>
          <cell r="C835" t="str">
            <v>QUESTFOR GR-PRICAF</v>
          </cell>
          <cell r="D835" t="str">
            <v>Brussels</v>
          </cell>
          <cell r="E835" t="str">
            <v>Domestic</v>
          </cell>
          <cell r="F835" t="str">
            <v>BEL</v>
          </cell>
          <cell r="G835" t="str">
            <v>Continuous</v>
          </cell>
          <cell r="H835" t="str">
            <v>A1</v>
          </cell>
          <cell r="I835" t="str">
            <v>30204000</v>
          </cell>
          <cell r="J835">
            <v>18198212</v>
          </cell>
        </row>
        <row r="836">
          <cell r="B836" t="str">
            <v>NO0010974983</v>
          </cell>
          <cell r="C836" t="str">
            <v>MÅSØVAL</v>
          </cell>
          <cell r="D836" t="str">
            <v>Oslo</v>
          </cell>
          <cell r="E836" t="str">
            <v>Domestic</v>
          </cell>
          <cell r="F836" t="str">
            <v>NOR</v>
          </cell>
          <cell r="G836" t="str">
            <v>Fixing</v>
          </cell>
          <cell r="H836" t="str">
            <v>O9</v>
          </cell>
          <cell r="I836" t="str">
            <v>45102010</v>
          </cell>
          <cell r="J836">
            <v>122508455</v>
          </cell>
        </row>
        <row r="837">
          <cell r="B837" t="str">
            <v>FR0000033219</v>
          </cell>
          <cell r="C837" t="str">
            <v>ALTAREA</v>
          </cell>
          <cell r="D837" t="str">
            <v>Paris</v>
          </cell>
          <cell r="E837" t="str">
            <v>Domestic</v>
          </cell>
          <cell r="F837" t="str">
            <v>FRA</v>
          </cell>
          <cell r="G837" t="str">
            <v>Continuous</v>
          </cell>
          <cell r="H837" t="str">
            <v>11</v>
          </cell>
          <cell r="I837" t="str">
            <v>35102045</v>
          </cell>
          <cell r="J837">
            <v>20375804</v>
          </cell>
        </row>
        <row r="838">
          <cell r="B838" t="str">
            <v>FR0004174712</v>
          </cell>
          <cell r="C838" t="str">
            <v>ONLINEFORMAPRO</v>
          </cell>
          <cell r="D838" t="str">
            <v>Paris</v>
          </cell>
          <cell r="E838" t="str">
            <v>Domestic</v>
          </cell>
          <cell r="F838" t="str">
            <v>FRA</v>
          </cell>
          <cell r="G838" t="str">
            <v>Fixing</v>
          </cell>
          <cell r="H838" t="str">
            <v>10</v>
          </cell>
          <cell r="I838" t="str">
            <v>10101015</v>
          </cell>
          <cell r="J838">
            <v>7216600</v>
          </cell>
        </row>
        <row r="839">
          <cell r="B839" t="str">
            <v>NL0012866412</v>
          </cell>
          <cell r="C839" t="str">
            <v>BE SEMICONDUCTOR</v>
          </cell>
          <cell r="D839" t="str">
            <v>Amsterdam</v>
          </cell>
          <cell r="E839" t="str">
            <v>Domestic</v>
          </cell>
          <cell r="F839" t="str">
            <v>NLD</v>
          </cell>
          <cell r="G839" t="str">
            <v>Continuous</v>
          </cell>
          <cell r="H839" t="str">
            <v>J0</v>
          </cell>
          <cell r="I839" t="str">
            <v>10102010</v>
          </cell>
          <cell r="J839">
            <v>81146738</v>
          </cell>
        </row>
        <row r="840">
          <cell r="B840" t="str">
            <v>FR0014001PM5</v>
          </cell>
          <cell r="C840" t="str">
            <v>HYDROGEN REFUELING</v>
          </cell>
          <cell r="D840" t="str">
            <v>Paris</v>
          </cell>
          <cell r="E840" t="str">
            <v>Domestic</v>
          </cell>
          <cell r="F840" t="str">
            <v>FRA</v>
          </cell>
          <cell r="G840" t="str">
            <v>Continuous</v>
          </cell>
          <cell r="H840" t="str">
            <v>E2</v>
          </cell>
          <cell r="I840" t="str">
            <v>60102010</v>
          </cell>
          <cell r="J840">
            <v>15160851</v>
          </cell>
        </row>
        <row r="841">
          <cell r="B841" t="str">
            <v>FR0000045346</v>
          </cell>
          <cell r="C841" t="str">
            <v>CRCAM SUD R.A.CCI</v>
          </cell>
          <cell r="D841" t="str">
            <v>Paris</v>
          </cell>
          <cell r="E841" t="str">
            <v>Domestic</v>
          </cell>
          <cell r="F841" t="str">
            <v>FRA</v>
          </cell>
          <cell r="G841" t="str">
            <v>Continuous</v>
          </cell>
          <cell r="H841" t="str">
            <v>16</v>
          </cell>
          <cell r="I841" t="str">
            <v>30101010</v>
          </cell>
          <cell r="J841">
            <v>662829</v>
          </cell>
        </row>
        <row r="842">
          <cell r="B842" t="str">
            <v>FR0013240934</v>
          </cell>
          <cell r="C842" t="str">
            <v>EUROBIO-SCIENTIFIC</v>
          </cell>
          <cell r="D842" t="str">
            <v>Paris</v>
          </cell>
          <cell r="E842" t="str">
            <v>Domestic</v>
          </cell>
          <cell r="F842" t="str">
            <v>FRA</v>
          </cell>
          <cell r="G842" t="str">
            <v>Continuous</v>
          </cell>
          <cell r="H842" t="str">
            <v>E2</v>
          </cell>
          <cell r="I842" t="str">
            <v>20103010</v>
          </cell>
          <cell r="J842">
            <v>11343171</v>
          </cell>
        </row>
        <row r="843">
          <cell r="B843" t="str">
            <v>FR0004024222</v>
          </cell>
          <cell r="C843" t="str">
            <v>INTERPARFUMS</v>
          </cell>
          <cell r="D843" t="str">
            <v>Paris</v>
          </cell>
          <cell r="E843" t="str">
            <v>Domestic</v>
          </cell>
          <cell r="F843" t="str">
            <v>FRA</v>
          </cell>
          <cell r="G843" t="str">
            <v>Continuous</v>
          </cell>
          <cell r="H843" t="str">
            <v>11</v>
          </cell>
          <cell r="I843" t="str">
            <v>40204035</v>
          </cell>
          <cell r="J843">
            <v>62905973</v>
          </cell>
        </row>
        <row r="844">
          <cell r="B844" t="str">
            <v>FR0000121121</v>
          </cell>
          <cell r="C844" t="str">
            <v>EURAZEO</v>
          </cell>
          <cell r="D844" t="str">
            <v>Paris</v>
          </cell>
          <cell r="E844" t="str">
            <v>Domestic</v>
          </cell>
          <cell r="F844" t="str">
            <v>FRA</v>
          </cell>
          <cell r="G844" t="str">
            <v>Continuous</v>
          </cell>
          <cell r="H844" t="str">
            <v>11</v>
          </cell>
          <cell r="I844" t="str">
            <v>30202010</v>
          </cell>
          <cell r="J844">
            <v>79224529</v>
          </cell>
        </row>
        <row r="845">
          <cell r="B845" t="str">
            <v>NO0010708068</v>
          </cell>
          <cell r="C845" t="str">
            <v>VOW</v>
          </cell>
          <cell r="D845" t="str">
            <v>Oslo</v>
          </cell>
          <cell r="E845" t="str">
            <v>Domestic</v>
          </cell>
          <cell r="F845" t="str">
            <v>NOR</v>
          </cell>
          <cell r="G845" t="str">
            <v>Continuous</v>
          </cell>
          <cell r="H845" t="str">
            <v>OH</v>
          </cell>
          <cell r="I845" t="str">
            <v>50204000</v>
          </cell>
          <cell r="J845">
            <v>114840871</v>
          </cell>
        </row>
        <row r="846">
          <cell r="B846" t="str">
            <v>NL0006294274</v>
          </cell>
          <cell r="C846" t="str">
            <v>EURONEXT</v>
          </cell>
          <cell r="D846" t="str">
            <v>Paris</v>
          </cell>
          <cell r="E846" t="str">
            <v>Domestic</v>
          </cell>
          <cell r="F846" t="str">
            <v>NLD</v>
          </cell>
          <cell r="G846" t="str">
            <v>Continuous</v>
          </cell>
          <cell r="H846" t="str">
            <v>11</v>
          </cell>
          <cell r="I846" t="str">
            <v>30202015</v>
          </cell>
          <cell r="J846">
            <v>107106294</v>
          </cell>
        </row>
        <row r="847">
          <cell r="B847" t="str">
            <v>FR0000121972</v>
          </cell>
          <cell r="C847" t="str">
            <v>SCHNEIDER ELECTRIC</v>
          </cell>
          <cell r="D847" t="str">
            <v>Paris</v>
          </cell>
          <cell r="E847" t="str">
            <v>Domestic</v>
          </cell>
          <cell r="F847" t="str">
            <v>FRA</v>
          </cell>
          <cell r="G847" t="str">
            <v>Continuous</v>
          </cell>
          <cell r="H847" t="str">
            <v>F2</v>
          </cell>
          <cell r="I847" t="str">
            <v>50202010</v>
          </cell>
          <cell r="J847">
            <v>571092921</v>
          </cell>
        </row>
        <row r="848">
          <cell r="B848" t="str">
            <v>NL0010545679</v>
          </cell>
          <cell r="C848" t="str">
            <v>LAVIDE HOLDING</v>
          </cell>
          <cell r="D848" t="str">
            <v>Amsterdam</v>
          </cell>
          <cell r="E848" t="str">
            <v>Domestic</v>
          </cell>
          <cell r="F848" t="str">
            <v>NLD</v>
          </cell>
          <cell r="G848" t="str">
            <v>Continuous</v>
          </cell>
          <cell r="H848" t="str">
            <v>JG</v>
          </cell>
          <cell r="I848" t="str">
            <v>10101010</v>
          </cell>
          <cell r="J848">
            <v>5724655</v>
          </cell>
        </row>
        <row r="849">
          <cell r="B849" t="str">
            <v>NO0010633951</v>
          </cell>
          <cell r="C849" t="str">
            <v>B2HOLDING</v>
          </cell>
          <cell r="D849" t="str">
            <v>Oslo</v>
          </cell>
          <cell r="E849" t="str">
            <v>Domestic</v>
          </cell>
          <cell r="F849" t="str">
            <v>NOR</v>
          </cell>
          <cell r="G849" t="str">
            <v>Continuous</v>
          </cell>
          <cell r="H849" t="str">
            <v>OH</v>
          </cell>
          <cell r="I849" t="str">
            <v>30201020</v>
          </cell>
          <cell r="J849">
            <v>401364824</v>
          </cell>
        </row>
        <row r="850">
          <cell r="B850" t="str">
            <v>FR0010447086</v>
          </cell>
          <cell r="C850" t="str">
            <v>CHEOPS TECHNOLOGY</v>
          </cell>
          <cell r="D850" t="str">
            <v>Paris</v>
          </cell>
          <cell r="E850" t="str">
            <v>Domestic</v>
          </cell>
          <cell r="F850" t="str">
            <v>FRA</v>
          </cell>
          <cell r="G850" t="str">
            <v>Fixing</v>
          </cell>
          <cell r="H850" t="str">
            <v>10</v>
          </cell>
          <cell r="I850" t="str">
            <v>10101010</v>
          </cell>
          <cell r="J850">
            <v>2300000</v>
          </cell>
        </row>
        <row r="851">
          <cell r="B851" t="str">
            <v>FR0000064297</v>
          </cell>
          <cell r="C851" t="str">
            <v>INNELEC MULTIMEDIA</v>
          </cell>
          <cell r="D851" t="str">
            <v>Paris</v>
          </cell>
          <cell r="E851" t="str">
            <v>Domestic</v>
          </cell>
          <cell r="F851" t="str">
            <v>FRA</v>
          </cell>
          <cell r="G851" t="str">
            <v>Continuous</v>
          </cell>
          <cell r="H851" t="str">
            <v>E2</v>
          </cell>
          <cell r="I851" t="str">
            <v>10101015</v>
          </cell>
          <cell r="J851">
            <v>3010102</v>
          </cell>
        </row>
        <row r="852">
          <cell r="B852" t="str">
            <v>BE0003797140</v>
          </cell>
          <cell r="C852" t="str">
            <v>GBL</v>
          </cell>
          <cell r="D852" t="str">
            <v>Brussels</v>
          </cell>
          <cell r="E852" t="str">
            <v>Domestic</v>
          </cell>
          <cell r="F852" t="str">
            <v>BEL</v>
          </cell>
          <cell r="G852" t="str">
            <v>Continuous</v>
          </cell>
          <cell r="H852" t="str">
            <v>A0</v>
          </cell>
          <cell r="I852" t="str">
            <v>30202000</v>
          </cell>
          <cell r="J852">
            <v>153000000</v>
          </cell>
        </row>
        <row r="853">
          <cell r="B853" t="str">
            <v>NL0000226223</v>
          </cell>
          <cell r="C853" t="str">
            <v>STMICROELECTRONICS</v>
          </cell>
          <cell r="D853" t="str">
            <v>Paris</v>
          </cell>
          <cell r="E853" t="str">
            <v>Domestic</v>
          </cell>
          <cell r="F853" t="str">
            <v>NLD</v>
          </cell>
          <cell r="G853" t="str">
            <v>Continuous</v>
          </cell>
          <cell r="H853" t="str">
            <v>F2</v>
          </cell>
          <cell r="I853" t="str">
            <v>10102010</v>
          </cell>
          <cell r="J853">
            <v>911281920</v>
          </cell>
        </row>
        <row r="854">
          <cell r="B854" t="str">
            <v>FR0012788065</v>
          </cell>
          <cell r="C854" t="str">
            <v>BIOCORP</v>
          </cell>
          <cell r="D854" t="str">
            <v>Paris</v>
          </cell>
          <cell r="E854" t="str">
            <v>Domestic</v>
          </cell>
          <cell r="F854" t="str">
            <v>FRA</v>
          </cell>
          <cell r="G854" t="str">
            <v>Continuous</v>
          </cell>
          <cell r="H854" t="str">
            <v>E2</v>
          </cell>
          <cell r="I854" t="str">
            <v>20102010</v>
          </cell>
          <cell r="J854">
            <v>4412286</v>
          </cell>
        </row>
        <row r="855">
          <cell r="B855" t="str">
            <v>NO0010014632</v>
          </cell>
          <cell r="C855" t="str">
            <v>ARCTICZYMES TECHNO</v>
          </cell>
          <cell r="D855" t="str">
            <v>Oslo</v>
          </cell>
          <cell r="E855" t="str">
            <v>Domestic</v>
          </cell>
          <cell r="F855" t="str">
            <v>NOR</v>
          </cell>
          <cell r="G855" t="str">
            <v>Continuous</v>
          </cell>
          <cell r="H855" t="str">
            <v>OH</v>
          </cell>
          <cell r="I855" t="str">
            <v>20103010</v>
          </cell>
          <cell r="J855">
            <v>50571390</v>
          </cell>
        </row>
        <row r="856">
          <cell r="B856" t="str">
            <v>NL0000817179</v>
          </cell>
          <cell r="C856" t="str">
            <v>SLIGRO FOOD GROUP</v>
          </cell>
          <cell r="D856" t="str">
            <v>Amsterdam</v>
          </cell>
          <cell r="E856" t="str">
            <v>Domestic</v>
          </cell>
          <cell r="F856" t="str">
            <v>NLD</v>
          </cell>
          <cell r="G856" t="str">
            <v>Continuous</v>
          </cell>
          <cell r="H856" t="str">
            <v>J1</v>
          </cell>
          <cell r="I856" t="str">
            <v>45201010</v>
          </cell>
          <cell r="J856">
            <v>44255015</v>
          </cell>
        </row>
        <row r="857">
          <cell r="B857" t="str">
            <v>IE00BD64C665</v>
          </cell>
          <cell r="C857" t="str">
            <v>MINCON GROUP PLC</v>
          </cell>
          <cell r="D857" t="str">
            <v>Dublin</v>
          </cell>
          <cell r="E857" t="str">
            <v>Domestic</v>
          </cell>
          <cell r="F857" t="str">
            <v>IRL</v>
          </cell>
          <cell r="G857" t="str">
            <v>Continuous</v>
          </cell>
          <cell r="H857" t="str">
            <v>9D</v>
          </cell>
          <cell r="I857" t="str">
            <v>50204000</v>
          </cell>
          <cell r="J857">
            <v>212472413</v>
          </cell>
        </row>
        <row r="858">
          <cell r="B858" t="str">
            <v>NL0000313286</v>
          </cell>
          <cell r="C858" t="str">
            <v>ACOMO</v>
          </cell>
          <cell r="D858" t="str">
            <v>Amsterdam</v>
          </cell>
          <cell r="E858" t="str">
            <v>Domestic</v>
          </cell>
          <cell r="F858" t="str">
            <v>NLD</v>
          </cell>
          <cell r="G858" t="str">
            <v>Continuous</v>
          </cell>
          <cell r="H858" t="str">
            <v>J1</v>
          </cell>
          <cell r="I858" t="str">
            <v>45102020</v>
          </cell>
          <cell r="J858">
            <v>29581871</v>
          </cell>
        </row>
        <row r="859">
          <cell r="B859" t="str">
            <v>FR0013384369</v>
          </cell>
          <cell r="C859" t="str">
            <v>BAIKOWSKI</v>
          </cell>
          <cell r="D859" t="str">
            <v>Paris</v>
          </cell>
          <cell r="E859" t="str">
            <v>Domestic</v>
          </cell>
          <cell r="F859" t="str">
            <v>FRA</v>
          </cell>
          <cell r="G859" t="str">
            <v>Continuous</v>
          </cell>
          <cell r="H859" t="str">
            <v>E2</v>
          </cell>
          <cell r="I859" t="str">
            <v>55201020</v>
          </cell>
          <cell r="J859">
            <v>3678578</v>
          </cell>
        </row>
        <row r="860">
          <cell r="B860" t="str">
            <v>FR0000064578</v>
          </cell>
          <cell r="C860" t="str">
            <v>COVIVIO</v>
          </cell>
          <cell r="D860" t="str">
            <v>Paris</v>
          </cell>
          <cell r="E860" t="str">
            <v>Domestic</v>
          </cell>
          <cell r="F860" t="str">
            <v>FRA</v>
          </cell>
          <cell r="G860" t="str">
            <v>Continuous</v>
          </cell>
          <cell r="H860" t="str">
            <v>11</v>
          </cell>
          <cell r="I860" t="str">
            <v>35102030</v>
          </cell>
          <cell r="J860">
            <v>94786096</v>
          </cell>
        </row>
        <row r="861">
          <cell r="B861" t="str">
            <v>FR0013283108</v>
          </cell>
          <cell r="C861" t="str">
            <v>DELTA PLUS GROUP</v>
          </cell>
          <cell r="D861" t="str">
            <v>Paris</v>
          </cell>
          <cell r="E861" t="str">
            <v>Domestic</v>
          </cell>
          <cell r="F861" t="str">
            <v>FRA</v>
          </cell>
          <cell r="G861" t="str">
            <v>Continuous</v>
          </cell>
          <cell r="H861" t="str">
            <v>E2</v>
          </cell>
          <cell r="I861" t="str">
            <v>40204020</v>
          </cell>
          <cell r="J861">
            <v>7358708</v>
          </cell>
        </row>
        <row r="862">
          <cell r="B862" t="str">
            <v>IE00BWY4ZF18</v>
          </cell>
          <cell r="C862" t="str">
            <v>CAIRN HOMES PLC</v>
          </cell>
          <cell r="D862" t="str">
            <v>Dublin</v>
          </cell>
          <cell r="E862" t="str">
            <v>Domestic</v>
          </cell>
          <cell r="F862" t="str">
            <v>IRL</v>
          </cell>
          <cell r="G862" t="str">
            <v>Continuous</v>
          </cell>
          <cell r="H862" t="str">
            <v>9A</v>
          </cell>
          <cell r="I862" t="str">
            <v>40202010</v>
          </cell>
          <cell r="J862">
            <v>685777452</v>
          </cell>
        </row>
        <row r="863">
          <cell r="B863" t="str">
            <v>NL0010583399</v>
          </cell>
          <cell r="C863" t="str">
            <v>CORBION</v>
          </cell>
          <cell r="D863" t="str">
            <v>Amsterdam</v>
          </cell>
          <cell r="E863" t="str">
            <v>Domestic</v>
          </cell>
          <cell r="F863" t="str">
            <v>NLD</v>
          </cell>
          <cell r="G863" t="str">
            <v>Continuous</v>
          </cell>
          <cell r="H863" t="str">
            <v>J1</v>
          </cell>
          <cell r="I863" t="str">
            <v>45102020</v>
          </cell>
          <cell r="J863">
            <v>59242792</v>
          </cell>
        </row>
        <row r="864">
          <cell r="B864" t="str">
            <v>NL0011821392</v>
          </cell>
          <cell r="C864" t="str">
            <v>SIGNIFY NV</v>
          </cell>
          <cell r="D864" t="str">
            <v>Amsterdam</v>
          </cell>
          <cell r="E864" t="str">
            <v>Domestic</v>
          </cell>
          <cell r="F864" t="str">
            <v>NLD</v>
          </cell>
          <cell r="G864" t="str">
            <v>Continuous</v>
          </cell>
          <cell r="H864" t="str">
            <v>J0</v>
          </cell>
          <cell r="I864" t="str">
            <v>50101035</v>
          </cell>
          <cell r="J864">
            <v>128344238</v>
          </cell>
        </row>
        <row r="865">
          <cell r="B865" t="str">
            <v>NO0010876642</v>
          </cell>
          <cell r="C865" t="str">
            <v>CLOUDBERRY CLEAN</v>
          </cell>
          <cell r="D865" t="str">
            <v>Oslo</v>
          </cell>
          <cell r="E865" t="str">
            <v>Domestic</v>
          </cell>
          <cell r="F865" t="str">
            <v>NOR</v>
          </cell>
          <cell r="G865" t="str">
            <v>Continuous</v>
          </cell>
          <cell r="H865" t="str">
            <v>OH</v>
          </cell>
          <cell r="I865" t="str">
            <v>65101010</v>
          </cell>
          <cell r="J865">
            <v>291299905</v>
          </cell>
        </row>
        <row r="866">
          <cell r="B866" t="str">
            <v>FR0014004EC4</v>
          </cell>
          <cell r="C866" t="str">
            <v>PRECIA</v>
          </cell>
          <cell r="D866" t="str">
            <v>Paris</v>
          </cell>
          <cell r="E866" t="str">
            <v>Domestic</v>
          </cell>
          <cell r="F866" t="str">
            <v>FRA</v>
          </cell>
          <cell r="G866" t="str">
            <v>Continuous</v>
          </cell>
          <cell r="H866" t="str">
            <v>16</v>
          </cell>
          <cell r="I866" t="str">
            <v>50202025</v>
          </cell>
          <cell r="J866">
            <v>5733040</v>
          </cell>
        </row>
        <row r="867">
          <cell r="B867" t="str">
            <v>FR0010169920</v>
          </cell>
          <cell r="C867" t="str">
            <v>PREDILIFE</v>
          </cell>
          <cell r="D867" t="str">
            <v>Paris</v>
          </cell>
          <cell r="E867" t="str">
            <v>Domestic</v>
          </cell>
          <cell r="F867" t="str">
            <v>FRA</v>
          </cell>
          <cell r="G867" t="str">
            <v>Continuous</v>
          </cell>
          <cell r="H867" t="str">
            <v>E2</v>
          </cell>
          <cell r="I867" t="str">
            <v>20101025</v>
          </cell>
          <cell r="J867">
            <v>3660305</v>
          </cell>
        </row>
        <row r="868">
          <cell r="B868" t="str">
            <v>PTVAA0AM0019</v>
          </cell>
          <cell r="C868" t="str">
            <v>VAA VISTA ALEGRE</v>
          </cell>
          <cell r="D868" t="str">
            <v>Lisbon</v>
          </cell>
          <cell r="E868" t="str">
            <v>Domestic</v>
          </cell>
          <cell r="F868" t="str">
            <v>PRT</v>
          </cell>
          <cell r="G868" t="str">
            <v>Continuous</v>
          </cell>
          <cell r="H868" t="str">
            <v>P1</v>
          </cell>
          <cell r="I868" t="str">
            <v>40202025</v>
          </cell>
          <cell r="J868">
            <v>167650060</v>
          </cell>
        </row>
        <row r="869">
          <cell r="B869" t="str">
            <v>BE0165385973</v>
          </cell>
          <cell r="C869" t="str">
            <v>MELEXIS</v>
          </cell>
          <cell r="D869" t="str">
            <v>Brussels</v>
          </cell>
          <cell r="E869" t="str">
            <v>Domestic</v>
          </cell>
          <cell r="F869" t="str">
            <v>BEL</v>
          </cell>
          <cell r="G869" t="str">
            <v>Continuous</v>
          </cell>
          <cell r="H869" t="str">
            <v>A1</v>
          </cell>
          <cell r="I869" t="str">
            <v>10102010</v>
          </cell>
          <cell r="J869">
            <v>40400000</v>
          </cell>
        </row>
        <row r="870">
          <cell r="B870" t="str">
            <v>PTCOR0AE0006</v>
          </cell>
          <cell r="C870" t="str">
            <v>CORTICEIRA AMORIM</v>
          </cell>
          <cell r="D870" t="str">
            <v>Lisbon</v>
          </cell>
          <cell r="E870" t="str">
            <v>Domestic</v>
          </cell>
          <cell r="F870" t="str">
            <v>PRT</v>
          </cell>
          <cell r="G870" t="str">
            <v>Continuous</v>
          </cell>
          <cell r="H870" t="str">
            <v>P0</v>
          </cell>
          <cell r="I870" t="str">
            <v>50203030</v>
          </cell>
          <cell r="J870">
            <v>133000000</v>
          </cell>
        </row>
        <row r="871">
          <cell r="B871" t="str">
            <v>FR0010353888</v>
          </cell>
          <cell r="C871" t="str">
            <v>MGI DIGITAL GRAPHI</v>
          </cell>
          <cell r="D871" t="str">
            <v>Paris</v>
          </cell>
          <cell r="E871" t="str">
            <v>Domestic</v>
          </cell>
          <cell r="F871" t="str">
            <v>FRA</v>
          </cell>
          <cell r="G871" t="str">
            <v>Continuous</v>
          </cell>
          <cell r="H871" t="str">
            <v>E2</v>
          </cell>
          <cell r="I871" t="str">
            <v>50202025</v>
          </cell>
          <cell r="J871">
            <v>6246480</v>
          </cell>
        </row>
        <row r="872">
          <cell r="B872" t="str">
            <v>BE0003463685</v>
          </cell>
          <cell r="C872" t="str">
            <v>CUMULEX</v>
          </cell>
          <cell r="D872" t="str">
            <v>Brussels</v>
          </cell>
          <cell r="E872" t="str">
            <v>Domestic</v>
          </cell>
          <cell r="F872" t="str">
            <v>BEL</v>
          </cell>
          <cell r="G872" t="str">
            <v>Fixing</v>
          </cell>
          <cell r="H872" t="str">
            <v>A5</v>
          </cell>
          <cell r="I872" t="str">
            <v>45102020</v>
          </cell>
          <cell r="J872">
            <v>440000</v>
          </cell>
        </row>
        <row r="873">
          <cell r="B873" t="str">
            <v>FR0010383877</v>
          </cell>
          <cell r="C873" t="str">
            <v>TTI</v>
          </cell>
          <cell r="D873" t="str">
            <v>Paris</v>
          </cell>
          <cell r="E873" t="str">
            <v>Domestic</v>
          </cell>
          <cell r="F873" t="str">
            <v>FRA</v>
          </cell>
          <cell r="G873" t="str">
            <v>Fixing</v>
          </cell>
          <cell r="H873" t="str">
            <v>EA</v>
          </cell>
          <cell r="I873" t="str">
            <v>10101015</v>
          </cell>
          <cell r="J873">
            <v>7840102</v>
          </cell>
        </row>
        <row r="874">
          <cell r="B874" t="str">
            <v>FR0010040865</v>
          </cell>
          <cell r="C874" t="str">
            <v>GECINA</v>
          </cell>
          <cell r="D874" t="str">
            <v>Paris</v>
          </cell>
          <cell r="E874" t="str">
            <v>Domestic</v>
          </cell>
          <cell r="F874" t="str">
            <v>FRA</v>
          </cell>
          <cell r="G874" t="str">
            <v>Continuous</v>
          </cell>
          <cell r="H874" t="str">
            <v>11</v>
          </cell>
          <cell r="I874" t="str">
            <v>35102030</v>
          </cell>
          <cell r="J874">
            <v>76623192</v>
          </cell>
        </row>
        <row r="875">
          <cell r="B875" t="str">
            <v>FR0011992700</v>
          </cell>
          <cell r="C875" t="str">
            <v>ATEME</v>
          </cell>
          <cell r="D875" t="str">
            <v>Paris</v>
          </cell>
          <cell r="E875" t="str">
            <v>Domestic</v>
          </cell>
          <cell r="F875" t="str">
            <v>FRA</v>
          </cell>
          <cell r="G875" t="str">
            <v>Continuous</v>
          </cell>
          <cell r="H875" t="str">
            <v>16</v>
          </cell>
          <cell r="I875" t="str">
            <v>10101015</v>
          </cell>
          <cell r="J875">
            <v>11278027</v>
          </cell>
        </row>
        <row r="876">
          <cell r="B876" t="str">
            <v>FR0000044323</v>
          </cell>
          <cell r="C876" t="str">
            <v>CRCAM ALP.PROV.CCI</v>
          </cell>
          <cell r="D876" t="str">
            <v>Paris</v>
          </cell>
          <cell r="E876" t="str">
            <v>Domestic</v>
          </cell>
          <cell r="F876" t="str">
            <v>FRA</v>
          </cell>
          <cell r="G876" t="str">
            <v>Continuous</v>
          </cell>
          <cell r="H876" t="str">
            <v>16</v>
          </cell>
          <cell r="I876" t="str">
            <v>30101010</v>
          </cell>
          <cell r="J876">
            <v>721015</v>
          </cell>
        </row>
        <row r="877">
          <cell r="B877" t="str">
            <v>FR0013006558</v>
          </cell>
          <cell r="C877" t="str">
            <v>SHOWROOMPRIVE</v>
          </cell>
          <cell r="D877" t="str">
            <v>Paris</v>
          </cell>
          <cell r="E877" t="str">
            <v>Domestic</v>
          </cell>
          <cell r="F877" t="str">
            <v>FRA</v>
          </cell>
          <cell r="G877" t="str">
            <v>Continuous</v>
          </cell>
          <cell r="H877" t="str">
            <v>16</v>
          </cell>
          <cell r="I877" t="str">
            <v>40401020</v>
          </cell>
          <cell r="J877">
            <v>118902909</v>
          </cell>
        </row>
        <row r="878">
          <cell r="B878" t="str">
            <v>FR0000130809</v>
          </cell>
          <cell r="C878" t="str">
            <v>SOCIETE GENERALE</v>
          </cell>
          <cell r="D878" t="str">
            <v>Paris</v>
          </cell>
          <cell r="E878" t="str">
            <v>Domestic</v>
          </cell>
          <cell r="F878" t="str">
            <v>FRA</v>
          </cell>
          <cell r="G878" t="str">
            <v>Continuous</v>
          </cell>
          <cell r="H878" t="str">
            <v>F2</v>
          </cell>
          <cell r="I878" t="str">
            <v>30101010</v>
          </cell>
          <cell r="J878">
            <v>849883778</v>
          </cell>
        </row>
        <row r="879">
          <cell r="B879" t="str">
            <v>FR0010820274</v>
          </cell>
          <cell r="C879" t="str">
            <v>REWORLD MEDIA</v>
          </cell>
          <cell r="D879" t="str">
            <v>Paris</v>
          </cell>
          <cell r="E879" t="str">
            <v>Domestic</v>
          </cell>
          <cell r="F879" t="str">
            <v>FRA</v>
          </cell>
          <cell r="G879" t="str">
            <v>Continuous</v>
          </cell>
          <cell r="H879" t="str">
            <v>E2</v>
          </cell>
          <cell r="I879" t="str">
            <v>10101020</v>
          </cell>
          <cell r="J879">
            <v>56522759</v>
          </cell>
        </row>
        <row r="880">
          <cell r="B880" t="str">
            <v>FR0000063737</v>
          </cell>
          <cell r="C880" t="str">
            <v>AUBAY</v>
          </cell>
          <cell r="D880" t="str">
            <v>Paris</v>
          </cell>
          <cell r="E880" t="str">
            <v>Domestic</v>
          </cell>
          <cell r="F880" t="str">
            <v>FRA</v>
          </cell>
          <cell r="G880" t="str">
            <v>Continuous</v>
          </cell>
          <cell r="H880" t="str">
            <v>16</v>
          </cell>
          <cell r="I880" t="str">
            <v>10101010</v>
          </cell>
          <cell r="J880">
            <v>13268796</v>
          </cell>
        </row>
        <row r="881">
          <cell r="B881" t="str">
            <v>NO0010840515</v>
          </cell>
          <cell r="C881" t="str">
            <v>AXACTOR</v>
          </cell>
          <cell r="D881" t="str">
            <v>Oslo</v>
          </cell>
          <cell r="E881" t="str">
            <v>Domestic</v>
          </cell>
          <cell r="F881" t="str">
            <v>NOR</v>
          </cell>
          <cell r="G881" t="str">
            <v>Continuous</v>
          </cell>
          <cell r="H881" t="str">
            <v>OH</v>
          </cell>
          <cell r="I881" t="str">
            <v>30202000</v>
          </cell>
          <cell r="J881">
            <v>302145464</v>
          </cell>
        </row>
        <row r="882">
          <cell r="B882" t="str">
            <v>FI0009000681</v>
          </cell>
          <cell r="C882" t="str">
            <v>NOKIA</v>
          </cell>
          <cell r="D882" t="str">
            <v>Paris</v>
          </cell>
          <cell r="E882" t="str">
            <v>Domestic</v>
          </cell>
          <cell r="F882" t="str">
            <v>FIN</v>
          </cell>
          <cell r="G882" t="str">
            <v>Continuous</v>
          </cell>
          <cell r="H882" t="str">
            <v>11</v>
          </cell>
          <cell r="I882" t="str">
            <v>15101010</v>
          </cell>
          <cell r="J882">
            <v>5632297576</v>
          </cell>
        </row>
        <row r="883">
          <cell r="B883" t="str">
            <v>BE0945331669</v>
          </cell>
          <cell r="C883" t="str">
            <v>ARKIMEDES FONDS</v>
          </cell>
          <cell r="D883" t="str">
            <v>Brussels</v>
          </cell>
          <cell r="E883" t="str">
            <v>Domestic</v>
          </cell>
          <cell r="F883" t="str">
            <v>BEL</v>
          </cell>
          <cell r="G883" t="str">
            <v>Fixing</v>
          </cell>
          <cell r="H883" t="str">
            <v>VF</v>
          </cell>
          <cell r="I883" t="str">
            <v>99999999</v>
          </cell>
          <cell r="J883">
            <v>10</v>
          </cell>
        </row>
        <row r="884">
          <cell r="B884" t="str">
            <v>NO0010976343</v>
          </cell>
          <cell r="C884" t="str">
            <v>M VEST WATER</v>
          </cell>
          <cell r="D884" t="str">
            <v>Oslo</v>
          </cell>
          <cell r="E884" t="str">
            <v>Domestic</v>
          </cell>
          <cell r="F884" t="str">
            <v>NOR</v>
          </cell>
          <cell r="G884" t="str">
            <v>Fixing</v>
          </cell>
          <cell r="H884" t="str">
            <v>O9</v>
          </cell>
          <cell r="I884" t="str">
            <v>65102030</v>
          </cell>
          <cell r="J884">
            <v>29200000</v>
          </cell>
        </row>
        <row r="885">
          <cell r="B885" t="str">
            <v>NO0010112675</v>
          </cell>
          <cell r="C885" t="str">
            <v>REC SILICON</v>
          </cell>
          <cell r="D885" t="str">
            <v>Oslo</v>
          </cell>
          <cell r="E885" t="str">
            <v>Domestic</v>
          </cell>
          <cell r="F885" t="str">
            <v>NOR</v>
          </cell>
          <cell r="G885" t="str">
            <v>Continuous</v>
          </cell>
          <cell r="H885" t="str">
            <v>OA</v>
          </cell>
          <cell r="I885" t="str">
            <v>55201020</v>
          </cell>
          <cell r="J885">
            <v>420625659</v>
          </cell>
        </row>
        <row r="886">
          <cell r="B886" t="str">
            <v>FR0000038531</v>
          </cell>
          <cell r="C886" t="str">
            <v>HF COMPANY</v>
          </cell>
          <cell r="D886" t="str">
            <v>Paris</v>
          </cell>
          <cell r="E886" t="str">
            <v>Domestic</v>
          </cell>
          <cell r="F886" t="str">
            <v>FRA</v>
          </cell>
          <cell r="G886" t="str">
            <v>Continuous</v>
          </cell>
          <cell r="H886" t="str">
            <v>E2</v>
          </cell>
          <cell r="I886" t="str">
            <v>15101010</v>
          </cell>
          <cell r="J886">
            <v>3138261</v>
          </cell>
        </row>
        <row r="887">
          <cell r="B887" t="str">
            <v>FR0000045528</v>
          </cell>
          <cell r="C887" t="str">
            <v>CRCAM PARIS ET IDF</v>
          </cell>
          <cell r="D887" t="str">
            <v>Paris</v>
          </cell>
          <cell r="E887" t="str">
            <v>Domestic</v>
          </cell>
          <cell r="F887" t="str">
            <v>FRA</v>
          </cell>
          <cell r="G887" t="str">
            <v>Continuous</v>
          </cell>
          <cell r="H887" t="str">
            <v>16</v>
          </cell>
          <cell r="I887" t="str">
            <v>30101010</v>
          </cell>
          <cell r="J887">
            <v>8225795</v>
          </cell>
        </row>
        <row r="888">
          <cell r="B888" t="str">
            <v>BE0974313455</v>
          </cell>
          <cell r="C888" t="str">
            <v>ECONOCOM GROUP</v>
          </cell>
          <cell r="D888" t="str">
            <v>Brussels</v>
          </cell>
          <cell r="E888" t="str">
            <v>Domestic</v>
          </cell>
          <cell r="F888" t="str">
            <v>BEL</v>
          </cell>
          <cell r="G888" t="str">
            <v>Continuous</v>
          </cell>
          <cell r="H888" t="str">
            <v>A1</v>
          </cell>
          <cell r="I888" t="str">
            <v>10101010</v>
          </cell>
          <cell r="J888">
            <v>222929980</v>
          </cell>
        </row>
        <row r="889">
          <cell r="B889" t="str">
            <v>FR0000074759</v>
          </cell>
          <cell r="C889" t="str">
            <v>FLEURY MICHON</v>
          </cell>
          <cell r="D889" t="str">
            <v>Paris</v>
          </cell>
          <cell r="E889" t="str">
            <v>Domestic</v>
          </cell>
          <cell r="F889" t="str">
            <v>FRA</v>
          </cell>
          <cell r="G889" t="str">
            <v>Continuous</v>
          </cell>
          <cell r="H889" t="str">
            <v>E2</v>
          </cell>
          <cell r="I889" t="str">
            <v>45102020</v>
          </cell>
          <cell r="J889">
            <v>4387757</v>
          </cell>
        </row>
        <row r="890">
          <cell r="B890" t="str">
            <v>NL0013654809</v>
          </cell>
          <cell r="C890" t="str">
            <v>FASTNED</v>
          </cell>
          <cell r="D890" t="str">
            <v>Amsterdam</v>
          </cell>
          <cell r="E890" t="str">
            <v>Domestic</v>
          </cell>
          <cell r="F890" t="str">
            <v>NLD</v>
          </cell>
          <cell r="G890" t="str">
            <v>Continuous</v>
          </cell>
          <cell r="H890" t="str">
            <v>J1</v>
          </cell>
          <cell r="I890" t="str">
            <v>40401030</v>
          </cell>
          <cell r="J890">
            <v>19044780</v>
          </cell>
        </row>
        <row r="891">
          <cell r="B891" t="str">
            <v>FR0010411983</v>
          </cell>
          <cell r="C891" t="str">
            <v>SCOR SE</v>
          </cell>
          <cell r="D891" t="str">
            <v>Paris</v>
          </cell>
          <cell r="E891" t="str">
            <v>Domestic</v>
          </cell>
          <cell r="F891" t="str">
            <v>FRA</v>
          </cell>
          <cell r="G891" t="str">
            <v>Continuous</v>
          </cell>
          <cell r="H891" t="str">
            <v>11</v>
          </cell>
          <cell r="I891" t="str">
            <v>30302020</v>
          </cell>
          <cell r="J891">
            <v>179362195</v>
          </cell>
        </row>
        <row r="892">
          <cell r="B892" t="str">
            <v>FR0000045072</v>
          </cell>
          <cell r="C892" t="str">
            <v>CREDIT AGRICOLE</v>
          </cell>
          <cell r="D892" t="str">
            <v>Paris</v>
          </cell>
          <cell r="E892" t="str">
            <v>Domestic</v>
          </cell>
          <cell r="F892" t="str">
            <v>FRA</v>
          </cell>
          <cell r="G892" t="str">
            <v>Continuous</v>
          </cell>
          <cell r="H892" t="str">
            <v>F1</v>
          </cell>
          <cell r="I892" t="str">
            <v>30101010</v>
          </cell>
          <cell r="J892">
            <v>3042560716</v>
          </cell>
        </row>
        <row r="893">
          <cell r="B893" t="str">
            <v>FR0013280286</v>
          </cell>
          <cell r="C893" t="str">
            <v>BIOMERIEUX</v>
          </cell>
          <cell r="D893" t="str">
            <v>Paris</v>
          </cell>
          <cell r="E893" t="str">
            <v>Domestic</v>
          </cell>
          <cell r="F893" t="str">
            <v>FRA</v>
          </cell>
          <cell r="G893" t="str">
            <v>Continuous</v>
          </cell>
          <cell r="H893" t="str">
            <v>11</v>
          </cell>
          <cell r="I893" t="str">
            <v>20102010</v>
          </cell>
          <cell r="J893">
            <v>118361220</v>
          </cell>
        </row>
        <row r="894">
          <cell r="B894" t="str">
            <v>BE0003823409</v>
          </cell>
          <cell r="C894" t="str">
            <v>TUBIZE-FIN</v>
          </cell>
          <cell r="D894" t="str">
            <v>Brussels</v>
          </cell>
          <cell r="E894" t="str">
            <v>Domestic</v>
          </cell>
          <cell r="F894" t="str">
            <v>BEL</v>
          </cell>
          <cell r="G894" t="str">
            <v>Continuous</v>
          </cell>
          <cell r="H894" t="str">
            <v>A1</v>
          </cell>
          <cell r="I894" t="str">
            <v>20103015</v>
          </cell>
          <cell r="J894">
            <v>44512598</v>
          </cell>
        </row>
        <row r="895">
          <cell r="B895" t="str">
            <v>FR0004152882</v>
          </cell>
          <cell r="C895" t="str">
            <v>CLASQUIN</v>
          </cell>
          <cell r="D895" t="str">
            <v>Paris</v>
          </cell>
          <cell r="E895" t="str">
            <v>Domestic</v>
          </cell>
          <cell r="F895" t="str">
            <v>FRA</v>
          </cell>
          <cell r="G895" t="str">
            <v>Continuous</v>
          </cell>
          <cell r="H895" t="str">
            <v>E2</v>
          </cell>
          <cell r="I895" t="str">
            <v>50206040</v>
          </cell>
          <cell r="J895">
            <v>2329268</v>
          </cell>
        </row>
        <row r="896">
          <cell r="B896" t="str">
            <v>BE0003605160</v>
          </cell>
          <cell r="C896" t="str">
            <v>DISTRI-LAND CERT</v>
          </cell>
          <cell r="D896" t="str">
            <v>Brussels</v>
          </cell>
          <cell r="E896" t="str">
            <v>Domestic</v>
          </cell>
          <cell r="F896" t="str">
            <v>BEL</v>
          </cell>
          <cell r="G896" t="str">
            <v>Fixing</v>
          </cell>
          <cell r="H896" t="str">
            <v>A9</v>
          </cell>
          <cell r="I896" t="str">
            <v>30205000</v>
          </cell>
          <cell r="J896">
            <v>62100</v>
          </cell>
        </row>
        <row r="897">
          <cell r="B897" t="str">
            <v>GG00B1GHHH78</v>
          </cell>
          <cell r="C897" t="str">
            <v>VOLTA FINANCE</v>
          </cell>
          <cell r="D897" t="str">
            <v>Amsterdam</v>
          </cell>
          <cell r="E897" t="str">
            <v>Domestic</v>
          </cell>
          <cell r="F897" t="str">
            <v>GGY</v>
          </cell>
          <cell r="G897" t="str">
            <v>Continuous</v>
          </cell>
          <cell r="H897" t="str">
            <v>J7</v>
          </cell>
          <cell r="I897" t="str">
            <v>30204000</v>
          </cell>
          <cell r="J897">
            <v>36580580</v>
          </cell>
        </row>
        <row r="898">
          <cell r="B898" t="str">
            <v>FR0004034320</v>
          </cell>
          <cell r="C898" t="str">
            <v>MR BRICOLAGE</v>
          </cell>
          <cell r="D898" t="str">
            <v>Paris</v>
          </cell>
          <cell r="E898" t="str">
            <v>Domestic</v>
          </cell>
          <cell r="F898" t="str">
            <v>FRA</v>
          </cell>
          <cell r="G898" t="str">
            <v>Continuous</v>
          </cell>
          <cell r="H898" t="str">
            <v>E2</v>
          </cell>
          <cell r="I898" t="str">
            <v>40401025</v>
          </cell>
          <cell r="J898">
            <v>10387755</v>
          </cell>
        </row>
        <row r="899">
          <cell r="B899" t="str">
            <v>FR0000045551</v>
          </cell>
          <cell r="C899" t="str">
            <v>CRCAM MORBIHAN CCI</v>
          </cell>
          <cell r="D899" t="str">
            <v>Paris</v>
          </cell>
          <cell r="E899" t="str">
            <v>Domestic</v>
          </cell>
          <cell r="F899" t="str">
            <v>FRA</v>
          </cell>
          <cell r="G899" t="str">
            <v>Continuous</v>
          </cell>
          <cell r="H899" t="str">
            <v>16</v>
          </cell>
          <cell r="I899" t="str">
            <v>30101010</v>
          </cell>
          <cell r="J899">
            <v>1596130</v>
          </cell>
        </row>
        <row r="900">
          <cell r="B900" t="str">
            <v>FR0000065773</v>
          </cell>
          <cell r="C900" t="str">
            <v>IMPRIMERIE CHIRAT</v>
          </cell>
          <cell r="D900" t="str">
            <v>Paris</v>
          </cell>
          <cell r="E900" t="str">
            <v>Domestic</v>
          </cell>
          <cell r="F900" t="str">
            <v>FRA</v>
          </cell>
          <cell r="G900" t="str">
            <v>Fixing</v>
          </cell>
          <cell r="H900" t="str">
            <v>10</v>
          </cell>
          <cell r="I900" t="str">
            <v>40301030</v>
          </cell>
          <cell r="J900">
            <v>842040</v>
          </cell>
        </row>
        <row r="901">
          <cell r="B901" t="str">
            <v>NL0010389508</v>
          </cell>
          <cell r="C901" t="str">
            <v>TIE KINETIX</v>
          </cell>
          <cell r="D901" t="str">
            <v>Amsterdam</v>
          </cell>
          <cell r="E901" t="str">
            <v>Domestic</v>
          </cell>
          <cell r="F901" t="str">
            <v>NLD</v>
          </cell>
          <cell r="G901" t="str">
            <v>Continuous</v>
          </cell>
          <cell r="H901" t="str">
            <v>J1</v>
          </cell>
          <cell r="I901" t="str">
            <v>10101020</v>
          </cell>
          <cell r="J901">
            <v>1950539</v>
          </cell>
        </row>
        <row r="902">
          <cell r="B902" t="str">
            <v>NL0000345577</v>
          </cell>
          <cell r="C902" t="str">
            <v>CTAC</v>
          </cell>
          <cell r="D902" t="str">
            <v>Amsterdam</v>
          </cell>
          <cell r="E902" t="str">
            <v>Domestic</v>
          </cell>
          <cell r="F902" t="str">
            <v>NLD</v>
          </cell>
          <cell r="G902" t="str">
            <v>Continuous</v>
          </cell>
          <cell r="H902" t="str">
            <v>J1</v>
          </cell>
          <cell r="I902" t="str">
            <v>10101010</v>
          </cell>
          <cell r="J902">
            <v>13931648</v>
          </cell>
        </row>
        <row r="903">
          <cell r="B903" t="str">
            <v>PTNBA0AM0006</v>
          </cell>
          <cell r="C903" t="str">
            <v>NOVABASE,SGPS</v>
          </cell>
          <cell r="D903" t="str">
            <v>Lisbon</v>
          </cell>
          <cell r="E903" t="str">
            <v>Domestic</v>
          </cell>
          <cell r="F903" t="str">
            <v>PRT</v>
          </cell>
          <cell r="G903" t="str">
            <v>Continuous</v>
          </cell>
          <cell r="H903" t="str">
            <v>P1</v>
          </cell>
          <cell r="I903" t="str">
            <v>10101010</v>
          </cell>
          <cell r="J903">
            <v>31401394</v>
          </cell>
        </row>
        <row r="904">
          <cell r="B904" t="str">
            <v>FR0013326246</v>
          </cell>
          <cell r="C904" t="str">
            <v>UNIBAIL-RODAMCO-WE</v>
          </cell>
          <cell r="D904" t="str">
            <v>Amsterdam</v>
          </cell>
          <cell r="E904" t="str">
            <v>Domestic</v>
          </cell>
          <cell r="F904" t="str">
            <v>FRA</v>
          </cell>
          <cell r="G904" t="str">
            <v>Continuous</v>
          </cell>
          <cell r="H904" t="str">
            <v>J0</v>
          </cell>
          <cell r="I904" t="str">
            <v>35102045</v>
          </cell>
          <cell r="J904">
            <v>138759659</v>
          </cell>
        </row>
        <row r="905">
          <cell r="B905" t="str">
            <v>NL0010556726</v>
          </cell>
          <cell r="C905" t="str">
            <v>IEX GROUP NV</v>
          </cell>
          <cell r="D905" t="str">
            <v>Amsterdam</v>
          </cell>
          <cell r="E905" t="str">
            <v>Domestic</v>
          </cell>
          <cell r="F905" t="str">
            <v>NLD</v>
          </cell>
          <cell r="G905" t="str">
            <v>Fixing</v>
          </cell>
          <cell r="H905" t="str">
            <v>JH</v>
          </cell>
          <cell r="I905" t="str">
            <v>45102020</v>
          </cell>
          <cell r="J905">
            <v>3661113</v>
          </cell>
        </row>
        <row r="906">
          <cell r="B906" t="str">
            <v>FR0014003VY4</v>
          </cell>
          <cell r="C906" t="str">
            <v>HDF</v>
          </cell>
          <cell r="D906" t="str">
            <v>Paris</v>
          </cell>
          <cell r="E906" t="str">
            <v>Domestic</v>
          </cell>
          <cell r="F906" t="str">
            <v>FRA</v>
          </cell>
          <cell r="G906" t="str">
            <v>Continuous</v>
          </cell>
          <cell r="H906" t="str">
            <v>16</v>
          </cell>
          <cell r="I906" t="str">
            <v>65101010</v>
          </cell>
          <cell r="J906">
            <v>13721454</v>
          </cell>
        </row>
        <row r="907">
          <cell r="B907" t="str">
            <v>NO0010550056</v>
          </cell>
          <cell r="C907" t="str">
            <v>NORTH ENERGY</v>
          </cell>
          <cell r="D907" t="str">
            <v>Oslo</v>
          </cell>
          <cell r="E907" t="str">
            <v>Domestic</v>
          </cell>
          <cell r="F907" t="str">
            <v>NOR</v>
          </cell>
          <cell r="G907" t="str">
            <v>Continuous</v>
          </cell>
          <cell r="H907" t="str">
            <v>OD</v>
          </cell>
          <cell r="I907" t="str">
            <v>60101010</v>
          </cell>
          <cell r="J907">
            <v>119047065</v>
          </cell>
        </row>
        <row r="908">
          <cell r="B908" t="str">
            <v>FR0013357621</v>
          </cell>
          <cell r="C908" t="str">
            <v>WAVESTONE</v>
          </cell>
          <cell r="D908" t="str">
            <v>Paris</v>
          </cell>
          <cell r="E908" t="str">
            <v>Domestic</v>
          </cell>
          <cell r="F908" t="str">
            <v>FRA</v>
          </cell>
          <cell r="G908" t="str">
            <v>Continuous</v>
          </cell>
          <cell r="H908" t="str">
            <v>16</v>
          </cell>
          <cell r="I908" t="str">
            <v>10101010</v>
          </cell>
          <cell r="J908">
            <v>20196492</v>
          </cell>
        </row>
        <row r="909">
          <cell r="B909" t="str">
            <v>FR0000185506</v>
          </cell>
          <cell r="C909" t="str">
            <v>CRCAM ATL.VEND.CCI</v>
          </cell>
          <cell r="D909" t="str">
            <v>Paris</v>
          </cell>
          <cell r="E909" t="str">
            <v>Domestic</v>
          </cell>
          <cell r="F909" t="str">
            <v>FRA</v>
          </cell>
          <cell r="G909" t="str">
            <v>Continuous</v>
          </cell>
          <cell r="H909" t="str">
            <v>16</v>
          </cell>
          <cell r="I909" t="str">
            <v>30101010</v>
          </cell>
          <cell r="J909">
            <v>1246438</v>
          </cell>
        </row>
        <row r="910">
          <cell r="B910" t="str">
            <v>DE000ENAG999</v>
          </cell>
          <cell r="C910" t="str">
            <v>E.ON SE</v>
          </cell>
          <cell r="D910" t="str">
            <v>Brussels</v>
          </cell>
          <cell r="E910" t="str">
            <v>Foreign</v>
          </cell>
          <cell r="F910" t="str">
            <v>DEU</v>
          </cell>
          <cell r="G910" t="str">
            <v>Continuous</v>
          </cell>
          <cell r="H910" t="str">
            <v>A4</v>
          </cell>
          <cell r="I910" t="str">
            <v>65102000</v>
          </cell>
          <cell r="J910">
            <v>0</v>
          </cell>
        </row>
        <row r="911">
          <cell r="B911" t="str">
            <v>BE0012378593</v>
          </cell>
          <cell r="C911" t="str">
            <v>SCHEERD.V KERCHOVE</v>
          </cell>
          <cell r="D911" t="str">
            <v>Brussels</v>
          </cell>
          <cell r="E911" t="str">
            <v>Domestic</v>
          </cell>
          <cell r="F911" t="str">
            <v>BEL</v>
          </cell>
          <cell r="G911" t="str">
            <v>Fixing</v>
          </cell>
          <cell r="H911" t="str">
            <v>A5</v>
          </cell>
          <cell r="I911" t="str">
            <v>50101030</v>
          </cell>
          <cell r="J911">
            <v>40000</v>
          </cell>
        </row>
        <row r="912">
          <cell r="B912" t="str">
            <v>BE0974340722</v>
          </cell>
          <cell r="C912" t="str">
            <v>SEQUANA MEDICAL</v>
          </cell>
          <cell r="D912" t="str">
            <v>Brussels</v>
          </cell>
          <cell r="E912" t="str">
            <v>Domestic</v>
          </cell>
          <cell r="F912" t="str">
            <v>BEL</v>
          </cell>
          <cell r="G912" t="str">
            <v>Continuous</v>
          </cell>
          <cell r="H912" t="str">
            <v>A1</v>
          </cell>
          <cell r="I912" t="str">
            <v>20102010</v>
          </cell>
          <cell r="J912">
            <v>23746528</v>
          </cell>
        </row>
        <row r="913">
          <cell r="B913" t="str">
            <v>NO0010015175</v>
          </cell>
          <cell r="C913" t="str">
            <v>CYVIZ</v>
          </cell>
          <cell r="D913" t="str">
            <v>Oslo</v>
          </cell>
          <cell r="E913" t="str">
            <v>Domestic</v>
          </cell>
          <cell r="F913" t="str">
            <v>NOR</v>
          </cell>
          <cell r="G913" t="str">
            <v>Fixing</v>
          </cell>
          <cell r="H913" t="str">
            <v>O9</v>
          </cell>
          <cell r="I913" t="str">
            <v>15101010</v>
          </cell>
          <cell r="J913">
            <v>12885597</v>
          </cell>
        </row>
        <row r="914">
          <cell r="B914" t="str">
            <v>FR0010485268</v>
          </cell>
          <cell r="C914" t="str">
            <v>FOUNTAINE PAJOT</v>
          </cell>
          <cell r="D914" t="str">
            <v>Paris</v>
          </cell>
          <cell r="E914" t="str">
            <v>Domestic</v>
          </cell>
          <cell r="F914" t="str">
            <v>FRA</v>
          </cell>
          <cell r="G914" t="str">
            <v>Continuous</v>
          </cell>
          <cell r="H914" t="str">
            <v>E2</v>
          </cell>
          <cell r="I914" t="str">
            <v>40203055</v>
          </cell>
          <cell r="J914">
            <v>1666920</v>
          </cell>
        </row>
        <row r="915">
          <cell r="B915" t="str">
            <v>NO0010722283</v>
          </cell>
          <cell r="C915" t="str">
            <v>ELLIPTIC LABORATOR</v>
          </cell>
          <cell r="D915" t="str">
            <v>Oslo</v>
          </cell>
          <cell r="E915" t="str">
            <v>Domestic</v>
          </cell>
          <cell r="F915" t="str">
            <v>NOR</v>
          </cell>
          <cell r="G915" t="str">
            <v>Continuous</v>
          </cell>
          <cell r="H915" t="str">
            <v>OH</v>
          </cell>
          <cell r="I915" t="str">
            <v>10101015</v>
          </cell>
          <cell r="J915">
            <v>104074210</v>
          </cell>
        </row>
        <row r="916">
          <cell r="B916" t="str">
            <v>FR0012882389</v>
          </cell>
          <cell r="C916" t="str">
            <v>EQUASENS</v>
          </cell>
          <cell r="D916" t="str">
            <v>Paris</v>
          </cell>
          <cell r="E916" t="str">
            <v>Domestic</v>
          </cell>
          <cell r="F916" t="str">
            <v>FRA</v>
          </cell>
          <cell r="G916" t="str">
            <v>Continuous</v>
          </cell>
          <cell r="H916" t="str">
            <v>11</v>
          </cell>
          <cell r="I916" t="str">
            <v>10101015</v>
          </cell>
          <cell r="J916">
            <v>15174125</v>
          </cell>
        </row>
        <row r="917">
          <cell r="B917" t="str">
            <v>NO0010360266</v>
          </cell>
          <cell r="C917" t="str">
            <v>BOUVET</v>
          </cell>
          <cell r="D917" t="str">
            <v>Oslo</v>
          </cell>
          <cell r="E917" t="str">
            <v>Domestic</v>
          </cell>
          <cell r="F917" t="str">
            <v>NOR</v>
          </cell>
          <cell r="G917" t="str">
            <v>Continuous</v>
          </cell>
          <cell r="H917" t="str">
            <v>OH</v>
          </cell>
          <cell r="I917" t="str">
            <v>10101010</v>
          </cell>
          <cell r="J917">
            <v>103800637</v>
          </cell>
        </row>
        <row r="918">
          <cell r="B918" t="str">
            <v>FR0010492181</v>
          </cell>
          <cell r="C918" t="str">
            <v>METALLIANCE</v>
          </cell>
          <cell r="D918" t="str">
            <v>Paris</v>
          </cell>
          <cell r="E918" t="str">
            <v>Domestic</v>
          </cell>
          <cell r="F918" t="str">
            <v>FRA</v>
          </cell>
          <cell r="G918" t="str">
            <v>Fixing</v>
          </cell>
          <cell r="H918" t="str">
            <v>10</v>
          </cell>
          <cell r="I918" t="str">
            <v>50204000</v>
          </cell>
          <cell r="J918">
            <v>1150000</v>
          </cell>
        </row>
        <row r="919">
          <cell r="B919" t="str">
            <v>IE0001827041</v>
          </cell>
          <cell r="C919" t="str">
            <v>CRH PLC ord</v>
          </cell>
          <cell r="D919" t="str">
            <v>Dublin</v>
          </cell>
          <cell r="E919" t="str">
            <v>Domestic</v>
          </cell>
          <cell r="F919" t="str">
            <v>IRL</v>
          </cell>
          <cell r="G919" t="str">
            <v>Continuous</v>
          </cell>
          <cell r="H919" t="str">
            <v>9A</v>
          </cell>
          <cell r="I919" t="str">
            <v>50101030</v>
          </cell>
          <cell r="J919">
            <v>745571329</v>
          </cell>
        </row>
        <row r="920">
          <cell r="B920" t="str">
            <v>NL00150001Q9</v>
          </cell>
          <cell r="C920" t="str">
            <v>STELLANTIS NV</v>
          </cell>
          <cell r="D920" t="str">
            <v>Paris</v>
          </cell>
          <cell r="E920" t="str">
            <v>Domestic</v>
          </cell>
          <cell r="F920" t="str">
            <v>NLD</v>
          </cell>
          <cell r="G920" t="str">
            <v>Continuous</v>
          </cell>
          <cell r="H920" t="str">
            <v>F2</v>
          </cell>
          <cell r="I920" t="str">
            <v>40101020</v>
          </cell>
          <cell r="J920">
            <v>3213372229</v>
          </cell>
        </row>
        <row r="921">
          <cell r="B921" t="str">
            <v>BE0003565737</v>
          </cell>
          <cell r="C921" t="str">
            <v>KBC</v>
          </cell>
          <cell r="D921" t="str">
            <v>Brussels</v>
          </cell>
          <cell r="E921" t="str">
            <v>Domestic</v>
          </cell>
          <cell r="F921" t="str">
            <v>BEL</v>
          </cell>
          <cell r="G921" t="str">
            <v>Continuous</v>
          </cell>
          <cell r="H921" t="str">
            <v>A0</v>
          </cell>
          <cell r="I921" t="str">
            <v>30101010</v>
          </cell>
          <cell r="J921">
            <v>416883592</v>
          </cell>
        </row>
        <row r="922">
          <cell r="B922" t="str">
            <v>FR0000033904</v>
          </cell>
          <cell r="C922" t="str">
            <v>JACQUET METALS</v>
          </cell>
          <cell r="D922" t="str">
            <v>Paris</v>
          </cell>
          <cell r="E922" t="str">
            <v>Domestic</v>
          </cell>
          <cell r="F922" t="str">
            <v>FRA</v>
          </cell>
          <cell r="G922" t="str">
            <v>Continuous</v>
          </cell>
          <cell r="H922" t="str">
            <v>17</v>
          </cell>
          <cell r="I922" t="str">
            <v>55102010</v>
          </cell>
          <cell r="J922">
            <v>23022739</v>
          </cell>
        </row>
        <row r="923">
          <cell r="B923" t="str">
            <v>FR00140062B9</v>
          </cell>
          <cell r="C923" t="str">
            <v>TOOSLA</v>
          </cell>
          <cell r="D923" t="str">
            <v>Paris</v>
          </cell>
          <cell r="E923" t="str">
            <v>Domestic</v>
          </cell>
          <cell r="F923" t="str">
            <v>FRA</v>
          </cell>
          <cell r="G923" t="str">
            <v>Continuous</v>
          </cell>
          <cell r="H923" t="str">
            <v>E2</v>
          </cell>
          <cell r="I923" t="str">
            <v>40201040</v>
          </cell>
          <cell r="J923">
            <v>5818734</v>
          </cell>
        </row>
        <row r="924">
          <cell r="B924" t="str">
            <v>ES0105118006</v>
          </cell>
          <cell r="C924" t="str">
            <v>QUADPACK</v>
          </cell>
          <cell r="D924" t="str">
            <v>Paris</v>
          </cell>
          <cell r="E924" t="str">
            <v>Foreign</v>
          </cell>
          <cell r="F924" t="str">
            <v>ESP</v>
          </cell>
          <cell r="G924" t="str">
            <v>Continuous</v>
          </cell>
          <cell r="H924" t="str">
            <v>E2</v>
          </cell>
          <cell r="I924" t="str">
            <v>50203030</v>
          </cell>
          <cell r="J924">
            <v>4380572</v>
          </cell>
        </row>
        <row r="925">
          <cell r="B925" t="str">
            <v>FR0000077570</v>
          </cell>
          <cell r="C925" t="str">
            <v>MICROPOLE</v>
          </cell>
          <cell r="D925" t="str">
            <v>Paris</v>
          </cell>
          <cell r="E925" t="str">
            <v>Domestic</v>
          </cell>
          <cell r="F925" t="str">
            <v>FRA</v>
          </cell>
          <cell r="G925" t="str">
            <v>Continuous</v>
          </cell>
          <cell r="H925" t="str">
            <v>E2</v>
          </cell>
          <cell r="I925" t="str">
            <v>10101010</v>
          </cell>
          <cell r="J925">
            <v>29087869</v>
          </cell>
        </row>
        <row r="926">
          <cell r="B926" t="str">
            <v>NO0010815103</v>
          </cell>
          <cell r="C926" t="str">
            <v>KRAFT BANK</v>
          </cell>
          <cell r="D926" t="str">
            <v>Oslo</v>
          </cell>
          <cell r="E926" t="str">
            <v>Domestic</v>
          </cell>
          <cell r="F926" t="str">
            <v>NOR</v>
          </cell>
          <cell r="G926" t="str">
            <v>Fixing</v>
          </cell>
          <cell r="H926" t="str">
            <v>O9</v>
          </cell>
          <cell r="I926" t="str">
            <v>30101010</v>
          </cell>
          <cell r="J926">
            <v>42000000</v>
          </cell>
        </row>
        <row r="927">
          <cell r="B927" t="str">
            <v>NO0003096208</v>
          </cell>
          <cell r="C927" t="str">
            <v>LERØY SEAFOOD GP</v>
          </cell>
          <cell r="D927" t="str">
            <v>Oslo</v>
          </cell>
          <cell r="E927" t="str">
            <v>Domestic</v>
          </cell>
          <cell r="F927" t="str">
            <v>NOR</v>
          </cell>
          <cell r="G927" t="str">
            <v>Continuous</v>
          </cell>
          <cell r="H927" t="str">
            <v>OC</v>
          </cell>
          <cell r="I927" t="str">
            <v>45102010</v>
          </cell>
          <cell r="J927">
            <v>595773680</v>
          </cell>
        </row>
        <row r="928">
          <cell r="B928" t="str">
            <v>FR0000053027</v>
          </cell>
          <cell r="C928" t="str">
            <v>AKWEL</v>
          </cell>
          <cell r="D928" t="str">
            <v>Paris</v>
          </cell>
          <cell r="E928" t="str">
            <v>Domestic</v>
          </cell>
          <cell r="F928" t="str">
            <v>FRA</v>
          </cell>
          <cell r="G928" t="str">
            <v>Continuous</v>
          </cell>
          <cell r="H928" t="str">
            <v>16</v>
          </cell>
          <cell r="I928" t="str">
            <v>40101025</v>
          </cell>
          <cell r="J928">
            <v>26741040</v>
          </cell>
        </row>
        <row r="929">
          <cell r="B929" t="str">
            <v>FR0000045239</v>
          </cell>
          <cell r="C929" t="str">
            <v>CRCAM LOIRE HTE L.</v>
          </cell>
          <cell r="D929" t="str">
            <v>Paris</v>
          </cell>
          <cell r="E929" t="str">
            <v>Domestic</v>
          </cell>
          <cell r="F929" t="str">
            <v>FRA</v>
          </cell>
          <cell r="G929" t="str">
            <v>Continuous</v>
          </cell>
          <cell r="H929" t="str">
            <v>16</v>
          </cell>
          <cell r="I929" t="str">
            <v>30101010</v>
          </cell>
          <cell r="J929">
            <v>1003200</v>
          </cell>
        </row>
        <row r="930">
          <cell r="B930" t="str">
            <v>FR0000120321</v>
          </cell>
          <cell r="C930" t="str">
            <v>L''OREAL</v>
          </cell>
          <cell r="D930" t="str">
            <v>Paris</v>
          </cell>
          <cell r="E930" t="str">
            <v>Domestic</v>
          </cell>
          <cell r="F930" t="str">
            <v>FRA</v>
          </cell>
          <cell r="G930" t="str">
            <v>Continuous</v>
          </cell>
          <cell r="H930" t="str">
            <v>F2</v>
          </cell>
          <cell r="I930" t="str">
            <v>40204035</v>
          </cell>
          <cell r="J930">
            <v>535186562</v>
          </cell>
        </row>
        <row r="931">
          <cell r="B931" t="str">
            <v>IE00BYTBXV33</v>
          </cell>
          <cell r="C931" t="str">
            <v>RYANAIR HOLD. PLC</v>
          </cell>
          <cell r="D931" t="str">
            <v>Dublin</v>
          </cell>
          <cell r="E931" t="str">
            <v>Domestic</v>
          </cell>
          <cell r="F931" t="str">
            <v>IRL</v>
          </cell>
          <cell r="G931" t="str">
            <v>Continuous</v>
          </cell>
          <cell r="H931" t="str">
            <v>9A</v>
          </cell>
          <cell r="I931" t="str">
            <v>40501010</v>
          </cell>
          <cell r="J931">
            <v>1138664528</v>
          </cell>
        </row>
        <row r="932">
          <cell r="B932" t="str">
            <v>NO0003054108</v>
          </cell>
          <cell r="C932" t="str">
            <v>MOWI</v>
          </cell>
          <cell r="D932" t="str">
            <v>Oslo</v>
          </cell>
          <cell r="E932" t="str">
            <v>Domestic</v>
          </cell>
          <cell r="F932" t="str">
            <v>NOR</v>
          </cell>
          <cell r="G932" t="str">
            <v>Continuous</v>
          </cell>
          <cell r="H932" t="str">
            <v>OA</v>
          </cell>
          <cell r="I932" t="str">
            <v>45102010</v>
          </cell>
          <cell r="J932">
            <v>517111091</v>
          </cell>
        </row>
        <row r="933">
          <cell r="B933" t="str">
            <v>FR0000066482</v>
          </cell>
          <cell r="C933" t="str">
            <v>TIPIAK</v>
          </cell>
          <cell r="D933" t="str">
            <v>Paris</v>
          </cell>
          <cell r="E933" t="str">
            <v>Domestic</v>
          </cell>
          <cell r="F933" t="str">
            <v>FRA</v>
          </cell>
          <cell r="G933" t="str">
            <v>Fixing</v>
          </cell>
          <cell r="H933" t="str">
            <v>13</v>
          </cell>
          <cell r="I933" t="str">
            <v>45102020</v>
          </cell>
          <cell r="J933">
            <v>913980</v>
          </cell>
        </row>
        <row r="934">
          <cell r="B934" t="str">
            <v>NL0010773842</v>
          </cell>
          <cell r="C934" t="str">
            <v>NN GROUP</v>
          </cell>
          <cell r="D934" t="str">
            <v>Amsterdam</v>
          </cell>
          <cell r="E934" t="str">
            <v>Domestic</v>
          </cell>
          <cell r="F934" t="str">
            <v>NLD</v>
          </cell>
          <cell r="G934" t="str">
            <v>Continuous</v>
          </cell>
          <cell r="H934" t="str">
            <v>J0</v>
          </cell>
          <cell r="I934" t="str">
            <v>30301010</v>
          </cell>
          <cell r="J934">
            <v>295000000</v>
          </cell>
        </row>
        <row r="935">
          <cell r="B935" t="str">
            <v>FR0011051598</v>
          </cell>
          <cell r="C935" t="str">
            <v>AMOEBA</v>
          </cell>
          <cell r="D935" t="str">
            <v>Paris</v>
          </cell>
          <cell r="E935" t="str">
            <v>Domestic</v>
          </cell>
          <cell r="F935" t="str">
            <v>FRA</v>
          </cell>
          <cell r="G935" t="str">
            <v>Continuous</v>
          </cell>
          <cell r="H935" t="str">
            <v>E2</v>
          </cell>
          <cell r="I935" t="str">
            <v>55201020</v>
          </cell>
          <cell r="J935">
            <v>46309880</v>
          </cell>
        </row>
        <row r="936">
          <cell r="B936" t="str">
            <v>FR0000030611</v>
          </cell>
          <cell r="C936" t="str">
            <v>GALIMMO</v>
          </cell>
          <cell r="D936" t="str">
            <v>Paris</v>
          </cell>
          <cell r="E936" t="str">
            <v>Domestic</v>
          </cell>
          <cell r="F936" t="str">
            <v>FRA</v>
          </cell>
          <cell r="G936" t="str">
            <v>Fixing</v>
          </cell>
          <cell r="H936" t="str">
            <v>13</v>
          </cell>
          <cell r="I936" t="str">
            <v>35101010</v>
          </cell>
          <cell r="J936">
            <v>32409195</v>
          </cell>
        </row>
        <row r="937">
          <cell r="B937" t="str">
            <v>FR0012819381</v>
          </cell>
          <cell r="C937" t="str">
            <v>GROUPE GUILLIN</v>
          </cell>
          <cell r="D937" t="str">
            <v>Paris</v>
          </cell>
          <cell r="E937" t="str">
            <v>Domestic</v>
          </cell>
          <cell r="F937" t="str">
            <v>FRA</v>
          </cell>
          <cell r="G937" t="str">
            <v>Continuous</v>
          </cell>
          <cell r="H937" t="str">
            <v>E2</v>
          </cell>
          <cell r="I937" t="str">
            <v>50203030</v>
          </cell>
          <cell r="J937">
            <v>18528750</v>
          </cell>
        </row>
        <row r="938">
          <cell r="B938" t="str">
            <v>NO0003733800</v>
          </cell>
          <cell r="C938" t="str">
            <v>ORKLA</v>
          </cell>
          <cell r="D938" t="str">
            <v>Oslo</v>
          </cell>
          <cell r="E938" t="str">
            <v>Domestic</v>
          </cell>
          <cell r="F938" t="str">
            <v>NOR</v>
          </cell>
          <cell r="G938" t="str">
            <v>Continuous</v>
          </cell>
          <cell r="H938" t="str">
            <v>OA</v>
          </cell>
          <cell r="I938" t="str">
            <v>45102020</v>
          </cell>
          <cell r="J938">
            <v>1001430970</v>
          </cell>
        </row>
        <row r="939">
          <cell r="B939" t="str">
            <v>NO0010167331</v>
          </cell>
          <cell r="C939" t="str">
            <v>LEA BANK</v>
          </cell>
          <cell r="D939" t="str">
            <v>Oslo</v>
          </cell>
          <cell r="E939" t="str">
            <v>Domestic</v>
          </cell>
          <cell r="F939" t="str">
            <v>NOR</v>
          </cell>
          <cell r="G939" t="str">
            <v>Fixing</v>
          </cell>
          <cell r="H939" t="str">
            <v>O9</v>
          </cell>
          <cell r="I939" t="str">
            <v>30101010</v>
          </cell>
          <cell r="J939">
            <v>94840526</v>
          </cell>
        </row>
        <row r="940">
          <cell r="B940" t="str">
            <v>NO0010283211</v>
          </cell>
          <cell r="C940" t="str">
            <v>HUNTER GROUP</v>
          </cell>
          <cell r="D940" t="str">
            <v>Oslo</v>
          </cell>
          <cell r="E940" t="str">
            <v>Domestic</v>
          </cell>
          <cell r="F940" t="str">
            <v>NOR</v>
          </cell>
          <cell r="G940" t="str">
            <v>Continuous</v>
          </cell>
          <cell r="H940" t="str">
            <v>OD</v>
          </cell>
          <cell r="I940" t="str">
            <v>60101030</v>
          </cell>
          <cell r="J940">
            <v>575362013</v>
          </cell>
        </row>
        <row r="941">
          <cell r="B941" t="str">
            <v>NO0010397581</v>
          </cell>
          <cell r="C941" t="str">
            <v>PARETO BANK</v>
          </cell>
          <cell r="D941" t="str">
            <v>Oslo</v>
          </cell>
          <cell r="E941" t="str">
            <v>Domestic</v>
          </cell>
          <cell r="F941" t="str">
            <v>NOR</v>
          </cell>
          <cell r="G941" t="str">
            <v>Continuous</v>
          </cell>
          <cell r="H941" t="str">
            <v>OH</v>
          </cell>
          <cell r="I941" t="str">
            <v>30101010</v>
          </cell>
          <cell r="J941">
            <v>69851730</v>
          </cell>
        </row>
        <row r="942">
          <cell r="B942" t="str">
            <v>FR0000060790</v>
          </cell>
          <cell r="C942" t="str">
            <v>SIGNAUX GIROD</v>
          </cell>
          <cell r="D942" t="str">
            <v>Paris</v>
          </cell>
          <cell r="E942" t="str">
            <v>Domestic</v>
          </cell>
          <cell r="F942" t="str">
            <v>FRA</v>
          </cell>
          <cell r="G942" t="str">
            <v>Continuous</v>
          </cell>
          <cell r="H942" t="str">
            <v>E2</v>
          </cell>
          <cell r="I942" t="str">
            <v>50204000</v>
          </cell>
          <cell r="J942">
            <v>1032500</v>
          </cell>
        </row>
        <row r="943">
          <cell r="B943" t="str">
            <v>FR0000077919</v>
          </cell>
          <cell r="C943" t="str">
            <v>JCDECAUX</v>
          </cell>
          <cell r="D943" t="str">
            <v>Paris</v>
          </cell>
          <cell r="E943" t="str">
            <v>Domestic</v>
          </cell>
          <cell r="F943" t="str">
            <v>FRA</v>
          </cell>
          <cell r="G943" t="str">
            <v>Continuous</v>
          </cell>
          <cell r="H943" t="str">
            <v>11</v>
          </cell>
          <cell r="I943" t="str">
            <v>40301020</v>
          </cell>
          <cell r="J943">
            <v>212902810</v>
          </cell>
        </row>
        <row r="944">
          <cell r="B944" t="str">
            <v>IE00BG0HDR01</v>
          </cell>
          <cell r="C944" t="str">
            <v>ENGAGE XR HOLDINGS</v>
          </cell>
          <cell r="D944" t="str">
            <v>Dublin</v>
          </cell>
          <cell r="E944" t="str">
            <v>Domestic</v>
          </cell>
          <cell r="F944" t="str">
            <v>IRL</v>
          </cell>
          <cell r="G944" t="str">
            <v>Continuous</v>
          </cell>
          <cell r="H944" t="str">
            <v>9D</v>
          </cell>
          <cell r="I944" t="str">
            <v>10101015</v>
          </cell>
          <cell r="J944">
            <v>290451146</v>
          </cell>
        </row>
        <row r="945">
          <cell r="B945" t="str">
            <v>PTPAD0AM0007</v>
          </cell>
          <cell r="C945" t="str">
            <v>GLINTT</v>
          </cell>
          <cell r="D945" t="str">
            <v>Lisbon</v>
          </cell>
          <cell r="E945" t="str">
            <v>Domestic</v>
          </cell>
          <cell r="F945" t="str">
            <v>PRT</v>
          </cell>
          <cell r="G945" t="str">
            <v>Continuous</v>
          </cell>
          <cell r="H945" t="str">
            <v>P1</v>
          </cell>
          <cell r="I945" t="str">
            <v>10101010</v>
          </cell>
          <cell r="J945">
            <v>86962868</v>
          </cell>
        </row>
        <row r="946">
          <cell r="B946" t="str">
            <v>NL0000337319</v>
          </cell>
          <cell r="C946" t="str">
            <v>BAM GROEP KON</v>
          </cell>
          <cell r="D946" t="str">
            <v>Amsterdam</v>
          </cell>
          <cell r="E946" t="str">
            <v>Domestic</v>
          </cell>
          <cell r="F946" t="str">
            <v>NLD</v>
          </cell>
          <cell r="G946" t="str">
            <v>Continuous</v>
          </cell>
          <cell r="H946" t="str">
            <v>J1</v>
          </cell>
          <cell r="I946" t="str">
            <v>50101010</v>
          </cell>
          <cell r="J946">
            <v>279407449</v>
          </cell>
        </row>
        <row r="947">
          <cell r="B947" t="str">
            <v>NO0010900087</v>
          </cell>
          <cell r="C947" t="str">
            <v>NORTEL</v>
          </cell>
          <cell r="D947" t="str">
            <v>Oslo</v>
          </cell>
          <cell r="E947" t="str">
            <v>Domestic</v>
          </cell>
          <cell r="F947" t="str">
            <v>NOR</v>
          </cell>
          <cell r="G947" t="str">
            <v>Fixing</v>
          </cell>
          <cell r="H947" t="str">
            <v>O9</v>
          </cell>
          <cell r="I947" t="str">
            <v>15102015</v>
          </cell>
          <cell r="J947">
            <v>18803200</v>
          </cell>
        </row>
        <row r="948">
          <cell r="B948" t="str">
            <v>NO0003110603</v>
          </cell>
          <cell r="C948" t="str">
            <v>BONHEUR</v>
          </cell>
          <cell r="D948" t="str">
            <v>Oslo</v>
          </cell>
          <cell r="E948" t="str">
            <v>Domestic</v>
          </cell>
          <cell r="F948" t="str">
            <v>NOR</v>
          </cell>
          <cell r="G948" t="str">
            <v>Continuous</v>
          </cell>
          <cell r="H948" t="str">
            <v>OH</v>
          </cell>
          <cell r="I948" t="str">
            <v>50203000</v>
          </cell>
          <cell r="J948">
            <v>42531893</v>
          </cell>
        </row>
        <row r="949">
          <cell r="B949" t="str">
            <v>NO0003058109</v>
          </cell>
          <cell r="C949" t="str">
            <v>NORDIC HALIBUT</v>
          </cell>
          <cell r="D949" t="str">
            <v>Oslo</v>
          </cell>
          <cell r="E949" t="str">
            <v>Domestic</v>
          </cell>
          <cell r="F949" t="str">
            <v>NOR</v>
          </cell>
          <cell r="G949" t="str">
            <v>Fixing</v>
          </cell>
          <cell r="H949" t="str">
            <v>O9</v>
          </cell>
          <cell r="I949" t="str">
            <v>45102010</v>
          </cell>
          <cell r="J949">
            <v>29169210</v>
          </cell>
        </row>
        <row r="950">
          <cell r="B950" t="str">
            <v>FR0000185514</v>
          </cell>
          <cell r="C950" t="str">
            <v>CRCAM NORD CCI</v>
          </cell>
          <cell r="D950" t="str">
            <v>Paris</v>
          </cell>
          <cell r="E950" t="str">
            <v>Domestic</v>
          </cell>
          <cell r="F950" t="str">
            <v>FRA</v>
          </cell>
          <cell r="G950" t="str">
            <v>Continuous</v>
          </cell>
          <cell r="H950" t="str">
            <v>16</v>
          </cell>
          <cell r="I950" t="str">
            <v>30101010</v>
          </cell>
          <cell r="J950">
            <v>17109818</v>
          </cell>
        </row>
        <row r="951">
          <cell r="B951" t="str">
            <v>NO0010672181</v>
          </cell>
          <cell r="C951" t="str">
            <v>AASEN SPAREBANK</v>
          </cell>
          <cell r="D951" t="str">
            <v>Oslo</v>
          </cell>
          <cell r="E951" t="str">
            <v>Domestic</v>
          </cell>
          <cell r="F951" t="str">
            <v>NOR</v>
          </cell>
          <cell r="G951" t="str">
            <v>Fixing</v>
          </cell>
          <cell r="H951" t="str">
            <v>O9</v>
          </cell>
          <cell r="I951" t="str">
            <v>30101010</v>
          </cell>
          <cell r="J951">
            <v>1729764</v>
          </cell>
        </row>
        <row r="952">
          <cell r="B952" t="str">
            <v>FR0013199916</v>
          </cell>
          <cell r="C952" t="str">
            <v>SOMFY SA</v>
          </cell>
          <cell r="D952" t="str">
            <v>Paris</v>
          </cell>
          <cell r="E952" t="str">
            <v>Domestic</v>
          </cell>
          <cell r="F952" t="str">
            <v>FRA</v>
          </cell>
          <cell r="G952" t="str">
            <v>Continuous</v>
          </cell>
          <cell r="H952" t="str">
            <v>16</v>
          </cell>
          <cell r="I952" t="str">
            <v>50202010</v>
          </cell>
          <cell r="J952">
            <v>37000000</v>
          </cell>
        </row>
        <row r="953">
          <cell r="B953" t="str">
            <v>FR0000062184</v>
          </cell>
          <cell r="C953" t="str">
            <v>IDSUD</v>
          </cell>
          <cell r="D953" t="str">
            <v>Paris</v>
          </cell>
          <cell r="E953" t="str">
            <v>Domestic</v>
          </cell>
          <cell r="F953" t="str">
            <v>FRA</v>
          </cell>
          <cell r="G953" t="str">
            <v>Continuous</v>
          </cell>
          <cell r="H953" t="str">
            <v>E2</v>
          </cell>
          <cell r="I953" t="str">
            <v>30202015</v>
          </cell>
          <cell r="J953">
            <v>494766</v>
          </cell>
        </row>
        <row r="954">
          <cell r="B954" t="str">
            <v>FR0000053514</v>
          </cell>
          <cell r="C954" t="str">
            <v>PCAS</v>
          </cell>
          <cell r="D954" t="str">
            <v>Paris</v>
          </cell>
          <cell r="E954" t="str">
            <v>Domestic</v>
          </cell>
          <cell r="F954" t="str">
            <v>FRA</v>
          </cell>
          <cell r="G954" t="str">
            <v>Continuous</v>
          </cell>
          <cell r="H954" t="str">
            <v>16</v>
          </cell>
          <cell r="I954" t="str">
            <v>55201020</v>
          </cell>
          <cell r="J954">
            <v>15141725</v>
          </cell>
        </row>
        <row r="955">
          <cell r="B955" t="str">
            <v>FR0010340711</v>
          </cell>
          <cell r="C955" t="str">
            <v>AQUILA</v>
          </cell>
          <cell r="D955" t="str">
            <v>Paris</v>
          </cell>
          <cell r="E955" t="str">
            <v>Domestic</v>
          </cell>
          <cell r="F955" t="str">
            <v>FRA</v>
          </cell>
          <cell r="G955" t="str">
            <v>Fixing</v>
          </cell>
          <cell r="H955" t="str">
            <v>E1</v>
          </cell>
          <cell r="I955" t="str">
            <v>50205020</v>
          </cell>
          <cell r="J955">
            <v>1650000</v>
          </cell>
        </row>
        <row r="956">
          <cell r="B956" t="str">
            <v>FR0000053738</v>
          </cell>
          <cell r="C956" t="str">
            <v>HOTELIM</v>
          </cell>
          <cell r="D956" t="str">
            <v>Paris</v>
          </cell>
          <cell r="E956" t="str">
            <v>Domestic</v>
          </cell>
          <cell r="F956" t="str">
            <v>FRA</v>
          </cell>
          <cell r="G956" t="str">
            <v>Fixing</v>
          </cell>
          <cell r="H956" t="str">
            <v>10</v>
          </cell>
          <cell r="I956" t="str">
            <v>40501025</v>
          </cell>
          <cell r="J956">
            <v>970513</v>
          </cell>
        </row>
        <row r="957">
          <cell r="B957" t="str">
            <v>NO0010734122</v>
          </cell>
          <cell r="C957" t="str">
            <v>VISTIN PHARMA</v>
          </cell>
          <cell r="D957" t="str">
            <v>Oslo</v>
          </cell>
          <cell r="E957" t="str">
            <v>Domestic</v>
          </cell>
          <cell r="F957" t="str">
            <v>NOR</v>
          </cell>
          <cell r="G957" t="str">
            <v>Continuous</v>
          </cell>
          <cell r="H957" t="str">
            <v>OH</v>
          </cell>
          <cell r="I957" t="str">
            <v>20103015</v>
          </cell>
          <cell r="J957">
            <v>44344592</v>
          </cell>
        </row>
        <row r="958">
          <cell r="B958" t="str">
            <v>NO0010998529</v>
          </cell>
          <cell r="C958" t="str">
            <v>EDDA WIND</v>
          </cell>
          <cell r="D958" t="str">
            <v>Oslo</v>
          </cell>
          <cell r="E958" t="str">
            <v>Domestic</v>
          </cell>
          <cell r="F958" t="str">
            <v>NOR</v>
          </cell>
          <cell r="G958" t="str">
            <v>Continuous</v>
          </cell>
          <cell r="H958" t="str">
            <v>OH</v>
          </cell>
          <cell r="I958" t="str">
            <v>50101015</v>
          </cell>
          <cell r="J958">
            <v>64314488</v>
          </cell>
        </row>
        <row r="959">
          <cell r="B959" t="str">
            <v>FR0000076861</v>
          </cell>
          <cell r="C959" t="str">
            <v>ACTEOS</v>
          </cell>
          <cell r="D959" t="str">
            <v>Paris</v>
          </cell>
          <cell r="E959" t="str">
            <v>Domestic</v>
          </cell>
          <cell r="F959" t="str">
            <v>FRA</v>
          </cell>
          <cell r="G959" t="str">
            <v>Continuous</v>
          </cell>
          <cell r="H959" t="str">
            <v>16</v>
          </cell>
          <cell r="I959" t="str">
            <v>10101015</v>
          </cell>
          <cell r="J959">
            <v>3353846</v>
          </cell>
        </row>
        <row r="960">
          <cell r="B960" t="str">
            <v>FR0000060121</v>
          </cell>
          <cell r="C960" t="str">
            <v>SAINT JEAN GROUPE</v>
          </cell>
          <cell r="D960" t="str">
            <v>Paris</v>
          </cell>
          <cell r="E960" t="str">
            <v>Domestic</v>
          </cell>
          <cell r="F960" t="str">
            <v>FRA</v>
          </cell>
          <cell r="G960" t="str">
            <v>Fixing</v>
          </cell>
          <cell r="H960" t="str">
            <v>13</v>
          </cell>
          <cell r="I960" t="str">
            <v>45102020</v>
          </cell>
          <cell r="J960">
            <v>3355677</v>
          </cell>
        </row>
        <row r="961">
          <cell r="B961" t="str">
            <v>NO0010768096</v>
          </cell>
          <cell r="C961" t="str">
            <v>WESTERN BULK CHART</v>
          </cell>
          <cell r="D961" t="str">
            <v>Oslo</v>
          </cell>
          <cell r="E961" t="str">
            <v>Domestic</v>
          </cell>
          <cell r="F961" t="str">
            <v>NOR</v>
          </cell>
          <cell r="G961" t="str">
            <v>Fixing</v>
          </cell>
          <cell r="H961" t="str">
            <v>O9</v>
          </cell>
          <cell r="I961" t="str">
            <v>50206030</v>
          </cell>
          <cell r="J961">
            <v>33619715</v>
          </cell>
        </row>
        <row r="962">
          <cell r="B962" t="str">
            <v>NO0010252356</v>
          </cell>
          <cell r="C962" t="str">
            <v>WILSON</v>
          </cell>
          <cell r="D962" t="str">
            <v>Oslo</v>
          </cell>
          <cell r="E962" t="str">
            <v>Domestic</v>
          </cell>
          <cell r="F962" t="str">
            <v>NOR</v>
          </cell>
          <cell r="G962" t="str">
            <v>Continuous</v>
          </cell>
          <cell r="H962" t="str">
            <v>OG</v>
          </cell>
          <cell r="I962" t="str">
            <v>50206030</v>
          </cell>
          <cell r="J962">
            <v>43860182</v>
          </cell>
        </row>
        <row r="963">
          <cell r="B963" t="str">
            <v>FR0000035370</v>
          </cell>
          <cell r="C963" t="str">
            <v>BASTIDE LE CONFORT</v>
          </cell>
          <cell r="D963" t="str">
            <v>Paris</v>
          </cell>
          <cell r="E963" t="str">
            <v>Domestic</v>
          </cell>
          <cell r="F963" t="str">
            <v>FRA</v>
          </cell>
          <cell r="G963" t="str">
            <v>Continuous</v>
          </cell>
          <cell r="H963" t="str">
            <v>16</v>
          </cell>
          <cell r="I963" t="str">
            <v>20101025</v>
          </cell>
          <cell r="J963">
            <v>7350928</v>
          </cell>
        </row>
        <row r="964">
          <cell r="B964" t="str">
            <v>FR0012709160</v>
          </cell>
          <cell r="C964" t="str">
            <v>UNITI</v>
          </cell>
          <cell r="D964" t="str">
            <v>Paris</v>
          </cell>
          <cell r="E964" t="str">
            <v>Domestic</v>
          </cell>
          <cell r="F964" t="str">
            <v>FRA</v>
          </cell>
          <cell r="G964" t="str">
            <v>Continuous</v>
          </cell>
          <cell r="H964" t="str">
            <v>EI</v>
          </cell>
          <cell r="I964" t="str">
            <v>35102040</v>
          </cell>
          <cell r="J964">
            <v>15201290</v>
          </cell>
        </row>
        <row r="965">
          <cell r="B965" t="str">
            <v>FR0014003XT0</v>
          </cell>
          <cell r="C965" t="str">
            <v>NFL BIOSCIENCES</v>
          </cell>
          <cell r="D965" t="str">
            <v>Paris</v>
          </cell>
          <cell r="E965" t="str">
            <v>Domestic</v>
          </cell>
          <cell r="F965" t="str">
            <v>FRA</v>
          </cell>
          <cell r="G965" t="str">
            <v>Continuous</v>
          </cell>
          <cell r="H965" t="str">
            <v>E2</v>
          </cell>
          <cell r="I965" t="str">
            <v>20103010</v>
          </cell>
          <cell r="J965">
            <v>5234612</v>
          </cell>
        </row>
        <row r="966">
          <cell r="B966" t="str">
            <v>CA98936C1068</v>
          </cell>
          <cell r="C966" t="str">
            <v>ZENITH ENERGY</v>
          </cell>
          <cell r="D966" t="str">
            <v>Oslo</v>
          </cell>
          <cell r="E966" t="str">
            <v>Foreign</v>
          </cell>
          <cell r="F966" t="str">
            <v>CAN</v>
          </cell>
          <cell r="G966" t="str">
            <v>Fixing</v>
          </cell>
          <cell r="H966" t="str">
            <v>O9</v>
          </cell>
          <cell r="I966" t="str">
            <v>60101010</v>
          </cell>
          <cell r="J966">
            <v>1792574449</v>
          </cell>
        </row>
        <row r="967">
          <cell r="B967" t="str">
            <v>FR0004187367</v>
          </cell>
          <cell r="C967" t="str">
            <v>FREELANCE.COM</v>
          </cell>
          <cell r="D967" t="str">
            <v>Paris</v>
          </cell>
          <cell r="E967" t="str">
            <v>Domestic</v>
          </cell>
          <cell r="F967" t="str">
            <v>FRA</v>
          </cell>
          <cell r="G967" t="str">
            <v>Continuous</v>
          </cell>
          <cell r="H967" t="str">
            <v>E2</v>
          </cell>
          <cell r="I967" t="str">
            <v>50205025</v>
          </cell>
          <cell r="J967">
            <v>56179454</v>
          </cell>
        </row>
        <row r="968">
          <cell r="B968" t="str">
            <v>NL0015118803</v>
          </cell>
          <cell r="C968" t="str">
            <v>VALUE8 CUM PREF</v>
          </cell>
          <cell r="D968" t="str">
            <v>Amsterdam</v>
          </cell>
          <cell r="E968" t="str">
            <v>Domestic</v>
          </cell>
          <cell r="F968" t="str">
            <v>NLD</v>
          </cell>
          <cell r="G968" t="str">
            <v>Fixing</v>
          </cell>
          <cell r="H968" t="str">
            <v>JH</v>
          </cell>
          <cell r="I968" t="str">
            <v>30202000</v>
          </cell>
          <cell r="J968">
            <v>1095720</v>
          </cell>
        </row>
        <row r="969">
          <cell r="B969" t="str">
            <v>FR0000185464</v>
          </cell>
          <cell r="C969" t="str">
            <v>NOVATECH IND.</v>
          </cell>
          <cell r="D969" t="str">
            <v>Paris</v>
          </cell>
          <cell r="E969" t="str">
            <v>Domestic</v>
          </cell>
          <cell r="F969" t="str">
            <v>FRA</v>
          </cell>
          <cell r="G969" t="str">
            <v>Fixing</v>
          </cell>
          <cell r="H969" t="str">
            <v>10</v>
          </cell>
          <cell r="I969" t="str">
            <v>50202010</v>
          </cell>
          <cell r="J969">
            <v>1010442</v>
          </cell>
        </row>
        <row r="970">
          <cell r="B970" t="str">
            <v>FR0000054900</v>
          </cell>
          <cell r="C970" t="str">
            <v>TF1</v>
          </cell>
          <cell r="D970" t="str">
            <v>Paris</v>
          </cell>
          <cell r="E970" t="str">
            <v>Domestic</v>
          </cell>
          <cell r="F970" t="str">
            <v>FRA</v>
          </cell>
          <cell r="G970" t="str">
            <v>Continuous</v>
          </cell>
          <cell r="H970" t="str">
            <v>11</v>
          </cell>
          <cell r="I970" t="str">
            <v>40301035</v>
          </cell>
          <cell r="J970">
            <v>210485635</v>
          </cell>
        </row>
        <row r="971">
          <cell r="B971" t="str">
            <v>FR0004065639</v>
          </cell>
          <cell r="C971" t="str">
            <v>NSE</v>
          </cell>
          <cell r="D971" t="str">
            <v>Paris</v>
          </cell>
          <cell r="E971" t="str">
            <v>Domestic</v>
          </cell>
          <cell r="F971" t="str">
            <v>FRA</v>
          </cell>
          <cell r="G971" t="str">
            <v>Continuous</v>
          </cell>
          <cell r="H971" t="str">
            <v>E2</v>
          </cell>
          <cell r="I971" t="str">
            <v>50201020</v>
          </cell>
          <cell r="J971">
            <v>3376111</v>
          </cell>
        </row>
        <row r="972">
          <cell r="B972" t="str">
            <v>FR0000120404</v>
          </cell>
          <cell r="C972" t="str">
            <v>ACCOR</v>
          </cell>
          <cell r="D972" t="str">
            <v>Paris</v>
          </cell>
          <cell r="E972" t="str">
            <v>Domestic</v>
          </cell>
          <cell r="F972" t="str">
            <v>FRA</v>
          </cell>
          <cell r="G972" t="str">
            <v>Continuous</v>
          </cell>
          <cell r="H972" t="str">
            <v>11</v>
          </cell>
          <cell r="I972" t="str">
            <v>40501025</v>
          </cell>
          <cell r="J972">
            <v>263031794</v>
          </cell>
        </row>
        <row r="973">
          <cell r="B973" t="str">
            <v>NO0006222009</v>
          </cell>
          <cell r="C973" t="str">
            <v>SPAREBANKEN ØST</v>
          </cell>
          <cell r="D973" t="str">
            <v>Oslo</v>
          </cell>
          <cell r="E973" t="str">
            <v>Domestic</v>
          </cell>
          <cell r="F973" t="str">
            <v>NOR</v>
          </cell>
          <cell r="G973" t="str">
            <v>Continuous</v>
          </cell>
          <cell r="H973" t="str">
            <v>OH</v>
          </cell>
          <cell r="I973" t="str">
            <v>30101010</v>
          </cell>
          <cell r="J973">
            <v>20731183</v>
          </cell>
        </row>
        <row r="974">
          <cell r="B974" t="str">
            <v>FR0000130213</v>
          </cell>
          <cell r="C974" t="str">
            <v>LAGARDERE SA</v>
          </cell>
          <cell r="D974" t="str">
            <v>Paris</v>
          </cell>
          <cell r="E974" t="str">
            <v>Domestic</v>
          </cell>
          <cell r="F974" t="str">
            <v>FRA</v>
          </cell>
          <cell r="G974" t="str">
            <v>Continuous</v>
          </cell>
          <cell r="H974" t="str">
            <v>11</v>
          </cell>
          <cell r="I974" t="str">
            <v>40301030</v>
          </cell>
          <cell r="J974">
            <v>141133286</v>
          </cell>
        </row>
        <row r="975">
          <cell r="B975" t="str">
            <v>FR0000039232</v>
          </cell>
          <cell r="C975" t="str">
            <v>AUREA</v>
          </cell>
          <cell r="D975" t="str">
            <v>Paris</v>
          </cell>
          <cell r="E975" t="str">
            <v>Domestic</v>
          </cell>
          <cell r="F975" t="str">
            <v>FRA</v>
          </cell>
          <cell r="G975" t="str">
            <v>Continuous</v>
          </cell>
          <cell r="H975" t="str">
            <v>16</v>
          </cell>
          <cell r="I975" t="str">
            <v>65103035</v>
          </cell>
          <cell r="J975">
            <v>10108593</v>
          </cell>
        </row>
        <row r="976">
          <cell r="B976" t="str">
            <v>NO0010536048</v>
          </cell>
          <cell r="C976" t="str">
            <v>INDUCT</v>
          </cell>
          <cell r="D976" t="str">
            <v>Oslo</v>
          </cell>
          <cell r="E976" t="str">
            <v>Domestic</v>
          </cell>
          <cell r="F976" t="str">
            <v>NOR</v>
          </cell>
          <cell r="G976" t="str">
            <v>Fixing</v>
          </cell>
          <cell r="H976" t="str">
            <v>O9</v>
          </cell>
          <cell r="I976" t="str">
            <v>10101015</v>
          </cell>
          <cell r="J976">
            <v>17371381</v>
          </cell>
        </row>
        <row r="977">
          <cell r="B977" t="str">
            <v>BMG455841020</v>
          </cell>
          <cell r="C977" t="str">
            <v>HAL TRUST</v>
          </cell>
          <cell r="D977" t="str">
            <v>Amsterdam</v>
          </cell>
          <cell r="E977" t="str">
            <v>Domestic</v>
          </cell>
          <cell r="F977" t="str">
            <v>BMU</v>
          </cell>
          <cell r="G977" t="str">
            <v>Continuous</v>
          </cell>
          <cell r="H977" t="str">
            <v>J7</v>
          </cell>
          <cell r="I977" t="str">
            <v>30202010</v>
          </cell>
          <cell r="J977">
            <v>88598887</v>
          </cell>
        </row>
        <row r="978">
          <cell r="B978" t="str">
            <v>FR0013204070</v>
          </cell>
          <cell r="C978" t="str">
            <v>GPE PAROT (AUTO)</v>
          </cell>
          <cell r="D978" t="str">
            <v>Paris</v>
          </cell>
          <cell r="E978" t="str">
            <v>Domestic</v>
          </cell>
          <cell r="F978" t="str">
            <v>FRA</v>
          </cell>
          <cell r="G978" t="str">
            <v>Continuous</v>
          </cell>
          <cell r="H978" t="str">
            <v>E2</v>
          </cell>
          <cell r="I978" t="str">
            <v>40401030</v>
          </cell>
          <cell r="J978">
            <v>6417379</v>
          </cell>
        </row>
        <row r="979">
          <cell r="B979" t="str">
            <v>FR0004034072</v>
          </cell>
          <cell r="C979" t="str">
            <v>XILAM ANIMATION</v>
          </cell>
          <cell r="D979" t="str">
            <v>Paris</v>
          </cell>
          <cell r="E979" t="str">
            <v>Domestic</v>
          </cell>
          <cell r="F979" t="str">
            <v>FRA</v>
          </cell>
          <cell r="G979" t="str">
            <v>Continuous</v>
          </cell>
          <cell r="H979" t="str">
            <v>16</v>
          </cell>
          <cell r="I979" t="str">
            <v>40301035</v>
          </cell>
          <cell r="J979">
            <v>4911500</v>
          </cell>
        </row>
        <row r="980">
          <cell r="B980" t="str">
            <v>NO0004895103</v>
          </cell>
          <cell r="C980" t="str">
            <v>NTS</v>
          </cell>
          <cell r="D980" t="str">
            <v>Oslo</v>
          </cell>
          <cell r="E980" t="str">
            <v>Domestic</v>
          </cell>
          <cell r="F980" t="str">
            <v>NOR</v>
          </cell>
          <cell r="G980" t="str">
            <v>Continuous</v>
          </cell>
          <cell r="H980" t="str">
            <v>OH</v>
          </cell>
          <cell r="I980" t="str">
            <v>50206030</v>
          </cell>
          <cell r="J980">
            <v>125717306</v>
          </cell>
        </row>
        <row r="981">
          <cell r="B981" t="str">
            <v>FR0000032658</v>
          </cell>
          <cell r="C981" t="str">
            <v>SYNERGIE</v>
          </cell>
          <cell r="D981" t="str">
            <v>Paris</v>
          </cell>
          <cell r="E981" t="str">
            <v>Domestic</v>
          </cell>
          <cell r="F981" t="str">
            <v>FRA</v>
          </cell>
          <cell r="G981" t="str">
            <v>Continuous</v>
          </cell>
          <cell r="H981" t="str">
            <v>16</v>
          </cell>
          <cell r="I981" t="str">
            <v>50205025</v>
          </cell>
          <cell r="J981">
            <v>24362000</v>
          </cell>
        </row>
        <row r="982">
          <cell r="B982" t="str">
            <v>BE0003699130</v>
          </cell>
          <cell r="C982" t="str">
            <v>GIMV</v>
          </cell>
          <cell r="D982" t="str">
            <v>Brussels</v>
          </cell>
          <cell r="E982" t="str">
            <v>Domestic</v>
          </cell>
          <cell r="F982" t="str">
            <v>BEL</v>
          </cell>
          <cell r="G982" t="str">
            <v>Continuous</v>
          </cell>
          <cell r="H982" t="str">
            <v>A1</v>
          </cell>
          <cell r="I982" t="str">
            <v>30202010</v>
          </cell>
          <cell r="J982">
            <v>27222697</v>
          </cell>
        </row>
        <row r="983">
          <cell r="B983" t="str">
            <v>FR0010483768</v>
          </cell>
          <cell r="C983" t="str">
            <v>CRCAM BRIE PIC2CCI</v>
          </cell>
          <cell r="D983" t="str">
            <v>Paris</v>
          </cell>
          <cell r="E983" t="str">
            <v>Domestic</v>
          </cell>
          <cell r="F983" t="str">
            <v>FRA</v>
          </cell>
          <cell r="G983" t="str">
            <v>Continuous</v>
          </cell>
          <cell r="H983" t="str">
            <v>16</v>
          </cell>
          <cell r="I983" t="str">
            <v>30101010</v>
          </cell>
          <cell r="J983">
            <v>16652912</v>
          </cell>
        </row>
        <row r="984">
          <cell r="B984" t="str">
            <v>FR0000053035</v>
          </cell>
          <cell r="C984" t="str">
            <v>GEA GRENOBL.ELECT.</v>
          </cell>
          <cell r="D984" t="str">
            <v>Paris</v>
          </cell>
          <cell r="E984" t="str">
            <v>Domestic</v>
          </cell>
          <cell r="F984" t="str">
            <v>FRA</v>
          </cell>
          <cell r="G984" t="str">
            <v>Continuous</v>
          </cell>
          <cell r="H984" t="str">
            <v>16</v>
          </cell>
          <cell r="I984" t="str">
            <v>50202025</v>
          </cell>
          <cell r="J984">
            <v>1099538</v>
          </cell>
        </row>
        <row r="985">
          <cell r="B985" t="str">
            <v>NO0010395577</v>
          </cell>
          <cell r="C985" t="str">
            <v>PHILLY SHIPYARD</v>
          </cell>
          <cell r="D985" t="str">
            <v>Oslo</v>
          </cell>
          <cell r="E985" t="str">
            <v>Domestic</v>
          </cell>
          <cell r="F985" t="str">
            <v>NOR</v>
          </cell>
          <cell r="G985" t="str">
            <v>Continuous</v>
          </cell>
          <cell r="H985" t="str">
            <v>OD</v>
          </cell>
          <cell r="I985" t="str">
            <v>50206030</v>
          </cell>
          <cell r="J985">
            <v>12574766</v>
          </cell>
        </row>
        <row r="986">
          <cell r="B986" t="str">
            <v>BMG9156K1018</v>
          </cell>
          <cell r="C986" t="str">
            <v>2020 BULKERS</v>
          </cell>
          <cell r="D986" t="str">
            <v>Oslo</v>
          </cell>
          <cell r="E986" t="str">
            <v>Domestic</v>
          </cell>
          <cell r="F986" t="str">
            <v>BMU</v>
          </cell>
          <cell r="G986" t="str">
            <v>Continuous</v>
          </cell>
          <cell r="H986" t="str">
            <v>OH</v>
          </cell>
          <cell r="I986" t="str">
            <v>50206030</v>
          </cell>
          <cell r="J986">
            <v>22220906</v>
          </cell>
        </row>
        <row r="987">
          <cell r="B987" t="str">
            <v>FR0000121204</v>
          </cell>
          <cell r="C987" t="str">
            <v>WENDEL</v>
          </cell>
          <cell r="D987" t="str">
            <v>Paris</v>
          </cell>
          <cell r="E987" t="str">
            <v>Domestic</v>
          </cell>
          <cell r="F987" t="str">
            <v>FRA</v>
          </cell>
          <cell r="G987" t="str">
            <v>Continuous</v>
          </cell>
          <cell r="H987" t="str">
            <v>11</v>
          </cell>
          <cell r="I987" t="str">
            <v>30202000</v>
          </cell>
          <cell r="J987">
            <v>44407677</v>
          </cell>
        </row>
        <row r="988">
          <cell r="B988" t="str">
            <v>FR0010151589</v>
          </cell>
          <cell r="C988" t="str">
            <v>CAFOM</v>
          </cell>
          <cell r="D988" t="str">
            <v>Paris</v>
          </cell>
          <cell r="E988" t="str">
            <v>Domestic</v>
          </cell>
          <cell r="F988" t="str">
            <v>FRA</v>
          </cell>
          <cell r="G988" t="str">
            <v>Continuous</v>
          </cell>
          <cell r="H988" t="str">
            <v>16</v>
          </cell>
          <cell r="I988" t="str">
            <v>40401010</v>
          </cell>
          <cell r="J988">
            <v>9394662</v>
          </cell>
        </row>
        <row r="989">
          <cell r="B989" t="str">
            <v>GB00B94QM994</v>
          </cell>
          <cell r="C989" t="str">
            <v>EUROCASTLE INVEST.</v>
          </cell>
          <cell r="D989" t="str">
            <v>Amsterdam</v>
          </cell>
          <cell r="E989" t="str">
            <v>Domestic</v>
          </cell>
          <cell r="F989" t="str">
            <v>GGY</v>
          </cell>
          <cell r="G989" t="str">
            <v>Continuous</v>
          </cell>
          <cell r="H989" t="str">
            <v>J7</v>
          </cell>
          <cell r="I989" t="str">
            <v>30204000</v>
          </cell>
          <cell r="J989">
            <v>995555</v>
          </cell>
        </row>
        <row r="990">
          <cell r="B990" t="str">
            <v>FR0012202497</v>
          </cell>
          <cell r="C990" t="str">
            <v>DIAGNOSTIC MEDICAL</v>
          </cell>
          <cell r="D990" t="str">
            <v>Paris</v>
          </cell>
          <cell r="E990" t="str">
            <v>Domestic</v>
          </cell>
          <cell r="F990" t="str">
            <v>FRA</v>
          </cell>
          <cell r="G990" t="str">
            <v>Continuous</v>
          </cell>
          <cell r="H990" t="str">
            <v>E2</v>
          </cell>
          <cell r="I990" t="str">
            <v>20102010</v>
          </cell>
          <cell r="J990">
            <v>16120556</v>
          </cell>
        </row>
        <row r="991">
          <cell r="B991" t="str">
            <v>FR0000079659</v>
          </cell>
          <cell r="C991" t="str">
            <v>CAMBODGE NOM.</v>
          </cell>
          <cell r="D991" t="str">
            <v>Paris</v>
          </cell>
          <cell r="E991" t="str">
            <v>Domestic</v>
          </cell>
          <cell r="F991" t="str">
            <v>FRA</v>
          </cell>
          <cell r="G991" t="str">
            <v>Fixing</v>
          </cell>
          <cell r="H991" t="str">
            <v>13</v>
          </cell>
          <cell r="I991" t="str">
            <v>30202000</v>
          </cell>
          <cell r="J991">
            <v>559735</v>
          </cell>
        </row>
        <row r="992">
          <cell r="B992" t="str">
            <v>FR0000065864</v>
          </cell>
          <cell r="C992" t="str">
            <v>SOGECLAIR</v>
          </cell>
          <cell r="D992" t="str">
            <v>Paris</v>
          </cell>
          <cell r="E992" t="str">
            <v>Domestic</v>
          </cell>
          <cell r="F992" t="str">
            <v>FRA</v>
          </cell>
          <cell r="G992" t="str">
            <v>Continuous</v>
          </cell>
          <cell r="H992" t="str">
            <v>16</v>
          </cell>
          <cell r="I992" t="str">
            <v>50101015</v>
          </cell>
          <cell r="J992">
            <v>3204901</v>
          </cell>
        </row>
        <row r="993">
          <cell r="B993" t="str">
            <v>FR0004044600</v>
          </cell>
          <cell r="C993" t="str">
            <v>PRISMAFLEX INTL</v>
          </cell>
          <cell r="D993" t="str">
            <v>Paris</v>
          </cell>
          <cell r="E993" t="str">
            <v>Domestic</v>
          </cell>
          <cell r="F993" t="str">
            <v>FRA</v>
          </cell>
          <cell r="G993" t="str">
            <v>Continuous</v>
          </cell>
          <cell r="H993" t="str">
            <v>E2</v>
          </cell>
          <cell r="I993" t="str">
            <v>40301020</v>
          </cell>
          <cell r="J993">
            <v>1350740</v>
          </cell>
        </row>
        <row r="994">
          <cell r="B994" t="str">
            <v>BE0974272040</v>
          </cell>
          <cell r="C994" t="str">
            <v>QRF</v>
          </cell>
          <cell r="D994" t="str">
            <v>Brussels</v>
          </cell>
          <cell r="E994" t="str">
            <v>Domestic</v>
          </cell>
          <cell r="F994" t="str">
            <v>BEL</v>
          </cell>
          <cell r="G994" t="str">
            <v>Continuous</v>
          </cell>
          <cell r="H994" t="str">
            <v>A1</v>
          </cell>
          <cell r="I994" t="str">
            <v>35102045</v>
          </cell>
          <cell r="J994">
            <v>7582737</v>
          </cell>
        </row>
        <row r="995">
          <cell r="B995" t="str">
            <v>NO0010073489</v>
          </cell>
          <cell r="C995" t="str">
            <v>AUSTEVOLL SEAFOOD</v>
          </cell>
          <cell r="D995" t="str">
            <v>Oslo</v>
          </cell>
          <cell r="E995" t="str">
            <v>Domestic</v>
          </cell>
          <cell r="F995" t="str">
            <v>NOR</v>
          </cell>
          <cell r="G995" t="str">
            <v>Continuous</v>
          </cell>
          <cell r="H995" t="str">
            <v>OH</v>
          </cell>
          <cell r="I995" t="str">
            <v>45102010</v>
          </cell>
          <cell r="J995">
            <v>202717374</v>
          </cell>
        </row>
        <row r="996">
          <cell r="B996" t="str">
            <v>FR0013258662</v>
          </cell>
          <cell r="C996" t="str">
            <v>ALD</v>
          </cell>
          <cell r="D996" t="str">
            <v>Paris</v>
          </cell>
          <cell r="E996" t="str">
            <v>Domestic</v>
          </cell>
          <cell r="F996" t="str">
            <v>FRA</v>
          </cell>
          <cell r="G996" t="str">
            <v>Continuous</v>
          </cell>
          <cell r="H996" t="str">
            <v>11</v>
          </cell>
          <cell r="I996" t="str">
            <v>40201040</v>
          </cell>
          <cell r="J996">
            <v>565745096</v>
          </cell>
        </row>
        <row r="997">
          <cell r="B997" t="str">
            <v>FR0000038465</v>
          </cell>
          <cell r="C997" t="str">
            <v>PASSAT</v>
          </cell>
          <cell r="D997" t="str">
            <v>Paris</v>
          </cell>
          <cell r="E997" t="str">
            <v>Domestic</v>
          </cell>
          <cell r="F997" t="str">
            <v>FRA</v>
          </cell>
          <cell r="G997" t="str">
            <v>Continuous</v>
          </cell>
          <cell r="H997" t="str">
            <v>16</v>
          </cell>
          <cell r="I997" t="str">
            <v>40301020</v>
          </cell>
          <cell r="J997">
            <v>4200000</v>
          </cell>
        </row>
        <row r="998">
          <cell r="B998" t="str">
            <v>NO0003033102</v>
          </cell>
          <cell r="C998" t="str">
            <v>KONGSBERG AUTOMOT</v>
          </cell>
          <cell r="D998" t="str">
            <v>Oslo</v>
          </cell>
          <cell r="E998" t="str">
            <v>Domestic</v>
          </cell>
          <cell r="F998" t="str">
            <v>NOR</v>
          </cell>
          <cell r="G998" t="str">
            <v>Continuous</v>
          </cell>
          <cell r="H998" t="str">
            <v>OC</v>
          </cell>
          <cell r="I998" t="str">
            <v>40101025</v>
          </cell>
          <cell r="J998">
            <v>1054860644</v>
          </cell>
        </row>
        <row r="999">
          <cell r="B999" t="str">
            <v>NO0010778095</v>
          </cell>
          <cell r="C999" t="str">
            <v>CARBON TRANSITION</v>
          </cell>
          <cell r="D999" t="str">
            <v>Oslo</v>
          </cell>
          <cell r="E999" t="str">
            <v>Domestic</v>
          </cell>
          <cell r="F999" t="str">
            <v>NOR</v>
          </cell>
          <cell r="G999" t="str">
            <v>Continuous</v>
          </cell>
          <cell r="H999" t="str">
            <v>OD</v>
          </cell>
          <cell r="I999" t="str">
            <v>60101030</v>
          </cell>
          <cell r="J999">
            <v>239760117</v>
          </cell>
        </row>
        <row r="1000">
          <cell r="B1000" t="str">
            <v>NO0010751910</v>
          </cell>
          <cell r="C1000" t="str">
            <v>SPBK 1 ØSTLANDET</v>
          </cell>
          <cell r="D1000" t="str">
            <v>Oslo</v>
          </cell>
          <cell r="E1000" t="str">
            <v>Domestic</v>
          </cell>
          <cell r="F1000" t="str">
            <v>NOR</v>
          </cell>
          <cell r="G1000" t="str">
            <v>Continuous</v>
          </cell>
          <cell r="H1000" t="str">
            <v>OH</v>
          </cell>
          <cell r="I1000" t="str">
            <v>30101010</v>
          </cell>
          <cell r="J1000">
            <v>115829789</v>
          </cell>
        </row>
        <row r="1001">
          <cell r="B1001" t="str">
            <v>IT0000062072</v>
          </cell>
          <cell r="C1001" t="str">
            <v>ASSICURAZ.GEN.ORD.</v>
          </cell>
          <cell r="D1001" t="str">
            <v>Brussels</v>
          </cell>
          <cell r="E1001" t="str">
            <v>Foreign</v>
          </cell>
          <cell r="F1001" t="str">
            <v>ITA</v>
          </cell>
          <cell r="G1001" t="str">
            <v>Continuous</v>
          </cell>
          <cell r="H1001" t="str">
            <v>A4</v>
          </cell>
          <cell r="I1001" t="str">
            <v>30302010</v>
          </cell>
          <cell r="J1001">
            <v>0</v>
          </cell>
        </row>
        <row r="1002">
          <cell r="B1002" t="str">
            <v>NO0004913609</v>
          </cell>
          <cell r="C1002" t="str">
            <v>GOODTECH</v>
          </cell>
          <cell r="D1002" t="str">
            <v>Oslo</v>
          </cell>
          <cell r="E1002" t="str">
            <v>Domestic</v>
          </cell>
          <cell r="F1002" t="str">
            <v>NOR</v>
          </cell>
          <cell r="G1002" t="str">
            <v>Continuous</v>
          </cell>
          <cell r="H1002" t="str">
            <v>OH</v>
          </cell>
          <cell r="I1002" t="str">
            <v>50202030</v>
          </cell>
          <cell r="J1002">
            <v>27735421</v>
          </cell>
        </row>
        <row r="1003">
          <cell r="B1003" t="str">
            <v>FR0000045601</v>
          </cell>
          <cell r="C1003" t="str">
            <v>ROBERTET CI</v>
          </cell>
          <cell r="D1003" t="str">
            <v>Paris</v>
          </cell>
          <cell r="E1003" t="str">
            <v>Domestic</v>
          </cell>
          <cell r="F1003" t="str">
            <v>FRA</v>
          </cell>
          <cell r="G1003" t="str">
            <v>Fixing</v>
          </cell>
          <cell r="H1003" t="str">
            <v>FR</v>
          </cell>
          <cell r="I1003" t="str">
            <v>55201020</v>
          </cell>
          <cell r="J1003">
            <v>137844</v>
          </cell>
        </row>
        <row r="1004">
          <cell r="B1004" t="str">
            <v>FR0005783503</v>
          </cell>
          <cell r="C1004" t="str">
            <v>UNI.METALG.HT-SEI.</v>
          </cell>
          <cell r="D1004" t="str">
            <v>Paris</v>
          </cell>
          <cell r="E1004" t="str">
            <v>Domestic</v>
          </cell>
          <cell r="F1004" t="str">
            <v>FRA</v>
          </cell>
          <cell r="G1004" t="str">
            <v>Fixing</v>
          </cell>
          <cell r="H1004" t="str">
            <v>10</v>
          </cell>
          <cell r="I1004" t="str">
            <v>50205010</v>
          </cell>
          <cell r="J1004">
            <v>162000</v>
          </cell>
        </row>
        <row r="1005">
          <cell r="B1005" t="str">
            <v>HK0000038783</v>
          </cell>
          <cell r="C1005" t="str">
            <v>EASSON HOLDINGS</v>
          </cell>
          <cell r="D1005" t="str">
            <v>Paris</v>
          </cell>
          <cell r="E1005" t="str">
            <v>Foreign</v>
          </cell>
          <cell r="F1005" t="str">
            <v>HKG</v>
          </cell>
          <cell r="G1005" t="str">
            <v>Fixing</v>
          </cell>
          <cell r="H1005" t="str">
            <v>10</v>
          </cell>
          <cell r="I1005" t="str">
            <v>30202000</v>
          </cell>
          <cell r="J1005">
            <v>1818300</v>
          </cell>
        </row>
        <row r="1006">
          <cell r="B1006" t="str">
            <v>FR0013079092</v>
          </cell>
          <cell r="C1006" t="str">
            <v>WE.CONNECT</v>
          </cell>
          <cell r="D1006" t="str">
            <v>Paris</v>
          </cell>
          <cell r="E1006" t="str">
            <v>Domestic</v>
          </cell>
          <cell r="F1006" t="str">
            <v>FRA</v>
          </cell>
          <cell r="G1006" t="str">
            <v>Continuous</v>
          </cell>
          <cell r="H1006" t="str">
            <v>E2</v>
          </cell>
          <cell r="I1006" t="str">
            <v>40401030</v>
          </cell>
          <cell r="J1006">
            <v>2763601</v>
          </cell>
        </row>
        <row r="1007">
          <cell r="B1007" t="str">
            <v>NO0003067902</v>
          </cell>
          <cell r="C1007" t="str">
            <v>HEXAGON COMPOSITES</v>
          </cell>
          <cell r="D1007" t="str">
            <v>Oslo</v>
          </cell>
          <cell r="E1007" t="str">
            <v>Domestic</v>
          </cell>
          <cell r="F1007" t="str">
            <v>NOR</v>
          </cell>
          <cell r="G1007" t="str">
            <v>Continuous</v>
          </cell>
          <cell r="H1007" t="str">
            <v>OH</v>
          </cell>
          <cell r="I1007" t="str">
            <v>50204050</v>
          </cell>
          <cell r="J1007">
            <v>201619712</v>
          </cell>
        </row>
        <row r="1008">
          <cell r="B1008" t="str">
            <v>BE0974294267</v>
          </cell>
          <cell r="C1008" t="str">
            <v>NYRSTAR</v>
          </cell>
          <cell r="D1008" t="str">
            <v>Brussels</v>
          </cell>
          <cell r="E1008" t="str">
            <v>Domestic</v>
          </cell>
          <cell r="F1008" t="str">
            <v>BEL</v>
          </cell>
          <cell r="G1008" t="str">
            <v>Continuous</v>
          </cell>
          <cell r="H1008" t="str">
            <v>A1</v>
          </cell>
          <cell r="I1008" t="str">
            <v>55102050</v>
          </cell>
          <cell r="J1008">
            <v>109873001</v>
          </cell>
        </row>
        <row r="1009">
          <cell r="B1009" t="str">
            <v>FR0000065484</v>
          </cell>
          <cell r="C1009" t="str">
            <v>LECTRA</v>
          </cell>
          <cell r="D1009" t="str">
            <v>Paris</v>
          </cell>
          <cell r="E1009" t="str">
            <v>Domestic</v>
          </cell>
          <cell r="F1009" t="str">
            <v>FRA</v>
          </cell>
          <cell r="G1009" t="str">
            <v>Continuous</v>
          </cell>
          <cell r="H1009" t="str">
            <v>11</v>
          </cell>
          <cell r="I1009" t="str">
            <v>10101015</v>
          </cell>
          <cell r="J1009">
            <v>37511651</v>
          </cell>
        </row>
        <row r="1010">
          <cell r="B1010" t="str">
            <v>FR0010490920</v>
          </cell>
          <cell r="C1010" t="str">
            <v>EUROPACORP</v>
          </cell>
          <cell r="D1010" t="str">
            <v>Paris</v>
          </cell>
          <cell r="E1010" t="str">
            <v>Domestic</v>
          </cell>
          <cell r="F1010" t="str">
            <v>FRA</v>
          </cell>
          <cell r="G1010" t="str">
            <v>Continuous</v>
          </cell>
          <cell r="H1010" t="str">
            <v>E2</v>
          </cell>
          <cell r="I1010" t="str">
            <v>40301010</v>
          </cell>
          <cell r="J1010">
            <v>123124383</v>
          </cell>
        </row>
        <row r="1011">
          <cell r="B1011" t="str">
            <v>FR0006174496</v>
          </cell>
          <cell r="C1011" t="str">
            <v>VERNEY CARRON</v>
          </cell>
          <cell r="D1011" t="str">
            <v>Paris</v>
          </cell>
          <cell r="E1011" t="str">
            <v>Domestic</v>
          </cell>
          <cell r="F1011" t="str">
            <v>FRA</v>
          </cell>
          <cell r="G1011" t="str">
            <v>Fixing</v>
          </cell>
          <cell r="H1011" t="str">
            <v>10</v>
          </cell>
          <cell r="I1011" t="str">
            <v>50201020</v>
          </cell>
          <cell r="J1011">
            <v>543301</v>
          </cell>
        </row>
        <row r="1012">
          <cell r="B1012" t="str">
            <v>BE0003818359</v>
          </cell>
          <cell r="C1012" t="str">
            <v>GALAPAGOS</v>
          </cell>
          <cell r="D1012" t="str">
            <v>Amsterdam</v>
          </cell>
          <cell r="E1012" t="str">
            <v>Domestic</v>
          </cell>
          <cell r="F1012" t="str">
            <v>BEL</v>
          </cell>
          <cell r="G1012" t="str">
            <v>Continuous</v>
          </cell>
          <cell r="H1012" t="str">
            <v>J1</v>
          </cell>
          <cell r="I1012" t="str">
            <v>20103010</v>
          </cell>
          <cell r="J1012">
            <v>65835511</v>
          </cell>
        </row>
        <row r="1013">
          <cell r="B1013" t="str">
            <v>FR0014005ZM5</v>
          </cell>
          <cell r="C1013" t="str">
            <v>GROLLEAU</v>
          </cell>
          <cell r="D1013" t="str">
            <v>Paris</v>
          </cell>
          <cell r="E1013" t="str">
            <v>Domestic</v>
          </cell>
          <cell r="F1013" t="str">
            <v>FRA</v>
          </cell>
          <cell r="G1013" t="str">
            <v>Continuous</v>
          </cell>
          <cell r="H1013" t="str">
            <v>E2</v>
          </cell>
          <cell r="I1013" t="str">
            <v>50205010</v>
          </cell>
          <cell r="J1013">
            <v>2842105</v>
          </cell>
        </row>
        <row r="1014">
          <cell r="B1014" t="str">
            <v>NO0006000207</v>
          </cell>
          <cell r="C1014" t="str">
            <v>SPAREBANK 1 SØRØST</v>
          </cell>
          <cell r="D1014" t="str">
            <v>Oslo</v>
          </cell>
          <cell r="E1014" t="str">
            <v>Domestic</v>
          </cell>
          <cell r="F1014" t="str">
            <v>NOR</v>
          </cell>
          <cell r="G1014" t="str">
            <v>Continuous</v>
          </cell>
          <cell r="H1014" t="str">
            <v>OH</v>
          </cell>
          <cell r="I1014" t="str">
            <v>30101010</v>
          </cell>
          <cell r="J1014">
            <v>140098561</v>
          </cell>
        </row>
        <row r="1015">
          <cell r="B1015" t="str">
            <v>GG00BPFJTF46</v>
          </cell>
          <cell r="C1015" t="str">
            <v>PERSHING</v>
          </cell>
          <cell r="D1015" t="str">
            <v>Amsterdam</v>
          </cell>
          <cell r="E1015" t="str">
            <v>Domestic</v>
          </cell>
          <cell r="F1015" t="str">
            <v>GGY</v>
          </cell>
          <cell r="G1015" t="str">
            <v>Continuous</v>
          </cell>
          <cell r="H1015" t="str">
            <v>JE</v>
          </cell>
          <cell r="I1015" t="str">
            <v>30204000</v>
          </cell>
          <cell r="J1015">
            <v>212557597</v>
          </cell>
        </row>
        <row r="1016">
          <cell r="B1016" t="str">
            <v>FR0013178712</v>
          </cell>
          <cell r="C1016" t="str">
            <v>CERINNOV GROUP</v>
          </cell>
          <cell r="D1016" t="str">
            <v>Paris</v>
          </cell>
          <cell r="E1016" t="str">
            <v>Domestic</v>
          </cell>
          <cell r="F1016" t="str">
            <v>FRA</v>
          </cell>
          <cell r="G1016" t="str">
            <v>Continuous</v>
          </cell>
          <cell r="H1016" t="str">
            <v>E2</v>
          </cell>
          <cell r="I1016" t="str">
            <v>50204000</v>
          </cell>
          <cell r="J1016">
            <v>4496419</v>
          </cell>
        </row>
        <row r="1017">
          <cell r="B1017" t="str">
            <v>FR0013400835</v>
          </cell>
          <cell r="C1017" t="str">
            <v>MARE NOSTRUM</v>
          </cell>
          <cell r="D1017" t="str">
            <v>Paris</v>
          </cell>
          <cell r="E1017" t="str">
            <v>Domestic</v>
          </cell>
          <cell r="F1017" t="str">
            <v>FRA</v>
          </cell>
          <cell r="G1017" t="str">
            <v>Continuous</v>
          </cell>
          <cell r="H1017" t="str">
            <v>E2</v>
          </cell>
          <cell r="I1017" t="str">
            <v>50205025</v>
          </cell>
          <cell r="J1017">
            <v>7574968</v>
          </cell>
        </row>
        <row r="1018">
          <cell r="B1018" t="str">
            <v>FR0000060303</v>
          </cell>
          <cell r="C1018" t="str">
            <v>COVIVIO HOTELS</v>
          </cell>
          <cell r="D1018" t="str">
            <v>Paris</v>
          </cell>
          <cell r="E1018" t="str">
            <v>Domestic</v>
          </cell>
          <cell r="F1018" t="str">
            <v>FRA</v>
          </cell>
          <cell r="G1018" t="str">
            <v>Continuous</v>
          </cell>
          <cell r="H1018" t="str">
            <v>11</v>
          </cell>
          <cell r="I1018" t="str">
            <v>35102015</v>
          </cell>
          <cell r="J1018">
            <v>148141452</v>
          </cell>
        </row>
        <row r="1019">
          <cell r="B1019" t="str">
            <v>FR0006174348</v>
          </cell>
          <cell r="C1019" t="str">
            <v>BUREAU VERITAS</v>
          </cell>
          <cell r="D1019" t="str">
            <v>Paris</v>
          </cell>
          <cell r="E1019" t="str">
            <v>Domestic</v>
          </cell>
          <cell r="F1019" t="str">
            <v>FRA</v>
          </cell>
          <cell r="G1019" t="str">
            <v>Continuous</v>
          </cell>
          <cell r="H1019" t="str">
            <v>11</v>
          </cell>
          <cell r="I1019" t="str">
            <v>50205020</v>
          </cell>
          <cell r="J1019">
            <v>452328192</v>
          </cell>
        </row>
        <row r="1020">
          <cell r="B1020" t="str">
            <v>BE0160342011</v>
          </cell>
          <cell r="C1020" t="str">
            <v>COIL</v>
          </cell>
          <cell r="D1020" t="str">
            <v>Paris</v>
          </cell>
          <cell r="E1020" t="str">
            <v>Domestic</v>
          </cell>
          <cell r="F1020" t="str">
            <v>BEL</v>
          </cell>
          <cell r="G1020" t="str">
            <v>Continuous</v>
          </cell>
          <cell r="H1020" t="str">
            <v>E2</v>
          </cell>
          <cell r="I1020" t="str">
            <v>55102035</v>
          </cell>
          <cell r="J1020">
            <v>2792387</v>
          </cell>
        </row>
        <row r="1021">
          <cell r="B1021" t="str">
            <v>FR0013333432</v>
          </cell>
          <cell r="C1021" t="str">
            <v>THERMADOR GROUPE</v>
          </cell>
          <cell r="D1021" t="str">
            <v>Paris</v>
          </cell>
          <cell r="E1021" t="str">
            <v>Domestic</v>
          </cell>
          <cell r="F1021" t="str">
            <v>FRA</v>
          </cell>
          <cell r="G1021" t="str">
            <v>Continuous</v>
          </cell>
          <cell r="H1021" t="str">
            <v>16</v>
          </cell>
          <cell r="I1021" t="str">
            <v>50205010</v>
          </cell>
          <cell r="J1021">
            <v>9200849</v>
          </cell>
        </row>
        <row r="1022">
          <cell r="B1022" t="str">
            <v>FR0010461053</v>
          </cell>
          <cell r="C1022" t="str">
            <v>CRCAM LANGUED CCI</v>
          </cell>
          <cell r="D1022" t="str">
            <v>Paris</v>
          </cell>
          <cell r="E1022" t="str">
            <v>Domestic</v>
          </cell>
          <cell r="F1022" t="str">
            <v>FRA</v>
          </cell>
          <cell r="G1022" t="str">
            <v>Continuous</v>
          </cell>
          <cell r="H1022" t="str">
            <v>16</v>
          </cell>
          <cell r="I1022" t="str">
            <v>30101010</v>
          </cell>
          <cell r="J1022">
            <v>1893398</v>
          </cell>
        </row>
        <row r="1023">
          <cell r="B1023" t="str">
            <v>LU1068091351</v>
          </cell>
          <cell r="C1023" t="str">
            <v>BREDERODE</v>
          </cell>
          <cell r="D1023" t="str">
            <v>Brussels</v>
          </cell>
          <cell r="E1023" t="str">
            <v>Domestic</v>
          </cell>
          <cell r="F1023" t="str">
            <v>LUX</v>
          </cell>
          <cell r="G1023" t="str">
            <v>Continuous</v>
          </cell>
          <cell r="H1023" t="str">
            <v>A3</v>
          </cell>
          <cell r="I1023" t="str">
            <v>30202010</v>
          </cell>
          <cell r="J1023">
            <v>29305586</v>
          </cell>
        </row>
        <row r="1024">
          <cell r="B1024" t="str">
            <v>FR0000076952</v>
          </cell>
          <cell r="C1024" t="str">
            <v>ARTOIS NOM.</v>
          </cell>
          <cell r="D1024" t="str">
            <v>Paris</v>
          </cell>
          <cell r="E1024" t="str">
            <v>Domestic</v>
          </cell>
          <cell r="F1024" t="str">
            <v>FRA</v>
          </cell>
          <cell r="G1024" t="str">
            <v>Fixing</v>
          </cell>
          <cell r="H1024" t="str">
            <v>13</v>
          </cell>
          <cell r="I1024" t="str">
            <v>30201025</v>
          </cell>
          <cell r="J1024">
            <v>266200</v>
          </cell>
        </row>
        <row r="1025">
          <cell r="B1025" t="str">
            <v>FR0000044943</v>
          </cell>
          <cell r="C1025" t="str">
            <v>LOGIC INSTRUMENT</v>
          </cell>
          <cell r="D1025" t="str">
            <v>Paris</v>
          </cell>
          <cell r="E1025" t="str">
            <v>Domestic</v>
          </cell>
          <cell r="F1025" t="str">
            <v>FRA</v>
          </cell>
          <cell r="G1025" t="str">
            <v>Continuous</v>
          </cell>
          <cell r="H1025" t="str">
            <v>E2</v>
          </cell>
          <cell r="I1025" t="str">
            <v>10102030</v>
          </cell>
          <cell r="J1025">
            <v>9079578</v>
          </cell>
        </row>
        <row r="1026">
          <cell r="B1026" t="str">
            <v>FR0000052516</v>
          </cell>
          <cell r="C1026" t="str">
            <v>VILMORIN &amp; CIE</v>
          </cell>
          <cell r="D1026" t="str">
            <v>Paris</v>
          </cell>
          <cell r="E1026" t="str">
            <v>Domestic</v>
          </cell>
          <cell r="F1026" t="str">
            <v>FRA</v>
          </cell>
          <cell r="G1026" t="str">
            <v>Continuous</v>
          </cell>
          <cell r="H1026" t="str">
            <v>11</v>
          </cell>
          <cell r="I1026" t="str">
            <v>45102010</v>
          </cell>
          <cell r="J1026">
            <v>22917292</v>
          </cell>
        </row>
        <row r="1027">
          <cell r="B1027" t="str">
            <v>NO0011008971</v>
          </cell>
          <cell r="C1027" t="str">
            <v>SMARTCRAFT</v>
          </cell>
          <cell r="D1027" t="str">
            <v>Oslo</v>
          </cell>
          <cell r="E1027" t="str">
            <v>Domestic</v>
          </cell>
          <cell r="F1027" t="str">
            <v>NOR</v>
          </cell>
          <cell r="G1027" t="str">
            <v>Continuous</v>
          </cell>
          <cell r="H1027" t="str">
            <v>OH</v>
          </cell>
          <cell r="I1027" t="str">
            <v>10101015</v>
          </cell>
          <cell r="J1027">
            <v>171522305</v>
          </cell>
        </row>
        <row r="1028">
          <cell r="B1028" t="str">
            <v>BE0003837540</v>
          </cell>
          <cell r="C1028" t="str">
            <v>ATENOR</v>
          </cell>
          <cell r="D1028" t="str">
            <v>Brussels</v>
          </cell>
          <cell r="E1028" t="str">
            <v>Domestic</v>
          </cell>
          <cell r="F1028" t="str">
            <v>BEL</v>
          </cell>
          <cell r="G1028" t="str">
            <v>Continuous</v>
          </cell>
          <cell r="H1028" t="str">
            <v>A1</v>
          </cell>
          <cell r="I1028" t="str">
            <v>35101010</v>
          </cell>
          <cell r="J1028">
            <v>7038845</v>
          </cell>
        </row>
        <row r="1029">
          <cell r="B1029" t="str">
            <v>NL0010776944</v>
          </cell>
          <cell r="C1029" t="str">
            <v>BRUNEL INTERNAT</v>
          </cell>
          <cell r="D1029" t="str">
            <v>Amsterdam</v>
          </cell>
          <cell r="E1029" t="str">
            <v>Domestic</v>
          </cell>
          <cell r="F1029" t="str">
            <v>NLD</v>
          </cell>
          <cell r="G1029" t="str">
            <v>Continuous</v>
          </cell>
          <cell r="H1029" t="str">
            <v>J1</v>
          </cell>
          <cell r="I1029" t="str">
            <v>50205025</v>
          </cell>
          <cell r="J1029">
            <v>50574624</v>
          </cell>
        </row>
        <row r="1030">
          <cell r="B1030" t="str">
            <v>PTSLB0AM0010</v>
          </cell>
          <cell r="C1030" t="str">
            <v>BENFICA</v>
          </cell>
          <cell r="D1030" t="str">
            <v>Lisbon</v>
          </cell>
          <cell r="E1030" t="str">
            <v>Domestic</v>
          </cell>
          <cell r="F1030" t="str">
            <v>PRT</v>
          </cell>
          <cell r="G1030" t="str">
            <v>Continuous</v>
          </cell>
          <cell r="H1030" t="str">
            <v>P1</v>
          </cell>
          <cell r="I1030" t="str">
            <v>40501030</v>
          </cell>
          <cell r="J1030">
            <v>23000000</v>
          </cell>
        </row>
        <row r="1031">
          <cell r="B1031" t="str">
            <v>NO0006000801</v>
          </cell>
          <cell r="C1031" t="str">
            <v>SPBK1 NORD-NORGE</v>
          </cell>
          <cell r="D1031" t="str">
            <v>Oslo</v>
          </cell>
          <cell r="E1031" t="str">
            <v>Domestic</v>
          </cell>
          <cell r="F1031" t="str">
            <v>NOR</v>
          </cell>
          <cell r="G1031" t="str">
            <v>Continuous</v>
          </cell>
          <cell r="H1031" t="str">
            <v>OH</v>
          </cell>
          <cell r="I1031" t="str">
            <v>30101010</v>
          </cell>
          <cell r="J1031">
            <v>100398016</v>
          </cell>
        </row>
        <row r="1032">
          <cell r="B1032" t="str">
            <v>NO0010098247</v>
          </cell>
          <cell r="C1032" t="str">
            <v>STRONGPOINT</v>
          </cell>
          <cell r="D1032" t="str">
            <v>Oslo</v>
          </cell>
          <cell r="E1032" t="str">
            <v>Domestic</v>
          </cell>
          <cell r="F1032" t="str">
            <v>NOR</v>
          </cell>
          <cell r="G1032" t="str">
            <v>Continuous</v>
          </cell>
          <cell r="H1032" t="str">
            <v>OH</v>
          </cell>
          <cell r="I1032" t="str">
            <v>10101010</v>
          </cell>
          <cell r="J1032">
            <v>44888352</v>
          </cell>
        </row>
        <row r="1033">
          <cell r="B1033" t="str">
            <v>NO0006390301</v>
          </cell>
          <cell r="C1033" t="str">
            <v>SPAREBANK 1 SMN</v>
          </cell>
          <cell r="D1033" t="str">
            <v>Oslo</v>
          </cell>
          <cell r="E1033" t="str">
            <v>Domestic</v>
          </cell>
          <cell r="F1033" t="str">
            <v>NOR</v>
          </cell>
          <cell r="G1033" t="str">
            <v>Continuous</v>
          </cell>
          <cell r="H1033" t="str">
            <v>OH</v>
          </cell>
          <cell r="I1033" t="str">
            <v>30101010</v>
          </cell>
          <cell r="J1033">
            <v>129836443</v>
          </cell>
        </row>
        <row r="1034">
          <cell r="B1034" t="str">
            <v>FR0000044471</v>
          </cell>
          <cell r="C1034" t="str">
            <v>RAMSAY GEN SANTE</v>
          </cell>
          <cell r="D1034" t="str">
            <v>Paris</v>
          </cell>
          <cell r="E1034" t="str">
            <v>Domestic</v>
          </cell>
          <cell r="F1034" t="str">
            <v>FRA</v>
          </cell>
          <cell r="G1034" t="str">
            <v>Continuous</v>
          </cell>
          <cell r="H1034" t="str">
            <v>11</v>
          </cell>
          <cell r="I1034" t="str">
            <v>20101010</v>
          </cell>
          <cell r="J1034">
            <v>110389690</v>
          </cell>
        </row>
        <row r="1035">
          <cell r="B1035" t="str">
            <v>FR0010523167</v>
          </cell>
          <cell r="C1035" t="str">
            <v>ROCTOOL</v>
          </cell>
          <cell r="D1035" t="str">
            <v>Paris</v>
          </cell>
          <cell r="E1035" t="str">
            <v>Domestic</v>
          </cell>
          <cell r="F1035" t="str">
            <v>FRA</v>
          </cell>
          <cell r="G1035" t="str">
            <v>Continuous</v>
          </cell>
          <cell r="H1035" t="str">
            <v>E2</v>
          </cell>
          <cell r="I1035" t="str">
            <v>50204000</v>
          </cell>
          <cell r="J1035">
            <v>4550781</v>
          </cell>
        </row>
        <row r="1036">
          <cell r="B1036" t="str">
            <v>FR0000033243</v>
          </cell>
          <cell r="C1036" t="str">
            <v>IMMOB.DASSAULT</v>
          </cell>
          <cell r="D1036" t="str">
            <v>Paris</v>
          </cell>
          <cell r="E1036" t="str">
            <v>Domestic</v>
          </cell>
          <cell r="F1036" t="str">
            <v>FRA</v>
          </cell>
          <cell r="G1036" t="str">
            <v>Continuous</v>
          </cell>
          <cell r="H1036" t="str">
            <v>16</v>
          </cell>
          <cell r="I1036" t="str">
            <v>35102000</v>
          </cell>
          <cell r="J1036">
            <v>6733655</v>
          </cell>
        </row>
        <row r="1037">
          <cell r="B1037" t="str">
            <v>FR0000054421</v>
          </cell>
          <cell r="C1037" t="str">
            <v>BOURRELIER GROUP</v>
          </cell>
          <cell r="D1037" t="str">
            <v>Paris</v>
          </cell>
          <cell r="E1037" t="str">
            <v>Domestic</v>
          </cell>
          <cell r="F1037" t="str">
            <v>FRA</v>
          </cell>
          <cell r="G1037" t="str">
            <v>Fixing</v>
          </cell>
          <cell r="H1037" t="str">
            <v>E1</v>
          </cell>
          <cell r="I1037" t="str">
            <v>40401025</v>
          </cell>
          <cell r="J1037">
            <v>6221343</v>
          </cell>
        </row>
        <row r="1038">
          <cell r="B1038" t="str">
            <v>FR0000039091</v>
          </cell>
          <cell r="C1038" t="str">
            <v>ROBERTET</v>
          </cell>
          <cell r="D1038" t="str">
            <v>Paris</v>
          </cell>
          <cell r="E1038" t="str">
            <v>Domestic</v>
          </cell>
          <cell r="F1038" t="str">
            <v>FRA</v>
          </cell>
          <cell r="G1038" t="str">
            <v>Continuous</v>
          </cell>
          <cell r="H1038" t="str">
            <v>11</v>
          </cell>
          <cell r="I1038" t="str">
            <v>55201020</v>
          </cell>
          <cell r="J1038">
            <v>2175031</v>
          </cell>
        </row>
        <row r="1039">
          <cell r="B1039" t="str">
            <v>FR0011950682</v>
          </cell>
          <cell r="C1039" t="str">
            <v>SERGEFERRARI GROUP</v>
          </cell>
          <cell r="D1039" t="str">
            <v>Paris</v>
          </cell>
          <cell r="E1039" t="str">
            <v>Domestic</v>
          </cell>
          <cell r="F1039" t="str">
            <v>FRA</v>
          </cell>
          <cell r="G1039" t="str">
            <v>Continuous</v>
          </cell>
          <cell r="H1039" t="str">
            <v>16</v>
          </cell>
          <cell r="I1039" t="str">
            <v>50101035</v>
          </cell>
          <cell r="J1039">
            <v>12299259</v>
          </cell>
        </row>
        <row r="1040">
          <cell r="B1040" t="str">
            <v>US17275R1023</v>
          </cell>
          <cell r="C1040" t="str">
            <v>CISCO SYSTEM INC</v>
          </cell>
          <cell r="D1040" t="str">
            <v>Brussels</v>
          </cell>
          <cell r="E1040" t="str">
            <v>Foreign</v>
          </cell>
          <cell r="F1040" t="str">
            <v>USA</v>
          </cell>
          <cell r="G1040" t="str">
            <v>Fixing</v>
          </cell>
          <cell r="H1040" t="str">
            <v>A6</v>
          </cell>
          <cell r="I1040" t="str">
            <v>15101010</v>
          </cell>
          <cell r="J1040">
            <v>0</v>
          </cell>
        </row>
        <row r="1041">
          <cell r="B1041" t="str">
            <v>FR0000079691</v>
          </cell>
          <cell r="C1041" t="str">
            <v>IDS</v>
          </cell>
          <cell r="D1041" t="str">
            <v>Paris</v>
          </cell>
          <cell r="E1041" t="str">
            <v>Domestic</v>
          </cell>
          <cell r="F1041" t="str">
            <v>FRA</v>
          </cell>
          <cell r="G1041" t="str">
            <v>Fixing</v>
          </cell>
          <cell r="H1041" t="str">
            <v>10</v>
          </cell>
          <cell r="I1041" t="str">
            <v>10101015</v>
          </cell>
          <cell r="J1041">
            <v>4796393</v>
          </cell>
        </row>
        <row r="1042">
          <cell r="B1042" t="str">
            <v>NL0009169515</v>
          </cell>
          <cell r="C1042" t="str">
            <v>DGB GROUP N.V.</v>
          </cell>
          <cell r="D1042" t="str">
            <v>Amsterdam</v>
          </cell>
          <cell r="E1042" t="str">
            <v>Domestic</v>
          </cell>
          <cell r="F1042" t="str">
            <v>NLD</v>
          </cell>
          <cell r="G1042" t="str">
            <v>Continuous</v>
          </cell>
          <cell r="H1042" t="str">
            <v>JG</v>
          </cell>
          <cell r="I1042" t="str">
            <v>50205030</v>
          </cell>
          <cell r="J1042">
            <v>4052175</v>
          </cell>
        </row>
        <row r="1043">
          <cell r="B1043" t="str">
            <v>NL0000488153</v>
          </cell>
          <cell r="C1043" t="str">
            <v>MOPOLI</v>
          </cell>
          <cell r="D1043" t="str">
            <v>Brussels</v>
          </cell>
          <cell r="E1043" t="str">
            <v>Domestic</v>
          </cell>
          <cell r="F1043" t="str">
            <v>NLD</v>
          </cell>
          <cell r="G1043" t="str">
            <v>Fixing</v>
          </cell>
          <cell r="H1043" t="str">
            <v>A7</v>
          </cell>
          <cell r="I1043" t="str">
            <v>30202000</v>
          </cell>
          <cell r="J1043">
            <v>100000</v>
          </cell>
        </row>
        <row r="1044">
          <cell r="B1044" t="str">
            <v>FR0000120073</v>
          </cell>
          <cell r="C1044" t="str">
            <v>AIR LIQUIDE</v>
          </cell>
          <cell r="D1044" t="str">
            <v>Paris</v>
          </cell>
          <cell r="E1044" t="str">
            <v>Domestic</v>
          </cell>
          <cell r="F1044" t="str">
            <v>FRA</v>
          </cell>
          <cell r="G1044" t="str">
            <v>Continuous</v>
          </cell>
          <cell r="H1044" t="str">
            <v>F1</v>
          </cell>
          <cell r="I1044" t="str">
            <v>55201020</v>
          </cell>
          <cell r="J1044">
            <v>523422220</v>
          </cell>
        </row>
        <row r="1045">
          <cell r="B1045" t="str">
            <v>CY0102630916</v>
          </cell>
          <cell r="C1045" t="str">
            <v>PETROLIA</v>
          </cell>
          <cell r="D1045" t="str">
            <v>Oslo</v>
          </cell>
          <cell r="E1045" t="str">
            <v>Domestic</v>
          </cell>
          <cell r="F1045" t="str">
            <v>CYP</v>
          </cell>
          <cell r="G1045" t="str">
            <v>Continuous</v>
          </cell>
          <cell r="H1045" t="str">
            <v>OG</v>
          </cell>
          <cell r="I1045" t="str">
            <v>60101030</v>
          </cell>
          <cell r="J1045">
            <v>59133786</v>
          </cell>
        </row>
        <row r="1046">
          <cell r="B1046" t="str">
            <v>IE00BDC5DG00</v>
          </cell>
          <cell r="C1046" t="str">
            <v>KENMARE RESOURCES</v>
          </cell>
          <cell r="D1046" t="str">
            <v>Dublin</v>
          </cell>
          <cell r="E1046" t="str">
            <v>Domestic</v>
          </cell>
          <cell r="F1046" t="str">
            <v>IRL</v>
          </cell>
          <cell r="G1046" t="str">
            <v>Continuous</v>
          </cell>
          <cell r="H1046" t="str">
            <v>9C</v>
          </cell>
          <cell r="I1046" t="str">
            <v>55102000</v>
          </cell>
          <cell r="J1046">
            <v>94921970</v>
          </cell>
        </row>
        <row r="1047">
          <cell r="B1047" t="str">
            <v>NO0010001118</v>
          </cell>
          <cell r="C1047" t="str">
            <v>ITERA</v>
          </cell>
          <cell r="D1047" t="str">
            <v>Oslo</v>
          </cell>
          <cell r="E1047" t="str">
            <v>Domestic</v>
          </cell>
          <cell r="F1047" t="str">
            <v>NOR</v>
          </cell>
          <cell r="G1047" t="str">
            <v>Continuous</v>
          </cell>
          <cell r="H1047" t="str">
            <v>OH</v>
          </cell>
          <cell r="I1047" t="str">
            <v>10101010</v>
          </cell>
          <cell r="J1047">
            <v>82186624</v>
          </cell>
        </row>
        <row r="1048">
          <cell r="B1048" t="str">
            <v>BE0003735496</v>
          </cell>
          <cell r="C1048" t="str">
            <v>ORANGE BELGIUM</v>
          </cell>
          <cell r="D1048" t="str">
            <v>Brussels</v>
          </cell>
          <cell r="E1048" t="str">
            <v>Domestic</v>
          </cell>
          <cell r="F1048" t="str">
            <v>BEL</v>
          </cell>
          <cell r="G1048" t="str">
            <v>Continuous</v>
          </cell>
          <cell r="H1048" t="str">
            <v>A1</v>
          </cell>
          <cell r="I1048" t="str">
            <v>15102015</v>
          </cell>
          <cell r="J1048">
            <v>60014414</v>
          </cell>
        </row>
        <row r="1049">
          <cell r="B1049" t="str">
            <v>NL0006237562</v>
          </cell>
          <cell r="C1049" t="str">
            <v>ARCADIS</v>
          </cell>
          <cell r="D1049" t="str">
            <v>Amsterdam</v>
          </cell>
          <cell r="E1049" t="str">
            <v>Domestic</v>
          </cell>
          <cell r="F1049" t="str">
            <v>NLD</v>
          </cell>
          <cell r="G1049" t="str">
            <v>Continuous</v>
          </cell>
          <cell r="H1049" t="str">
            <v>J1</v>
          </cell>
          <cell r="I1049" t="str">
            <v>50101015</v>
          </cell>
          <cell r="J1049">
            <v>90442091</v>
          </cell>
        </row>
        <row r="1050">
          <cell r="B1050" t="str">
            <v>FR0000066722</v>
          </cell>
          <cell r="C1050" t="str">
            <v>GUILLEMOT</v>
          </cell>
          <cell r="D1050" t="str">
            <v>Paris</v>
          </cell>
          <cell r="E1050" t="str">
            <v>Domestic</v>
          </cell>
          <cell r="F1050" t="str">
            <v>FRA</v>
          </cell>
          <cell r="G1050" t="str">
            <v>Continuous</v>
          </cell>
          <cell r="H1050" t="str">
            <v>16</v>
          </cell>
          <cell r="I1050" t="str">
            <v>10102030</v>
          </cell>
          <cell r="J1050">
            <v>15287480</v>
          </cell>
        </row>
        <row r="1051">
          <cell r="B1051" t="str">
            <v>FR0011995588</v>
          </cell>
          <cell r="C1051" t="str">
            <v>VOLTALIA</v>
          </cell>
          <cell r="D1051" t="str">
            <v>Paris</v>
          </cell>
          <cell r="E1051" t="str">
            <v>Domestic</v>
          </cell>
          <cell r="F1051" t="str">
            <v>FRA</v>
          </cell>
          <cell r="G1051" t="str">
            <v>Continuous</v>
          </cell>
          <cell r="H1051" t="str">
            <v>11</v>
          </cell>
          <cell r="I1051" t="str">
            <v>65101010</v>
          </cell>
          <cell r="J1051">
            <v>131140944</v>
          </cell>
        </row>
        <row r="1052">
          <cell r="B1052" t="str">
            <v>BE0003720340</v>
          </cell>
          <cell r="C1052" t="str">
            <v>RETAIL ESTATES</v>
          </cell>
          <cell r="D1052" t="str">
            <v>Brussels</v>
          </cell>
          <cell r="E1052" t="str">
            <v>Domestic</v>
          </cell>
          <cell r="F1052" t="str">
            <v>BEL</v>
          </cell>
          <cell r="G1052" t="str">
            <v>Continuous</v>
          </cell>
          <cell r="H1052" t="str">
            <v>A1</v>
          </cell>
          <cell r="I1052" t="str">
            <v>35102045</v>
          </cell>
          <cell r="J1052">
            <v>14085827</v>
          </cell>
        </row>
        <row r="1053">
          <cell r="B1053" t="str">
            <v>BMG763301022</v>
          </cell>
          <cell r="C1053" t="str">
            <v>ROMREAL</v>
          </cell>
          <cell r="D1053" t="str">
            <v>Oslo</v>
          </cell>
          <cell r="E1053" t="str">
            <v>Domestic</v>
          </cell>
          <cell r="F1053" t="str">
            <v>BMU</v>
          </cell>
          <cell r="G1053" t="str">
            <v>Continuous</v>
          </cell>
          <cell r="H1053" t="str">
            <v>OD</v>
          </cell>
          <cell r="I1053" t="str">
            <v>35101010</v>
          </cell>
          <cell r="J1053">
            <v>41367782</v>
          </cell>
        </row>
        <row r="1054">
          <cell r="B1054" t="str">
            <v>FR0000120693</v>
          </cell>
          <cell r="C1054" t="str">
            <v>PERNOD RICARD</v>
          </cell>
          <cell r="D1054" t="str">
            <v>Paris</v>
          </cell>
          <cell r="E1054" t="str">
            <v>Domestic</v>
          </cell>
          <cell r="F1054" t="str">
            <v>FRA</v>
          </cell>
          <cell r="G1054" t="str">
            <v>Continuous</v>
          </cell>
          <cell r="H1054" t="str">
            <v>F2</v>
          </cell>
          <cell r="I1054" t="str">
            <v>45101015</v>
          </cell>
          <cell r="J1054">
            <v>257947355</v>
          </cell>
        </row>
        <row r="1055">
          <cell r="B1055" t="str">
            <v>BE0003798155</v>
          </cell>
          <cell r="C1055" t="str">
            <v>SPADEL</v>
          </cell>
          <cell r="D1055" t="str">
            <v>Brussels</v>
          </cell>
          <cell r="E1055" t="str">
            <v>Domestic</v>
          </cell>
          <cell r="F1055" t="str">
            <v>BEL</v>
          </cell>
          <cell r="G1055" t="str">
            <v>Fixing</v>
          </cell>
          <cell r="H1055" t="str">
            <v>A5</v>
          </cell>
          <cell r="I1055" t="str">
            <v>45101020</v>
          </cell>
          <cell r="J1055">
            <v>4150350</v>
          </cell>
        </row>
        <row r="1056">
          <cell r="B1056" t="str">
            <v>FR0000062788</v>
          </cell>
          <cell r="C1056" t="str">
            <v>BARBARA BUI</v>
          </cell>
          <cell r="D1056" t="str">
            <v>Paris</v>
          </cell>
          <cell r="E1056" t="str">
            <v>Domestic</v>
          </cell>
          <cell r="F1056" t="str">
            <v>FRA</v>
          </cell>
          <cell r="G1056" t="str">
            <v>Fixing</v>
          </cell>
          <cell r="H1056" t="str">
            <v>13</v>
          </cell>
          <cell r="I1056" t="str">
            <v>40204020</v>
          </cell>
          <cell r="J1056">
            <v>674650</v>
          </cell>
        </row>
        <row r="1057">
          <cell r="B1057" t="str">
            <v>FR0000045544</v>
          </cell>
          <cell r="C1057" t="str">
            <v>CA TOULOUSE 31 CCI</v>
          </cell>
          <cell r="D1057" t="str">
            <v>Paris</v>
          </cell>
          <cell r="E1057" t="str">
            <v>Domestic</v>
          </cell>
          <cell r="F1057" t="str">
            <v>FRA</v>
          </cell>
          <cell r="G1057" t="str">
            <v>Continuous</v>
          </cell>
          <cell r="H1057" t="str">
            <v>16</v>
          </cell>
          <cell r="I1057" t="str">
            <v>30101010</v>
          </cell>
          <cell r="J1057">
            <v>1425250</v>
          </cell>
        </row>
        <row r="1058">
          <cell r="B1058" t="str">
            <v>NO0010234552</v>
          </cell>
          <cell r="C1058" t="str">
            <v>AKER</v>
          </cell>
          <cell r="D1058" t="str">
            <v>Oslo</v>
          </cell>
          <cell r="E1058" t="str">
            <v>Domestic</v>
          </cell>
          <cell r="F1058" t="str">
            <v>NOR</v>
          </cell>
          <cell r="G1058" t="str">
            <v>Continuous</v>
          </cell>
          <cell r="H1058" t="str">
            <v>OC</v>
          </cell>
          <cell r="I1058" t="str">
            <v>30202000</v>
          </cell>
          <cell r="J1058">
            <v>74321862</v>
          </cell>
        </row>
        <row r="1059">
          <cell r="B1059" t="str">
            <v>LU1598757687</v>
          </cell>
          <cell r="C1059" t="str">
            <v>ARCELORMITTAL SA</v>
          </cell>
          <cell r="D1059" t="str">
            <v>Amsterdam</v>
          </cell>
          <cell r="E1059" t="str">
            <v>Domestic</v>
          </cell>
          <cell r="F1059" t="str">
            <v>LUX</v>
          </cell>
          <cell r="G1059" t="str">
            <v>Continuous</v>
          </cell>
          <cell r="H1059" t="str">
            <v>J0</v>
          </cell>
          <cell r="I1059" t="str">
            <v>55102010</v>
          </cell>
          <cell r="J1059">
            <v>877809772</v>
          </cell>
        </row>
        <row r="1060">
          <cell r="B1060" t="str">
            <v>GB0002374006</v>
          </cell>
          <cell r="C1060" t="str">
            <v>DIAGEO</v>
          </cell>
          <cell r="D1060" t="str">
            <v>Paris</v>
          </cell>
          <cell r="E1060" t="str">
            <v>Domestic</v>
          </cell>
          <cell r="F1060" t="str">
            <v>GBR</v>
          </cell>
          <cell r="G1060" t="str">
            <v>Continuous</v>
          </cell>
          <cell r="H1060" t="str">
            <v>22</v>
          </cell>
          <cell r="I1060" t="str">
            <v>45101015</v>
          </cell>
          <cell r="J1060">
            <v>2518403565</v>
          </cell>
        </row>
        <row r="1061">
          <cell r="B1061" t="str">
            <v>FR0000076986</v>
          </cell>
          <cell r="C1061" t="str">
            <v>MONCEY (FIN.) NOM.</v>
          </cell>
          <cell r="D1061" t="str">
            <v>Paris</v>
          </cell>
          <cell r="E1061" t="str">
            <v>Domestic</v>
          </cell>
          <cell r="F1061" t="str">
            <v>FRA</v>
          </cell>
          <cell r="G1061" t="str">
            <v>Continuous</v>
          </cell>
          <cell r="H1061" t="str">
            <v>11</v>
          </cell>
          <cell r="I1061" t="str">
            <v>30202010</v>
          </cell>
          <cell r="J1061">
            <v>182871</v>
          </cell>
        </row>
        <row r="1062">
          <cell r="B1062" t="str">
            <v>FR00140047H7</v>
          </cell>
          <cell r="C1062" t="str">
            <v>WIZIBOAT</v>
          </cell>
          <cell r="D1062" t="str">
            <v>Paris</v>
          </cell>
          <cell r="E1062" t="str">
            <v>Domestic</v>
          </cell>
          <cell r="F1062" t="str">
            <v>FRA</v>
          </cell>
          <cell r="G1062" t="str">
            <v>Fixing</v>
          </cell>
          <cell r="H1062" t="str">
            <v>10</v>
          </cell>
          <cell r="I1062" t="str">
            <v>40201040</v>
          </cell>
          <cell r="J1062">
            <v>500000</v>
          </cell>
        </row>
        <row r="1063">
          <cell r="B1063" t="str">
            <v>NL0010661864</v>
          </cell>
          <cell r="C1063" t="str">
            <v>VALUE8</v>
          </cell>
          <cell r="D1063" t="str">
            <v>Amsterdam</v>
          </cell>
          <cell r="E1063" t="str">
            <v>Domestic</v>
          </cell>
          <cell r="F1063" t="str">
            <v>NLD</v>
          </cell>
          <cell r="G1063" t="str">
            <v>Continuous</v>
          </cell>
          <cell r="H1063" t="str">
            <v>JG</v>
          </cell>
          <cell r="I1063" t="str">
            <v>30202000</v>
          </cell>
          <cell r="J1063">
            <v>9301892</v>
          </cell>
        </row>
        <row r="1064">
          <cell r="B1064" t="str">
            <v>LU0088087324</v>
          </cell>
          <cell r="C1064" t="str">
            <v>SES</v>
          </cell>
          <cell r="D1064" t="str">
            <v>Paris</v>
          </cell>
          <cell r="E1064" t="str">
            <v>Domestic</v>
          </cell>
          <cell r="F1064" t="str">
            <v>LUX</v>
          </cell>
          <cell r="G1064" t="str">
            <v>Continuous</v>
          </cell>
          <cell r="H1064" t="str">
            <v>12</v>
          </cell>
          <cell r="I1064" t="str">
            <v>15101010</v>
          </cell>
          <cell r="J1064">
            <v>383457600</v>
          </cell>
        </row>
        <row r="1065">
          <cell r="B1065" t="str">
            <v>BE0941244536</v>
          </cell>
          <cell r="C1065" t="str">
            <v>ETEX</v>
          </cell>
          <cell r="D1065" t="str">
            <v>Brussels</v>
          </cell>
          <cell r="E1065" t="str">
            <v>Domestic</v>
          </cell>
          <cell r="F1065" t="str">
            <v>BEL</v>
          </cell>
          <cell r="G1065" t="str">
            <v>Fixing</v>
          </cell>
          <cell r="H1065" t="str">
            <v>VB</v>
          </cell>
          <cell r="I1065" t="str">
            <v>99999999</v>
          </cell>
          <cell r="J1065">
            <v>10</v>
          </cell>
        </row>
        <row r="1066">
          <cell r="B1066" t="str">
            <v>BE0003734481</v>
          </cell>
          <cell r="C1066" t="str">
            <v>WAREHOUSES ESTATES</v>
          </cell>
          <cell r="D1066" t="str">
            <v>Brussels</v>
          </cell>
          <cell r="E1066" t="str">
            <v>Domestic</v>
          </cell>
          <cell r="F1066" t="str">
            <v>BEL</v>
          </cell>
          <cell r="G1066" t="str">
            <v>Continuous</v>
          </cell>
          <cell r="H1066" t="str">
            <v>A1</v>
          </cell>
          <cell r="I1066" t="str">
            <v>35102030</v>
          </cell>
          <cell r="J1066">
            <v>3166337</v>
          </cell>
        </row>
        <row r="1067">
          <cell r="B1067" t="str">
            <v>FR0010202606</v>
          </cell>
          <cell r="C1067" t="str">
            <v>SIDETRADE</v>
          </cell>
          <cell r="D1067" t="str">
            <v>Paris</v>
          </cell>
          <cell r="E1067" t="str">
            <v>Domestic</v>
          </cell>
          <cell r="F1067" t="str">
            <v>FRA</v>
          </cell>
          <cell r="G1067" t="str">
            <v>Continuous</v>
          </cell>
          <cell r="H1067" t="str">
            <v>E2</v>
          </cell>
          <cell r="I1067" t="str">
            <v>10101015</v>
          </cell>
          <cell r="J1067">
            <v>1436091</v>
          </cell>
        </row>
        <row r="1068">
          <cell r="B1068" t="str">
            <v>NL0010627865</v>
          </cell>
          <cell r="C1068" t="str">
            <v>SNOWWORLD</v>
          </cell>
          <cell r="D1068" t="str">
            <v>Amsterdam</v>
          </cell>
          <cell r="E1068" t="str">
            <v>Domestic</v>
          </cell>
          <cell r="F1068" t="str">
            <v>NLD</v>
          </cell>
          <cell r="G1068" t="str">
            <v>Continuous</v>
          </cell>
          <cell r="H1068" t="str">
            <v>JG</v>
          </cell>
          <cell r="I1068" t="str">
            <v>20103010</v>
          </cell>
          <cell r="J1068">
            <v>3946741</v>
          </cell>
        </row>
        <row r="1069">
          <cell r="B1069" t="str">
            <v>FR0010326090</v>
          </cell>
          <cell r="C1069" t="str">
            <v>VIALIFE</v>
          </cell>
          <cell r="D1069" t="str">
            <v>Paris</v>
          </cell>
          <cell r="E1069" t="str">
            <v>Domestic</v>
          </cell>
          <cell r="F1069" t="str">
            <v>FRA</v>
          </cell>
          <cell r="G1069" t="str">
            <v>Fixing</v>
          </cell>
          <cell r="H1069" t="str">
            <v>EA</v>
          </cell>
          <cell r="I1069" t="str">
            <v>40401030</v>
          </cell>
          <cell r="J1069">
            <v>400000</v>
          </cell>
        </row>
        <row r="1070">
          <cell r="B1070" t="str">
            <v>FR0004034593</v>
          </cell>
          <cell r="C1070" t="str">
            <v>FASHION B AIR</v>
          </cell>
          <cell r="D1070" t="str">
            <v>Paris</v>
          </cell>
          <cell r="E1070" t="str">
            <v>Domestic</v>
          </cell>
          <cell r="F1070" t="str">
            <v>FRA</v>
          </cell>
          <cell r="G1070" t="str">
            <v>Continuous</v>
          </cell>
          <cell r="H1070" t="str">
            <v>F6</v>
          </cell>
          <cell r="I1070" t="str">
            <v>40204020</v>
          </cell>
          <cell r="J1070">
            <v>14526418</v>
          </cell>
        </row>
        <row r="1071">
          <cell r="B1071" t="str">
            <v>BE0974271034</v>
          </cell>
          <cell r="C1071" t="str">
            <v>VIOHALCO</v>
          </cell>
          <cell r="D1071" t="str">
            <v>Brussels</v>
          </cell>
          <cell r="E1071" t="str">
            <v>Domestic</v>
          </cell>
          <cell r="F1071" t="str">
            <v>BEL</v>
          </cell>
          <cell r="G1071" t="str">
            <v>Continuous</v>
          </cell>
          <cell r="H1071" t="str">
            <v>A1</v>
          </cell>
          <cell r="I1071" t="str">
            <v>55102015</v>
          </cell>
          <cell r="J1071">
            <v>259189761</v>
          </cell>
        </row>
        <row r="1072">
          <cell r="B1072" t="str">
            <v>FR0000131104</v>
          </cell>
          <cell r="C1072" t="str">
            <v>BNP PARIBAS ACT.A</v>
          </cell>
          <cell r="D1072" t="str">
            <v>Paris</v>
          </cell>
          <cell r="E1072" t="str">
            <v>Domestic</v>
          </cell>
          <cell r="F1072" t="str">
            <v>FRA</v>
          </cell>
          <cell r="G1072" t="str">
            <v>Continuous</v>
          </cell>
          <cell r="H1072" t="str">
            <v>F1</v>
          </cell>
          <cell r="I1072" t="str">
            <v>30101010</v>
          </cell>
          <cell r="J1072">
            <v>1234331646</v>
          </cell>
        </row>
        <row r="1073">
          <cell r="B1073" t="str">
            <v>FR0000077885</v>
          </cell>
          <cell r="C1073" t="str">
            <v>DAMARIS</v>
          </cell>
          <cell r="D1073" t="str">
            <v>Paris</v>
          </cell>
          <cell r="E1073" t="str">
            <v>Domestic</v>
          </cell>
          <cell r="F1073" t="str">
            <v>FRA</v>
          </cell>
          <cell r="G1073" t="str">
            <v>Fixing</v>
          </cell>
          <cell r="H1073" t="str">
            <v>10</v>
          </cell>
          <cell r="I1073" t="str">
            <v>10101015</v>
          </cell>
          <cell r="J1073">
            <v>400000</v>
          </cell>
        </row>
        <row r="1074">
          <cell r="B1074" t="str">
            <v>FR0000072597</v>
          </cell>
          <cell r="C1074" t="str">
            <v>IT LINK</v>
          </cell>
          <cell r="D1074" t="str">
            <v>Paris</v>
          </cell>
          <cell r="E1074" t="str">
            <v>Domestic</v>
          </cell>
          <cell r="F1074" t="str">
            <v>FRA</v>
          </cell>
          <cell r="G1074" t="str">
            <v>Continuous</v>
          </cell>
          <cell r="H1074" t="str">
            <v>E2</v>
          </cell>
          <cell r="I1074" t="str">
            <v>10101010</v>
          </cell>
          <cell r="J1074">
            <v>1736000</v>
          </cell>
        </row>
        <row r="1075">
          <cell r="B1075" t="str">
            <v>NL0013654783</v>
          </cell>
          <cell r="C1075" t="str">
            <v>PROSUS</v>
          </cell>
          <cell r="D1075" t="str">
            <v>Amsterdam</v>
          </cell>
          <cell r="E1075" t="str">
            <v>Domestic</v>
          </cell>
          <cell r="F1075" t="str">
            <v>NLD</v>
          </cell>
          <cell r="G1075" t="str">
            <v>Continuous</v>
          </cell>
          <cell r="H1075" t="str">
            <v>J0</v>
          </cell>
          <cell r="I1075" t="str">
            <v>10101020</v>
          </cell>
          <cell r="J1075">
            <v>2003817745</v>
          </cell>
        </row>
        <row r="1076">
          <cell r="B1076" t="str">
            <v>GB00BYN5BY03</v>
          </cell>
          <cell r="C1076" t="str">
            <v>HYBRID SOFTWARE GR</v>
          </cell>
          <cell r="D1076" t="str">
            <v>Brussels</v>
          </cell>
          <cell r="E1076" t="str">
            <v>Domestic</v>
          </cell>
          <cell r="F1076" t="str">
            <v>GBR</v>
          </cell>
          <cell r="G1076" t="str">
            <v>Continuous</v>
          </cell>
          <cell r="H1076" t="str">
            <v>A3</v>
          </cell>
          <cell r="I1076" t="str">
            <v>10101015</v>
          </cell>
          <cell r="J1076">
            <v>32909737</v>
          </cell>
        </row>
        <row r="1077">
          <cell r="B1077" t="str">
            <v>BE0974265945</v>
          </cell>
          <cell r="C1077" t="str">
            <v>FLUXYS BELGIUM D</v>
          </cell>
          <cell r="D1077" t="str">
            <v>Brussels</v>
          </cell>
          <cell r="E1077" t="str">
            <v>Domestic</v>
          </cell>
          <cell r="F1077" t="str">
            <v>BEL</v>
          </cell>
          <cell r="G1077" t="str">
            <v>Continuous</v>
          </cell>
          <cell r="H1077" t="str">
            <v>A1</v>
          </cell>
          <cell r="I1077" t="str">
            <v>60101035</v>
          </cell>
          <cell r="J1077">
            <v>11739800</v>
          </cell>
        </row>
        <row r="1078">
          <cell r="B1078" t="str">
            <v>BE0003731453</v>
          </cell>
          <cell r="C1078" t="str">
            <v>MIKO</v>
          </cell>
          <cell r="D1078" t="str">
            <v>Brussels</v>
          </cell>
          <cell r="E1078" t="str">
            <v>Domestic</v>
          </cell>
          <cell r="F1078" t="str">
            <v>BEL</v>
          </cell>
          <cell r="G1078" t="str">
            <v>Fixing</v>
          </cell>
          <cell r="H1078" t="str">
            <v>A5</v>
          </cell>
          <cell r="I1078" t="str">
            <v>45101020</v>
          </cell>
          <cell r="J1078">
            <v>1242000</v>
          </cell>
        </row>
        <row r="1079">
          <cell r="B1079" t="str">
            <v>NL0000371243</v>
          </cell>
          <cell r="C1079" t="str">
            <v>NEDAP</v>
          </cell>
          <cell r="D1079" t="str">
            <v>Amsterdam</v>
          </cell>
          <cell r="E1079" t="str">
            <v>Domestic</v>
          </cell>
          <cell r="F1079" t="str">
            <v>NLD</v>
          </cell>
          <cell r="G1079" t="str">
            <v>Continuous</v>
          </cell>
          <cell r="H1079" t="str">
            <v>J1</v>
          </cell>
          <cell r="I1079" t="str">
            <v>50202020</v>
          </cell>
          <cell r="J1079">
            <v>6692920</v>
          </cell>
        </row>
        <row r="1080">
          <cell r="B1080" t="str">
            <v>BE0974269012</v>
          </cell>
          <cell r="C1080" t="str">
            <v>ADC SIIC</v>
          </cell>
          <cell r="D1080" t="str">
            <v>Paris</v>
          </cell>
          <cell r="E1080" t="str">
            <v>Domestic</v>
          </cell>
          <cell r="F1080" t="str">
            <v>FRA</v>
          </cell>
          <cell r="G1080" t="str">
            <v>Fixing</v>
          </cell>
          <cell r="H1080" t="str">
            <v>13</v>
          </cell>
          <cell r="I1080" t="str">
            <v>35102040</v>
          </cell>
          <cell r="J1080">
            <v>135916372</v>
          </cell>
        </row>
        <row r="1081">
          <cell r="B1081" t="str">
            <v>NL0010998878</v>
          </cell>
          <cell r="C1081" t="str">
            <v>LUCASBOLS</v>
          </cell>
          <cell r="D1081" t="str">
            <v>Amsterdam</v>
          </cell>
          <cell r="E1081" t="str">
            <v>Domestic</v>
          </cell>
          <cell r="F1081" t="str">
            <v>NLD</v>
          </cell>
          <cell r="G1081" t="str">
            <v>Continuous</v>
          </cell>
          <cell r="H1081" t="str">
            <v>J1</v>
          </cell>
          <cell r="I1081" t="str">
            <v>45101015</v>
          </cell>
          <cell r="J1081">
            <v>14972756</v>
          </cell>
        </row>
        <row r="1082">
          <cell r="B1082" t="str">
            <v>FR0010404368</v>
          </cell>
          <cell r="C1082" t="str">
            <v>D.L.S.I.</v>
          </cell>
          <cell r="D1082" t="str">
            <v>Paris</v>
          </cell>
          <cell r="E1082" t="str">
            <v>Domestic</v>
          </cell>
          <cell r="F1082" t="str">
            <v>FRA</v>
          </cell>
          <cell r="G1082" t="str">
            <v>Continuous</v>
          </cell>
          <cell r="H1082" t="str">
            <v>E2</v>
          </cell>
          <cell r="I1082" t="str">
            <v>50205025</v>
          </cell>
          <cell r="J1082">
            <v>2541490</v>
          </cell>
        </row>
        <row r="1083">
          <cell r="B1083" t="str">
            <v>IE00BJMZDW83</v>
          </cell>
          <cell r="C1083" t="str">
            <v>DALATA HOTEL GP.</v>
          </cell>
          <cell r="D1083" t="str">
            <v>Dublin</v>
          </cell>
          <cell r="E1083" t="str">
            <v>Domestic</v>
          </cell>
          <cell r="F1083" t="str">
            <v>IRL</v>
          </cell>
          <cell r="G1083" t="str">
            <v>Continuous</v>
          </cell>
          <cell r="H1083" t="str">
            <v>9A</v>
          </cell>
          <cell r="I1083" t="str">
            <v>40501025</v>
          </cell>
          <cell r="J1083">
            <v>222871722</v>
          </cell>
        </row>
        <row r="1084">
          <cell r="B1084" t="str">
            <v>BE0003839561</v>
          </cell>
          <cell r="C1084" t="str">
            <v>VAN DE VELDE</v>
          </cell>
          <cell r="D1084" t="str">
            <v>Brussels</v>
          </cell>
          <cell r="E1084" t="str">
            <v>Domestic</v>
          </cell>
          <cell r="F1084" t="str">
            <v>BEL</v>
          </cell>
          <cell r="G1084" t="str">
            <v>Continuous</v>
          </cell>
          <cell r="H1084" t="str">
            <v>A1</v>
          </cell>
          <cell r="I1084" t="str">
            <v>40204020</v>
          </cell>
          <cell r="J1084">
            <v>13322480</v>
          </cell>
        </row>
        <row r="1085">
          <cell r="B1085" t="str">
            <v>FR0014003I41</v>
          </cell>
          <cell r="C1085" t="str">
            <v>LES AGENCES DE PAP</v>
          </cell>
          <cell r="D1085" t="str">
            <v>Paris</v>
          </cell>
          <cell r="E1085" t="str">
            <v>Domestic</v>
          </cell>
          <cell r="F1085" t="str">
            <v>FRA</v>
          </cell>
          <cell r="G1085" t="str">
            <v>Fixing</v>
          </cell>
          <cell r="H1085" t="str">
            <v>F9</v>
          </cell>
          <cell r="I1085" t="str">
            <v>35101015</v>
          </cell>
          <cell r="J1085">
            <v>62363744</v>
          </cell>
        </row>
        <row r="1086">
          <cell r="B1086" t="str">
            <v>NL0000288918</v>
          </cell>
          <cell r="C1086" t="str">
            <v>VASTNED</v>
          </cell>
          <cell r="D1086" t="str">
            <v>Amsterdam</v>
          </cell>
          <cell r="E1086" t="str">
            <v>Domestic</v>
          </cell>
          <cell r="F1086" t="str">
            <v>NLD</v>
          </cell>
          <cell r="G1086" t="str">
            <v>Continuous</v>
          </cell>
          <cell r="H1086" t="str">
            <v>J1</v>
          </cell>
          <cell r="I1086" t="str">
            <v>35102045</v>
          </cell>
          <cell r="J1086">
            <v>19036646</v>
          </cell>
        </row>
        <row r="1087">
          <cell r="B1087" t="str">
            <v>IT0005336521</v>
          </cell>
          <cell r="C1087" t="str">
            <v>ITALY INNOVAZIONI</v>
          </cell>
          <cell r="D1087" t="str">
            <v>Paris</v>
          </cell>
          <cell r="E1087" t="str">
            <v>Foreign</v>
          </cell>
          <cell r="F1087" t="str">
            <v>ITA</v>
          </cell>
          <cell r="G1087" t="str">
            <v>Fixing</v>
          </cell>
          <cell r="H1087" t="str">
            <v>67</v>
          </cell>
          <cell r="I1087" t="str">
            <v>50202010</v>
          </cell>
          <cell r="J1087">
            <v>3823190</v>
          </cell>
        </row>
        <row r="1088">
          <cell r="B1088" t="str">
            <v>FR0004175099</v>
          </cell>
          <cell r="C1088" t="str">
            <v>TRONICS</v>
          </cell>
          <cell r="D1088" t="str">
            <v>Paris</v>
          </cell>
          <cell r="E1088" t="str">
            <v>Domestic</v>
          </cell>
          <cell r="F1088" t="str">
            <v>FRA</v>
          </cell>
          <cell r="G1088" t="str">
            <v>Fixing</v>
          </cell>
          <cell r="H1088" t="str">
            <v>E1</v>
          </cell>
          <cell r="I1088" t="str">
            <v>10102010</v>
          </cell>
          <cell r="J1088">
            <v>9046492</v>
          </cell>
        </row>
        <row r="1089">
          <cell r="B1089" t="str">
            <v>FR0010979377</v>
          </cell>
          <cell r="C1089" t="str">
            <v>ACTIVIUM GROUP</v>
          </cell>
          <cell r="D1089" t="str">
            <v>Paris</v>
          </cell>
          <cell r="E1089" t="str">
            <v>Domestic</v>
          </cell>
          <cell r="F1089" t="str">
            <v>FRA</v>
          </cell>
          <cell r="G1089" t="str">
            <v>Fixing</v>
          </cell>
          <cell r="H1089" t="str">
            <v>10</v>
          </cell>
          <cell r="I1089" t="str">
            <v>10101010</v>
          </cell>
          <cell r="J1089">
            <v>2476919</v>
          </cell>
        </row>
        <row r="1090">
          <cell r="B1090" t="str">
            <v>BE0003893139</v>
          </cell>
          <cell r="C1090" t="str">
            <v>IMMO MOURY</v>
          </cell>
          <cell r="D1090" t="str">
            <v>Brussels</v>
          </cell>
          <cell r="E1090" t="str">
            <v>Domestic</v>
          </cell>
          <cell r="F1090" t="str">
            <v>BEL</v>
          </cell>
          <cell r="G1090" t="str">
            <v>Fixing</v>
          </cell>
          <cell r="H1090" t="str">
            <v>A5</v>
          </cell>
          <cell r="I1090" t="str">
            <v>35102030</v>
          </cell>
          <cell r="J1090">
            <v>463154</v>
          </cell>
        </row>
        <row r="1091">
          <cell r="B1091" t="str">
            <v>FR0013214145</v>
          </cell>
          <cell r="C1091" t="str">
            <v>SMCP</v>
          </cell>
          <cell r="D1091" t="str">
            <v>Paris</v>
          </cell>
          <cell r="E1091" t="str">
            <v>Domestic</v>
          </cell>
          <cell r="F1091" t="str">
            <v>FRA</v>
          </cell>
          <cell r="G1091" t="str">
            <v>Continuous</v>
          </cell>
          <cell r="H1091" t="str">
            <v>16</v>
          </cell>
          <cell r="I1091" t="str">
            <v>40204020</v>
          </cell>
          <cell r="J1091">
            <v>75535338</v>
          </cell>
        </row>
        <row r="1092">
          <cell r="B1092" t="str">
            <v>FR0011217710</v>
          </cell>
          <cell r="C1092" t="str">
            <v>METHANOR</v>
          </cell>
          <cell r="D1092" t="str">
            <v>Paris</v>
          </cell>
          <cell r="E1092" t="str">
            <v>Domestic</v>
          </cell>
          <cell r="F1092" t="str">
            <v>FRA</v>
          </cell>
          <cell r="G1092" t="str">
            <v>Continuous</v>
          </cell>
          <cell r="H1092" t="str">
            <v>E2</v>
          </cell>
          <cell r="I1092" t="str">
            <v>65101010</v>
          </cell>
          <cell r="J1092">
            <v>2000248</v>
          </cell>
        </row>
        <row r="1093">
          <cell r="B1093" t="str">
            <v>BE0003656676</v>
          </cell>
          <cell r="C1093" t="str">
            <v>RECTICEL</v>
          </cell>
          <cell r="D1093" t="str">
            <v>Brussels</v>
          </cell>
          <cell r="E1093" t="str">
            <v>Domestic</v>
          </cell>
          <cell r="F1093" t="str">
            <v>BEL</v>
          </cell>
          <cell r="G1093" t="str">
            <v>Continuous</v>
          </cell>
          <cell r="H1093" t="str">
            <v>A1</v>
          </cell>
          <cell r="I1093" t="str">
            <v>50203015</v>
          </cell>
          <cell r="J1093">
            <v>56208420</v>
          </cell>
        </row>
        <row r="1094">
          <cell r="B1094" t="str">
            <v>NO0006001502</v>
          </cell>
          <cell r="C1094" t="str">
            <v>SPAREBANKEN SØR</v>
          </cell>
          <cell r="D1094" t="str">
            <v>Oslo</v>
          </cell>
          <cell r="E1094" t="str">
            <v>Domestic</v>
          </cell>
          <cell r="F1094" t="str">
            <v>NOR</v>
          </cell>
          <cell r="G1094" t="str">
            <v>Continuous</v>
          </cell>
          <cell r="H1094" t="str">
            <v>OH</v>
          </cell>
          <cell r="I1094" t="str">
            <v>30101010</v>
          </cell>
          <cell r="J1094">
            <v>41703057</v>
          </cell>
        </row>
        <row r="1095">
          <cell r="B1095" t="str">
            <v>FR0000031023</v>
          </cell>
          <cell r="C1095" t="str">
            <v>ELEC.STRASBOURG</v>
          </cell>
          <cell r="D1095" t="str">
            <v>Paris</v>
          </cell>
          <cell r="E1095" t="str">
            <v>Domestic</v>
          </cell>
          <cell r="F1095" t="str">
            <v>FRA</v>
          </cell>
          <cell r="G1095" t="str">
            <v>Continuous</v>
          </cell>
          <cell r="H1095" t="str">
            <v>16</v>
          </cell>
          <cell r="I1095" t="str">
            <v>65101015</v>
          </cell>
          <cell r="J1095">
            <v>7169386</v>
          </cell>
        </row>
        <row r="1096">
          <cell r="B1096" t="str">
            <v>PTSCP0AM0001</v>
          </cell>
          <cell r="C1096" t="str">
            <v>SPORTING</v>
          </cell>
          <cell r="D1096" t="str">
            <v>Lisbon</v>
          </cell>
          <cell r="E1096" t="str">
            <v>Domestic</v>
          </cell>
          <cell r="F1096" t="str">
            <v>PRT</v>
          </cell>
          <cell r="G1096" t="str">
            <v>Fixing</v>
          </cell>
          <cell r="H1096" t="str">
            <v>P2</v>
          </cell>
          <cell r="I1096" t="str">
            <v>40301010</v>
          </cell>
          <cell r="J1096">
            <v>67000000</v>
          </cell>
        </row>
        <row r="1097">
          <cell r="B1097" t="str">
            <v>NL0000008977</v>
          </cell>
          <cell r="C1097" t="str">
            <v>HEINEKEN HOLDING</v>
          </cell>
          <cell r="D1097" t="str">
            <v>Amsterdam</v>
          </cell>
          <cell r="E1097" t="str">
            <v>Domestic</v>
          </cell>
          <cell r="F1097" t="str">
            <v>NLD</v>
          </cell>
          <cell r="G1097" t="str">
            <v>Continuous</v>
          </cell>
          <cell r="H1097" t="str">
            <v>J1</v>
          </cell>
          <cell r="I1097" t="str">
            <v>45101010</v>
          </cell>
          <cell r="J1097">
            <v>288030168</v>
          </cell>
        </row>
        <row r="1098">
          <cell r="B1098" t="str">
            <v>FR0000064271</v>
          </cell>
          <cell r="C1098" t="str">
            <v>STEF</v>
          </cell>
          <cell r="D1098" t="str">
            <v>Paris</v>
          </cell>
          <cell r="E1098" t="str">
            <v>Domestic</v>
          </cell>
          <cell r="F1098" t="str">
            <v>FRA</v>
          </cell>
          <cell r="G1098" t="str">
            <v>Continuous</v>
          </cell>
          <cell r="H1098" t="str">
            <v>11</v>
          </cell>
          <cell r="I1098" t="str">
            <v>50206010</v>
          </cell>
          <cell r="J1098">
            <v>13000000</v>
          </cell>
        </row>
        <row r="1099">
          <cell r="B1099" t="str">
            <v>FR0013374667</v>
          </cell>
          <cell r="C1099" t="str">
            <v>KKO INTERNATIONAL</v>
          </cell>
          <cell r="D1099" t="str">
            <v>Paris</v>
          </cell>
          <cell r="E1099" t="str">
            <v>Domestic</v>
          </cell>
          <cell r="F1099" t="str">
            <v>FRA</v>
          </cell>
          <cell r="G1099" t="str">
            <v>Continuous</v>
          </cell>
          <cell r="H1099" t="str">
            <v>E2</v>
          </cell>
          <cell r="I1099" t="str">
            <v>45102010</v>
          </cell>
          <cell r="J1099">
            <v>121976913</v>
          </cell>
        </row>
        <row r="1100">
          <cell r="B1100" t="str">
            <v>NL0000009165</v>
          </cell>
          <cell r="C1100" t="str">
            <v>HEINEKEN</v>
          </cell>
          <cell r="D1100" t="str">
            <v>Amsterdam</v>
          </cell>
          <cell r="E1100" t="str">
            <v>Domestic</v>
          </cell>
          <cell r="F1100" t="str">
            <v>NLD</v>
          </cell>
          <cell r="G1100" t="str">
            <v>Continuous</v>
          </cell>
          <cell r="H1100" t="str">
            <v>J0</v>
          </cell>
          <cell r="I1100" t="str">
            <v>45101010</v>
          </cell>
          <cell r="J1100">
            <v>576002613</v>
          </cell>
        </row>
        <row r="1101">
          <cell r="B1101" t="str">
            <v>FR0013345493</v>
          </cell>
          <cell r="C1101" t="str">
            <v>BIO-UV GROUP</v>
          </cell>
          <cell r="D1101" t="str">
            <v>Paris</v>
          </cell>
          <cell r="E1101" t="str">
            <v>Domestic</v>
          </cell>
          <cell r="F1101" t="str">
            <v>FRA</v>
          </cell>
          <cell r="G1101" t="str">
            <v>Continuous</v>
          </cell>
          <cell r="H1101" t="str">
            <v>E2</v>
          </cell>
          <cell r="I1101" t="str">
            <v>50202020</v>
          </cell>
          <cell r="J1101">
            <v>10346993</v>
          </cell>
        </row>
        <row r="1102">
          <cell r="B1102" t="str">
            <v>FR0000120503</v>
          </cell>
          <cell r="C1102" t="str">
            <v>BOUYGUES</v>
          </cell>
          <cell r="D1102" t="str">
            <v>Paris</v>
          </cell>
          <cell r="E1102" t="str">
            <v>Domestic</v>
          </cell>
          <cell r="F1102" t="str">
            <v>FRA</v>
          </cell>
          <cell r="G1102" t="str">
            <v>Continuous</v>
          </cell>
          <cell r="H1102" t="str">
            <v>F1</v>
          </cell>
          <cell r="I1102" t="str">
            <v>50101010</v>
          </cell>
          <cell r="J1102">
            <v>374485275</v>
          </cell>
        </row>
        <row r="1103">
          <cell r="B1103" t="str">
            <v>NL0011794037</v>
          </cell>
          <cell r="C1103" t="str">
            <v>AHOLD DEL</v>
          </cell>
          <cell r="D1103" t="str">
            <v>Amsterdam</v>
          </cell>
          <cell r="E1103" t="str">
            <v>Domestic</v>
          </cell>
          <cell r="F1103" t="str">
            <v>NLD</v>
          </cell>
          <cell r="G1103" t="str">
            <v>Continuous</v>
          </cell>
          <cell r="H1103" t="str">
            <v>J0</v>
          </cell>
          <cell r="I1103" t="str">
            <v>45201010</v>
          </cell>
          <cell r="J1103">
            <v>993724959</v>
          </cell>
        </row>
        <row r="1104">
          <cell r="B1104" t="str">
            <v>FR0011033083</v>
          </cell>
          <cell r="C1104" t="str">
            <v>MOULINVEST</v>
          </cell>
          <cell r="D1104" t="str">
            <v>Paris</v>
          </cell>
          <cell r="E1104" t="str">
            <v>Domestic</v>
          </cell>
          <cell r="F1104" t="str">
            <v>FRA</v>
          </cell>
          <cell r="G1104" t="str">
            <v>Continuous</v>
          </cell>
          <cell r="H1104" t="str">
            <v>E2</v>
          </cell>
          <cell r="I1104" t="str">
            <v>55101010</v>
          </cell>
          <cell r="J1104">
            <v>3075338</v>
          </cell>
        </row>
        <row r="1105">
          <cell r="B1105" t="str">
            <v>NO0010734338</v>
          </cell>
          <cell r="C1105" t="str">
            <v>MULTICONSULT</v>
          </cell>
          <cell r="D1105" t="str">
            <v>Oslo</v>
          </cell>
          <cell r="E1105" t="str">
            <v>Domestic</v>
          </cell>
          <cell r="F1105" t="str">
            <v>NOR</v>
          </cell>
          <cell r="G1105" t="str">
            <v>Continuous</v>
          </cell>
          <cell r="H1105" t="str">
            <v>OH</v>
          </cell>
          <cell r="I1105" t="str">
            <v>50101015</v>
          </cell>
          <cell r="J1105">
            <v>27534459</v>
          </cell>
        </row>
        <row r="1106">
          <cell r="B1106" t="str">
            <v>FR0000060451</v>
          </cell>
          <cell r="C1106" t="str">
            <v>INSTALLUX</v>
          </cell>
          <cell r="D1106" t="str">
            <v>Paris</v>
          </cell>
          <cell r="E1106" t="str">
            <v>Domestic</v>
          </cell>
          <cell r="F1106" t="str">
            <v>FRA</v>
          </cell>
          <cell r="G1106" t="str">
            <v>Fixing</v>
          </cell>
          <cell r="H1106" t="str">
            <v>E1</v>
          </cell>
          <cell r="I1106" t="str">
            <v>50101035</v>
          </cell>
          <cell r="J1106">
            <v>285286</v>
          </cell>
        </row>
        <row r="1107">
          <cell r="B1107" t="str">
            <v>FR0000037871</v>
          </cell>
          <cell r="C1107" t="str">
            <v>CH.FER DEPARTEMENT</v>
          </cell>
          <cell r="D1107" t="str">
            <v>Paris</v>
          </cell>
          <cell r="E1107" t="str">
            <v>Domestic</v>
          </cell>
          <cell r="F1107" t="str">
            <v>FRA</v>
          </cell>
          <cell r="G1107" t="str">
            <v>Fixing</v>
          </cell>
          <cell r="H1107" t="str">
            <v>10</v>
          </cell>
          <cell r="I1107" t="str">
            <v>50206015</v>
          </cell>
          <cell r="J1107">
            <v>27500</v>
          </cell>
        </row>
        <row r="1108">
          <cell r="B1108" t="str">
            <v>FR0011490648</v>
          </cell>
          <cell r="C1108" t="str">
            <v>ECOSLOPS</v>
          </cell>
          <cell r="D1108" t="str">
            <v>Paris</v>
          </cell>
          <cell r="E1108" t="str">
            <v>Domestic</v>
          </cell>
          <cell r="F1108" t="str">
            <v>FRA</v>
          </cell>
          <cell r="G1108" t="str">
            <v>Continuous</v>
          </cell>
          <cell r="H1108" t="str">
            <v>E2</v>
          </cell>
          <cell r="I1108" t="str">
            <v>60101030</v>
          </cell>
          <cell r="J1108">
            <v>5180576</v>
          </cell>
        </row>
        <row r="1109">
          <cell r="B1109" t="str">
            <v>FR0011665280</v>
          </cell>
          <cell r="C1109" t="str">
            <v>FIGEAC AERO</v>
          </cell>
          <cell r="D1109" t="str">
            <v>Paris</v>
          </cell>
          <cell r="E1109" t="str">
            <v>Domestic</v>
          </cell>
          <cell r="F1109" t="str">
            <v>FRA</v>
          </cell>
          <cell r="G1109" t="str">
            <v>Continuous</v>
          </cell>
          <cell r="H1109" t="str">
            <v>16</v>
          </cell>
          <cell r="I1109" t="str">
            <v>50201010</v>
          </cell>
          <cell r="J1109">
            <v>41393044</v>
          </cell>
        </row>
        <row r="1110">
          <cell r="B1110" t="str">
            <v>FR0007200100</v>
          </cell>
          <cell r="C1110" t="str">
            <v>EAUX DE ROYAN</v>
          </cell>
          <cell r="D1110" t="str">
            <v>Paris</v>
          </cell>
          <cell r="E1110" t="str">
            <v>Domestic</v>
          </cell>
          <cell r="F1110" t="str">
            <v>FRA</v>
          </cell>
          <cell r="G1110" t="str">
            <v>Fixing</v>
          </cell>
          <cell r="H1110" t="str">
            <v>10</v>
          </cell>
          <cell r="I1110" t="str">
            <v>65102030</v>
          </cell>
          <cell r="J1110">
            <v>179200</v>
          </cell>
        </row>
        <row r="1111">
          <cell r="B1111" t="str">
            <v>PTALT0AE0002</v>
          </cell>
          <cell r="C1111" t="str">
            <v>ALTRI SGPS</v>
          </cell>
          <cell r="D1111" t="str">
            <v>Lisbon</v>
          </cell>
          <cell r="E1111" t="str">
            <v>Domestic</v>
          </cell>
          <cell r="F1111" t="str">
            <v>PRT</v>
          </cell>
          <cell r="G1111" t="str">
            <v>Continuous</v>
          </cell>
          <cell r="H1111" t="str">
            <v>P0</v>
          </cell>
          <cell r="I1111" t="str">
            <v>55101015</v>
          </cell>
          <cell r="J1111">
            <v>205131672</v>
          </cell>
        </row>
        <row r="1112">
          <cell r="B1112" t="str">
            <v>BE0974276082</v>
          </cell>
          <cell r="C1112" t="str">
            <v>ONTEX GROUP</v>
          </cell>
          <cell r="D1112" t="str">
            <v>Brussels</v>
          </cell>
          <cell r="E1112" t="str">
            <v>Domestic</v>
          </cell>
          <cell r="F1112" t="str">
            <v>BEL</v>
          </cell>
          <cell r="G1112" t="str">
            <v>Continuous</v>
          </cell>
          <cell r="H1112" t="str">
            <v>A1</v>
          </cell>
          <cell r="I1112" t="str">
            <v>45201020</v>
          </cell>
          <cell r="J1112">
            <v>82347218</v>
          </cell>
        </row>
        <row r="1113">
          <cell r="B1113" t="str">
            <v>ES0178430E18</v>
          </cell>
          <cell r="C1113" t="str">
            <v>TELEFONICA</v>
          </cell>
          <cell r="D1113" t="str">
            <v>Brussels</v>
          </cell>
          <cell r="E1113" t="str">
            <v>Foreign</v>
          </cell>
          <cell r="F1113" t="str">
            <v>ESP</v>
          </cell>
          <cell r="G1113" t="str">
            <v>Continuous</v>
          </cell>
          <cell r="H1113" t="str">
            <v>A4</v>
          </cell>
          <cell r="I1113" t="str">
            <v>15102015</v>
          </cell>
          <cell r="J1113">
            <v>4563996485</v>
          </cell>
        </row>
        <row r="1114">
          <cell r="B1114" t="str">
            <v>BE0003836534</v>
          </cell>
          <cell r="C1114" t="str">
            <v>CRESCENT</v>
          </cell>
          <cell r="D1114" t="str">
            <v>Brussels</v>
          </cell>
          <cell r="E1114" t="str">
            <v>Domestic</v>
          </cell>
          <cell r="F1114" t="str">
            <v>BEL</v>
          </cell>
          <cell r="G1114" t="str">
            <v>Continuous</v>
          </cell>
          <cell r="H1114" t="str">
            <v>A1</v>
          </cell>
          <cell r="I1114" t="str">
            <v>15101010</v>
          </cell>
          <cell r="J1114">
            <v>1994069717</v>
          </cell>
        </row>
        <row r="1115">
          <cell r="B1115" t="str">
            <v>FR0010193052</v>
          </cell>
          <cell r="C1115" t="str">
            <v>CATANA GROUP</v>
          </cell>
          <cell r="D1115" t="str">
            <v>Paris</v>
          </cell>
          <cell r="E1115" t="str">
            <v>Domestic</v>
          </cell>
          <cell r="F1115" t="str">
            <v>FRA</v>
          </cell>
          <cell r="G1115" t="str">
            <v>Continuous</v>
          </cell>
          <cell r="H1115" t="str">
            <v>16</v>
          </cell>
          <cell r="I1115" t="str">
            <v>40203055</v>
          </cell>
          <cell r="J1115">
            <v>30706178</v>
          </cell>
        </row>
        <row r="1116">
          <cell r="B1116" t="str">
            <v>FR0000053225</v>
          </cell>
          <cell r="C1116" t="str">
            <v>METROPOLE TV</v>
          </cell>
          <cell r="D1116" t="str">
            <v>Paris</v>
          </cell>
          <cell r="E1116" t="str">
            <v>Domestic</v>
          </cell>
          <cell r="F1116" t="str">
            <v>FRA</v>
          </cell>
          <cell r="G1116" t="str">
            <v>Continuous</v>
          </cell>
          <cell r="H1116" t="str">
            <v>11</v>
          </cell>
          <cell r="I1116" t="str">
            <v>40301035</v>
          </cell>
          <cell r="J1116">
            <v>126414248</v>
          </cell>
        </row>
        <row r="1117">
          <cell r="B1117" t="str">
            <v>NO0010762792</v>
          </cell>
          <cell r="C1117" t="str">
            <v>INSTABANK</v>
          </cell>
          <cell r="D1117" t="str">
            <v>Oslo</v>
          </cell>
          <cell r="E1117" t="str">
            <v>Domestic</v>
          </cell>
          <cell r="F1117" t="str">
            <v>NOR</v>
          </cell>
          <cell r="G1117" t="str">
            <v>Fixing</v>
          </cell>
          <cell r="H1117" t="str">
            <v>O9</v>
          </cell>
          <cell r="I1117" t="str">
            <v>30101010</v>
          </cell>
          <cell r="J1117">
            <v>332642039</v>
          </cell>
        </row>
        <row r="1118">
          <cell r="B1118" t="str">
            <v>FR0000074197</v>
          </cell>
          <cell r="C1118" t="str">
            <v>UNION TECH.INFOR.</v>
          </cell>
          <cell r="D1118" t="str">
            <v>Paris</v>
          </cell>
          <cell r="E1118" t="str">
            <v>Domestic</v>
          </cell>
          <cell r="F1118" t="str">
            <v>FRA</v>
          </cell>
          <cell r="G1118" t="str">
            <v>Continuous</v>
          </cell>
          <cell r="H1118" t="str">
            <v>16</v>
          </cell>
          <cell r="I1118" t="str">
            <v>10101010</v>
          </cell>
          <cell r="J1118">
            <v>8958986</v>
          </cell>
        </row>
        <row r="1119">
          <cell r="B1119" t="str">
            <v>FR0000050809</v>
          </cell>
          <cell r="C1119" t="str">
            <v>SOPRA STERIA GROUP</v>
          </cell>
          <cell r="D1119" t="str">
            <v>Paris</v>
          </cell>
          <cell r="E1119" t="str">
            <v>Domestic</v>
          </cell>
          <cell r="F1119" t="str">
            <v>FRA</v>
          </cell>
          <cell r="G1119" t="str">
            <v>Continuous</v>
          </cell>
          <cell r="H1119" t="str">
            <v>11</v>
          </cell>
          <cell r="I1119" t="str">
            <v>10101010</v>
          </cell>
          <cell r="J1119">
            <v>20547701</v>
          </cell>
        </row>
        <row r="1120">
          <cell r="B1120" t="str">
            <v>BE0003874915</v>
          </cell>
          <cell r="C1120" t="str">
            <v>FAGRON</v>
          </cell>
          <cell r="D1120" t="str">
            <v>Brussels</v>
          </cell>
          <cell r="E1120" t="str">
            <v>Domestic</v>
          </cell>
          <cell r="F1120" t="str">
            <v>BEL</v>
          </cell>
          <cell r="G1120" t="str">
            <v>Continuous</v>
          </cell>
          <cell r="H1120" t="str">
            <v>A1</v>
          </cell>
          <cell r="I1120" t="str">
            <v>20102010</v>
          </cell>
          <cell r="J1120">
            <v>72992654</v>
          </cell>
        </row>
        <row r="1121">
          <cell r="B1121" t="str">
            <v>FR0011858190</v>
          </cell>
          <cell r="C1121" t="str">
            <v>REALITES</v>
          </cell>
          <cell r="D1121" t="str">
            <v>Paris</v>
          </cell>
          <cell r="E1121" t="str">
            <v>Domestic</v>
          </cell>
          <cell r="F1121" t="str">
            <v>FRA</v>
          </cell>
          <cell r="G1121" t="str">
            <v>Continuous</v>
          </cell>
          <cell r="H1121" t="str">
            <v>E2</v>
          </cell>
          <cell r="I1121" t="str">
            <v>35101010</v>
          </cell>
          <cell r="J1121">
            <v>4354539</v>
          </cell>
        </row>
        <row r="1122">
          <cell r="B1122" t="str">
            <v>NO0005638858</v>
          </cell>
          <cell r="C1122" t="str">
            <v>OLAV THON EIENDOMS</v>
          </cell>
          <cell r="D1122" t="str">
            <v>Oslo</v>
          </cell>
          <cell r="E1122" t="str">
            <v>Domestic</v>
          </cell>
          <cell r="F1122" t="str">
            <v>NOR</v>
          </cell>
          <cell r="G1122" t="str">
            <v>Continuous</v>
          </cell>
          <cell r="H1122" t="str">
            <v>OH</v>
          </cell>
          <cell r="I1122" t="str">
            <v>35101010</v>
          </cell>
          <cell r="J1122">
            <v>103623171</v>
          </cell>
        </row>
        <row r="1123">
          <cell r="B1123" t="str">
            <v>NO0010582521</v>
          </cell>
          <cell r="C1123" t="str">
            <v>GJENSIDIGE FORSIKR</v>
          </cell>
          <cell r="D1123" t="str">
            <v>Oslo</v>
          </cell>
          <cell r="E1123" t="str">
            <v>Domestic</v>
          </cell>
          <cell r="F1123" t="str">
            <v>NOR</v>
          </cell>
          <cell r="G1123" t="str">
            <v>Continuous</v>
          </cell>
          <cell r="H1123" t="str">
            <v>OC</v>
          </cell>
          <cell r="I1123" t="str">
            <v>30302010</v>
          </cell>
          <cell r="J1123">
            <v>500000000</v>
          </cell>
        </row>
        <row r="1124">
          <cell r="B1124" t="str">
            <v>FR0004010338</v>
          </cell>
          <cell r="C1124" t="str">
            <v>GROUPE JAJ</v>
          </cell>
          <cell r="D1124" t="str">
            <v>Paris</v>
          </cell>
          <cell r="E1124" t="str">
            <v>Domestic</v>
          </cell>
          <cell r="F1124" t="str">
            <v>FRA</v>
          </cell>
          <cell r="G1124" t="str">
            <v>Fixing</v>
          </cell>
          <cell r="H1124" t="str">
            <v>13</v>
          </cell>
          <cell r="I1124" t="str">
            <v>40204020</v>
          </cell>
          <cell r="J1124">
            <v>3560939</v>
          </cell>
        </row>
        <row r="1125">
          <cell r="B1125" t="str">
            <v>FR0000038606</v>
          </cell>
          <cell r="C1125" t="str">
            <v>MANITOU BF</v>
          </cell>
          <cell r="D1125" t="str">
            <v>Paris</v>
          </cell>
          <cell r="E1125" t="str">
            <v>Domestic</v>
          </cell>
          <cell r="F1125" t="str">
            <v>FRA</v>
          </cell>
          <cell r="G1125" t="str">
            <v>Continuous</v>
          </cell>
          <cell r="H1125" t="str">
            <v>16</v>
          </cell>
          <cell r="I1125" t="str">
            <v>50204020</v>
          </cell>
          <cell r="J1125">
            <v>39668399</v>
          </cell>
        </row>
        <row r="1126">
          <cell r="B1126" t="str">
            <v>NO0010829765</v>
          </cell>
          <cell r="C1126" t="str">
            <v>ANDFJORD SALMON</v>
          </cell>
          <cell r="D1126" t="str">
            <v>Oslo</v>
          </cell>
          <cell r="E1126" t="str">
            <v>Domestic</v>
          </cell>
          <cell r="F1126" t="str">
            <v>NOR</v>
          </cell>
          <cell r="G1126" t="str">
            <v>Fixing</v>
          </cell>
          <cell r="H1126" t="str">
            <v>O9</v>
          </cell>
          <cell r="I1126" t="str">
            <v>45102010</v>
          </cell>
          <cell r="J1126">
            <v>41038927</v>
          </cell>
        </row>
        <row r="1127">
          <cell r="B1127" t="str">
            <v>BMG0451H1170</v>
          </cell>
          <cell r="C1127" t="str">
            <v>ARCHER</v>
          </cell>
          <cell r="D1127" t="str">
            <v>Oslo</v>
          </cell>
          <cell r="E1127" t="str">
            <v>Domestic</v>
          </cell>
          <cell r="F1127" t="str">
            <v>BMU</v>
          </cell>
          <cell r="G1127" t="str">
            <v>Continuous</v>
          </cell>
          <cell r="H1127" t="str">
            <v>OH</v>
          </cell>
          <cell r="I1127" t="str">
            <v>60101030</v>
          </cell>
          <cell r="J1127">
            <v>148758612</v>
          </cell>
        </row>
        <row r="1128">
          <cell r="B1128" t="str">
            <v>NL0009432491</v>
          </cell>
          <cell r="C1128" t="str">
            <v>VOPAK</v>
          </cell>
          <cell r="D1128" t="str">
            <v>Amsterdam</v>
          </cell>
          <cell r="E1128" t="str">
            <v>Domestic</v>
          </cell>
          <cell r="F1128" t="str">
            <v>NLD</v>
          </cell>
          <cell r="G1128" t="str">
            <v>Continuous</v>
          </cell>
          <cell r="H1128" t="str">
            <v>J1</v>
          </cell>
          <cell r="I1128" t="str">
            <v>50206060</v>
          </cell>
          <cell r="J1128">
            <v>125740586</v>
          </cell>
        </row>
        <row r="1129">
          <cell r="B1129" t="str">
            <v>FR0000120644</v>
          </cell>
          <cell r="C1129" t="str">
            <v>DANONE</v>
          </cell>
          <cell r="D1129" t="str">
            <v>Paris</v>
          </cell>
          <cell r="E1129" t="str">
            <v>Domestic</v>
          </cell>
          <cell r="F1129" t="str">
            <v>FRA</v>
          </cell>
          <cell r="G1129" t="str">
            <v>Continuous</v>
          </cell>
          <cell r="H1129" t="str">
            <v>F1</v>
          </cell>
          <cell r="I1129" t="str">
            <v>45102020</v>
          </cell>
          <cell r="J1129">
            <v>675837932</v>
          </cell>
        </row>
        <row r="1130">
          <cell r="B1130" t="str">
            <v>FR0004180578</v>
          </cell>
          <cell r="C1130" t="str">
            <v>SWORD GROUP</v>
          </cell>
          <cell r="D1130" t="str">
            <v>Paris</v>
          </cell>
          <cell r="E1130" t="str">
            <v>Domestic</v>
          </cell>
          <cell r="F1130" t="str">
            <v>FRA</v>
          </cell>
          <cell r="G1130" t="str">
            <v>Continuous</v>
          </cell>
          <cell r="H1130" t="str">
            <v>16</v>
          </cell>
          <cell r="I1130" t="str">
            <v>10101010</v>
          </cell>
          <cell r="J1130">
            <v>9544965</v>
          </cell>
        </row>
        <row r="1131">
          <cell r="B1131" t="str">
            <v>FR0004040608</v>
          </cell>
          <cell r="C1131" t="str">
            <v>ABC ARBITRAGE</v>
          </cell>
          <cell r="D1131" t="str">
            <v>Paris</v>
          </cell>
          <cell r="E1131" t="str">
            <v>Domestic</v>
          </cell>
          <cell r="F1131" t="str">
            <v>FRA</v>
          </cell>
          <cell r="G1131" t="str">
            <v>Continuous</v>
          </cell>
          <cell r="H1131" t="str">
            <v>16</v>
          </cell>
          <cell r="I1131" t="str">
            <v>30202015</v>
          </cell>
          <cell r="J1131">
            <v>59608879</v>
          </cell>
        </row>
        <row r="1132">
          <cell r="B1132" t="str">
            <v>FR0000121667</v>
          </cell>
          <cell r="C1132" t="str">
            <v>ESSILORLUXOTTICA</v>
          </cell>
          <cell r="D1132" t="str">
            <v>Paris</v>
          </cell>
          <cell r="E1132" t="str">
            <v>Domestic</v>
          </cell>
          <cell r="F1132" t="str">
            <v>FRA</v>
          </cell>
          <cell r="G1132" t="str">
            <v>Continuous</v>
          </cell>
          <cell r="H1132" t="str">
            <v>F1</v>
          </cell>
          <cell r="I1132" t="str">
            <v>20102015</v>
          </cell>
          <cell r="J1132">
            <v>447647330</v>
          </cell>
        </row>
        <row r="1133">
          <cell r="B1133" t="str">
            <v>DK0061414638</v>
          </cell>
          <cell r="C1133" t="str">
            <v>NORDIC AQUA PART</v>
          </cell>
          <cell r="D1133" t="str">
            <v>Oslo</v>
          </cell>
          <cell r="E1133" t="str">
            <v>Foreign</v>
          </cell>
          <cell r="F1133" t="str">
            <v>DNK</v>
          </cell>
          <cell r="G1133" t="str">
            <v>Fixing</v>
          </cell>
          <cell r="H1133" t="str">
            <v>O9</v>
          </cell>
          <cell r="I1133" t="str">
            <v>45102010</v>
          </cell>
          <cell r="J1133">
            <v>10283984</v>
          </cell>
        </row>
        <row r="1134">
          <cell r="B1134" t="str">
            <v>FR0014003V77</v>
          </cell>
          <cell r="C1134" t="str">
            <v>AIRWELL</v>
          </cell>
          <cell r="D1134" t="str">
            <v>Paris</v>
          </cell>
          <cell r="E1134" t="str">
            <v>Domestic</v>
          </cell>
          <cell r="F1134" t="str">
            <v>FRA</v>
          </cell>
          <cell r="G1134" t="str">
            <v>Fixing</v>
          </cell>
          <cell r="H1134" t="str">
            <v>F9</v>
          </cell>
          <cell r="I1134" t="str">
            <v>40202020</v>
          </cell>
          <cell r="J1134">
            <v>4847226</v>
          </cell>
        </row>
        <row r="1135">
          <cell r="B1135" t="str">
            <v>BE0974338700</v>
          </cell>
          <cell r="C1135" t="str">
            <v>TITAN CEMENT</v>
          </cell>
          <cell r="D1135" t="str">
            <v>Brussels</v>
          </cell>
          <cell r="E1135" t="str">
            <v>Domestic</v>
          </cell>
          <cell r="F1135" t="str">
            <v>BEL</v>
          </cell>
          <cell r="G1135" t="str">
            <v>Continuous</v>
          </cell>
          <cell r="H1135" t="str">
            <v>A1</v>
          </cell>
          <cell r="I1135" t="str">
            <v>50101030</v>
          </cell>
          <cell r="J1135">
            <v>78325475</v>
          </cell>
        </row>
        <row r="1136">
          <cell r="B1136" t="str">
            <v>DE0007236101</v>
          </cell>
          <cell r="C1136" t="str">
            <v>SIEMENS</v>
          </cell>
          <cell r="D1136" t="str">
            <v>Brussels</v>
          </cell>
          <cell r="E1136" t="str">
            <v>Foreign</v>
          </cell>
          <cell r="F1136" t="str">
            <v>DEU</v>
          </cell>
          <cell r="G1136" t="str">
            <v>Continuous</v>
          </cell>
          <cell r="H1136" t="str">
            <v>A4</v>
          </cell>
          <cell r="I1136" t="str">
            <v>50203000</v>
          </cell>
          <cell r="J1136">
            <v>762656360</v>
          </cell>
        </row>
        <row r="1137">
          <cell r="B1137" t="str">
            <v>US3696043013</v>
          </cell>
          <cell r="C1137" t="str">
            <v>GENERAL ELECTRIC</v>
          </cell>
          <cell r="D1137" t="str">
            <v>Paris</v>
          </cell>
          <cell r="E1137" t="str">
            <v>Domestic</v>
          </cell>
          <cell r="F1137" t="str">
            <v>USA</v>
          </cell>
          <cell r="G1137" t="str">
            <v>Continuous</v>
          </cell>
          <cell r="H1137" t="str">
            <v>21</v>
          </cell>
          <cell r="I1137" t="str">
            <v>50203000</v>
          </cell>
          <cell r="J1137">
            <v>1461663798</v>
          </cell>
        </row>
        <row r="1138">
          <cell r="B1138" t="str">
            <v>IT0005351504</v>
          </cell>
          <cell r="C1138" t="str">
            <v>EDILIZIACROBATICA</v>
          </cell>
          <cell r="D1138" t="str">
            <v>Paris</v>
          </cell>
          <cell r="E1138" t="str">
            <v>Foreign</v>
          </cell>
          <cell r="F1138" t="str">
            <v>ITA</v>
          </cell>
          <cell r="G1138" t="str">
            <v>Continuous</v>
          </cell>
          <cell r="H1138" t="str">
            <v>E2</v>
          </cell>
          <cell r="I1138" t="str">
            <v>50101010</v>
          </cell>
          <cell r="J1138">
            <v>6525300</v>
          </cell>
        </row>
        <row r="1139">
          <cell r="B1139" t="str">
            <v>FR0010313486</v>
          </cell>
          <cell r="C1139" t="str">
            <v>PRODWARE</v>
          </cell>
          <cell r="D1139" t="str">
            <v>Paris</v>
          </cell>
          <cell r="E1139" t="str">
            <v>Domestic</v>
          </cell>
          <cell r="F1139" t="str">
            <v>FRA</v>
          </cell>
          <cell r="G1139" t="str">
            <v>Continuous</v>
          </cell>
          <cell r="H1139" t="str">
            <v>E2</v>
          </cell>
          <cell r="I1139" t="str">
            <v>10101010</v>
          </cell>
          <cell r="J1139">
            <v>7654251</v>
          </cell>
        </row>
        <row r="1140">
          <cell r="B1140" t="str">
            <v>GB00B2B0DG97</v>
          </cell>
          <cell r="C1140" t="str">
            <v>RELX</v>
          </cell>
          <cell r="D1140" t="str">
            <v>Amsterdam</v>
          </cell>
          <cell r="E1140" t="str">
            <v>Domestic</v>
          </cell>
          <cell r="F1140" t="str">
            <v>GBR</v>
          </cell>
          <cell r="G1140" t="str">
            <v>Continuous</v>
          </cell>
          <cell r="H1140" t="str">
            <v>J0</v>
          </cell>
          <cell r="I1140" t="str">
            <v>40301030</v>
          </cell>
          <cell r="J1140">
            <v>1982410280</v>
          </cell>
        </row>
        <row r="1141">
          <cell r="B1141" t="str">
            <v>FR0010341032</v>
          </cell>
          <cell r="C1141" t="str">
            <v>FONCIERE INEA</v>
          </cell>
          <cell r="D1141" t="str">
            <v>Paris</v>
          </cell>
          <cell r="E1141" t="str">
            <v>Domestic</v>
          </cell>
          <cell r="F1141" t="str">
            <v>FRA</v>
          </cell>
          <cell r="G1141" t="str">
            <v>Continuous</v>
          </cell>
          <cell r="H1141" t="str">
            <v>16</v>
          </cell>
          <cell r="I1141" t="str">
            <v>35102030</v>
          </cell>
          <cell r="J1141">
            <v>10841080</v>
          </cell>
        </row>
        <row r="1142">
          <cell r="B1142" t="str">
            <v>NO0010631567</v>
          </cell>
          <cell r="C1142" t="str">
            <v>SPAREBANK 1 SR-BK</v>
          </cell>
          <cell r="D1142" t="str">
            <v>Oslo</v>
          </cell>
          <cell r="E1142" t="str">
            <v>Domestic</v>
          </cell>
          <cell r="F1142" t="str">
            <v>NOR</v>
          </cell>
          <cell r="G1142" t="str">
            <v>Continuous</v>
          </cell>
          <cell r="H1142" t="str">
            <v>OC</v>
          </cell>
          <cell r="I1142" t="str">
            <v>30101010</v>
          </cell>
          <cell r="J1142">
            <v>255751082</v>
          </cell>
        </row>
        <row r="1143">
          <cell r="B1143" t="str">
            <v>FR0010337865</v>
          </cell>
          <cell r="C1143" t="str">
            <v>UPERGY</v>
          </cell>
          <cell r="D1143" t="str">
            <v>Paris</v>
          </cell>
          <cell r="E1143" t="str">
            <v>Domestic</v>
          </cell>
          <cell r="F1143" t="str">
            <v>FRA</v>
          </cell>
          <cell r="G1143" t="str">
            <v>Continuous</v>
          </cell>
          <cell r="H1143" t="str">
            <v>E2</v>
          </cell>
          <cell r="I1143" t="str">
            <v>40401010</v>
          </cell>
          <cell r="J1143">
            <v>4731213</v>
          </cell>
        </row>
        <row r="1144">
          <cell r="B1144" t="str">
            <v>FR0010396309</v>
          </cell>
          <cell r="C1144" t="str">
            <v>HITECHPROS</v>
          </cell>
          <cell r="D1144" t="str">
            <v>Paris</v>
          </cell>
          <cell r="E1144" t="str">
            <v>Domestic</v>
          </cell>
          <cell r="F1144" t="str">
            <v>FRA</v>
          </cell>
          <cell r="G1144" t="str">
            <v>Fixing</v>
          </cell>
          <cell r="H1144" t="str">
            <v>E1</v>
          </cell>
          <cell r="I1144" t="str">
            <v>10101010</v>
          </cell>
          <cell r="J1144">
            <v>1643478</v>
          </cell>
        </row>
        <row r="1145">
          <cell r="B1145" t="str">
            <v>FR0012435121</v>
          </cell>
          <cell r="C1145" t="str">
            <v>ELIS</v>
          </cell>
          <cell r="D1145" t="str">
            <v>Paris</v>
          </cell>
          <cell r="E1145" t="str">
            <v>Domestic</v>
          </cell>
          <cell r="F1145" t="str">
            <v>FRA</v>
          </cell>
          <cell r="G1145" t="str">
            <v>Continuous</v>
          </cell>
          <cell r="H1145" t="str">
            <v>11</v>
          </cell>
          <cell r="I1145" t="str">
            <v>50205010</v>
          </cell>
          <cell r="J1145">
            <v>230147257</v>
          </cell>
        </row>
        <row r="1146">
          <cell r="B1146" t="str">
            <v>NO0010285562</v>
          </cell>
          <cell r="C1146" t="str">
            <v>SPBK1 ØSTFOLD AKER</v>
          </cell>
          <cell r="D1146" t="str">
            <v>Oslo</v>
          </cell>
          <cell r="E1146" t="str">
            <v>Domestic</v>
          </cell>
          <cell r="F1146" t="str">
            <v>NOR</v>
          </cell>
          <cell r="G1146" t="str">
            <v>Continuous</v>
          </cell>
          <cell r="H1146" t="str">
            <v>OH</v>
          </cell>
          <cell r="I1146" t="str">
            <v>30101010</v>
          </cell>
          <cell r="J1146">
            <v>12388560</v>
          </cell>
        </row>
        <row r="1147">
          <cell r="B1147" t="str">
            <v>NL0015000IY2</v>
          </cell>
          <cell r="C1147" t="str">
            <v>UMG</v>
          </cell>
          <cell r="D1147" t="str">
            <v>Amsterdam</v>
          </cell>
          <cell r="E1147" t="str">
            <v>Domestic</v>
          </cell>
          <cell r="F1147" t="str">
            <v>NLD</v>
          </cell>
          <cell r="G1147" t="str">
            <v>Continuous</v>
          </cell>
          <cell r="H1147" t="str">
            <v>J0</v>
          </cell>
          <cell r="I1147" t="str">
            <v>40301010</v>
          </cell>
          <cell r="J1147">
            <v>1813512742</v>
          </cell>
        </row>
        <row r="1148">
          <cell r="B1148" t="str">
            <v>BE0974264930</v>
          </cell>
          <cell r="C1148" t="str">
            <v>AGEAS</v>
          </cell>
          <cell r="D1148" t="str">
            <v>Brussels</v>
          </cell>
          <cell r="E1148" t="str">
            <v>Domestic</v>
          </cell>
          <cell r="F1148" t="str">
            <v>BEL</v>
          </cell>
          <cell r="G1148" t="str">
            <v>Continuous</v>
          </cell>
          <cell r="H1148" t="str">
            <v>A0</v>
          </cell>
          <cell r="I1148" t="str">
            <v>30301010</v>
          </cell>
          <cell r="J1148">
            <v>189731187</v>
          </cell>
        </row>
        <row r="1149">
          <cell r="B1149" t="str">
            <v>FR0000060071</v>
          </cell>
          <cell r="C1149" t="str">
            <v>SAMSE</v>
          </cell>
          <cell r="D1149" t="str">
            <v>Paris</v>
          </cell>
          <cell r="E1149" t="str">
            <v>Domestic</v>
          </cell>
          <cell r="F1149" t="str">
            <v>FRA</v>
          </cell>
          <cell r="G1149" t="str">
            <v>Continuous</v>
          </cell>
          <cell r="H1149" t="str">
            <v>16</v>
          </cell>
          <cell r="I1149" t="str">
            <v>40401025</v>
          </cell>
          <cell r="J1149">
            <v>3458084</v>
          </cell>
        </row>
        <row r="1150">
          <cell r="B1150" t="str">
            <v>BE0003661726</v>
          </cell>
          <cell r="C1150" t="str">
            <v>BEAULIEU-AV. CERT</v>
          </cell>
          <cell r="D1150" t="str">
            <v>Brussels</v>
          </cell>
          <cell r="E1150" t="str">
            <v>Domestic</v>
          </cell>
          <cell r="F1150" t="str">
            <v>BEL</v>
          </cell>
          <cell r="G1150" t="str">
            <v>Fixing</v>
          </cell>
          <cell r="H1150" t="str">
            <v>A9</v>
          </cell>
          <cell r="I1150" t="str">
            <v>30205000</v>
          </cell>
          <cell r="J1150">
            <v>351900</v>
          </cell>
        </row>
        <row r="1151">
          <cell r="B1151" t="str">
            <v>NO0010081235</v>
          </cell>
          <cell r="C1151" t="str">
            <v>NEL</v>
          </cell>
          <cell r="D1151" t="str">
            <v>Oslo</v>
          </cell>
          <cell r="E1151" t="str">
            <v>Domestic</v>
          </cell>
          <cell r="F1151" t="str">
            <v>NOR</v>
          </cell>
          <cell r="G1151" t="str">
            <v>Continuous</v>
          </cell>
          <cell r="H1151" t="str">
            <v>OA</v>
          </cell>
          <cell r="I1151" t="str">
            <v>60102020</v>
          </cell>
          <cell r="J1151">
            <v>1563325304</v>
          </cell>
        </row>
        <row r="1152">
          <cell r="B1152" t="str">
            <v>NO0010672900</v>
          </cell>
          <cell r="C1152" t="str">
            <v>SUNNDAL SPAREBANK</v>
          </cell>
          <cell r="D1152" t="str">
            <v>Oslo</v>
          </cell>
          <cell r="E1152" t="str">
            <v>Domestic</v>
          </cell>
          <cell r="F1152" t="str">
            <v>NOR</v>
          </cell>
          <cell r="G1152" t="str">
            <v>Fixing</v>
          </cell>
          <cell r="H1152" t="str">
            <v>O9</v>
          </cell>
          <cell r="I1152" t="str">
            <v>99999999</v>
          </cell>
          <cell r="J1152">
            <v>2107142</v>
          </cell>
        </row>
        <row r="1153">
          <cell r="B1153" t="str">
            <v>BE0003809267</v>
          </cell>
          <cell r="C1153" t="str">
            <v>ZENOBE GRAMME CERT</v>
          </cell>
          <cell r="D1153" t="str">
            <v>Brussels</v>
          </cell>
          <cell r="E1153" t="str">
            <v>Domestic</v>
          </cell>
          <cell r="F1153" t="str">
            <v>BEL</v>
          </cell>
          <cell r="G1153" t="str">
            <v>Fixing</v>
          </cell>
          <cell r="H1153" t="str">
            <v>A9</v>
          </cell>
          <cell r="I1153" t="str">
            <v>30205000</v>
          </cell>
          <cell r="J1153">
            <v>63140</v>
          </cell>
        </row>
        <row r="1154">
          <cell r="B1154" t="str">
            <v>FR0000054199</v>
          </cell>
          <cell r="C1154" t="str">
            <v>ST DUPONT</v>
          </cell>
          <cell r="D1154" t="str">
            <v>Paris</v>
          </cell>
          <cell r="E1154" t="str">
            <v>Domestic</v>
          </cell>
          <cell r="F1154" t="str">
            <v>FRA</v>
          </cell>
          <cell r="G1154" t="str">
            <v>Continuous</v>
          </cell>
          <cell r="H1154" t="str">
            <v>16</v>
          </cell>
          <cell r="I1154" t="str">
            <v>45201020</v>
          </cell>
          <cell r="J1154">
            <v>524279556</v>
          </cell>
        </row>
        <row r="1155">
          <cell r="B1155" t="str">
            <v>FR0000061459</v>
          </cell>
          <cell r="C1155" t="str">
            <v>PERRIER (GERARD)</v>
          </cell>
          <cell r="D1155" t="str">
            <v>Paris</v>
          </cell>
          <cell r="E1155" t="str">
            <v>Domestic</v>
          </cell>
          <cell r="F1155" t="str">
            <v>FRA</v>
          </cell>
          <cell r="G1155" t="str">
            <v>Continuous</v>
          </cell>
          <cell r="H1155" t="str">
            <v>16</v>
          </cell>
          <cell r="I1155" t="str">
            <v>10102015</v>
          </cell>
          <cell r="J1155">
            <v>3973148</v>
          </cell>
        </row>
        <row r="1156">
          <cell r="B1156" t="str">
            <v>CA74836K1003</v>
          </cell>
          <cell r="C1156" t="str">
            <v>QUESTERRE ENERGY</v>
          </cell>
          <cell r="D1156" t="str">
            <v>Oslo</v>
          </cell>
          <cell r="E1156" t="str">
            <v>Domestic</v>
          </cell>
          <cell r="F1156" t="str">
            <v>CAN</v>
          </cell>
          <cell r="G1156" t="str">
            <v>Continuous</v>
          </cell>
          <cell r="H1156" t="str">
            <v>OH</v>
          </cell>
          <cell r="I1156" t="str">
            <v>60101010</v>
          </cell>
          <cell r="J1156">
            <v>427907033</v>
          </cell>
        </row>
        <row r="1157">
          <cell r="B1157" t="str">
            <v>FR0013419876</v>
          </cell>
          <cell r="C1157" t="str">
            <v>KUMULUS VAPE</v>
          </cell>
          <cell r="D1157" t="str">
            <v>Paris</v>
          </cell>
          <cell r="E1157" t="str">
            <v>Domestic</v>
          </cell>
          <cell r="F1157" t="str">
            <v>FRA</v>
          </cell>
          <cell r="G1157" t="str">
            <v>Continuous</v>
          </cell>
          <cell r="H1157" t="str">
            <v>E2</v>
          </cell>
          <cell r="I1157" t="str">
            <v>40401030</v>
          </cell>
          <cell r="J1157">
            <v>2896866</v>
          </cell>
        </row>
        <row r="1158">
          <cell r="B1158" t="str">
            <v>FR0011648716</v>
          </cell>
          <cell r="C1158" t="str">
            <v>CARBIOS</v>
          </cell>
          <cell r="D1158" t="str">
            <v>Paris</v>
          </cell>
          <cell r="E1158" t="str">
            <v>Domestic</v>
          </cell>
          <cell r="F1158" t="str">
            <v>FRA</v>
          </cell>
          <cell r="G1158" t="str">
            <v>Continuous</v>
          </cell>
          <cell r="H1158" t="str">
            <v>E2</v>
          </cell>
          <cell r="I1158" t="str">
            <v>55201020</v>
          </cell>
          <cell r="J1158">
            <v>11242666</v>
          </cell>
        </row>
        <row r="1159">
          <cell r="B1159" t="str">
            <v>NO0010029804</v>
          </cell>
          <cell r="C1159" t="str">
            <v>SPBK1 HELGELAND</v>
          </cell>
          <cell r="D1159" t="str">
            <v>Oslo</v>
          </cell>
          <cell r="E1159" t="str">
            <v>Domestic</v>
          </cell>
          <cell r="F1159" t="str">
            <v>NOR</v>
          </cell>
          <cell r="G1159" t="str">
            <v>Continuous</v>
          </cell>
          <cell r="H1159" t="str">
            <v>OH</v>
          </cell>
          <cell r="I1159" t="str">
            <v>30101010</v>
          </cell>
          <cell r="J1159">
            <v>27000130</v>
          </cell>
        </row>
        <row r="1160">
          <cell r="B1160" t="str">
            <v>NO0006001601</v>
          </cell>
          <cell r="C1160" t="str">
            <v>AURSKOG SPAREBANK</v>
          </cell>
          <cell r="D1160" t="str">
            <v>Oslo</v>
          </cell>
          <cell r="E1160" t="str">
            <v>Domestic</v>
          </cell>
          <cell r="F1160" t="str">
            <v>NOR</v>
          </cell>
          <cell r="G1160" t="str">
            <v>Continuous</v>
          </cell>
          <cell r="H1160" t="str">
            <v>OH</v>
          </cell>
          <cell r="I1160" t="str">
            <v>30101010</v>
          </cell>
          <cell r="J1160">
            <v>4622601</v>
          </cell>
        </row>
        <row r="1161">
          <cell r="B1161" t="str">
            <v>PTMEN0AE0005</v>
          </cell>
          <cell r="C1161" t="str">
            <v>MOTA ENGIL</v>
          </cell>
          <cell r="D1161" t="str">
            <v>Lisbon</v>
          </cell>
          <cell r="E1161" t="str">
            <v>Domestic</v>
          </cell>
          <cell r="F1161" t="str">
            <v>PRT</v>
          </cell>
          <cell r="G1161" t="str">
            <v>Continuous</v>
          </cell>
          <cell r="H1161" t="str">
            <v>P0</v>
          </cell>
          <cell r="I1161" t="str">
            <v>50101010</v>
          </cell>
          <cell r="J1161">
            <v>306775950</v>
          </cell>
        </row>
        <row r="1162">
          <cell r="B1162" t="str">
            <v>FR0004163111</v>
          </cell>
          <cell r="C1162" t="str">
            <v>GENFIT</v>
          </cell>
          <cell r="D1162" t="str">
            <v>Paris</v>
          </cell>
          <cell r="E1162" t="str">
            <v>Domestic</v>
          </cell>
          <cell r="F1162" t="str">
            <v>FRA</v>
          </cell>
          <cell r="G1162" t="str">
            <v>Continuous</v>
          </cell>
          <cell r="H1162" t="str">
            <v>16</v>
          </cell>
          <cell r="I1162" t="str">
            <v>20103010</v>
          </cell>
          <cell r="J1162">
            <v>49834983</v>
          </cell>
        </row>
        <row r="1163">
          <cell r="B1163" t="str">
            <v>IE00BWT6H894</v>
          </cell>
          <cell r="C1163" t="str">
            <v>FLUTTER ENTERTAIN</v>
          </cell>
          <cell r="D1163" t="str">
            <v>Dublin</v>
          </cell>
          <cell r="E1163" t="str">
            <v>Domestic</v>
          </cell>
          <cell r="F1163" t="str">
            <v>IRL</v>
          </cell>
          <cell r="G1163" t="str">
            <v>Continuous</v>
          </cell>
          <cell r="H1163" t="str">
            <v>9A</v>
          </cell>
          <cell r="I1163" t="str">
            <v>40501020</v>
          </cell>
          <cell r="J1163">
            <v>175919733</v>
          </cell>
        </row>
        <row r="1164">
          <cell r="B1164" t="str">
            <v>FR0013455482</v>
          </cell>
          <cell r="C1164" t="str">
            <v>ATLAND</v>
          </cell>
          <cell r="D1164" t="str">
            <v>Paris</v>
          </cell>
          <cell r="E1164" t="str">
            <v>Domestic</v>
          </cell>
          <cell r="F1164" t="str">
            <v>FRA</v>
          </cell>
          <cell r="G1164" t="str">
            <v>Continuous</v>
          </cell>
          <cell r="H1164" t="str">
            <v>16</v>
          </cell>
          <cell r="I1164" t="str">
            <v>35102020</v>
          </cell>
          <cell r="J1164">
            <v>4460075</v>
          </cell>
        </row>
        <row r="1165">
          <cell r="B1165" t="str">
            <v>NO0010939804</v>
          </cell>
          <cell r="C1165" t="str">
            <v>ECIT AS B-AKSJER</v>
          </cell>
          <cell r="D1165" t="str">
            <v>Oslo</v>
          </cell>
          <cell r="E1165" t="str">
            <v>Domestic</v>
          </cell>
          <cell r="F1165" t="str">
            <v>NOR</v>
          </cell>
          <cell r="G1165" t="str">
            <v>Fixing</v>
          </cell>
          <cell r="H1165" t="str">
            <v>O9</v>
          </cell>
          <cell r="I1165" t="str">
            <v>50205020</v>
          </cell>
          <cell r="J1165">
            <v>343031470</v>
          </cell>
        </row>
        <row r="1166">
          <cell r="B1166" t="str">
            <v>NO0010856511</v>
          </cell>
          <cell r="C1166" t="str">
            <v>NORBIT</v>
          </cell>
          <cell r="D1166" t="str">
            <v>Oslo</v>
          </cell>
          <cell r="E1166" t="str">
            <v>Domestic</v>
          </cell>
          <cell r="F1166" t="str">
            <v>NOR</v>
          </cell>
          <cell r="G1166" t="str">
            <v>Continuous</v>
          </cell>
          <cell r="H1166" t="str">
            <v>OH</v>
          </cell>
          <cell r="I1166" t="str">
            <v>50202040</v>
          </cell>
          <cell r="J1166">
            <v>58901139</v>
          </cell>
        </row>
        <row r="1167">
          <cell r="B1167" t="str">
            <v>NO0006000900</v>
          </cell>
          <cell r="C1167" t="str">
            <v>SPAREBANKEN VEST</v>
          </cell>
          <cell r="D1167" t="str">
            <v>Oslo</v>
          </cell>
          <cell r="E1167" t="str">
            <v>Domestic</v>
          </cell>
          <cell r="F1167" t="str">
            <v>NOR</v>
          </cell>
          <cell r="G1167" t="str">
            <v>Continuous</v>
          </cell>
          <cell r="H1167" t="str">
            <v>OH</v>
          </cell>
          <cell r="I1167" t="str">
            <v>30101010</v>
          </cell>
          <cell r="J1167">
            <v>109721186</v>
          </cell>
        </row>
        <row r="1168">
          <cell r="B1168" t="str">
            <v>PTFRV0AE0004</v>
          </cell>
          <cell r="C1168" t="str">
            <v>RAMADA</v>
          </cell>
          <cell r="D1168" t="str">
            <v>Lisbon</v>
          </cell>
          <cell r="E1168" t="str">
            <v>Domestic</v>
          </cell>
          <cell r="F1168" t="str">
            <v>PRT</v>
          </cell>
          <cell r="G1168" t="str">
            <v>Continuous</v>
          </cell>
          <cell r="H1168" t="str">
            <v>P1</v>
          </cell>
          <cell r="I1168" t="str">
            <v>55102010</v>
          </cell>
          <cell r="J1168">
            <v>25641459</v>
          </cell>
        </row>
        <row r="1169">
          <cell r="B1169" t="str">
            <v>BE0003470755</v>
          </cell>
          <cell r="C1169" t="str">
            <v>SOLVAY</v>
          </cell>
          <cell r="D1169" t="str">
            <v>Brussels</v>
          </cell>
          <cell r="E1169" t="str">
            <v>Domestic</v>
          </cell>
          <cell r="F1169" t="str">
            <v>BEL</v>
          </cell>
          <cell r="G1169" t="str">
            <v>Continuous</v>
          </cell>
          <cell r="H1169" t="str">
            <v>A0</v>
          </cell>
          <cell r="I1169" t="str">
            <v>55201000</v>
          </cell>
          <cell r="J1169">
            <v>105876416</v>
          </cell>
        </row>
        <row r="1170">
          <cell r="B1170" t="str">
            <v>FR0010827741</v>
          </cell>
          <cell r="C1170" t="str">
            <v>MAGILLEM</v>
          </cell>
          <cell r="D1170" t="str">
            <v>Paris</v>
          </cell>
          <cell r="E1170" t="str">
            <v>Domestic</v>
          </cell>
          <cell r="F1170" t="str">
            <v>FRA</v>
          </cell>
          <cell r="G1170" t="str">
            <v>Fixing</v>
          </cell>
          <cell r="H1170" t="str">
            <v>10</v>
          </cell>
          <cell r="I1170" t="str">
            <v>10102010</v>
          </cell>
          <cell r="J1170">
            <v>125260</v>
          </cell>
        </row>
        <row r="1171">
          <cell r="B1171" t="str">
            <v>FR0000121634</v>
          </cell>
          <cell r="C1171" t="str">
            <v>COLAS</v>
          </cell>
          <cell r="D1171" t="str">
            <v>Paris</v>
          </cell>
          <cell r="E1171" t="str">
            <v>Domestic</v>
          </cell>
          <cell r="F1171" t="str">
            <v>FRA</v>
          </cell>
          <cell r="G1171" t="str">
            <v>Continuous</v>
          </cell>
          <cell r="H1171" t="str">
            <v>11</v>
          </cell>
          <cell r="I1171" t="str">
            <v>50101010</v>
          </cell>
          <cell r="J1171">
            <v>32654499</v>
          </cell>
        </row>
        <row r="1172">
          <cell r="B1172" t="str">
            <v>NO0010735681</v>
          </cell>
          <cell r="C1172" t="str">
            <v>PIONEER PROPERTY</v>
          </cell>
          <cell r="D1172" t="str">
            <v>Oslo</v>
          </cell>
          <cell r="E1172" t="str">
            <v>Domestic</v>
          </cell>
          <cell r="F1172" t="str">
            <v>NOR</v>
          </cell>
          <cell r="G1172" t="str">
            <v>Continuous</v>
          </cell>
          <cell r="H1172" t="str">
            <v>OD</v>
          </cell>
          <cell r="I1172" t="str">
            <v>35101010</v>
          </cell>
          <cell r="J1172">
            <v>4868553</v>
          </cell>
        </row>
        <row r="1173">
          <cell r="B1173" t="str">
            <v>FR0000031684</v>
          </cell>
          <cell r="C1173" t="str">
            <v>ROTHSCHILD &amp; CO</v>
          </cell>
          <cell r="D1173" t="str">
            <v>Paris</v>
          </cell>
          <cell r="E1173" t="str">
            <v>Domestic</v>
          </cell>
          <cell r="F1173" t="str">
            <v>FRA</v>
          </cell>
          <cell r="G1173" t="str">
            <v>Continuous</v>
          </cell>
          <cell r="H1173" t="str">
            <v>11</v>
          </cell>
          <cell r="I1173" t="str">
            <v>30202000</v>
          </cell>
          <cell r="J1173">
            <v>77002277</v>
          </cell>
        </row>
        <row r="1174">
          <cell r="B1174" t="str">
            <v>FR0013257409</v>
          </cell>
          <cell r="C1174" t="str">
            <v>COFIDUR</v>
          </cell>
          <cell r="D1174" t="str">
            <v>Paris</v>
          </cell>
          <cell r="E1174" t="str">
            <v>Domestic</v>
          </cell>
          <cell r="F1174" t="str">
            <v>FRA</v>
          </cell>
          <cell r="G1174" t="str">
            <v>Continuous</v>
          </cell>
          <cell r="H1174" t="str">
            <v>E2</v>
          </cell>
          <cell r="I1174" t="str">
            <v>50202040</v>
          </cell>
          <cell r="J1174">
            <v>38675</v>
          </cell>
        </row>
        <row r="1175">
          <cell r="B1175" t="str">
            <v>BE0944264663</v>
          </cell>
          <cell r="C1175" t="str">
            <v>SCR-SIBELCO</v>
          </cell>
          <cell r="D1175" t="str">
            <v>Brussels</v>
          </cell>
          <cell r="E1175" t="str">
            <v>Domestic</v>
          </cell>
          <cell r="F1175" t="str">
            <v>BEL</v>
          </cell>
          <cell r="G1175" t="str">
            <v>Fixing</v>
          </cell>
          <cell r="H1175" t="str">
            <v>VB</v>
          </cell>
          <cell r="I1175" t="str">
            <v>99999999</v>
          </cell>
          <cell r="J1175">
            <v>10</v>
          </cell>
        </row>
        <row r="1176">
          <cell r="B1176" t="str">
            <v>BE0003545531</v>
          </cell>
          <cell r="C1176" t="str">
            <v>SOLVAC NOM(RETAIL)</v>
          </cell>
          <cell r="D1176" t="str">
            <v>Brussels</v>
          </cell>
          <cell r="E1176" t="str">
            <v>Domestic</v>
          </cell>
          <cell r="F1176" t="str">
            <v>BEL</v>
          </cell>
          <cell r="G1176" t="str">
            <v>Continuous</v>
          </cell>
          <cell r="H1176" t="str">
            <v>AK</v>
          </cell>
          <cell r="I1176" t="str">
            <v>55201000</v>
          </cell>
          <cell r="J1176">
            <v>21375033</v>
          </cell>
        </row>
        <row r="1177">
          <cell r="B1177" t="str">
            <v>BE0974258874</v>
          </cell>
          <cell r="C1177" t="str">
            <v>BEKAERT</v>
          </cell>
          <cell r="D1177" t="str">
            <v>Brussels</v>
          </cell>
          <cell r="E1177" t="str">
            <v>Domestic</v>
          </cell>
          <cell r="F1177" t="str">
            <v>BEL</v>
          </cell>
          <cell r="G1177" t="str">
            <v>Continuous</v>
          </cell>
          <cell r="H1177" t="str">
            <v>A1</v>
          </cell>
          <cell r="I1177" t="str">
            <v>55102010</v>
          </cell>
          <cell r="J1177">
            <v>59029252</v>
          </cell>
        </row>
        <row r="1178">
          <cell r="B1178" t="str">
            <v>FR0000054132</v>
          </cell>
          <cell r="C1178" t="str">
            <v>DELFINGEN</v>
          </cell>
          <cell r="D1178" t="str">
            <v>Paris</v>
          </cell>
          <cell r="E1178" t="str">
            <v>Domestic</v>
          </cell>
          <cell r="F1178" t="str">
            <v>FRA</v>
          </cell>
          <cell r="G1178" t="str">
            <v>Continuous</v>
          </cell>
          <cell r="H1178" t="str">
            <v>E2</v>
          </cell>
          <cell r="I1178" t="str">
            <v>40101025</v>
          </cell>
          <cell r="J1178">
            <v>2666120</v>
          </cell>
        </row>
        <row r="1179">
          <cell r="B1179" t="str">
            <v>SGXZ80461361</v>
          </cell>
          <cell r="C1179" t="str">
            <v>BW Epic Kosan</v>
          </cell>
          <cell r="D1179" t="str">
            <v>Oslo</v>
          </cell>
          <cell r="E1179" t="str">
            <v>Foreign</v>
          </cell>
          <cell r="F1179" t="str">
            <v>SGP</v>
          </cell>
          <cell r="G1179" t="str">
            <v>Fixing</v>
          </cell>
          <cell r="H1179" t="str">
            <v>O9</v>
          </cell>
          <cell r="I1179" t="str">
            <v>50206030</v>
          </cell>
          <cell r="J1179">
            <v>159467033</v>
          </cell>
        </row>
        <row r="1180">
          <cell r="B1180" t="str">
            <v>BE0974282148</v>
          </cell>
          <cell r="C1180" t="str">
            <v>TINC</v>
          </cell>
          <cell r="D1180" t="str">
            <v>Brussels</v>
          </cell>
          <cell r="E1180" t="str">
            <v>Domestic</v>
          </cell>
          <cell r="F1180" t="str">
            <v>BEL</v>
          </cell>
          <cell r="G1180" t="str">
            <v>Continuous</v>
          </cell>
          <cell r="H1180" t="str">
            <v>A1</v>
          </cell>
          <cell r="I1180" t="str">
            <v>30202010</v>
          </cell>
          <cell r="J1180">
            <v>36363637</v>
          </cell>
        </row>
        <row r="1181">
          <cell r="B1181" t="str">
            <v>NL0011821202</v>
          </cell>
          <cell r="C1181" t="str">
            <v>ING GROEP N.V.</v>
          </cell>
          <cell r="D1181" t="str">
            <v>Amsterdam</v>
          </cell>
          <cell r="E1181" t="str">
            <v>Domestic</v>
          </cell>
          <cell r="F1181" t="str">
            <v>NLD</v>
          </cell>
          <cell r="G1181" t="str">
            <v>Continuous</v>
          </cell>
          <cell r="H1181" t="str">
            <v>J0</v>
          </cell>
          <cell r="I1181" t="str">
            <v>30101010</v>
          </cell>
          <cell r="J1181">
            <v>3726536513</v>
          </cell>
        </row>
        <row r="1182">
          <cell r="B1182" t="str">
            <v>NO0006000603</v>
          </cell>
          <cell r="C1182" t="str">
            <v>SOGN SPAREBANK</v>
          </cell>
          <cell r="D1182" t="str">
            <v>Oslo</v>
          </cell>
          <cell r="E1182" t="str">
            <v>Domestic</v>
          </cell>
          <cell r="F1182" t="str">
            <v>NOR</v>
          </cell>
          <cell r="G1182" t="str">
            <v>Continuous</v>
          </cell>
          <cell r="H1182" t="str">
            <v>OH</v>
          </cell>
          <cell r="I1182" t="str">
            <v>30101010</v>
          </cell>
          <cell r="J1182">
            <v>632500</v>
          </cell>
        </row>
        <row r="1183">
          <cell r="B1183" t="str">
            <v>FR0012419307</v>
          </cell>
          <cell r="C1183" t="str">
            <v>FOCUSENTERTAINMENT</v>
          </cell>
          <cell r="D1183" t="str">
            <v>Paris</v>
          </cell>
          <cell r="E1183" t="str">
            <v>Domestic</v>
          </cell>
          <cell r="F1183" t="str">
            <v>FRA</v>
          </cell>
          <cell r="G1183" t="str">
            <v>Continuous</v>
          </cell>
          <cell r="H1183" t="str">
            <v>E2</v>
          </cell>
          <cell r="I1183" t="str">
            <v>40203040</v>
          </cell>
          <cell r="J1183">
            <v>6488176</v>
          </cell>
        </row>
        <row r="1184">
          <cell r="B1184" t="str">
            <v>FR0011884378</v>
          </cell>
          <cell r="C1184" t="str">
            <v>LUCIBEL</v>
          </cell>
          <cell r="D1184" t="str">
            <v>Paris</v>
          </cell>
          <cell r="E1184" t="str">
            <v>Domestic</v>
          </cell>
          <cell r="F1184" t="str">
            <v>FRA</v>
          </cell>
          <cell r="G1184" t="str">
            <v>Continuous</v>
          </cell>
          <cell r="H1184" t="str">
            <v>E2</v>
          </cell>
          <cell r="I1184" t="str">
            <v>50202040</v>
          </cell>
          <cell r="J1184">
            <v>15001354</v>
          </cell>
        </row>
        <row r="1185">
          <cell r="B1185" t="str">
            <v>IE00B66B5T26</v>
          </cell>
          <cell r="C1185" t="str">
            <v>BARRYROE OFFSHORE</v>
          </cell>
          <cell r="D1185" t="str">
            <v>Dublin</v>
          </cell>
          <cell r="E1185" t="str">
            <v>Domestic</v>
          </cell>
          <cell r="F1185" t="str">
            <v>IRL</v>
          </cell>
          <cell r="G1185" t="str">
            <v>Continuous</v>
          </cell>
          <cell r="H1185" t="str">
            <v>9D</v>
          </cell>
          <cell r="I1185" t="str">
            <v>60101010</v>
          </cell>
          <cell r="J1185">
            <v>1072725432</v>
          </cell>
        </row>
        <row r="1186">
          <cell r="B1186" t="str">
            <v>FR0000051393</v>
          </cell>
          <cell r="C1186" t="str">
            <v>IDI</v>
          </cell>
          <cell r="D1186" t="str">
            <v>Paris</v>
          </cell>
          <cell r="E1186" t="str">
            <v>Domestic</v>
          </cell>
          <cell r="F1186" t="str">
            <v>FRA</v>
          </cell>
          <cell r="G1186" t="str">
            <v>Continuous</v>
          </cell>
          <cell r="H1186" t="str">
            <v>16</v>
          </cell>
          <cell r="I1186" t="str">
            <v>30204000</v>
          </cell>
          <cell r="J1186">
            <v>7242679</v>
          </cell>
        </row>
        <row r="1187">
          <cell r="B1187" t="str">
            <v>FR00140059B5</v>
          </cell>
          <cell r="C1187" t="str">
            <v>AUDACIA</v>
          </cell>
          <cell r="D1187" t="str">
            <v>Paris</v>
          </cell>
          <cell r="E1187" t="str">
            <v>Domestic</v>
          </cell>
          <cell r="F1187" t="str">
            <v>FRA</v>
          </cell>
          <cell r="G1187" t="str">
            <v>Continuous</v>
          </cell>
          <cell r="H1187" t="str">
            <v>E2</v>
          </cell>
          <cell r="I1187" t="str">
            <v>30202010</v>
          </cell>
          <cell r="J1187">
            <v>4754054</v>
          </cell>
        </row>
        <row r="1188">
          <cell r="B1188" t="str">
            <v>PTSON0AM0001</v>
          </cell>
          <cell r="C1188" t="str">
            <v>SONAE</v>
          </cell>
          <cell r="D1188" t="str">
            <v>Lisbon</v>
          </cell>
          <cell r="E1188" t="str">
            <v>Domestic</v>
          </cell>
          <cell r="F1188" t="str">
            <v>PRT</v>
          </cell>
          <cell r="G1188" t="str">
            <v>Continuous</v>
          </cell>
          <cell r="H1188" t="str">
            <v>P0</v>
          </cell>
          <cell r="I1188" t="str">
            <v>45201010</v>
          </cell>
          <cell r="J1188">
            <v>2000000000</v>
          </cell>
        </row>
        <row r="1189">
          <cell r="B1189" t="str">
            <v>FR0004053510</v>
          </cell>
          <cell r="C1189" t="str">
            <v>GENOWAY</v>
          </cell>
          <cell r="D1189" t="str">
            <v>Paris</v>
          </cell>
          <cell r="E1189" t="str">
            <v>Domestic</v>
          </cell>
          <cell r="F1189" t="str">
            <v>FRA</v>
          </cell>
          <cell r="G1189" t="str">
            <v>Continuous</v>
          </cell>
          <cell r="H1189" t="str">
            <v>E2</v>
          </cell>
          <cell r="I1189" t="str">
            <v>20103010</v>
          </cell>
          <cell r="J1189">
            <v>9086590</v>
          </cell>
        </row>
        <row r="1190">
          <cell r="B1190" t="str">
            <v>FR0000130403</v>
          </cell>
          <cell r="C1190" t="str">
            <v>CHRISTIAN DIOR</v>
          </cell>
          <cell r="D1190" t="str">
            <v>Paris</v>
          </cell>
          <cell r="E1190" t="str">
            <v>Domestic</v>
          </cell>
          <cell r="F1190" t="str">
            <v>FRA</v>
          </cell>
          <cell r="G1190" t="str">
            <v>Continuous</v>
          </cell>
          <cell r="H1190" t="str">
            <v>11</v>
          </cell>
          <cell r="I1190" t="str">
            <v>40204020</v>
          </cell>
          <cell r="J1190">
            <v>180507516</v>
          </cell>
        </row>
        <row r="1191">
          <cell r="B1191" t="str">
            <v>NO0011002586</v>
          </cell>
          <cell r="C1191" t="str">
            <v>ELOPAK</v>
          </cell>
          <cell r="D1191" t="str">
            <v>Oslo</v>
          </cell>
          <cell r="E1191" t="str">
            <v>Domestic</v>
          </cell>
          <cell r="F1191" t="str">
            <v>NOR</v>
          </cell>
          <cell r="G1191" t="str">
            <v>Continuous</v>
          </cell>
          <cell r="H1191" t="str">
            <v>OH</v>
          </cell>
          <cell r="I1191" t="str">
            <v>50203030</v>
          </cell>
          <cell r="J1191">
            <v>269219014</v>
          </cell>
        </row>
        <row r="1192">
          <cell r="B1192" t="str">
            <v>BE0003519270</v>
          </cell>
          <cell r="C1192" t="str">
            <v>CO.BR.HA</v>
          </cell>
          <cell r="D1192" t="str">
            <v>Brussels</v>
          </cell>
          <cell r="E1192" t="str">
            <v>Domestic</v>
          </cell>
          <cell r="F1192" t="str">
            <v>BEL</v>
          </cell>
          <cell r="G1192" t="str">
            <v>Fixing</v>
          </cell>
          <cell r="H1192" t="str">
            <v>EC</v>
          </cell>
          <cell r="I1192" t="str">
            <v>45101010</v>
          </cell>
          <cell r="J1192">
            <v>75000</v>
          </cell>
        </row>
        <row r="1193">
          <cell r="B1193" t="str">
            <v>FR0000062796</v>
          </cell>
          <cell r="C1193" t="str">
            <v>VRANKEN-POMMERY</v>
          </cell>
          <cell r="D1193" t="str">
            <v>Paris</v>
          </cell>
          <cell r="E1193" t="str">
            <v>Domestic</v>
          </cell>
          <cell r="F1193" t="str">
            <v>FRA</v>
          </cell>
          <cell r="G1193" t="str">
            <v>Continuous</v>
          </cell>
          <cell r="H1193" t="str">
            <v>16</v>
          </cell>
          <cell r="I1193" t="str">
            <v>45101015</v>
          </cell>
          <cell r="J1193">
            <v>8937085</v>
          </cell>
        </row>
        <row r="1194">
          <cell r="B1194" t="str">
            <v>BE0003741551</v>
          </cell>
          <cell r="C1194" t="str">
            <v>ROULARTA</v>
          </cell>
          <cell r="D1194" t="str">
            <v>Brussels</v>
          </cell>
          <cell r="E1194" t="str">
            <v>Domestic</v>
          </cell>
          <cell r="F1194" t="str">
            <v>BEL</v>
          </cell>
          <cell r="G1194" t="str">
            <v>Continuous</v>
          </cell>
          <cell r="H1194" t="str">
            <v>A1</v>
          </cell>
          <cell r="I1194" t="str">
            <v>40301030</v>
          </cell>
          <cell r="J1194">
            <v>13141123</v>
          </cell>
        </row>
        <row r="1195">
          <cell r="B1195" t="str">
            <v>FR0000066672</v>
          </cell>
          <cell r="C1195" t="str">
            <v>GL EVENTS</v>
          </cell>
          <cell r="D1195" t="str">
            <v>Paris</v>
          </cell>
          <cell r="E1195" t="str">
            <v>Domestic</v>
          </cell>
          <cell r="F1195" t="str">
            <v>FRA</v>
          </cell>
          <cell r="G1195" t="str">
            <v>Continuous</v>
          </cell>
          <cell r="H1195" t="str">
            <v>16</v>
          </cell>
          <cell r="I1195" t="str">
            <v>40301020</v>
          </cell>
          <cell r="J1195">
            <v>29982787</v>
          </cell>
        </row>
        <row r="1196">
          <cell r="B1196" t="str">
            <v>BMG1738J1247</v>
          </cell>
          <cell r="C1196" t="str">
            <v>BW OFFSHORE LTD</v>
          </cell>
          <cell r="D1196" t="str">
            <v>Oslo</v>
          </cell>
          <cell r="E1196" t="str">
            <v>Domestic</v>
          </cell>
          <cell r="F1196" t="str">
            <v>BMU</v>
          </cell>
          <cell r="G1196" t="str">
            <v>Continuous</v>
          </cell>
          <cell r="H1196" t="str">
            <v>OC</v>
          </cell>
          <cell r="I1196" t="str">
            <v>60101030</v>
          </cell>
          <cell r="J1196">
            <v>184956320</v>
          </cell>
        </row>
        <row r="1197">
          <cell r="B1197" t="str">
            <v>FR0000121014</v>
          </cell>
          <cell r="C1197" t="str">
            <v>LVMH</v>
          </cell>
          <cell r="D1197" t="str">
            <v>Paris</v>
          </cell>
          <cell r="E1197" t="str">
            <v>Domestic</v>
          </cell>
          <cell r="F1197" t="str">
            <v>FRA</v>
          </cell>
          <cell r="G1197" t="str">
            <v>Continuous</v>
          </cell>
          <cell r="H1197" t="str">
            <v>F1</v>
          </cell>
          <cell r="I1197" t="str">
            <v>40204020</v>
          </cell>
          <cell r="J1197">
            <v>503257339</v>
          </cell>
        </row>
        <row r="1198">
          <cell r="B1198" t="str">
            <v>FR0013269123</v>
          </cell>
          <cell r="C1198" t="str">
            <v>RUBIS</v>
          </cell>
          <cell r="D1198" t="str">
            <v>Paris</v>
          </cell>
          <cell r="E1198" t="str">
            <v>Domestic</v>
          </cell>
          <cell r="F1198" t="str">
            <v>FRA</v>
          </cell>
          <cell r="G1198" t="str">
            <v>Continuous</v>
          </cell>
          <cell r="H1198" t="str">
            <v>11</v>
          </cell>
          <cell r="I1198" t="str">
            <v>40401030</v>
          </cell>
          <cell r="J1198">
            <v>102953566</v>
          </cell>
        </row>
        <row r="1199">
          <cell r="B1199" t="str">
            <v>FR0000075954</v>
          </cell>
          <cell r="C1199" t="str">
            <v>RIBER</v>
          </cell>
          <cell r="D1199" t="str">
            <v>Paris</v>
          </cell>
          <cell r="E1199" t="str">
            <v>Domestic</v>
          </cell>
          <cell r="F1199" t="str">
            <v>FRA</v>
          </cell>
          <cell r="G1199" t="str">
            <v>Continuous</v>
          </cell>
          <cell r="H1199" t="str">
            <v>E2</v>
          </cell>
          <cell r="I1199" t="str">
            <v>10102010</v>
          </cell>
          <cell r="J1199">
            <v>21253024</v>
          </cell>
        </row>
        <row r="1200">
          <cell r="B1200" t="str">
            <v>FR0012384907</v>
          </cell>
          <cell r="C1200" t="str">
            <v>CIOA</v>
          </cell>
          <cell r="D1200" t="str">
            <v>Paris</v>
          </cell>
          <cell r="E1200" t="str">
            <v>Domestic</v>
          </cell>
          <cell r="F1200" t="str">
            <v>FRA</v>
          </cell>
          <cell r="G1200" t="str">
            <v>Fixing</v>
          </cell>
          <cell r="H1200" t="str">
            <v>10</v>
          </cell>
          <cell r="I1200" t="str">
            <v>50205020</v>
          </cell>
          <cell r="J1200">
            <v>5000000</v>
          </cell>
        </row>
        <row r="1201">
          <cell r="B1201" t="str">
            <v>FR0013335742</v>
          </cell>
          <cell r="C1201" t="str">
            <v>COGELEC</v>
          </cell>
          <cell r="D1201" t="str">
            <v>Paris</v>
          </cell>
          <cell r="E1201" t="str">
            <v>Domestic</v>
          </cell>
          <cell r="F1201" t="str">
            <v>FRA</v>
          </cell>
          <cell r="G1201" t="str">
            <v>Continuous</v>
          </cell>
          <cell r="H1201" t="str">
            <v>E2</v>
          </cell>
          <cell r="I1201" t="str">
            <v>50202025</v>
          </cell>
          <cell r="J1201">
            <v>8898048</v>
          </cell>
        </row>
        <row r="1202">
          <cell r="B1202" t="str">
            <v>ES0127797019</v>
          </cell>
          <cell r="C1202" t="str">
            <v>EDP RENOVAVEIS</v>
          </cell>
          <cell r="D1202" t="str">
            <v>Lisbon</v>
          </cell>
          <cell r="E1202" t="str">
            <v>Domestic</v>
          </cell>
          <cell r="F1202" t="str">
            <v>ESP</v>
          </cell>
          <cell r="G1202" t="str">
            <v>Continuous</v>
          </cell>
          <cell r="H1202" t="str">
            <v>P0</v>
          </cell>
          <cell r="I1202" t="str">
            <v>65101010</v>
          </cell>
          <cell r="J1202">
            <v>960558162</v>
          </cell>
        </row>
        <row r="1203">
          <cell r="B1203" t="str">
            <v>NO0010907744</v>
          </cell>
          <cell r="C1203" t="str">
            <v>GREEN MINERALS</v>
          </cell>
          <cell r="D1203" t="str">
            <v>Oslo</v>
          </cell>
          <cell r="E1203" t="str">
            <v>Domestic</v>
          </cell>
          <cell r="F1203" t="str">
            <v>NOR</v>
          </cell>
          <cell r="G1203" t="str">
            <v>Fixing</v>
          </cell>
          <cell r="H1203" t="str">
            <v>O9</v>
          </cell>
          <cell r="I1203" t="str">
            <v>55102000</v>
          </cell>
          <cell r="J1203">
            <v>14046400</v>
          </cell>
        </row>
        <row r="1204">
          <cell r="B1204" t="str">
            <v>DK0061414711</v>
          </cell>
          <cell r="C1204" t="str">
            <v>EVERFUEL</v>
          </cell>
          <cell r="D1204" t="str">
            <v>Oslo</v>
          </cell>
          <cell r="E1204" t="str">
            <v>Foreign</v>
          </cell>
          <cell r="F1204" t="str">
            <v>DNK</v>
          </cell>
          <cell r="G1204" t="str">
            <v>Fixing</v>
          </cell>
          <cell r="H1204" t="str">
            <v>O9</v>
          </cell>
          <cell r="I1204" t="str">
            <v>60102010</v>
          </cell>
          <cell r="J1204">
            <v>78000000</v>
          </cell>
        </row>
        <row r="1205">
          <cell r="B1205" t="str">
            <v>FR0000035784</v>
          </cell>
          <cell r="C1205" t="str">
            <v>EVERGREEN</v>
          </cell>
          <cell r="D1205" t="str">
            <v>Paris</v>
          </cell>
          <cell r="E1205" t="str">
            <v>Domestic</v>
          </cell>
          <cell r="F1205" t="str">
            <v>FRA</v>
          </cell>
          <cell r="G1205" t="str">
            <v>Continuous</v>
          </cell>
          <cell r="H1205" t="str">
            <v>16</v>
          </cell>
          <cell r="I1205" t="str">
            <v>30205000</v>
          </cell>
          <cell r="J1205">
            <v>40171460</v>
          </cell>
        </row>
        <row r="1206">
          <cell r="B1206" t="str">
            <v>FR0000052292</v>
          </cell>
          <cell r="C1206" t="str">
            <v>HERMES INTL</v>
          </cell>
          <cell r="D1206" t="str">
            <v>Paris</v>
          </cell>
          <cell r="E1206" t="str">
            <v>Domestic</v>
          </cell>
          <cell r="F1206" t="str">
            <v>FRA</v>
          </cell>
          <cell r="G1206" t="str">
            <v>Continuous</v>
          </cell>
          <cell r="H1206" t="str">
            <v>F1</v>
          </cell>
          <cell r="I1206" t="str">
            <v>40204020</v>
          </cell>
          <cell r="J1206">
            <v>105569412</v>
          </cell>
        </row>
        <row r="1207">
          <cell r="B1207" t="str">
            <v>FR0000074122</v>
          </cell>
          <cell r="C1207" t="str">
            <v>SII</v>
          </cell>
          <cell r="D1207" t="str">
            <v>Paris</v>
          </cell>
          <cell r="E1207" t="str">
            <v>Domestic</v>
          </cell>
          <cell r="F1207" t="str">
            <v>FRA</v>
          </cell>
          <cell r="G1207" t="str">
            <v>Continuous</v>
          </cell>
          <cell r="H1207" t="str">
            <v>16</v>
          </cell>
          <cell r="I1207" t="str">
            <v>10101010</v>
          </cell>
          <cell r="J1207">
            <v>20000000</v>
          </cell>
        </row>
        <row r="1208">
          <cell r="B1208" t="str">
            <v>ES0113900J37</v>
          </cell>
          <cell r="C1208" t="str">
            <v>BANCO SANTANDER</v>
          </cell>
          <cell r="D1208" t="str">
            <v>Brussels</v>
          </cell>
          <cell r="E1208" t="str">
            <v>Foreign</v>
          </cell>
          <cell r="F1208" t="str">
            <v>ESP</v>
          </cell>
          <cell r="G1208" t="str">
            <v>Continuous</v>
          </cell>
          <cell r="H1208" t="str">
            <v>A4</v>
          </cell>
          <cell r="I1208" t="str">
            <v>30101010</v>
          </cell>
          <cell r="J1208">
            <v>16136153582</v>
          </cell>
        </row>
        <row r="1209">
          <cell r="B1209" t="str">
            <v>NL0000285278</v>
          </cell>
          <cell r="C1209" t="str">
            <v>BEVER HOLDING</v>
          </cell>
          <cell r="D1209" t="str">
            <v>Amsterdam</v>
          </cell>
          <cell r="E1209" t="str">
            <v>Domestic</v>
          </cell>
          <cell r="F1209" t="str">
            <v>NLD</v>
          </cell>
          <cell r="G1209" t="str">
            <v>Fixing</v>
          </cell>
          <cell r="H1209" t="str">
            <v>JH</v>
          </cell>
          <cell r="I1209" t="str">
            <v>35101010</v>
          </cell>
          <cell r="J1209">
            <v>17057549</v>
          </cell>
        </row>
        <row r="1210">
          <cell r="B1210" t="str">
            <v>NL0000395903</v>
          </cell>
          <cell r="C1210" t="str">
            <v>WOLTERS KLUWER</v>
          </cell>
          <cell r="D1210" t="str">
            <v>Amsterdam</v>
          </cell>
          <cell r="E1210" t="str">
            <v>Domestic</v>
          </cell>
          <cell r="F1210" t="str">
            <v>NLD</v>
          </cell>
          <cell r="G1210" t="str">
            <v>Continuous</v>
          </cell>
          <cell r="H1210" t="str">
            <v>J0</v>
          </cell>
          <cell r="I1210" t="str">
            <v>40301030</v>
          </cell>
          <cell r="J1210">
            <v>257516153</v>
          </cell>
        </row>
        <row r="1211">
          <cell r="B1211" t="str">
            <v>FR0004174233</v>
          </cell>
          <cell r="C1211" t="str">
            <v>BILENDI</v>
          </cell>
          <cell r="D1211" t="str">
            <v>Paris</v>
          </cell>
          <cell r="E1211" t="str">
            <v>Domestic</v>
          </cell>
          <cell r="F1211" t="str">
            <v>FRA</v>
          </cell>
          <cell r="G1211" t="str">
            <v>Continuous</v>
          </cell>
          <cell r="H1211" t="str">
            <v>E2</v>
          </cell>
          <cell r="I1211" t="str">
            <v>40301020</v>
          </cell>
          <cell r="J1211">
            <v>4513779</v>
          </cell>
        </row>
        <row r="1212">
          <cell r="B1212" t="str">
            <v>NL0000440584</v>
          </cell>
          <cell r="C1212" t="str">
            <v>ORDINA</v>
          </cell>
          <cell r="D1212" t="str">
            <v>Amsterdam</v>
          </cell>
          <cell r="E1212" t="str">
            <v>Domestic</v>
          </cell>
          <cell r="F1212" t="str">
            <v>NLD</v>
          </cell>
          <cell r="G1212" t="str">
            <v>Continuous</v>
          </cell>
          <cell r="H1212" t="str">
            <v>J1</v>
          </cell>
          <cell r="I1212" t="str">
            <v>10101010</v>
          </cell>
          <cell r="J1212">
            <v>90015795</v>
          </cell>
        </row>
        <row r="1213">
          <cell r="B1213" t="str">
            <v>NO0010365521</v>
          </cell>
          <cell r="C1213" t="str">
            <v>GRIEG SEAFOOD</v>
          </cell>
          <cell r="D1213" t="str">
            <v>Oslo</v>
          </cell>
          <cell r="E1213" t="str">
            <v>Domestic</v>
          </cell>
          <cell r="F1213" t="str">
            <v>NOR</v>
          </cell>
          <cell r="G1213" t="str">
            <v>Continuous</v>
          </cell>
          <cell r="H1213" t="str">
            <v>OC</v>
          </cell>
          <cell r="I1213" t="str">
            <v>45102010</v>
          </cell>
          <cell r="J1213">
            <v>113447042</v>
          </cell>
        </row>
        <row r="1214">
          <cell r="B1214" t="str">
            <v>IE00BLP58571</v>
          </cell>
          <cell r="C1214" t="str">
            <v>IRISH CONT. GP.</v>
          </cell>
          <cell r="D1214" t="str">
            <v>Dublin</v>
          </cell>
          <cell r="E1214" t="str">
            <v>Domestic</v>
          </cell>
          <cell r="F1214" t="str">
            <v>IRL</v>
          </cell>
          <cell r="G1214" t="str">
            <v>Continuous</v>
          </cell>
          <cell r="H1214" t="str">
            <v>9A</v>
          </cell>
          <cell r="I1214" t="str">
            <v>50206030</v>
          </cell>
          <cell r="J1214">
            <v>170859545</v>
          </cell>
        </row>
        <row r="1215">
          <cell r="B1215" t="str">
            <v>NO0010691660</v>
          </cell>
          <cell r="C1215" t="str">
            <v>SPBK 1 NORDMØRE</v>
          </cell>
          <cell r="D1215" t="str">
            <v>Oslo</v>
          </cell>
          <cell r="E1215" t="str">
            <v>Domestic</v>
          </cell>
          <cell r="F1215" t="str">
            <v>NOR</v>
          </cell>
          <cell r="G1215" t="str">
            <v>Continuous</v>
          </cell>
          <cell r="H1215" t="str">
            <v>OH</v>
          </cell>
          <cell r="I1215" t="str">
            <v>30101010</v>
          </cell>
          <cell r="J1215">
            <v>9061837</v>
          </cell>
        </row>
        <row r="1216">
          <cell r="B1216" t="str">
            <v>ES0105025003</v>
          </cell>
          <cell r="C1216" t="str">
            <v>MERLIN PROPERTIES</v>
          </cell>
          <cell r="D1216" t="str">
            <v>Lisbon</v>
          </cell>
          <cell r="E1216" t="str">
            <v>Domestic</v>
          </cell>
          <cell r="F1216" t="str">
            <v>ESP</v>
          </cell>
          <cell r="G1216" t="str">
            <v>Continuous</v>
          </cell>
          <cell r="H1216" t="str">
            <v>P1</v>
          </cell>
          <cell r="I1216" t="str">
            <v>35102000</v>
          </cell>
          <cell r="J1216">
            <v>469770750</v>
          </cell>
        </row>
        <row r="1217">
          <cell r="B1217" t="str">
            <v>NL0011660485</v>
          </cell>
          <cell r="C1217" t="str">
            <v>SIF HOLDING</v>
          </cell>
          <cell r="D1217" t="str">
            <v>Amsterdam</v>
          </cell>
          <cell r="E1217" t="str">
            <v>Domestic</v>
          </cell>
          <cell r="F1217" t="str">
            <v>NLD</v>
          </cell>
          <cell r="G1217" t="str">
            <v>Continuous</v>
          </cell>
          <cell r="H1217" t="str">
            <v>J1</v>
          </cell>
          <cell r="I1217" t="str">
            <v>60102020</v>
          </cell>
          <cell r="J1217">
            <v>25501356</v>
          </cell>
        </row>
        <row r="1218">
          <cell r="B1218" t="str">
            <v>NL0015000X07</v>
          </cell>
          <cell r="C1218" t="str">
            <v>FL ENTERTAINMENT</v>
          </cell>
          <cell r="D1218" t="str">
            <v>Amsterdam</v>
          </cell>
          <cell r="E1218" t="str">
            <v>Domestic</v>
          </cell>
          <cell r="F1218" t="str">
            <v>NLD</v>
          </cell>
          <cell r="G1218" t="str">
            <v>Continuous</v>
          </cell>
          <cell r="H1218" t="str">
            <v>J1</v>
          </cell>
          <cell r="I1218" t="str">
            <v>40301010</v>
          </cell>
          <cell r="J1218">
            <v>411657608</v>
          </cell>
        </row>
        <row r="1219">
          <cell r="B1219" t="str">
            <v>FR0000030769</v>
          </cell>
          <cell r="C1219" t="str">
            <v>PLACOPLATRE</v>
          </cell>
          <cell r="D1219" t="str">
            <v>Paris</v>
          </cell>
          <cell r="E1219" t="str">
            <v>Domestic</v>
          </cell>
          <cell r="F1219" t="str">
            <v>FRA</v>
          </cell>
          <cell r="G1219" t="str">
            <v>Fixing</v>
          </cell>
          <cell r="H1219" t="str">
            <v>10</v>
          </cell>
          <cell r="I1219" t="str">
            <v>50101035</v>
          </cell>
          <cell r="J1219">
            <v>1305670</v>
          </cell>
        </row>
        <row r="1220">
          <cell r="B1220" t="str">
            <v>SE0015193412</v>
          </cell>
          <cell r="C1220" t="str">
            <v>AKOBO MINERALS</v>
          </cell>
          <cell r="D1220" t="str">
            <v>Oslo</v>
          </cell>
          <cell r="E1220" t="str">
            <v>Foreign</v>
          </cell>
          <cell r="F1220" t="str">
            <v>SWE</v>
          </cell>
          <cell r="G1220" t="str">
            <v>Fixing</v>
          </cell>
          <cell r="H1220" t="str">
            <v>O9</v>
          </cell>
          <cell r="I1220" t="str">
            <v>55103025</v>
          </cell>
          <cell r="J1220">
            <v>42512606</v>
          </cell>
        </row>
        <row r="1221">
          <cell r="B1221" t="str">
            <v>NL0000379121</v>
          </cell>
          <cell r="C1221" t="str">
            <v>RANDSTAD NV</v>
          </cell>
          <cell r="D1221" t="str">
            <v>Amsterdam</v>
          </cell>
          <cell r="E1221" t="str">
            <v>Domestic</v>
          </cell>
          <cell r="F1221" t="str">
            <v>NLD</v>
          </cell>
          <cell r="G1221" t="str">
            <v>Continuous</v>
          </cell>
          <cell r="H1221" t="str">
            <v>J0</v>
          </cell>
          <cell r="I1221" t="str">
            <v>50205025</v>
          </cell>
          <cell r="J1221">
            <v>183959312</v>
          </cell>
        </row>
        <row r="1222">
          <cell r="B1222" t="str">
            <v>NO0006001007</v>
          </cell>
          <cell r="C1222" t="str">
            <v>SANDNES SPAREBANK</v>
          </cell>
          <cell r="D1222" t="str">
            <v>Oslo</v>
          </cell>
          <cell r="E1222" t="str">
            <v>Domestic</v>
          </cell>
          <cell r="F1222" t="str">
            <v>NOR</v>
          </cell>
          <cell r="G1222" t="str">
            <v>Continuous</v>
          </cell>
          <cell r="H1222" t="str">
            <v>OH</v>
          </cell>
          <cell r="I1222" t="str">
            <v>30101010</v>
          </cell>
          <cell r="J1222">
            <v>23014902</v>
          </cell>
        </row>
        <row r="1223">
          <cell r="B1223" t="str">
            <v>BE0003764785</v>
          </cell>
          <cell r="C1223" t="str">
            <v>ACKERMANS V.HAAREN</v>
          </cell>
          <cell r="D1223" t="str">
            <v>Brussels</v>
          </cell>
          <cell r="E1223" t="str">
            <v>Domestic</v>
          </cell>
          <cell r="F1223" t="str">
            <v>BEL</v>
          </cell>
          <cell r="G1223" t="str">
            <v>Continuous</v>
          </cell>
          <cell r="H1223" t="str">
            <v>A0</v>
          </cell>
          <cell r="I1223" t="str">
            <v>30202000</v>
          </cell>
          <cell r="J1223">
            <v>33496904</v>
          </cell>
        </row>
        <row r="1224">
          <cell r="B1224" t="str">
            <v>IT0005391161</v>
          </cell>
          <cell r="C1224" t="str">
            <v>INNOVATIVE RFK SPA</v>
          </cell>
          <cell r="D1224" t="str">
            <v>Paris</v>
          </cell>
          <cell r="E1224" t="str">
            <v>Foreign</v>
          </cell>
          <cell r="F1224" t="str">
            <v>ITA</v>
          </cell>
          <cell r="G1224" t="str">
            <v>Fixing</v>
          </cell>
          <cell r="H1224" t="str">
            <v>10</v>
          </cell>
          <cell r="I1224" t="str">
            <v>50205020</v>
          </cell>
          <cell r="J1224">
            <v>9995647</v>
          </cell>
        </row>
        <row r="1225">
          <cell r="B1225" t="str">
            <v>FR0011027135</v>
          </cell>
          <cell r="C1225" t="str">
            <v>PATRIMOINE ET COMM</v>
          </cell>
          <cell r="D1225" t="str">
            <v>Paris</v>
          </cell>
          <cell r="E1225" t="str">
            <v>Domestic</v>
          </cell>
          <cell r="F1225" t="str">
            <v>FRA</v>
          </cell>
          <cell r="G1225" t="str">
            <v>Continuous</v>
          </cell>
          <cell r="H1225" t="str">
            <v>16</v>
          </cell>
          <cell r="I1225" t="str">
            <v>35101010</v>
          </cell>
          <cell r="J1225">
            <v>15276760</v>
          </cell>
        </row>
        <row r="1226">
          <cell r="B1226" t="str">
            <v>FR0000054231</v>
          </cell>
          <cell r="C1226" t="str">
            <v>HIGH CO</v>
          </cell>
          <cell r="D1226" t="str">
            <v>Paris</v>
          </cell>
          <cell r="E1226" t="str">
            <v>Domestic</v>
          </cell>
          <cell r="F1226" t="str">
            <v>FRA</v>
          </cell>
          <cell r="G1226" t="str">
            <v>Continuous</v>
          </cell>
          <cell r="H1226" t="str">
            <v>16</v>
          </cell>
          <cell r="I1226" t="str">
            <v>40301020</v>
          </cell>
          <cell r="J1226">
            <v>20455403</v>
          </cell>
        </row>
        <row r="1227">
          <cell r="B1227" t="str">
            <v>FR0013181864</v>
          </cell>
          <cell r="C1227" t="str">
            <v>CGG</v>
          </cell>
          <cell r="D1227" t="str">
            <v>Paris</v>
          </cell>
          <cell r="E1227" t="str">
            <v>Domestic</v>
          </cell>
          <cell r="F1227" t="str">
            <v>FRA</v>
          </cell>
          <cell r="G1227" t="str">
            <v>Continuous</v>
          </cell>
          <cell r="H1227" t="str">
            <v>11</v>
          </cell>
          <cell r="I1227" t="str">
            <v>60101030</v>
          </cell>
          <cell r="J1227">
            <v>712357225</v>
          </cell>
        </row>
        <row r="1228">
          <cell r="B1228" t="str">
            <v>NO0010731615</v>
          </cell>
          <cell r="C1228" t="str">
            <v>TYSNES SPAREBANK</v>
          </cell>
          <cell r="D1228" t="str">
            <v>Oslo</v>
          </cell>
          <cell r="E1228" t="str">
            <v>Domestic</v>
          </cell>
          <cell r="F1228" t="str">
            <v>NOR</v>
          </cell>
          <cell r="G1228" t="str">
            <v>Fixing</v>
          </cell>
          <cell r="H1228" t="str">
            <v>O9</v>
          </cell>
          <cell r="I1228" t="str">
            <v>99999999</v>
          </cell>
          <cell r="J1228">
            <v>1887448</v>
          </cell>
        </row>
        <row r="1229">
          <cell r="B1229" t="str">
            <v>NO0010872468</v>
          </cell>
          <cell r="C1229" t="str">
            <v>AGILYX</v>
          </cell>
          <cell r="D1229" t="str">
            <v>Oslo</v>
          </cell>
          <cell r="E1229" t="str">
            <v>Domestic</v>
          </cell>
          <cell r="F1229" t="str">
            <v>NOR</v>
          </cell>
          <cell r="G1229" t="str">
            <v>Continuous</v>
          </cell>
          <cell r="H1229" t="str">
            <v>OH</v>
          </cell>
          <cell r="I1229" t="str">
            <v>65103035</v>
          </cell>
          <cell r="J1229">
            <v>84529955</v>
          </cell>
        </row>
        <row r="1230">
          <cell r="B1230" t="str">
            <v>FR0013344173</v>
          </cell>
          <cell r="C1230" t="str">
            <v>ROCHE BOBOIS</v>
          </cell>
          <cell r="D1230" t="str">
            <v>Paris</v>
          </cell>
          <cell r="E1230" t="str">
            <v>Domestic</v>
          </cell>
          <cell r="F1230" t="str">
            <v>FRA</v>
          </cell>
          <cell r="G1230" t="str">
            <v>Continuous</v>
          </cell>
          <cell r="H1230" t="str">
            <v>16</v>
          </cell>
          <cell r="I1230" t="str">
            <v>40202015</v>
          </cell>
          <cell r="J1230">
            <v>10001003</v>
          </cell>
        </row>
        <row r="1231">
          <cell r="B1231" t="str">
            <v>NO0010936792</v>
          </cell>
          <cell r="C1231" t="str">
            <v>FRØY</v>
          </cell>
          <cell r="D1231" t="str">
            <v>Oslo</v>
          </cell>
          <cell r="E1231" t="str">
            <v>Domestic</v>
          </cell>
          <cell r="F1231" t="str">
            <v>NOR</v>
          </cell>
          <cell r="G1231" t="str">
            <v>Continuous</v>
          </cell>
          <cell r="H1231" t="str">
            <v>OH</v>
          </cell>
          <cell r="I1231" t="str">
            <v>50206030</v>
          </cell>
          <cell r="J1231">
            <v>86348603</v>
          </cell>
        </row>
        <row r="1232">
          <cell r="B1232" t="str">
            <v>BE0003602134</v>
          </cell>
          <cell r="C1232" t="str">
            <v>MOURY CONSTRUCT</v>
          </cell>
          <cell r="D1232" t="str">
            <v>Brussels</v>
          </cell>
          <cell r="E1232" t="str">
            <v>Domestic</v>
          </cell>
          <cell r="F1232" t="str">
            <v>BEL</v>
          </cell>
          <cell r="G1232" t="str">
            <v>Fixing</v>
          </cell>
          <cell r="H1232" t="str">
            <v>A5</v>
          </cell>
          <cell r="I1232" t="str">
            <v>50101010</v>
          </cell>
          <cell r="J1232">
            <v>396426</v>
          </cell>
        </row>
        <row r="1233">
          <cell r="B1233" t="str">
            <v>FR0004030708</v>
          </cell>
          <cell r="C1233" t="str">
            <v>ENCRES DUBUIT</v>
          </cell>
          <cell r="D1233" t="str">
            <v>Paris</v>
          </cell>
          <cell r="E1233" t="str">
            <v>Domestic</v>
          </cell>
          <cell r="F1233" t="str">
            <v>FRA</v>
          </cell>
          <cell r="G1233" t="str">
            <v>Continuous</v>
          </cell>
          <cell r="H1233" t="str">
            <v>E2</v>
          </cell>
          <cell r="I1233" t="str">
            <v>55201000</v>
          </cell>
          <cell r="J1233">
            <v>3141000</v>
          </cell>
        </row>
        <row r="1234">
          <cell r="B1234" t="str">
            <v>GG00B1FQG453</v>
          </cell>
          <cell r="C1234" t="str">
            <v>BOUSSARD GAVAUDAN</v>
          </cell>
          <cell r="D1234" t="str">
            <v>Amsterdam</v>
          </cell>
          <cell r="E1234" t="str">
            <v>Domestic</v>
          </cell>
          <cell r="F1234" t="str">
            <v>GGY</v>
          </cell>
          <cell r="G1234" t="str">
            <v>Continuous</v>
          </cell>
          <cell r="H1234" t="str">
            <v>J7</v>
          </cell>
          <cell r="I1234" t="str">
            <v>30204000</v>
          </cell>
          <cell r="J1234">
            <v>12313114</v>
          </cell>
        </row>
        <row r="1235">
          <cell r="B1235" t="str">
            <v>NL0012817175</v>
          </cell>
          <cell r="C1235" t="str">
            <v>ALFEN</v>
          </cell>
          <cell r="D1235" t="str">
            <v>Amsterdam</v>
          </cell>
          <cell r="E1235" t="str">
            <v>Domestic</v>
          </cell>
          <cell r="F1235" t="str">
            <v>NLD</v>
          </cell>
          <cell r="G1235" t="str">
            <v>Continuous</v>
          </cell>
          <cell r="H1235" t="str">
            <v>J1</v>
          </cell>
          <cell r="I1235" t="str">
            <v>50202025</v>
          </cell>
          <cell r="J1235">
            <v>21750000</v>
          </cell>
        </row>
        <row r="1236">
          <cell r="B1236" t="str">
            <v>BE0003880979</v>
          </cell>
          <cell r="C1236" t="str">
            <v>KEYWARE TECH.</v>
          </cell>
          <cell r="D1236" t="str">
            <v>Brussels</v>
          </cell>
          <cell r="E1236" t="str">
            <v>Domestic</v>
          </cell>
          <cell r="F1236" t="str">
            <v>BEL</v>
          </cell>
          <cell r="G1236" t="str">
            <v>Continuous</v>
          </cell>
          <cell r="H1236" t="str">
            <v>A1</v>
          </cell>
          <cell r="I1236" t="str">
            <v>10101015</v>
          </cell>
          <cell r="J1236">
            <v>23543793</v>
          </cell>
        </row>
        <row r="1237">
          <cell r="B1237" t="str">
            <v>FR0000039216</v>
          </cell>
          <cell r="C1237" t="str">
            <v>ALTAREIT</v>
          </cell>
          <cell r="D1237" t="str">
            <v>Paris</v>
          </cell>
          <cell r="E1237" t="str">
            <v>Domestic</v>
          </cell>
          <cell r="F1237" t="str">
            <v>FRA</v>
          </cell>
          <cell r="G1237" t="str">
            <v>Continuous</v>
          </cell>
          <cell r="H1237" t="str">
            <v>11</v>
          </cell>
          <cell r="I1237" t="str">
            <v>35101010</v>
          </cell>
          <cell r="J1237">
            <v>1750487</v>
          </cell>
        </row>
        <row r="1238">
          <cell r="B1238" t="str">
            <v>FR0000120107</v>
          </cell>
          <cell r="C1238" t="str">
            <v>SAVENCIA</v>
          </cell>
          <cell r="D1238" t="str">
            <v>Paris</v>
          </cell>
          <cell r="E1238" t="str">
            <v>Domestic</v>
          </cell>
          <cell r="F1238" t="str">
            <v>FRA</v>
          </cell>
          <cell r="G1238" t="str">
            <v>Continuous</v>
          </cell>
          <cell r="H1238" t="str">
            <v>16</v>
          </cell>
          <cell r="I1238" t="str">
            <v>45102020</v>
          </cell>
          <cell r="J1238">
            <v>14032930</v>
          </cell>
        </row>
        <row r="1239">
          <cell r="B1239" t="str">
            <v>CA4433003064</v>
          </cell>
          <cell r="C1239" t="str">
            <v>H2O INNOVATION INC</v>
          </cell>
          <cell r="D1239" t="str">
            <v>Paris</v>
          </cell>
          <cell r="E1239" t="str">
            <v>Foreign</v>
          </cell>
          <cell r="F1239" t="str">
            <v>CAN</v>
          </cell>
          <cell r="G1239" t="str">
            <v>Fixing</v>
          </cell>
          <cell r="H1239" t="str">
            <v>EA</v>
          </cell>
          <cell r="I1239" t="str">
            <v>50204000</v>
          </cell>
          <cell r="J1239">
            <v>20926595</v>
          </cell>
        </row>
        <row r="1240">
          <cell r="B1240" t="str">
            <v>BE0974386188</v>
          </cell>
          <cell r="C1240" t="str">
            <v>BIOTALYS</v>
          </cell>
          <cell r="D1240" t="str">
            <v>Brussels</v>
          </cell>
          <cell r="E1240" t="str">
            <v>Domestic</v>
          </cell>
          <cell r="F1240" t="str">
            <v>BEL</v>
          </cell>
          <cell r="G1240" t="str">
            <v>Continuous</v>
          </cell>
          <cell r="H1240" t="str">
            <v>A1</v>
          </cell>
          <cell r="I1240" t="str">
            <v>55201015</v>
          </cell>
          <cell r="J1240">
            <v>30949454</v>
          </cell>
        </row>
        <row r="1241">
          <cell r="B1241" t="str">
            <v>FR0011076595</v>
          </cell>
          <cell r="C1241" t="str">
            <v>TELEVISTA</v>
          </cell>
          <cell r="D1241" t="str">
            <v>Paris</v>
          </cell>
          <cell r="E1241" t="str">
            <v>Domestic</v>
          </cell>
          <cell r="F1241" t="str">
            <v>FRA</v>
          </cell>
          <cell r="G1241" t="str">
            <v>Fixing</v>
          </cell>
          <cell r="H1241" t="str">
            <v>10</v>
          </cell>
          <cell r="I1241" t="str">
            <v>15102010</v>
          </cell>
          <cell r="J1241">
            <v>679263</v>
          </cell>
        </row>
        <row r="1242">
          <cell r="B1242" t="str">
            <v>FR0013318813</v>
          </cell>
          <cell r="C1242" t="str">
            <v>PARAGON ID</v>
          </cell>
          <cell r="D1242" t="str">
            <v>Paris</v>
          </cell>
          <cell r="E1242" t="str">
            <v>Domestic</v>
          </cell>
          <cell r="F1242" t="str">
            <v>FRA</v>
          </cell>
          <cell r="G1242" t="str">
            <v>Continuous</v>
          </cell>
          <cell r="H1242" t="str">
            <v>16</v>
          </cell>
          <cell r="I1242" t="str">
            <v>50202040</v>
          </cell>
          <cell r="J1242">
            <v>1981403</v>
          </cell>
        </row>
        <row r="1243">
          <cell r="B1243" t="str">
            <v>NO0010904923</v>
          </cell>
          <cell r="C1243" t="str">
            <v>HEXAGON PURUS</v>
          </cell>
          <cell r="D1243" t="str">
            <v>Oslo</v>
          </cell>
          <cell r="E1243" t="str">
            <v>Domestic</v>
          </cell>
          <cell r="F1243" t="str">
            <v>NOR</v>
          </cell>
          <cell r="G1243" t="str">
            <v>Fixing</v>
          </cell>
          <cell r="H1243" t="str">
            <v>O9</v>
          </cell>
          <cell r="I1243" t="str">
            <v>50204050</v>
          </cell>
          <cell r="J1243">
            <v>258278937</v>
          </cell>
        </row>
        <row r="1244">
          <cell r="B1244" t="str">
            <v>FR0014005DA7</v>
          </cell>
          <cell r="C1244" t="str">
            <v>EXCLUSIVE NETWORKS</v>
          </cell>
          <cell r="D1244" t="str">
            <v>Paris</v>
          </cell>
          <cell r="E1244" t="str">
            <v>Domestic</v>
          </cell>
          <cell r="F1244" t="str">
            <v>FRA</v>
          </cell>
          <cell r="G1244" t="str">
            <v>Continuous</v>
          </cell>
          <cell r="H1244" t="str">
            <v>11</v>
          </cell>
          <cell r="I1244" t="str">
            <v>10101010</v>
          </cell>
          <cell r="J1244">
            <v>91670286</v>
          </cell>
        </row>
        <row r="1245">
          <cell r="B1245" t="str">
            <v>NO0004288200</v>
          </cell>
          <cell r="C1245" t="str">
            <v>GYLDENDAL</v>
          </cell>
          <cell r="D1245" t="str">
            <v>Oslo</v>
          </cell>
          <cell r="E1245" t="str">
            <v>Domestic</v>
          </cell>
          <cell r="F1245" t="str">
            <v>NOR</v>
          </cell>
          <cell r="G1245" t="str">
            <v>Continuous</v>
          </cell>
          <cell r="H1245" t="str">
            <v>OG</v>
          </cell>
          <cell r="I1245" t="str">
            <v>40301030</v>
          </cell>
          <cell r="J1245">
            <v>2352240</v>
          </cell>
        </row>
        <row r="1246">
          <cell r="B1246" t="str">
            <v>FR0013015583</v>
          </cell>
          <cell r="C1246" t="str">
            <v>POULAILLON</v>
          </cell>
          <cell r="D1246" t="str">
            <v>Paris</v>
          </cell>
          <cell r="E1246" t="str">
            <v>Domestic</v>
          </cell>
          <cell r="F1246" t="str">
            <v>FRA</v>
          </cell>
          <cell r="G1246" t="str">
            <v>Continuous</v>
          </cell>
          <cell r="H1246" t="str">
            <v>E2</v>
          </cell>
          <cell r="I1246" t="str">
            <v>45102020</v>
          </cell>
          <cell r="J1246">
            <v>5111119</v>
          </cell>
        </row>
        <row r="1247">
          <cell r="B1247" t="str">
            <v>BE0974320526</v>
          </cell>
          <cell r="C1247" t="str">
            <v>UMICORE</v>
          </cell>
          <cell r="D1247" t="str">
            <v>Brussels</v>
          </cell>
          <cell r="E1247" t="str">
            <v>Domestic</v>
          </cell>
          <cell r="F1247" t="str">
            <v>BEL</v>
          </cell>
          <cell r="G1247" t="str">
            <v>Continuous</v>
          </cell>
          <cell r="H1247" t="str">
            <v>A0</v>
          </cell>
          <cell r="I1247" t="str">
            <v>55201020</v>
          </cell>
          <cell r="J1247">
            <v>246400000</v>
          </cell>
        </row>
        <row r="1248">
          <cell r="B1248" t="str">
            <v>FR0004197747</v>
          </cell>
          <cell r="C1248" t="str">
            <v>THERADIAG</v>
          </cell>
          <cell r="D1248" t="str">
            <v>Paris</v>
          </cell>
          <cell r="E1248" t="str">
            <v>Domestic</v>
          </cell>
          <cell r="F1248" t="str">
            <v>FRA</v>
          </cell>
          <cell r="G1248" t="str">
            <v>Continuous</v>
          </cell>
          <cell r="H1248" t="str">
            <v>E2</v>
          </cell>
          <cell r="I1248" t="str">
            <v>20103010</v>
          </cell>
          <cell r="J1248">
            <v>13118227</v>
          </cell>
        </row>
        <row r="1249">
          <cell r="B1249" t="str">
            <v>NO0010892094</v>
          </cell>
          <cell r="C1249" t="str">
            <v>SALMON EVOLUTION</v>
          </cell>
          <cell r="D1249" t="str">
            <v>Oslo</v>
          </cell>
          <cell r="E1249" t="str">
            <v>Domestic</v>
          </cell>
          <cell r="F1249" t="str">
            <v>NOR</v>
          </cell>
          <cell r="G1249" t="str">
            <v>Continuous</v>
          </cell>
          <cell r="H1249" t="str">
            <v>OH</v>
          </cell>
          <cell r="I1249" t="str">
            <v>45102010</v>
          </cell>
          <cell r="J1249">
            <v>345754822</v>
          </cell>
        </row>
        <row r="1250">
          <cell r="B1250" t="str">
            <v>FR0010828137</v>
          </cell>
          <cell r="C1250" t="str">
            <v>CARMILA</v>
          </cell>
          <cell r="D1250" t="str">
            <v>Paris</v>
          </cell>
          <cell r="E1250" t="str">
            <v>Domestic</v>
          </cell>
          <cell r="F1250" t="str">
            <v>FRA</v>
          </cell>
          <cell r="G1250" t="str">
            <v>Continuous</v>
          </cell>
          <cell r="H1250" t="str">
            <v>11</v>
          </cell>
          <cell r="I1250" t="str">
            <v>35102045</v>
          </cell>
          <cell r="J1250">
            <v>143704395</v>
          </cell>
        </row>
        <row r="1251">
          <cell r="B1251" t="str">
            <v>NO0010161896</v>
          </cell>
          <cell r="C1251" t="str">
            <v>DNB BANK</v>
          </cell>
          <cell r="D1251" t="str">
            <v>Oslo</v>
          </cell>
          <cell r="E1251" t="str">
            <v>Domestic</v>
          </cell>
          <cell r="F1251" t="str">
            <v>NOR</v>
          </cell>
          <cell r="G1251" t="str">
            <v>Continuous</v>
          </cell>
          <cell r="H1251" t="str">
            <v>OA</v>
          </cell>
          <cell r="I1251" t="str">
            <v>30101010</v>
          </cell>
          <cell r="J1251">
            <v>1550365021</v>
          </cell>
        </row>
        <row r="1252">
          <cell r="B1252" t="str">
            <v>BE0974380124</v>
          </cell>
          <cell r="C1252" t="str">
            <v>EKOPAK</v>
          </cell>
          <cell r="D1252" t="str">
            <v>Brussels</v>
          </cell>
          <cell r="E1252" t="str">
            <v>Domestic</v>
          </cell>
          <cell r="F1252" t="str">
            <v>BEL</v>
          </cell>
          <cell r="G1252" t="str">
            <v>Continuous</v>
          </cell>
          <cell r="H1252" t="str">
            <v>A1</v>
          </cell>
          <cell r="I1252" t="str">
            <v>65102030</v>
          </cell>
          <cell r="J1252">
            <v>14824642</v>
          </cell>
        </row>
        <row r="1253">
          <cell r="B1253" t="str">
            <v>PTEDP0AM0009</v>
          </cell>
          <cell r="C1253" t="str">
            <v>EDP</v>
          </cell>
          <cell r="D1253" t="str">
            <v>Lisbon</v>
          </cell>
          <cell r="E1253" t="str">
            <v>Domestic</v>
          </cell>
          <cell r="F1253" t="str">
            <v>PRT</v>
          </cell>
          <cell r="G1253" t="str">
            <v>Continuous</v>
          </cell>
          <cell r="H1253" t="str">
            <v>P0</v>
          </cell>
          <cell r="I1253" t="str">
            <v>65101010</v>
          </cell>
          <cell r="J1253">
            <v>3965681012</v>
          </cell>
        </row>
        <row r="1254">
          <cell r="B1254" t="str">
            <v>NO0003053605</v>
          </cell>
          <cell r="C1254" t="str">
            <v>STOREBRAND</v>
          </cell>
          <cell r="D1254" t="str">
            <v>Oslo</v>
          </cell>
          <cell r="E1254" t="str">
            <v>Domestic</v>
          </cell>
          <cell r="F1254" t="str">
            <v>NOR</v>
          </cell>
          <cell r="G1254" t="str">
            <v>Continuous</v>
          </cell>
          <cell r="H1254" t="str">
            <v>OA</v>
          </cell>
          <cell r="I1254" t="str">
            <v>30301010</v>
          </cell>
          <cell r="J1254">
            <v>471974890</v>
          </cell>
        </row>
        <row r="1255">
          <cell r="B1255" t="str">
            <v>FR0013451333</v>
          </cell>
          <cell r="C1255" t="str">
            <v>FDJ</v>
          </cell>
          <cell r="D1255" t="str">
            <v>Paris</v>
          </cell>
          <cell r="E1255" t="str">
            <v>Domestic</v>
          </cell>
          <cell r="F1255" t="str">
            <v>FRA</v>
          </cell>
          <cell r="G1255" t="str">
            <v>Continuous</v>
          </cell>
          <cell r="H1255" t="str">
            <v>11</v>
          </cell>
          <cell r="I1255" t="str">
            <v>40501020</v>
          </cell>
          <cell r="J1255">
            <v>191000000</v>
          </cell>
        </row>
        <row r="1256">
          <cell r="B1256" t="str">
            <v>FR0004026151</v>
          </cell>
          <cell r="C1256" t="str">
            <v>ITESOFT</v>
          </cell>
          <cell r="D1256" t="str">
            <v>Paris</v>
          </cell>
          <cell r="E1256" t="str">
            <v>Domestic</v>
          </cell>
          <cell r="F1256" t="str">
            <v>FRA</v>
          </cell>
          <cell r="G1256" t="str">
            <v>Continuous</v>
          </cell>
          <cell r="H1256" t="str">
            <v>16</v>
          </cell>
          <cell r="I1256" t="str">
            <v>10101015</v>
          </cell>
          <cell r="J1256">
            <v>6133828</v>
          </cell>
        </row>
        <row r="1257">
          <cell r="B1257" t="str">
            <v>NO0010208051</v>
          </cell>
          <cell r="C1257" t="str">
            <v>YARA INTERNATIONAL</v>
          </cell>
          <cell r="D1257" t="str">
            <v>Oslo</v>
          </cell>
          <cell r="E1257" t="str">
            <v>Domestic</v>
          </cell>
          <cell r="F1257" t="str">
            <v>NOR</v>
          </cell>
          <cell r="G1257" t="str">
            <v>Continuous</v>
          </cell>
          <cell r="H1257" t="str">
            <v>OA</v>
          </cell>
          <cell r="I1257" t="str">
            <v>55201015</v>
          </cell>
          <cell r="J1257">
            <v>254725627</v>
          </cell>
        </row>
        <row r="1258">
          <cell r="B1258" t="str">
            <v>FR0010667147</v>
          </cell>
          <cell r="C1258" t="str">
            <v>COFACE</v>
          </cell>
          <cell r="D1258" t="str">
            <v>Paris</v>
          </cell>
          <cell r="E1258" t="str">
            <v>Domestic</v>
          </cell>
          <cell r="F1258" t="str">
            <v>FRA</v>
          </cell>
          <cell r="G1258" t="str">
            <v>Continuous</v>
          </cell>
          <cell r="H1258" t="str">
            <v>11</v>
          </cell>
          <cell r="I1258" t="str">
            <v>30302025</v>
          </cell>
          <cell r="J1258">
            <v>150179792</v>
          </cell>
        </row>
        <row r="1259">
          <cell r="B1259" t="str">
            <v>IE0000669501</v>
          </cell>
          <cell r="C1259" t="str">
            <v>GLANBIA PLC</v>
          </cell>
          <cell r="D1259" t="str">
            <v>Dublin</v>
          </cell>
          <cell r="E1259" t="str">
            <v>Domestic</v>
          </cell>
          <cell r="F1259" t="str">
            <v>IRL</v>
          </cell>
          <cell r="G1259" t="str">
            <v>Continuous</v>
          </cell>
          <cell r="H1259" t="str">
            <v>9A</v>
          </cell>
          <cell r="I1259" t="str">
            <v>45102020</v>
          </cell>
          <cell r="J1259">
            <v>272287360</v>
          </cell>
        </row>
        <row r="1260">
          <cell r="B1260" t="str">
            <v>FR0000120172</v>
          </cell>
          <cell r="C1260" t="str">
            <v>CARREFOUR</v>
          </cell>
          <cell r="D1260" t="str">
            <v>Paris</v>
          </cell>
          <cell r="E1260" t="str">
            <v>Domestic</v>
          </cell>
          <cell r="F1260" t="str">
            <v>FRA</v>
          </cell>
          <cell r="G1260" t="str">
            <v>Continuous</v>
          </cell>
          <cell r="H1260" t="str">
            <v>F1</v>
          </cell>
          <cell r="I1260" t="str">
            <v>45201010</v>
          </cell>
          <cell r="J1260">
            <v>742157461</v>
          </cell>
        </row>
        <row r="1261">
          <cell r="B1261" t="str">
            <v>NO0010887110</v>
          </cell>
          <cell r="C1261" t="str">
            <v>SPARBNK 68 GR NORD</v>
          </cell>
          <cell r="D1261" t="str">
            <v>Oslo</v>
          </cell>
          <cell r="E1261" t="str">
            <v>Domestic</v>
          </cell>
          <cell r="F1261" t="str">
            <v>NOR</v>
          </cell>
          <cell r="G1261" t="str">
            <v>Fixing</v>
          </cell>
          <cell r="H1261" t="str">
            <v>O9</v>
          </cell>
          <cell r="I1261" t="str">
            <v>30101010</v>
          </cell>
          <cell r="J1261">
            <v>2992721</v>
          </cell>
        </row>
        <row r="1262">
          <cell r="B1262" t="str">
            <v>NO0010733082</v>
          </cell>
          <cell r="C1262" t="str">
            <v>NIDAROS SPAREBANK</v>
          </cell>
          <cell r="D1262" t="str">
            <v>Oslo</v>
          </cell>
          <cell r="E1262" t="str">
            <v>Domestic</v>
          </cell>
          <cell r="F1262" t="str">
            <v>NOR</v>
          </cell>
          <cell r="G1262" t="str">
            <v>Fixing</v>
          </cell>
          <cell r="H1262" t="str">
            <v>O9</v>
          </cell>
          <cell r="I1262" t="str">
            <v>30101010</v>
          </cell>
          <cell r="J1262">
            <v>1128571</v>
          </cell>
        </row>
        <row r="1263">
          <cell r="B1263" t="str">
            <v>FR0010209809</v>
          </cell>
          <cell r="C1263" t="str">
            <v>SOC FRANC CASINOS</v>
          </cell>
          <cell r="D1263" t="str">
            <v>Paris</v>
          </cell>
          <cell r="E1263" t="str">
            <v>Domestic</v>
          </cell>
          <cell r="F1263" t="str">
            <v>FRA</v>
          </cell>
          <cell r="G1263" t="str">
            <v>Fixing</v>
          </cell>
          <cell r="H1263" t="str">
            <v>13</v>
          </cell>
          <cell r="I1263" t="str">
            <v>40501020</v>
          </cell>
          <cell r="J1263">
            <v>5092470</v>
          </cell>
        </row>
        <row r="1264">
          <cell r="B1264" t="str">
            <v>NO0010735343</v>
          </cell>
          <cell r="C1264" t="str">
            <v>EUROPRIS</v>
          </cell>
          <cell r="D1264" t="str">
            <v>Oslo</v>
          </cell>
          <cell r="E1264" t="str">
            <v>Domestic</v>
          </cell>
          <cell r="F1264" t="str">
            <v>NOR</v>
          </cell>
          <cell r="G1264" t="str">
            <v>Continuous</v>
          </cell>
          <cell r="H1264" t="str">
            <v>OC</v>
          </cell>
          <cell r="I1264" t="str">
            <v>40401010</v>
          </cell>
          <cell r="J1264">
            <v>166968888</v>
          </cell>
        </row>
        <row r="1265">
          <cell r="B1265" t="str">
            <v>BE0974303357</v>
          </cell>
          <cell r="C1265" t="str">
            <v>CENERGY</v>
          </cell>
          <cell r="D1265" t="str">
            <v>Brussels</v>
          </cell>
          <cell r="E1265" t="str">
            <v>Domestic</v>
          </cell>
          <cell r="F1265" t="str">
            <v>BEL</v>
          </cell>
          <cell r="G1265" t="str">
            <v>Continuous</v>
          </cell>
          <cell r="H1265" t="str">
            <v>A1</v>
          </cell>
          <cell r="I1265" t="str">
            <v>50202010</v>
          </cell>
          <cell r="J1265">
            <v>190162681</v>
          </cell>
        </row>
        <row r="1266">
          <cell r="B1266" t="str">
            <v>NL0000289213</v>
          </cell>
          <cell r="C1266" t="str">
            <v>WERELDHAVE</v>
          </cell>
          <cell r="D1266" t="str">
            <v>Amsterdam</v>
          </cell>
          <cell r="E1266" t="str">
            <v>Domestic</v>
          </cell>
          <cell r="F1266" t="str">
            <v>NLD</v>
          </cell>
          <cell r="G1266" t="str">
            <v>Continuous</v>
          </cell>
          <cell r="H1266" t="str">
            <v>J1</v>
          </cell>
          <cell r="I1266" t="str">
            <v>35102045</v>
          </cell>
          <cell r="J1266">
            <v>40270921</v>
          </cell>
        </row>
        <row r="1267">
          <cell r="B1267" t="str">
            <v>NO0010851603</v>
          </cell>
          <cell r="C1267" t="str">
            <v>ULTIMOVACS</v>
          </cell>
          <cell r="D1267" t="str">
            <v>Oslo</v>
          </cell>
          <cell r="E1267" t="str">
            <v>Domestic</v>
          </cell>
          <cell r="F1267" t="str">
            <v>NOR</v>
          </cell>
          <cell r="G1267" t="str">
            <v>Continuous</v>
          </cell>
          <cell r="H1267" t="str">
            <v>OH</v>
          </cell>
          <cell r="I1267" t="str">
            <v>20103010</v>
          </cell>
          <cell r="J1267">
            <v>34396461</v>
          </cell>
        </row>
        <row r="1268">
          <cell r="B1268" t="str">
            <v>FR0000064529</v>
          </cell>
          <cell r="C1268" t="str">
            <v>NSC GROUPE</v>
          </cell>
          <cell r="D1268" t="str">
            <v>Paris</v>
          </cell>
          <cell r="E1268" t="str">
            <v>Domestic</v>
          </cell>
          <cell r="F1268" t="str">
            <v>FRA</v>
          </cell>
          <cell r="G1268" t="str">
            <v>Fixing</v>
          </cell>
          <cell r="H1268" t="str">
            <v>E1</v>
          </cell>
          <cell r="I1268" t="str">
            <v>50204050</v>
          </cell>
          <cell r="J1268">
            <v>461427</v>
          </cell>
        </row>
        <row r="1269">
          <cell r="B1269" t="str">
            <v>BE0003856730</v>
          </cell>
          <cell r="C1269" t="str">
            <v>ASCENCIO</v>
          </cell>
          <cell r="D1269" t="str">
            <v>Brussels</v>
          </cell>
          <cell r="E1269" t="str">
            <v>Domestic</v>
          </cell>
          <cell r="F1269" t="str">
            <v>BEL</v>
          </cell>
          <cell r="G1269" t="str">
            <v>Continuous</v>
          </cell>
          <cell r="H1269" t="str">
            <v>A1</v>
          </cell>
          <cell r="I1269" t="str">
            <v>35102045</v>
          </cell>
          <cell r="J1269">
            <v>6595985</v>
          </cell>
        </row>
        <row r="1270">
          <cell r="B1270" t="str">
            <v>NL0009391242</v>
          </cell>
          <cell r="C1270" t="str">
            <v>HYDRATEC</v>
          </cell>
          <cell r="D1270" t="str">
            <v>Amsterdam</v>
          </cell>
          <cell r="E1270" t="str">
            <v>Domestic</v>
          </cell>
          <cell r="F1270" t="str">
            <v>NLD</v>
          </cell>
          <cell r="G1270" t="str">
            <v>Fixing</v>
          </cell>
          <cell r="H1270" t="str">
            <v>J3</v>
          </cell>
          <cell r="I1270" t="str">
            <v>50204010</v>
          </cell>
          <cell r="J1270">
            <v>1294976</v>
          </cell>
        </row>
        <row r="1271">
          <cell r="B1271" t="str">
            <v>NL00150009D0</v>
          </cell>
          <cell r="C1271" t="str">
            <v>PEGASUS ORD SHARES</v>
          </cell>
          <cell r="D1271" t="str">
            <v>Amsterdam</v>
          </cell>
          <cell r="E1271" t="str">
            <v>Domestic</v>
          </cell>
          <cell r="F1271" t="str">
            <v>NLD</v>
          </cell>
          <cell r="G1271" t="str">
            <v>Continuous</v>
          </cell>
          <cell r="H1271" t="str">
            <v>J1</v>
          </cell>
          <cell r="I1271" t="str">
            <v>30205000</v>
          </cell>
          <cell r="J1271">
            <v>72500000</v>
          </cell>
        </row>
        <row r="1272">
          <cell r="B1272" t="str">
            <v>NO0010763550</v>
          </cell>
          <cell r="C1272" t="str">
            <v>TREASURE</v>
          </cell>
          <cell r="D1272" t="str">
            <v>Oslo</v>
          </cell>
          <cell r="E1272" t="str">
            <v>Domestic</v>
          </cell>
          <cell r="F1272" t="str">
            <v>NOR</v>
          </cell>
          <cell r="G1272" t="str">
            <v>Continuous</v>
          </cell>
          <cell r="H1272" t="str">
            <v>OH</v>
          </cell>
          <cell r="I1272" t="str">
            <v>30202000</v>
          </cell>
          <cell r="J1272">
            <v>207835000</v>
          </cell>
        </row>
        <row r="1273">
          <cell r="B1273" t="str">
            <v>NL0015000GX8</v>
          </cell>
          <cell r="C1273" t="str">
            <v>ENVIPCO</v>
          </cell>
          <cell r="D1273" t="str">
            <v>Amsterdam</v>
          </cell>
          <cell r="E1273" t="str">
            <v>Domestic</v>
          </cell>
          <cell r="F1273" t="str">
            <v>NLD</v>
          </cell>
          <cell r="G1273" t="str">
            <v>Continuous</v>
          </cell>
          <cell r="H1273" t="str">
            <v>J1</v>
          </cell>
          <cell r="I1273" t="str">
            <v>50202030</v>
          </cell>
          <cell r="J1273">
            <v>46051280</v>
          </cell>
        </row>
        <row r="1274">
          <cell r="B1274" t="str">
            <v>NO0006390400</v>
          </cell>
          <cell r="C1274" t="str">
            <v>SPBK1 RINGERIKE</v>
          </cell>
          <cell r="D1274" t="str">
            <v>Oslo</v>
          </cell>
          <cell r="E1274" t="str">
            <v>Domestic</v>
          </cell>
          <cell r="F1274" t="str">
            <v>NOR</v>
          </cell>
          <cell r="G1274" t="str">
            <v>Continuous</v>
          </cell>
          <cell r="H1274" t="str">
            <v>OH</v>
          </cell>
          <cell r="I1274" t="str">
            <v>30101010</v>
          </cell>
          <cell r="J1274">
            <v>15650405</v>
          </cell>
        </row>
        <row r="1275">
          <cell r="B1275" t="str">
            <v>FR0000071797</v>
          </cell>
          <cell r="C1275" t="str">
            <v>INFOTEL</v>
          </cell>
          <cell r="D1275" t="str">
            <v>Paris</v>
          </cell>
          <cell r="E1275" t="str">
            <v>Domestic</v>
          </cell>
          <cell r="F1275" t="str">
            <v>FRA</v>
          </cell>
          <cell r="G1275" t="str">
            <v>Continuous</v>
          </cell>
          <cell r="H1275" t="str">
            <v>16</v>
          </cell>
          <cell r="I1275" t="str">
            <v>10101010</v>
          </cell>
          <cell r="J1275">
            <v>6890558</v>
          </cell>
        </row>
        <row r="1276">
          <cell r="B1276" t="str">
            <v>FR0013421286</v>
          </cell>
          <cell r="C1276" t="str">
            <v>ALPHA MOS</v>
          </cell>
          <cell r="D1276" t="str">
            <v>Paris</v>
          </cell>
          <cell r="E1276" t="str">
            <v>Domestic</v>
          </cell>
          <cell r="F1276" t="str">
            <v>FRA</v>
          </cell>
          <cell r="G1276" t="str">
            <v>Continuous</v>
          </cell>
          <cell r="H1276" t="str">
            <v>E2</v>
          </cell>
          <cell r="I1276" t="str">
            <v>50202020</v>
          </cell>
          <cell r="J1276">
            <v>10173817</v>
          </cell>
        </row>
        <row r="1277">
          <cell r="B1277" t="str">
            <v>FR0000044448</v>
          </cell>
          <cell r="C1277" t="str">
            <v>NEXANS</v>
          </cell>
          <cell r="D1277" t="str">
            <v>Paris</v>
          </cell>
          <cell r="E1277" t="str">
            <v>Domestic</v>
          </cell>
          <cell r="F1277" t="str">
            <v>FRA</v>
          </cell>
          <cell r="G1277" t="str">
            <v>Continuous</v>
          </cell>
          <cell r="H1277" t="str">
            <v>11</v>
          </cell>
          <cell r="I1277" t="str">
            <v>50202010</v>
          </cell>
          <cell r="J1277">
            <v>43753380</v>
          </cell>
        </row>
        <row r="1278">
          <cell r="B1278" t="str">
            <v>FR0000036675</v>
          </cell>
          <cell r="C1278" t="str">
            <v>GROUPE CRIT</v>
          </cell>
          <cell r="D1278" t="str">
            <v>Paris</v>
          </cell>
          <cell r="E1278" t="str">
            <v>Domestic</v>
          </cell>
          <cell r="F1278" t="str">
            <v>FRA</v>
          </cell>
          <cell r="G1278" t="str">
            <v>Continuous</v>
          </cell>
          <cell r="H1278" t="str">
            <v>16</v>
          </cell>
          <cell r="I1278" t="str">
            <v>50205025</v>
          </cell>
          <cell r="J1278">
            <v>11250000</v>
          </cell>
        </row>
        <row r="1279">
          <cell r="B1279" t="str">
            <v>FR0000053043</v>
          </cell>
          <cell r="C1279" t="str">
            <v>ADVINI</v>
          </cell>
          <cell r="D1279" t="str">
            <v>Paris</v>
          </cell>
          <cell r="E1279" t="str">
            <v>Domestic</v>
          </cell>
          <cell r="F1279" t="str">
            <v>FRA</v>
          </cell>
          <cell r="G1279" t="str">
            <v>Continuous</v>
          </cell>
          <cell r="H1279" t="str">
            <v>16</v>
          </cell>
          <cell r="I1279" t="str">
            <v>45101015</v>
          </cell>
          <cell r="J1279">
            <v>3941835</v>
          </cell>
        </row>
        <row r="1280">
          <cell r="B1280" t="str">
            <v>BE0003592038</v>
          </cell>
          <cell r="C1280" t="str">
            <v>CIE BOIS SAUVAGE</v>
          </cell>
          <cell r="D1280" t="str">
            <v>Brussels</v>
          </cell>
          <cell r="E1280" t="str">
            <v>Domestic</v>
          </cell>
          <cell r="F1280" t="str">
            <v>BEL</v>
          </cell>
          <cell r="G1280" t="str">
            <v>Continuous</v>
          </cell>
          <cell r="H1280" t="str">
            <v>A1</v>
          </cell>
          <cell r="I1280" t="str">
            <v>30202010</v>
          </cell>
          <cell r="J1280">
            <v>1677346</v>
          </cell>
        </row>
        <row r="1281">
          <cell r="B1281" t="str">
            <v>BE0003858751</v>
          </cell>
          <cell r="C1281" t="str">
            <v>JENSEN-GROUP</v>
          </cell>
          <cell r="D1281" t="str">
            <v>Brussels</v>
          </cell>
          <cell r="E1281" t="str">
            <v>Domestic</v>
          </cell>
          <cell r="F1281" t="str">
            <v>BEL</v>
          </cell>
          <cell r="G1281" t="str">
            <v>Continuous</v>
          </cell>
          <cell r="H1281" t="str">
            <v>A1</v>
          </cell>
          <cell r="I1281" t="str">
            <v>50204000</v>
          </cell>
          <cell r="J1281">
            <v>7818999</v>
          </cell>
        </row>
        <row r="1282">
          <cell r="B1282" t="str">
            <v>FR0011675362</v>
          </cell>
          <cell r="C1282" t="str">
            <v>NEOEN</v>
          </cell>
          <cell r="D1282" t="str">
            <v>Paris</v>
          </cell>
          <cell r="E1282" t="str">
            <v>Domestic</v>
          </cell>
          <cell r="F1282" t="str">
            <v>FRA</v>
          </cell>
          <cell r="G1282" t="str">
            <v>Continuous</v>
          </cell>
          <cell r="H1282" t="str">
            <v>11</v>
          </cell>
          <cell r="I1282" t="str">
            <v>65101010</v>
          </cell>
          <cell r="J1282">
            <v>114669498</v>
          </cell>
        </row>
        <row r="1283">
          <cell r="B1283" t="str">
            <v>FR0000133308</v>
          </cell>
          <cell r="C1283" t="str">
            <v>ORANGE</v>
          </cell>
          <cell r="D1283" t="str">
            <v>Paris</v>
          </cell>
          <cell r="E1283" t="str">
            <v>Domestic</v>
          </cell>
          <cell r="F1283" t="str">
            <v>FRA</v>
          </cell>
          <cell r="G1283" t="str">
            <v>Continuous</v>
          </cell>
          <cell r="H1283" t="str">
            <v>F1</v>
          </cell>
          <cell r="I1283" t="str">
            <v>15102015</v>
          </cell>
          <cell r="J1283">
            <v>2660056599</v>
          </cell>
        </row>
        <row r="1284">
          <cell r="B1284" t="str">
            <v>FR0010193979</v>
          </cell>
          <cell r="C1284" t="str">
            <v>CBO TERRITORIA</v>
          </cell>
          <cell r="D1284" t="str">
            <v>Paris</v>
          </cell>
          <cell r="E1284" t="str">
            <v>Domestic</v>
          </cell>
          <cell r="F1284" t="str">
            <v>FRA</v>
          </cell>
          <cell r="G1284" t="str">
            <v>Continuous</v>
          </cell>
          <cell r="H1284" t="str">
            <v>16</v>
          </cell>
          <cell r="I1284" t="str">
            <v>35101010</v>
          </cell>
          <cell r="J1284">
            <v>36547394</v>
          </cell>
        </row>
        <row r="1285">
          <cell r="B1285" t="str">
            <v>NL0000235190</v>
          </cell>
          <cell r="C1285" t="str">
            <v>AIRBUS</v>
          </cell>
          <cell r="D1285" t="str">
            <v>Paris</v>
          </cell>
          <cell r="E1285" t="str">
            <v>Domestic</v>
          </cell>
          <cell r="F1285" t="str">
            <v>NLD</v>
          </cell>
          <cell r="G1285" t="str">
            <v>Continuous</v>
          </cell>
          <cell r="H1285" t="str">
            <v>F1</v>
          </cell>
          <cell r="I1285" t="str">
            <v>50201010</v>
          </cell>
          <cell r="J1285">
            <v>788205008</v>
          </cell>
        </row>
        <row r="1286">
          <cell r="B1286" t="str">
            <v>BMG4660A1036</v>
          </cell>
          <cell r="C1286" t="str">
            <v>HIMALAYA SHIPPING</v>
          </cell>
          <cell r="D1286" t="str">
            <v>Oslo</v>
          </cell>
          <cell r="E1286" t="str">
            <v>Domestic</v>
          </cell>
          <cell r="F1286" t="str">
            <v>BMU</v>
          </cell>
          <cell r="G1286" t="str">
            <v>Continuous</v>
          </cell>
          <cell r="H1286" t="str">
            <v>OD</v>
          </cell>
          <cell r="I1286" t="str">
            <v>50206060</v>
          </cell>
          <cell r="J1286">
            <v>32152857</v>
          </cell>
        </row>
        <row r="1287">
          <cell r="B1287" t="str">
            <v>NO0010810476</v>
          </cell>
          <cell r="C1287" t="str">
            <v>BALTIC SEA PROP</v>
          </cell>
          <cell r="D1287" t="str">
            <v>Oslo</v>
          </cell>
          <cell r="E1287" t="str">
            <v>Domestic</v>
          </cell>
          <cell r="F1287" t="str">
            <v>NOR</v>
          </cell>
          <cell r="G1287" t="str">
            <v>Fixing</v>
          </cell>
          <cell r="H1287" t="str">
            <v>O9</v>
          </cell>
          <cell r="I1287" t="str">
            <v>99999999</v>
          </cell>
          <cell r="J1287">
            <v>6688232</v>
          </cell>
        </row>
        <row r="1288">
          <cell r="B1288" t="str">
            <v>PTREL0AM0008</v>
          </cell>
          <cell r="C1288" t="str">
            <v>REN</v>
          </cell>
          <cell r="D1288" t="str">
            <v>Lisbon</v>
          </cell>
          <cell r="E1288" t="str">
            <v>Domestic</v>
          </cell>
          <cell r="F1288" t="str">
            <v>PRT</v>
          </cell>
          <cell r="G1288" t="str">
            <v>Continuous</v>
          </cell>
          <cell r="H1288" t="str">
            <v>P0</v>
          </cell>
          <cell r="I1288" t="str">
            <v>65101015</v>
          </cell>
          <cell r="J1288">
            <v>667191262</v>
          </cell>
        </row>
        <row r="1289">
          <cell r="B1289" t="str">
            <v>PTSNG0AM0007</v>
          </cell>
          <cell r="C1289" t="str">
            <v>SONAGI</v>
          </cell>
          <cell r="D1289" t="str">
            <v>Lisbon</v>
          </cell>
          <cell r="E1289" t="str">
            <v>Domestic</v>
          </cell>
          <cell r="F1289" t="str">
            <v>PRT</v>
          </cell>
          <cell r="G1289" t="str">
            <v>Fixing</v>
          </cell>
          <cell r="H1289" t="str">
            <v>P7</v>
          </cell>
          <cell r="I1289" t="str">
            <v>35101010</v>
          </cell>
          <cell r="J1289">
            <v>10000000</v>
          </cell>
        </row>
        <row r="1290">
          <cell r="B1290" t="str">
            <v>FR0004110310</v>
          </cell>
          <cell r="C1290" t="str">
            <v>ESI GROUP</v>
          </cell>
          <cell r="D1290" t="str">
            <v>Paris</v>
          </cell>
          <cell r="E1290" t="str">
            <v>Domestic</v>
          </cell>
          <cell r="F1290" t="str">
            <v>FRA</v>
          </cell>
          <cell r="G1290" t="str">
            <v>Continuous</v>
          </cell>
          <cell r="H1290" t="str">
            <v>16</v>
          </cell>
          <cell r="I1290" t="str">
            <v>10101015</v>
          </cell>
          <cell r="J1290">
            <v>6064141</v>
          </cell>
        </row>
        <row r="1291">
          <cell r="B1291" t="str">
            <v>KYG4406A1022</v>
          </cell>
          <cell r="C1291" t="str">
            <v>HEDOSOPHIA ORD SHA</v>
          </cell>
          <cell r="D1291" t="str">
            <v>Amsterdam</v>
          </cell>
          <cell r="E1291" t="str">
            <v>Domestic</v>
          </cell>
          <cell r="F1291" t="str">
            <v>CYM</v>
          </cell>
          <cell r="G1291" t="str">
            <v>Continuous</v>
          </cell>
          <cell r="H1291" t="str">
            <v>J2</v>
          </cell>
          <cell r="I1291" t="str">
            <v>30205000</v>
          </cell>
          <cell r="J1291">
            <v>44135334</v>
          </cell>
        </row>
        <row r="1292">
          <cell r="B1292" t="str">
            <v>FR0014003711</v>
          </cell>
          <cell r="C1292" t="str">
            <v>OBIZ</v>
          </cell>
          <cell r="D1292" t="str">
            <v>Paris</v>
          </cell>
          <cell r="E1292" t="str">
            <v>Domestic</v>
          </cell>
          <cell r="F1292" t="str">
            <v>FRA</v>
          </cell>
          <cell r="G1292" t="str">
            <v>Continuous</v>
          </cell>
          <cell r="H1292" t="str">
            <v>E2</v>
          </cell>
          <cell r="I1292" t="str">
            <v>10101020</v>
          </cell>
          <cell r="J1292">
            <v>4241629</v>
          </cell>
        </row>
        <row r="1293">
          <cell r="B1293" t="str">
            <v>FR0004029478</v>
          </cell>
          <cell r="C1293" t="str">
            <v>VISIATIV</v>
          </cell>
          <cell r="D1293" t="str">
            <v>Paris</v>
          </cell>
          <cell r="E1293" t="str">
            <v>Domestic</v>
          </cell>
          <cell r="F1293" t="str">
            <v>FRA</v>
          </cell>
          <cell r="G1293" t="str">
            <v>Continuous</v>
          </cell>
          <cell r="H1293" t="str">
            <v>E2</v>
          </cell>
          <cell r="I1293" t="str">
            <v>10101010</v>
          </cell>
          <cell r="J1293">
            <v>4521777</v>
          </cell>
        </row>
        <row r="1294">
          <cell r="B1294" t="str">
            <v>FR0000035164</v>
          </cell>
          <cell r="C1294" t="str">
            <v>BENETEAU</v>
          </cell>
          <cell r="D1294" t="str">
            <v>Paris</v>
          </cell>
          <cell r="E1294" t="str">
            <v>Domestic</v>
          </cell>
          <cell r="F1294" t="str">
            <v>FRA</v>
          </cell>
          <cell r="G1294" t="str">
            <v>Continuous</v>
          </cell>
          <cell r="H1294" t="str">
            <v>11</v>
          </cell>
          <cell r="I1294" t="str">
            <v>40203055</v>
          </cell>
          <cell r="J1294">
            <v>82789840</v>
          </cell>
        </row>
        <row r="1295">
          <cell r="B1295" t="str">
            <v>FR0004166197</v>
          </cell>
          <cell r="C1295" t="str">
            <v>EVOLIS</v>
          </cell>
          <cell r="D1295" t="str">
            <v>Paris</v>
          </cell>
          <cell r="E1295" t="str">
            <v>Domestic</v>
          </cell>
          <cell r="F1295" t="str">
            <v>FRA</v>
          </cell>
          <cell r="G1295" t="str">
            <v>Continuous</v>
          </cell>
          <cell r="H1295" t="str">
            <v>E2</v>
          </cell>
          <cell r="I1295" t="str">
            <v>10102030</v>
          </cell>
          <cell r="J1295">
            <v>5220820</v>
          </cell>
        </row>
        <row r="1296">
          <cell r="B1296" t="str">
            <v>FR0000074775</v>
          </cell>
          <cell r="C1296" t="str">
            <v>STRADIM ESPAC.FIN</v>
          </cell>
          <cell r="D1296" t="str">
            <v>Paris</v>
          </cell>
          <cell r="E1296" t="str">
            <v>Domestic</v>
          </cell>
          <cell r="F1296" t="str">
            <v>FRA</v>
          </cell>
          <cell r="G1296" t="str">
            <v>Fixing</v>
          </cell>
          <cell r="H1296" t="str">
            <v>E1</v>
          </cell>
          <cell r="I1296" t="str">
            <v>35101010</v>
          </cell>
          <cell r="J1296">
            <v>3439760</v>
          </cell>
        </row>
        <row r="1297">
          <cell r="B1297" t="str">
            <v>CWN814651014</v>
          </cell>
          <cell r="C1297" t="str">
            <v>MOREFIELD GROUP</v>
          </cell>
          <cell r="D1297" t="str">
            <v>Amsterdam</v>
          </cell>
          <cell r="E1297" t="str">
            <v>Domestic</v>
          </cell>
          <cell r="F1297" t="str">
            <v>CUW</v>
          </cell>
          <cell r="G1297" t="str">
            <v>Continuous</v>
          </cell>
          <cell r="H1297" t="str">
            <v>J1</v>
          </cell>
          <cell r="I1297" t="str">
            <v>50205025</v>
          </cell>
          <cell r="J1297">
            <v>10849999</v>
          </cell>
        </row>
        <row r="1298">
          <cell r="B1298" t="str">
            <v>BE0003724383</v>
          </cell>
          <cell r="C1298" t="str">
            <v>WERELDHAVE BELGIUM</v>
          </cell>
          <cell r="D1298" t="str">
            <v>Brussels</v>
          </cell>
          <cell r="E1298" t="str">
            <v>Domestic</v>
          </cell>
          <cell r="F1298" t="str">
            <v>BEL</v>
          </cell>
          <cell r="G1298" t="str">
            <v>Continuous</v>
          </cell>
          <cell r="H1298" t="str">
            <v>A1</v>
          </cell>
          <cell r="I1298" t="str">
            <v>35102045</v>
          </cell>
          <cell r="J1298">
            <v>8886001</v>
          </cell>
        </row>
        <row r="1299">
          <cell r="B1299" t="str">
            <v>FR0000120859</v>
          </cell>
          <cell r="C1299" t="str">
            <v>IMERYS</v>
          </cell>
          <cell r="D1299" t="str">
            <v>Paris</v>
          </cell>
          <cell r="E1299" t="str">
            <v>Domestic</v>
          </cell>
          <cell r="F1299" t="str">
            <v>FRA</v>
          </cell>
          <cell r="G1299" t="str">
            <v>Continuous</v>
          </cell>
          <cell r="H1299" t="str">
            <v>11</v>
          </cell>
          <cell r="I1299" t="str">
            <v>55102000</v>
          </cell>
          <cell r="J1299">
            <v>84940955</v>
          </cell>
        </row>
        <row r="1300">
          <cell r="B1300" t="str">
            <v>FR0000054215</v>
          </cell>
          <cell r="C1300" t="str">
            <v>UNIBEL</v>
          </cell>
          <cell r="D1300" t="str">
            <v>Paris</v>
          </cell>
          <cell r="E1300" t="str">
            <v>Domestic</v>
          </cell>
          <cell r="F1300" t="str">
            <v>FRA</v>
          </cell>
          <cell r="G1300" t="str">
            <v>Fixing</v>
          </cell>
          <cell r="H1300" t="str">
            <v>13</v>
          </cell>
          <cell r="I1300" t="str">
            <v>45102020</v>
          </cell>
          <cell r="J1300">
            <v>2323572</v>
          </cell>
        </row>
        <row r="1301">
          <cell r="B1301" t="str">
            <v>FR0000120628</v>
          </cell>
          <cell r="C1301" t="str">
            <v>AXA</v>
          </cell>
          <cell r="D1301" t="str">
            <v>Paris</v>
          </cell>
          <cell r="E1301" t="str">
            <v>Domestic</v>
          </cell>
          <cell r="F1301" t="str">
            <v>FRA</v>
          </cell>
          <cell r="G1301" t="str">
            <v>Continuous</v>
          </cell>
          <cell r="H1301" t="str">
            <v>F1</v>
          </cell>
          <cell r="I1301" t="str">
            <v>30302010</v>
          </cell>
          <cell r="J1301">
            <v>2351741227</v>
          </cell>
        </row>
        <row r="1302">
          <cell r="B1302" t="str">
            <v>NL0000302636</v>
          </cell>
          <cell r="C1302" t="str">
            <v>V LANSCHOT KEMPEN</v>
          </cell>
          <cell r="D1302" t="str">
            <v>Amsterdam</v>
          </cell>
          <cell r="E1302" t="str">
            <v>Domestic</v>
          </cell>
          <cell r="F1302" t="str">
            <v>NLD</v>
          </cell>
          <cell r="G1302" t="str">
            <v>Continuous</v>
          </cell>
          <cell r="H1302" t="str">
            <v>J1</v>
          </cell>
          <cell r="I1302" t="str">
            <v>30101010</v>
          </cell>
          <cell r="J1302">
            <v>41359667</v>
          </cell>
        </row>
        <row r="1303">
          <cell r="B1303" t="str">
            <v>GB00BMDXQ672</v>
          </cell>
          <cell r="C1303" t="str">
            <v>HAMILTON GLOBAL OP</v>
          </cell>
          <cell r="D1303" t="str">
            <v>Paris</v>
          </cell>
          <cell r="E1303" t="str">
            <v>Foreign</v>
          </cell>
          <cell r="F1303" t="str">
            <v>GBR</v>
          </cell>
          <cell r="G1303" t="str">
            <v>Continuous</v>
          </cell>
          <cell r="H1303" t="str">
            <v>E2</v>
          </cell>
          <cell r="I1303" t="str">
            <v>30202010</v>
          </cell>
          <cell r="J1303">
            <v>410399</v>
          </cell>
        </row>
        <row r="1304">
          <cell r="B1304" t="str">
            <v>GB00B10RZP78</v>
          </cell>
          <cell r="C1304" t="str">
            <v>UNILEVER</v>
          </cell>
          <cell r="D1304" t="str">
            <v>Amsterdam</v>
          </cell>
          <cell r="E1304" t="str">
            <v>Domestic</v>
          </cell>
          <cell r="F1304" t="str">
            <v>GBR</v>
          </cell>
          <cell r="G1304" t="str">
            <v>Continuous</v>
          </cell>
          <cell r="H1304" t="str">
            <v>J0</v>
          </cell>
          <cell r="I1304" t="str">
            <v>45201020</v>
          </cell>
          <cell r="J1304">
            <v>2629243772</v>
          </cell>
        </row>
        <row r="1305">
          <cell r="B1305" t="str">
            <v>FR0004016699</v>
          </cell>
          <cell r="C1305" t="str">
            <v>SMTPC</v>
          </cell>
          <cell r="D1305" t="str">
            <v>Paris</v>
          </cell>
          <cell r="E1305" t="str">
            <v>Domestic</v>
          </cell>
          <cell r="F1305" t="str">
            <v>FRA</v>
          </cell>
          <cell r="G1305" t="str">
            <v>Continuous</v>
          </cell>
          <cell r="H1305" t="str">
            <v>16</v>
          </cell>
          <cell r="I1305" t="str">
            <v>50206060</v>
          </cell>
          <cell r="J1305">
            <v>5837500</v>
          </cell>
        </row>
        <row r="1306">
          <cell r="B1306" t="str">
            <v>NL0014332678</v>
          </cell>
          <cell r="C1306" t="str">
            <v>JDE PEET'S</v>
          </cell>
          <cell r="D1306" t="str">
            <v>Amsterdam</v>
          </cell>
          <cell r="E1306" t="str">
            <v>Domestic</v>
          </cell>
          <cell r="F1306" t="str">
            <v>NLD</v>
          </cell>
          <cell r="G1306" t="str">
            <v>Continuous</v>
          </cell>
          <cell r="H1306" t="str">
            <v>J1</v>
          </cell>
          <cell r="I1306" t="str">
            <v>45101020</v>
          </cell>
          <cell r="J1306">
            <v>502745857</v>
          </cell>
        </row>
        <row r="1307">
          <cell r="B1307" t="str">
            <v>BE0003555639</v>
          </cell>
          <cell r="C1307" t="str">
            <v>TESSENDERLO</v>
          </cell>
          <cell r="D1307" t="str">
            <v>Brussels</v>
          </cell>
          <cell r="E1307" t="str">
            <v>Domestic</v>
          </cell>
          <cell r="F1307" t="str">
            <v>BEL</v>
          </cell>
          <cell r="G1307" t="str">
            <v>Continuous</v>
          </cell>
          <cell r="H1307" t="str">
            <v>A1</v>
          </cell>
          <cell r="I1307" t="str">
            <v>55201000</v>
          </cell>
          <cell r="J1307">
            <v>43154979</v>
          </cell>
        </row>
        <row r="1308">
          <cell r="B1308" t="str">
            <v>BE0974323553</v>
          </cell>
          <cell r="C1308" t="str">
            <v>SMARTPHOTO GROUP</v>
          </cell>
          <cell r="D1308" t="str">
            <v>Brussels</v>
          </cell>
          <cell r="E1308" t="str">
            <v>Domestic</v>
          </cell>
          <cell r="F1308" t="str">
            <v>BEL</v>
          </cell>
          <cell r="G1308" t="str">
            <v>Continuous</v>
          </cell>
          <cell r="H1308" t="str">
            <v>A1</v>
          </cell>
          <cell r="I1308" t="str">
            <v>40203060</v>
          </cell>
          <cell r="J1308">
            <v>3941950</v>
          </cell>
        </row>
        <row r="1309">
          <cell r="B1309" t="str">
            <v>KYG137071158</v>
          </cell>
          <cell r="C1309" t="str">
            <v>BRIGADE M3 UNITS</v>
          </cell>
          <cell r="D1309" t="str">
            <v>Amsterdam</v>
          </cell>
          <cell r="E1309" t="str">
            <v>Domestic</v>
          </cell>
          <cell r="F1309" t="str">
            <v>CYM</v>
          </cell>
          <cell r="G1309" t="str">
            <v>Continuous</v>
          </cell>
          <cell r="H1309" t="str">
            <v>JE</v>
          </cell>
          <cell r="I1309" t="str">
            <v>30205000</v>
          </cell>
          <cell r="J1309">
            <v>13323860</v>
          </cell>
        </row>
        <row r="1310">
          <cell r="B1310" t="str">
            <v>MC0010000826</v>
          </cell>
          <cell r="C1310" t="str">
            <v>CFM INDOSUEZWEALTH</v>
          </cell>
          <cell r="D1310" t="str">
            <v>Paris</v>
          </cell>
          <cell r="E1310" t="str">
            <v>Domestic</v>
          </cell>
          <cell r="F1310" t="str">
            <v>MCO</v>
          </cell>
          <cell r="G1310" t="str">
            <v>Fixing</v>
          </cell>
          <cell r="H1310" t="str">
            <v>10</v>
          </cell>
          <cell r="I1310" t="str">
            <v>30101010</v>
          </cell>
          <cell r="J1310">
            <v>573000</v>
          </cell>
        </row>
        <row r="1311">
          <cell r="B1311" t="str">
            <v>FR0000066219</v>
          </cell>
          <cell r="C1311" t="str">
            <v>INDLE FIN.ENTREPR.</v>
          </cell>
          <cell r="D1311" t="str">
            <v>Paris</v>
          </cell>
          <cell r="E1311" t="str">
            <v>Domestic</v>
          </cell>
          <cell r="F1311" t="str">
            <v>FRA</v>
          </cell>
          <cell r="G1311" t="str">
            <v>Fixing</v>
          </cell>
          <cell r="H1311" t="str">
            <v>13</v>
          </cell>
          <cell r="I1311" t="str">
            <v>50101010</v>
          </cell>
          <cell r="J1311">
            <v>1200000</v>
          </cell>
        </row>
        <row r="1312">
          <cell r="B1312" t="str">
            <v>FR0014000RP6</v>
          </cell>
          <cell r="C1312" t="str">
            <v>GROUPIMO</v>
          </cell>
          <cell r="D1312" t="str">
            <v>Paris</v>
          </cell>
          <cell r="E1312" t="str">
            <v>Domestic</v>
          </cell>
          <cell r="F1312" t="str">
            <v>FRA</v>
          </cell>
          <cell r="G1312" t="str">
            <v>Fixing</v>
          </cell>
          <cell r="H1312" t="str">
            <v>E1</v>
          </cell>
          <cell r="I1312" t="str">
            <v>35101010</v>
          </cell>
          <cell r="J1312">
            <v>1325876</v>
          </cell>
        </row>
        <row r="1313">
          <cell r="B1313" t="str">
            <v>PTLIG0AE0002</v>
          </cell>
          <cell r="C1313" t="str">
            <v>LISGRAFICA</v>
          </cell>
          <cell r="D1313" t="str">
            <v>Lisbon</v>
          </cell>
          <cell r="E1313" t="str">
            <v>Domestic</v>
          </cell>
          <cell r="F1313" t="str">
            <v>PRT</v>
          </cell>
          <cell r="G1313" t="str">
            <v>Fixing</v>
          </cell>
          <cell r="H1313" t="str">
            <v>P2</v>
          </cell>
          <cell r="I1313" t="str">
            <v>50205030</v>
          </cell>
          <cell r="J1313">
            <v>186696620</v>
          </cell>
        </row>
        <row r="1314">
          <cell r="B1314" t="str">
            <v>FR0011158823</v>
          </cell>
          <cell r="C1314" t="str">
            <v>INFOCLIP</v>
          </cell>
          <cell r="D1314" t="str">
            <v>Paris</v>
          </cell>
          <cell r="E1314" t="str">
            <v>Domestic</v>
          </cell>
          <cell r="F1314" t="str">
            <v>FRA</v>
          </cell>
          <cell r="G1314" t="str">
            <v>Fixing</v>
          </cell>
          <cell r="H1314" t="str">
            <v>10</v>
          </cell>
          <cell r="I1314" t="str">
            <v>10101010</v>
          </cell>
          <cell r="J1314">
            <v>667639</v>
          </cell>
        </row>
        <row r="1315">
          <cell r="B1315" t="str">
            <v>NL0011540547</v>
          </cell>
          <cell r="C1315" t="str">
            <v>ABN AMRO BANK N.V.</v>
          </cell>
          <cell r="D1315" t="str">
            <v>Amsterdam</v>
          </cell>
          <cell r="E1315" t="str">
            <v>Domestic</v>
          </cell>
          <cell r="F1315" t="str">
            <v>NLD</v>
          </cell>
          <cell r="G1315" t="str">
            <v>Continuous</v>
          </cell>
          <cell r="H1315" t="str">
            <v>J1</v>
          </cell>
          <cell r="I1315" t="str">
            <v>30101010</v>
          </cell>
          <cell r="J1315">
            <v>449658500</v>
          </cell>
        </row>
        <row r="1316">
          <cell r="B1316" t="str">
            <v>BE0003867844</v>
          </cell>
          <cell r="C1316" t="str">
            <v>KBC ANCORA</v>
          </cell>
          <cell r="D1316" t="str">
            <v>Brussels</v>
          </cell>
          <cell r="E1316" t="str">
            <v>Domestic</v>
          </cell>
          <cell r="F1316" t="str">
            <v>BEL</v>
          </cell>
          <cell r="G1316" t="str">
            <v>Continuous</v>
          </cell>
          <cell r="H1316" t="str">
            <v>A1</v>
          </cell>
          <cell r="I1316" t="str">
            <v>30101010</v>
          </cell>
          <cell r="J1316">
            <v>78301314</v>
          </cell>
        </row>
        <row r="1317">
          <cell r="B1317" t="str">
            <v>KYG3166N1060</v>
          </cell>
          <cell r="C1317" t="str">
            <v>EPIC Ord Shares</v>
          </cell>
          <cell r="D1317" t="str">
            <v>Amsterdam</v>
          </cell>
          <cell r="E1317" t="str">
            <v>Domestic</v>
          </cell>
          <cell r="F1317" t="str">
            <v>CYM</v>
          </cell>
          <cell r="G1317" t="str">
            <v>Continuous</v>
          </cell>
          <cell r="H1317" t="str">
            <v>J2</v>
          </cell>
          <cell r="I1317" t="str">
            <v>30205000</v>
          </cell>
          <cell r="J1317">
            <v>15411613</v>
          </cell>
        </row>
        <row r="1318">
          <cell r="B1318" t="str">
            <v>FR0000130577</v>
          </cell>
          <cell r="C1318" t="str">
            <v>PUBLICIS GROUPE SA</v>
          </cell>
          <cell r="D1318" t="str">
            <v>Paris</v>
          </cell>
          <cell r="E1318" t="str">
            <v>Domestic</v>
          </cell>
          <cell r="F1318" t="str">
            <v>FRA</v>
          </cell>
          <cell r="G1318" t="str">
            <v>Continuous</v>
          </cell>
          <cell r="H1318" t="str">
            <v>F2</v>
          </cell>
          <cell r="I1318" t="str">
            <v>40301020</v>
          </cell>
          <cell r="J1318">
            <v>253851685</v>
          </cell>
        </row>
        <row r="1319">
          <cell r="B1319" t="str">
            <v>PTJMT0AE0001</v>
          </cell>
          <cell r="C1319" t="str">
            <v>J.MARTINS,SGPS</v>
          </cell>
          <cell r="D1319" t="str">
            <v>Lisbon</v>
          </cell>
          <cell r="E1319" t="str">
            <v>Domestic</v>
          </cell>
          <cell r="F1319" t="str">
            <v>PRT</v>
          </cell>
          <cell r="G1319" t="str">
            <v>Continuous</v>
          </cell>
          <cell r="H1319" t="str">
            <v>P0</v>
          </cell>
          <cell r="I1319" t="str">
            <v>45201010</v>
          </cell>
          <cell r="J1319">
            <v>629293220</v>
          </cell>
        </row>
        <row r="1320">
          <cell r="B1320" t="str">
            <v>FR0000125486</v>
          </cell>
          <cell r="C1320" t="str">
            <v>VINCI</v>
          </cell>
          <cell r="D1320" t="str">
            <v>Paris</v>
          </cell>
          <cell r="E1320" t="str">
            <v>Domestic</v>
          </cell>
          <cell r="F1320" t="str">
            <v>FRA</v>
          </cell>
          <cell r="G1320" t="str">
            <v>Continuous</v>
          </cell>
          <cell r="H1320" t="str">
            <v>F2</v>
          </cell>
          <cell r="I1320" t="str">
            <v>50101010</v>
          </cell>
          <cell r="J1320">
            <v>589387330</v>
          </cell>
        </row>
        <row r="1321">
          <cell r="B1321" t="str">
            <v>FR0014003PZ3</v>
          </cell>
          <cell r="C1321" t="str">
            <v>ACCOR AC SHARES</v>
          </cell>
          <cell r="D1321" t="str">
            <v>Paris</v>
          </cell>
          <cell r="E1321" t="str">
            <v>Domestic</v>
          </cell>
          <cell r="F1321" t="str">
            <v>FRA</v>
          </cell>
          <cell r="G1321" t="str">
            <v>Continuous</v>
          </cell>
          <cell r="H1321" t="str">
            <v>16</v>
          </cell>
          <cell r="I1321" t="str">
            <v>30205000</v>
          </cell>
          <cell r="J1321">
            <v>27702143</v>
          </cell>
        </row>
        <row r="1322">
          <cell r="B1322" t="str">
            <v>NO0010955883</v>
          </cell>
          <cell r="C1322" t="str">
            <v>INTEGRATED WIND SO</v>
          </cell>
          <cell r="D1322" t="str">
            <v>Oslo</v>
          </cell>
          <cell r="E1322" t="str">
            <v>Domestic</v>
          </cell>
          <cell r="F1322" t="str">
            <v>NOR</v>
          </cell>
          <cell r="G1322" t="str">
            <v>Fixing</v>
          </cell>
          <cell r="H1322" t="str">
            <v>O9</v>
          </cell>
          <cell r="I1322" t="str">
            <v>60102020</v>
          </cell>
          <cell r="J1322">
            <v>28538198</v>
          </cell>
        </row>
        <row r="1323">
          <cell r="B1323" t="str">
            <v>US0970231058</v>
          </cell>
          <cell r="C1323" t="str">
            <v>BOEING COMPANY</v>
          </cell>
          <cell r="D1323" t="str">
            <v>Brussels</v>
          </cell>
          <cell r="E1323" t="str">
            <v>Foreign</v>
          </cell>
          <cell r="F1323" t="str">
            <v>USA</v>
          </cell>
          <cell r="G1323" t="str">
            <v>Fixing</v>
          </cell>
          <cell r="H1323" t="str">
            <v>A6</v>
          </cell>
          <cell r="I1323" t="str">
            <v>50201010</v>
          </cell>
          <cell r="J1323">
            <v>0</v>
          </cell>
        </row>
        <row r="1324">
          <cell r="B1324" t="str">
            <v>FR0012532810</v>
          </cell>
          <cell r="C1324" t="str">
            <v>WAGA ENERGY</v>
          </cell>
          <cell r="D1324" t="str">
            <v>Paris</v>
          </cell>
          <cell r="E1324" t="str">
            <v>Domestic</v>
          </cell>
          <cell r="F1324" t="str">
            <v>FRA</v>
          </cell>
          <cell r="G1324" t="str">
            <v>Continuous</v>
          </cell>
          <cell r="H1324" t="str">
            <v>16</v>
          </cell>
          <cell r="I1324" t="str">
            <v>60102010</v>
          </cell>
          <cell r="J1324">
            <v>20476312</v>
          </cell>
        </row>
        <row r="1325">
          <cell r="B1325" t="str">
            <v>FR0010157115</v>
          </cell>
          <cell r="C1325" t="str">
            <v>EUROLAND CORPORATE</v>
          </cell>
          <cell r="D1325" t="str">
            <v>Paris</v>
          </cell>
          <cell r="E1325" t="str">
            <v>Domestic</v>
          </cell>
          <cell r="F1325" t="str">
            <v>FRA</v>
          </cell>
          <cell r="G1325" t="str">
            <v>Fixing</v>
          </cell>
          <cell r="H1325" t="str">
            <v>10</v>
          </cell>
          <cell r="I1325" t="str">
            <v>30202015</v>
          </cell>
          <cell r="J1325">
            <v>3021970</v>
          </cell>
        </row>
        <row r="1326">
          <cell r="B1326" t="str">
            <v>NL00150009E8</v>
          </cell>
          <cell r="C1326" t="str">
            <v>PEGASUS UNITS</v>
          </cell>
          <cell r="D1326" t="str">
            <v>Amsterdam</v>
          </cell>
          <cell r="E1326" t="str">
            <v>Domestic</v>
          </cell>
          <cell r="F1326" t="str">
            <v>NLD</v>
          </cell>
          <cell r="G1326" t="str">
            <v>Continuous</v>
          </cell>
          <cell r="H1326" t="str">
            <v>J1</v>
          </cell>
          <cell r="I1326" t="str">
            <v>30205000</v>
          </cell>
          <cell r="J1326">
            <v>21274965</v>
          </cell>
        </row>
        <row r="1327">
          <cell r="B1327" t="str">
            <v>NL0015000NM7</v>
          </cell>
          <cell r="C1327" t="str">
            <v>SPR1 ORD SHARES</v>
          </cell>
          <cell r="D1327" t="str">
            <v>Amsterdam</v>
          </cell>
          <cell r="E1327" t="str">
            <v>Domestic</v>
          </cell>
          <cell r="F1327" t="str">
            <v>NLD</v>
          </cell>
          <cell r="G1327" t="str">
            <v>Continuous</v>
          </cell>
          <cell r="H1327" t="str">
            <v>J1</v>
          </cell>
          <cell r="I1327" t="str">
            <v>30205000</v>
          </cell>
          <cell r="J1327">
            <v>17500000</v>
          </cell>
        </row>
        <row r="1328">
          <cell r="B1328" t="str">
            <v>FR0006239109</v>
          </cell>
          <cell r="C1328" t="str">
            <v>SCBSM</v>
          </cell>
          <cell r="D1328" t="str">
            <v>Paris</v>
          </cell>
          <cell r="E1328" t="str">
            <v>Domestic</v>
          </cell>
          <cell r="F1328" t="str">
            <v>FRA</v>
          </cell>
          <cell r="G1328" t="str">
            <v>Continuous</v>
          </cell>
          <cell r="H1328" t="str">
            <v>16</v>
          </cell>
          <cell r="I1328" t="str">
            <v>35102000</v>
          </cell>
          <cell r="J1328">
            <v>13128249</v>
          </cell>
        </row>
        <row r="1329">
          <cell r="B1329" t="str">
            <v>FR00140039U7</v>
          </cell>
          <cell r="C1329" t="str">
            <v>TRANSITION SHARES</v>
          </cell>
          <cell r="D1329" t="str">
            <v>Paris</v>
          </cell>
          <cell r="E1329" t="str">
            <v>Domestic</v>
          </cell>
          <cell r="F1329" t="str">
            <v>FRA</v>
          </cell>
          <cell r="G1329" t="str">
            <v>Continuous</v>
          </cell>
          <cell r="H1329" t="str">
            <v>16</v>
          </cell>
          <cell r="I1329" t="str">
            <v>30205000</v>
          </cell>
          <cell r="J1329">
            <v>20650000</v>
          </cell>
        </row>
        <row r="1330">
          <cell r="B1330" t="str">
            <v>FR0000060535</v>
          </cell>
          <cell r="C1330" t="str">
            <v>FIDUCIAL REAL EST.</v>
          </cell>
          <cell r="D1330" t="str">
            <v>Paris</v>
          </cell>
          <cell r="E1330" t="str">
            <v>Domestic</v>
          </cell>
          <cell r="F1330" t="str">
            <v>FRA</v>
          </cell>
          <cell r="G1330" t="str">
            <v>Fixing</v>
          </cell>
          <cell r="H1330" t="str">
            <v>13</v>
          </cell>
          <cell r="I1330" t="str">
            <v>35101010</v>
          </cell>
          <cell r="J1330">
            <v>2414000</v>
          </cell>
        </row>
        <row r="1331">
          <cell r="B1331" t="str">
            <v>FR0010654087</v>
          </cell>
          <cell r="C1331" t="str">
            <v>TXCOM</v>
          </cell>
          <cell r="D1331" t="str">
            <v>Paris</v>
          </cell>
          <cell r="E1331" t="str">
            <v>Domestic</v>
          </cell>
          <cell r="F1331" t="str">
            <v>FRA</v>
          </cell>
          <cell r="G1331" t="str">
            <v>Fixing</v>
          </cell>
          <cell r="H1331" t="str">
            <v>EA</v>
          </cell>
          <cell r="I1331" t="str">
            <v>15101010</v>
          </cell>
          <cell r="J1331">
            <v>1231860</v>
          </cell>
        </row>
        <row r="1332">
          <cell r="B1332" t="str">
            <v>NL0015000G40</v>
          </cell>
          <cell r="C1332" t="str">
            <v>VAM INVEST SHARES</v>
          </cell>
          <cell r="D1332" t="str">
            <v>Amsterdam</v>
          </cell>
          <cell r="E1332" t="str">
            <v>Domestic</v>
          </cell>
          <cell r="F1332" t="str">
            <v>NLD</v>
          </cell>
          <cell r="G1332" t="str">
            <v>Continuous</v>
          </cell>
          <cell r="H1332" t="str">
            <v>J2</v>
          </cell>
          <cell r="I1332" t="str">
            <v>30205000</v>
          </cell>
          <cell r="J1332">
            <v>21032656</v>
          </cell>
        </row>
        <row r="1333">
          <cell r="B1333" t="str">
            <v>NL0015000DC9</v>
          </cell>
          <cell r="C1333" t="str">
            <v>CTC ORD SHARES</v>
          </cell>
          <cell r="D1333" t="str">
            <v>Amsterdam</v>
          </cell>
          <cell r="E1333" t="str">
            <v>Domestic</v>
          </cell>
          <cell r="F1333" t="str">
            <v>NLD</v>
          </cell>
          <cell r="G1333" t="str">
            <v>Continuous</v>
          </cell>
          <cell r="H1333" t="str">
            <v>J1</v>
          </cell>
          <cell r="I1333" t="str">
            <v>30205000</v>
          </cell>
          <cell r="J1333">
            <v>19000000</v>
          </cell>
        </row>
        <row r="1334">
          <cell r="B1334" t="str">
            <v>NO0003094104</v>
          </cell>
          <cell r="C1334" t="str">
            <v>BELSHIPS</v>
          </cell>
          <cell r="D1334" t="str">
            <v>Oslo</v>
          </cell>
          <cell r="E1334" t="str">
            <v>Domestic</v>
          </cell>
          <cell r="F1334" t="str">
            <v>NOR</v>
          </cell>
          <cell r="G1334" t="str">
            <v>Continuous</v>
          </cell>
          <cell r="H1334" t="str">
            <v>OH</v>
          </cell>
          <cell r="I1334" t="str">
            <v>50206030</v>
          </cell>
          <cell r="J1334">
            <v>253136666</v>
          </cell>
        </row>
        <row r="1335">
          <cell r="B1335" t="str">
            <v>CH0008175645</v>
          </cell>
          <cell r="C1335" t="str">
            <v>TELEVERBIER</v>
          </cell>
          <cell r="D1335" t="str">
            <v>Paris</v>
          </cell>
          <cell r="E1335" t="str">
            <v>Domestic</v>
          </cell>
          <cell r="F1335" t="str">
            <v>CHE</v>
          </cell>
          <cell r="G1335" t="str">
            <v>Fixing</v>
          </cell>
          <cell r="H1335" t="str">
            <v>23</v>
          </cell>
          <cell r="I1335" t="str">
            <v>40501030</v>
          </cell>
          <cell r="J1335">
            <v>1400000</v>
          </cell>
        </row>
        <row r="1336">
          <cell r="B1336" t="str">
            <v>IE00BF2NR112</v>
          </cell>
          <cell r="C1336" t="str">
            <v>GREENCOAT REN.</v>
          </cell>
          <cell r="D1336" t="str">
            <v>Dublin</v>
          </cell>
          <cell r="E1336" t="str">
            <v>Domestic</v>
          </cell>
          <cell r="F1336" t="str">
            <v>IRL</v>
          </cell>
          <cell r="G1336" t="str">
            <v>Continuous</v>
          </cell>
          <cell r="H1336" t="str">
            <v>9B</v>
          </cell>
          <cell r="I1336" t="str">
            <v>65101010</v>
          </cell>
          <cell r="J1336">
            <v>1141238938</v>
          </cell>
        </row>
        <row r="1337">
          <cell r="B1337" t="str">
            <v>NO0010724701</v>
          </cell>
          <cell r="C1337" t="str">
            <v>ICELANDIC SALMON</v>
          </cell>
          <cell r="D1337" t="str">
            <v>Oslo</v>
          </cell>
          <cell r="E1337" t="str">
            <v>Domestic</v>
          </cell>
          <cell r="F1337" t="str">
            <v>NOR</v>
          </cell>
          <cell r="G1337" t="str">
            <v>Fixing</v>
          </cell>
          <cell r="H1337" t="str">
            <v>O9</v>
          </cell>
          <cell r="I1337" t="str">
            <v>45102010</v>
          </cell>
          <cell r="J1337">
            <v>30961868</v>
          </cell>
        </row>
        <row r="1338">
          <cell r="B1338" t="str">
            <v>FR0000050049</v>
          </cell>
          <cell r="C1338" t="str">
            <v>VIEL ET COMPAGNIE</v>
          </cell>
          <cell r="D1338" t="str">
            <v>Paris</v>
          </cell>
          <cell r="E1338" t="str">
            <v>Domestic</v>
          </cell>
          <cell r="F1338" t="str">
            <v>FRA</v>
          </cell>
          <cell r="G1338" t="str">
            <v>Continuous</v>
          </cell>
          <cell r="H1338" t="str">
            <v>16</v>
          </cell>
          <cell r="I1338" t="str">
            <v>30202015</v>
          </cell>
          <cell r="J1338">
            <v>69540468</v>
          </cell>
        </row>
        <row r="1339">
          <cell r="B1339" t="str">
            <v>FR0000120578</v>
          </cell>
          <cell r="C1339" t="str">
            <v>SANOFI</v>
          </cell>
          <cell r="D1339" t="str">
            <v>Paris</v>
          </cell>
          <cell r="E1339" t="str">
            <v>Domestic</v>
          </cell>
          <cell r="F1339" t="str">
            <v>FRA</v>
          </cell>
          <cell r="G1339" t="str">
            <v>Continuous</v>
          </cell>
          <cell r="H1339" t="str">
            <v>F2</v>
          </cell>
          <cell r="I1339" t="str">
            <v>20103015</v>
          </cell>
          <cell r="J1339">
            <v>1267489017</v>
          </cell>
        </row>
        <row r="1340">
          <cell r="B1340" t="str">
            <v>FR0000061418</v>
          </cell>
          <cell r="C1340" t="str">
            <v>FIDUCIAL OFF.SOL.</v>
          </cell>
          <cell r="D1340" t="str">
            <v>Paris</v>
          </cell>
          <cell r="E1340" t="str">
            <v>Domestic</v>
          </cell>
          <cell r="F1340" t="str">
            <v>FRA</v>
          </cell>
          <cell r="G1340" t="str">
            <v>Fixing</v>
          </cell>
          <cell r="H1340" t="str">
            <v>13</v>
          </cell>
          <cell r="I1340" t="str">
            <v>40401010</v>
          </cell>
          <cell r="J1340">
            <v>2169232</v>
          </cell>
        </row>
        <row r="1341">
          <cell r="B1341" t="str">
            <v>NL0015000D50</v>
          </cell>
          <cell r="C1341" t="str">
            <v>NX FILTRATION</v>
          </cell>
          <cell r="D1341" t="str">
            <v>Amsterdam</v>
          </cell>
          <cell r="E1341" t="str">
            <v>Domestic</v>
          </cell>
          <cell r="F1341" t="str">
            <v>NLD</v>
          </cell>
          <cell r="G1341" t="str">
            <v>Continuous</v>
          </cell>
          <cell r="H1341" t="str">
            <v>J1</v>
          </cell>
          <cell r="I1341" t="str">
            <v>50204050</v>
          </cell>
          <cell r="J1341">
            <v>50000000</v>
          </cell>
        </row>
        <row r="1342">
          <cell r="B1342" t="str">
            <v>ES0113211835</v>
          </cell>
          <cell r="C1342" t="str">
            <v>BANCO BILBAO VIZC.</v>
          </cell>
          <cell r="D1342" t="str">
            <v>Brussels</v>
          </cell>
          <cell r="E1342" t="str">
            <v>Foreign</v>
          </cell>
          <cell r="F1342" t="str">
            <v>ESP</v>
          </cell>
          <cell r="G1342" t="str">
            <v>Continuous</v>
          </cell>
          <cell r="H1342" t="str">
            <v>A4</v>
          </cell>
          <cell r="I1342" t="str">
            <v>30101010</v>
          </cell>
          <cell r="J1342">
            <v>4903207003</v>
          </cell>
        </row>
        <row r="1343">
          <cell r="B1343" t="str">
            <v>NL0015000K10</v>
          </cell>
          <cell r="C1343" t="str">
            <v>EHC ORD SHARES</v>
          </cell>
          <cell r="D1343" t="str">
            <v>Amsterdam</v>
          </cell>
          <cell r="E1343" t="str">
            <v>Domestic</v>
          </cell>
          <cell r="F1343" t="str">
            <v>NLD</v>
          </cell>
          <cell r="G1343" t="str">
            <v>Continuous</v>
          </cell>
          <cell r="H1343" t="str">
            <v>J1</v>
          </cell>
          <cell r="I1343" t="str">
            <v>30205000</v>
          </cell>
          <cell r="J1343">
            <v>20000000</v>
          </cell>
        </row>
        <row r="1344">
          <cell r="B1344" t="str">
            <v>NL00150006O3</v>
          </cell>
          <cell r="C1344" t="str">
            <v>ESG CORE INVEST</v>
          </cell>
          <cell r="D1344" t="str">
            <v>Amsterdam</v>
          </cell>
          <cell r="E1344" t="str">
            <v>Domestic</v>
          </cell>
          <cell r="F1344" t="str">
            <v>NLD</v>
          </cell>
          <cell r="G1344" t="str">
            <v>Continuous</v>
          </cell>
          <cell r="H1344" t="str">
            <v>J1</v>
          </cell>
          <cell r="I1344" t="str">
            <v>30205000</v>
          </cell>
          <cell r="J1344">
            <v>25000000</v>
          </cell>
        </row>
        <row r="1345">
          <cell r="B1345" t="str">
            <v>FR0000053837</v>
          </cell>
          <cell r="C1345" t="str">
            <v>ALTAMIR</v>
          </cell>
          <cell r="D1345" t="str">
            <v>Paris</v>
          </cell>
          <cell r="E1345" t="str">
            <v>Domestic</v>
          </cell>
          <cell r="F1345" t="str">
            <v>FRA</v>
          </cell>
          <cell r="G1345" t="str">
            <v>Continuous</v>
          </cell>
          <cell r="H1345" t="str">
            <v>16</v>
          </cell>
          <cell r="I1345" t="str">
            <v>30202010</v>
          </cell>
          <cell r="J1345">
            <v>36512301</v>
          </cell>
        </row>
        <row r="1346">
          <cell r="B1346" t="str">
            <v>FR0000130452</v>
          </cell>
          <cell r="C1346" t="str">
            <v>EIFFAGE</v>
          </cell>
          <cell r="D1346" t="str">
            <v>Paris</v>
          </cell>
          <cell r="E1346" t="str">
            <v>Domestic</v>
          </cell>
          <cell r="F1346" t="str">
            <v>FRA</v>
          </cell>
          <cell r="G1346" t="str">
            <v>Continuous</v>
          </cell>
          <cell r="H1346" t="str">
            <v>11</v>
          </cell>
          <cell r="I1346" t="str">
            <v>50101010</v>
          </cell>
          <cell r="J1346">
            <v>98000000</v>
          </cell>
        </row>
        <row r="1347">
          <cell r="B1347" t="str">
            <v>FR0000065260</v>
          </cell>
          <cell r="C1347" t="str">
            <v>DOCK.PETR.AMBES AM</v>
          </cell>
          <cell r="D1347" t="str">
            <v>Paris</v>
          </cell>
          <cell r="E1347" t="str">
            <v>Domestic</v>
          </cell>
          <cell r="F1347" t="str">
            <v>FRA</v>
          </cell>
          <cell r="G1347" t="str">
            <v>Fixing</v>
          </cell>
          <cell r="H1347" t="str">
            <v>13</v>
          </cell>
          <cell r="I1347" t="str">
            <v>50206060</v>
          </cell>
          <cell r="J1347">
            <v>97800</v>
          </cell>
        </row>
        <row r="1348">
          <cell r="B1348" t="str">
            <v>NO0006001205</v>
          </cell>
          <cell r="C1348" t="str">
            <v>TOTENS SPAREBANK</v>
          </cell>
          <cell r="D1348" t="str">
            <v>Oslo</v>
          </cell>
          <cell r="E1348" t="str">
            <v>Domestic</v>
          </cell>
          <cell r="F1348" t="str">
            <v>NOR</v>
          </cell>
          <cell r="G1348" t="str">
            <v>Continuous</v>
          </cell>
          <cell r="H1348" t="str">
            <v>OH</v>
          </cell>
          <cell r="I1348" t="str">
            <v>30101010</v>
          </cell>
          <cell r="J1348">
            <v>6124534</v>
          </cell>
        </row>
        <row r="1349">
          <cell r="B1349" t="str">
            <v>FR0000052680</v>
          </cell>
          <cell r="C1349" t="str">
            <v>OENEO</v>
          </cell>
          <cell r="D1349" t="str">
            <v>Paris</v>
          </cell>
          <cell r="E1349" t="str">
            <v>Domestic</v>
          </cell>
          <cell r="F1349" t="str">
            <v>FRA</v>
          </cell>
          <cell r="G1349" t="str">
            <v>Continuous</v>
          </cell>
          <cell r="H1349" t="str">
            <v>16</v>
          </cell>
          <cell r="I1349" t="str">
            <v>50203030</v>
          </cell>
          <cell r="J1349">
            <v>65052474</v>
          </cell>
        </row>
        <row r="1350">
          <cell r="B1350" t="str">
            <v>NO0010936750</v>
          </cell>
          <cell r="C1350" t="str">
            <v>KYOTO GROUP</v>
          </cell>
          <cell r="D1350" t="str">
            <v>Oslo</v>
          </cell>
          <cell r="E1350" t="str">
            <v>Domestic</v>
          </cell>
          <cell r="F1350" t="str">
            <v>NOR</v>
          </cell>
          <cell r="G1350" t="str">
            <v>Fixing</v>
          </cell>
          <cell r="H1350" t="str">
            <v>O9</v>
          </cell>
          <cell r="I1350" t="str">
            <v>60102020</v>
          </cell>
          <cell r="J1350">
            <v>8420560</v>
          </cell>
        </row>
        <row r="1351">
          <cell r="B1351" t="str">
            <v>NL0000440477</v>
          </cell>
          <cell r="C1351" t="str">
            <v>ROODMICROTEC</v>
          </cell>
          <cell r="D1351" t="str">
            <v>Amsterdam</v>
          </cell>
          <cell r="E1351" t="str">
            <v>Domestic</v>
          </cell>
          <cell r="F1351" t="str">
            <v>NLD</v>
          </cell>
          <cell r="G1351" t="str">
            <v>Continuous</v>
          </cell>
          <cell r="H1351" t="str">
            <v>J1</v>
          </cell>
          <cell r="I1351" t="str">
            <v>10102010</v>
          </cell>
          <cell r="J1351">
            <v>75076267</v>
          </cell>
        </row>
        <row r="1352">
          <cell r="B1352" t="str">
            <v>BE0003766806</v>
          </cell>
          <cell r="C1352" t="str">
            <v>IBA</v>
          </cell>
          <cell r="D1352" t="str">
            <v>Brussels</v>
          </cell>
          <cell r="E1352" t="str">
            <v>Domestic</v>
          </cell>
          <cell r="F1352" t="str">
            <v>BEL</v>
          </cell>
          <cell r="G1352" t="str">
            <v>Continuous</v>
          </cell>
          <cell r="H1352" t="str">
            <v>A1</v>
          </cell>
          <cell r="I1352" t="str">
            <v>20102010</v>
          </cell>
          <cell r="J1352">
            <v>30282218</v>
          </cell>
        </row>
        <row r="1353">
          <cell r="B1353" t="str">
            <v>FI0009000277</v>
          </cell>
          <cell r="C1353" t="str">
            <v>TIETOEVRY</v>
          </cell>
          <cell r="D1353" t="str">
            <v>Oslo</v>
          </cell>
          <cell r="E1353" t="str">
            <v>Domestic</v>
          </cell>
          <cell r="F1353" t="str">
            <v>FIN</v>
          </cell>
          <cell r="G1353" t="str">
            <v>Continuous</v>
          </cell>
          <cell r="H1353" t="str">
            <v>OH</v>
          </cell>
          <cell r="I1353" t="str">
            <v>10101010</v>
          </cell>
          <cell r="J1353">
            <v>118425771</v>
          </cell>
        </row>
        <row r="1354">
          <cell r="B1354" t="str">
            <v>FR0000038184</v>
          </cell>
          <cell r="C1354" t="str">
            <v>FIPP</v>
          </cell>
          <cell r="D1354" t="str">
            <v>Paris</v>
          </cell>
          <cell r="E1354" t="str">
            <v>Domestic</v>
          </cell>
          <cell r="F1354" t="str">
            <v>FRA</v>
          </cell>
          <cell r="G1354" t="str">
            <v>Continuous</v>
          </cell>
          <cell r="H1354" t="str">
            <v>16</v>
          </cell>
          <cell r="I1354" t="str">
            <v>30202000</v>
          </cell>
          <cell r="J1354">
            <v>122471554</v>
          </cell>
        </row>
        <row r="1355">
          <cell r="B1355" t="str">
            <v>FR0000039620</v>
          </cell>
          <cell r="C1355" t="str">
            <v>MERSEN</v>
          </cell>
          <cell r="D1355" t="str">
            <v>Paris</v>
          </cell>
          <cell r="E1355" t="str">
            <v>Domestic</v>
          </cell>
          <cell r="F1355" t="str">
            <v>FRA</v>
          </cell>
          <cell r="G1355" t="str">
            <v>Continuous</v>
          </cell>
          <cell r="H1355" t="str">
            <v>16</v>
          </cell>
          <cell r="I1355" t="str">
            <v>50202010</v>
          </cell>
          <cell r="J1355">
            <v>20844904</v>
          </cell>
        </row>
        <row r="1356">
          <cell r="B1356" t="str">
            <v>FR0013447729</v>
          </cell>
          <cell r="C1356" t="str">
            <v>VERALLIA</v>
          </cell>
          <cell r="D1356" t="str">
            <v>Paris</v>
          </cell>
          <cell r="E1356" t="str">
            <v>Domestic</v>
          </cell>
          <cell r="F1356" t="str">
            <v>FRA</v>
          </cell>
          <cell r="G1356" t="str">
            <v>Continuous</v>
          </cell>
          <cell r="H1356" t="str">
            <v>11</v>
          </cell>
          <cell r="I1356" t="str">
            <v>50203030</v>
          </cell>
          <cell r="J1356">
            <v>122289183</v>
          </cell>
        </row>
        <row r="1357">
          <cell r="B1357" t="str">
            <v>FR0000131906</v>
          </cell>
          <cell r="C1357" t="str">
            <v>RENAULT</v>
          </cell>
          <cell r="D1357" t="str">
            <v>Paris</v>
          </cell>
          <cell r="E1357" t="str">
            <v>Domestic</v>
          </cell>
          <cell r="F1357" t="str">
            <v>FRA</v>
          </cell>
          <cell r="G1357" t="str">
            <v>Continuous</v>
          </cell>
          <cell r="H1357" t="str">
            <v>F2</v>
          </cell>
          <cell r="I1357" t="str">
            <v>40101020</v>
          </cell>
          <cell r="J1357">
            <v>295722284</v>
          </cell>
        </row>
        <row r="1358">
          <cell r="B1358" t="str">
            <v>KYG2581M1078</v>
          </cell>
          <cell r="C1358" t="str">
            <v>CRYSTAL PEAK SHARE</v>
          </cell>
          <cell r="D1358" t="str">
            <v>Amsterdam</v>
          </cell>
          <cell r="E1358" t="str">
            <v>Domestic</v>
          </cell>
          <cell r="F1358" t="str">
            <v>CYM</v>
          </cell>
          <cell r="G1358" t="str">
            <v>Continuous</v>
          </cell>
          <cell r="H1358" t="str">
            <v>JE</v>
          </cell>
          <cell r="I1358" t="str">
            <v>30205000</v>
          </cell>
          <cell r="J1358">
            <v>15000000</v>
          </cell>
        </row>
        <row r="1359">
          <cell r="B1359" t="str">
            <v>GG00BMB5XZ39</v>
          </cell>
          <cell r="C1359" t="str">
            <v>DISRUPTIVE CAP SHA</v>
          </cell>
          <cell r="D1359" t="str">
            <v>Amsterdam</v>
          </cell>
          <cell r="E1359" t="str">
            <v>Domestic</v>
          </cell>
          <cell r="F1359" t="str">
            <v>GGY</v>
          </cell>
          <cell r="G1359" t="str">
            <v>Continuous</v>
          </cell>
          <cell r="H1359" t="str">
            <v>JE</v>
          </cell>
          <cell r="I1359" t="str">
            <v>30205000</v>
          </cell>
          <cell r="J1359">
            <v>13000002</v>
          </cell>
        </row>
        <row r="1360">
          <cell r="B1360" t="str">
            <v>FR0010330613</v>
          </cell>
          <cell r="C1360" t="str">
            <v>OBER</v>
          </cell>
          <cell r="D1360" t="str">
            <v>Paris</v>
          </cell>
          <cell r="E1360" t="str">
            <v>Domestic</v>
          </cell>
          <cell r="F1360" t="str">
            <v>FRA</v>
          </cell>
          <cell r="G1360" t="str">
            <v>Fixing</v>
          </cell>
          <cell r="H1360" t="str">
            <v>E1</v>
          </cell>
          <cell r="I1360" t="str">
            <v>55101010</v>
          </cell>
          <cell r="J1360">
            <v>1441615</v>
          </cell>
        </row>
        <row r="1361">
          <cell r="B1361" t="str">
            <v>NO0010205966</v>
          </cell>
          <cell r="C1361" t="str">
            <v>NAVAMEDIC</v>
          </cell>
          <cell r="D1361" t="str">
            <v>Oslo</v>
          </cell>
          <cell r="E1361" t="str">
            <v>Domestic</v>
          </cell>
          <cell r="F1361" t="str">
            <v>NOR</v>
          </cell>
          <cell r="G1361" t="str">
            <v>Continuous</v>
          </cell>
          <cell r="H1361" t="str">
            <v>OH</v>
          </cell>
          <cell r="I1361" t="str">
            <v>20103015</v>
          </cell>
          <cell r="J1361">
            <v>17227777</v>
          </cell>
        </row>
        <row r="1362">
          <cell r="B1362" t="str">
            <v>FR0010972091</v>
          </cell>
          <cell r="C1362" t="str">
            <v>SCEMI</v>
          </cell>
          <cell r="D1362" t="str">
            <v>Paris</v>
          </cell>
          <cell r="E1362" t="str">
            <v>Domestic</v>
          </cell>
          <cell r="F1362" t="str">
            <v>FRA</v>
          </cell>
          <cell r="G1362" t="str">
            <v>Fixing</v>
          </cell>
          <cell r="H1362" t="str">
            <v>10</v>
          </cell>
          <cell r="I1362" t="str">
            <v>50205020</v>
          </cell>
          <cell r="J1362">
            <v>1051733</v>
          </cell>
        </row>
        <row r="1363">
          <cell r="B1363" t="str">
            <v>FR0010417345</v>
          </cell>
          <cell r="C1363" t="str">
            <v>DBV TECHNOLOGIES</v>
          </cell>
          <cell r="D1363" t="str">
            <v>Paris</v>
          </cell>
          <cell r="E1363" t="str">
            <v>Domestic</v>
          </cell>
          <cell r="F1363" t="str">
            <v>FRA</v>
          </cell>
          <cell r="G1363" t="str">
            <v>Continuous</v>
          </cell>
          <cell r="H1363" t="str">
            <v>16</v>
          </cell>
          <cell r="I1363" t="str">
            <v>20103010</v>
          </cell>
          <cell r="J1363">
            <v>94025441</v>
          </cell>
        </row>
        <row r="1364">
          <cell r="B1364" t="str">
            <v>FR0010533075</v>
          </cell>
          <cell r="C1364" t="str">
            <v>GETLINK SE</v>
          </cell>
          <cell r="D1364" t="str">
            <v>Paris</v>
          </cell>
          <cell r="E1364" t="str">
            <v>Domestic</v>
          </cell>
          <cell r="F1364" t="str">
            <v>FRA</v>
          </cell>
          <cell r="G1364" t="str">
            <v>Continuous</v>
          </cell>
          <cell r="H1364" t="str">
            <v>11</v>
          </cell>
          <cell r="I1364" t="str">
            <v>50206020</v>
          </cell>
          <cell r="J1364">
            <v>550000000</v>
          </cell>
        </row>
        <row r="1365">
          <cell r="B1365" t="str">
            <v>FR0010208488</v>
          </cell>
          <cell r="C1365" t="str">
            <v>ENGIE</v>
          </cell>
          <cell r="D1365" t="str">
            <v>Paris</v>
          </cell>
          <cell r="E1365" t="str">
            <v>Domestic</v>
          </cell>
          <cell r="F1365" t="str">
            <v>FRA</v>
          </cell>
          <cell r="G1365" t="str">
            <v>Continuous</v>
          </cell>
          <cell r="H1365" t="str">
            <v>F1</v>
          </cell>
          <cell r="I1365" t="str">
            <v>65102000</v>
          </cell>
          <cell r="J1365">
            <v>2435285011</v>
          </cell>
        </row>
        <row r="1366">
          <cell r="B1366" t="str">
            <v>BE0003215143</v>
          </cell>
          <cell r="C1366" t="str">
            <v>FLORIDIENNE</v>
          </cell>
          <cell r="D1366" t="str">
            <v>Brussels</v>
          </cell>
          <cell r="E1366" t="str">
            <v>Domestic</v>
          </cell>
          <cell r="F1366" t="str">
            <v>BEL</v>
          </cell>
          <cell r="G1366" t="str">
            <v>Fixing</v>
          </cell>
          <cell r="H1366" t="str">
            <v>A5</v>
          </cell>
          <cell r="I1366" t="str">
            <v>50203000</v>
          </cell>
          <cell r="J1366">
            <v>907572</v>
          </cell>
        </row>
        <row r="1367">
          <cell r="B1367" t="str">
            <v>PTPTI0AM0006</v>
          </cell>
          <cell r="C1367" t="str">
            <v>THE NAVIGATOR COMP</v>
          </cell>
          <cell r="D1367" t="str">
            <v>Lisbon</v>
          </cell>
          <cell r="E1367" t="str">
            <v>Domestic</v>
          </cell>
          <cell r="F1367" t="str">
            <v>PRT</v>
          </cell>
          <cell r="G1367" t="str">
            <v>Continuous</v>
          </cell>
          <cell r="H1367" t="str">
            <v>P0</v>
          </cell>
          <cell r="I1367" t="str">
            <v>55101015</v>
          </cell>
          <cell r="J1367">
            <v>711183069</v>
          </cell>
        </row>
        <row r="1368">
          <cell r="B1368" t="str">
            <v>BE0003754687</v>
          </cell>
          <cell r="C1368" t="str">
            <v>VASTNED BELGIUM</v>
          </cell>
          <cell r="D1368" t="str">
            <v>Brussels</v>
          </cell>
          <cell r="E1368" t="str">
            <v>Domestic</v>
          </cell>
          <cell r="F1368" t="str">
            <v>BEL</v>
          </cell>
          <cell r="G1368" t="str">
            <v>Continuous</v>
          </cell>
          <cell r="H1368" t="str">
            <v>A1</v>
          </cell>
          <cell r="I1368" t="str">
            <v>35102045</v>
          </cell>
          <cell r="J1368">
            <v>5078525</v>
          </cell>
        </row>
        <row r="1369">
          <cell r="B1369" t="str">
            <v>FR0000054678</v>
          </cell>
          <cell r="C1369" t="str">
            <v>EURO RESSOURCES</v>
          </cell>
          <cell r="D1369" t="str">
            <v>Paris</v>
          </cell>
          <cell r="E1369" t="str">
            <v>Domestic</v>
          </cell>
          <cell r="F1369" t="str">
            <v>FRA</v>
          </cell>
          <cell r="G1369" t="str">
            <v>Continuous</v>
          </cell>
          <cell r="H1369" t="str">
            <v>16</v>
          </cell>
          <cell r="I1369" t="str">
            <v>55103025</v>
          </cell>
          <cell r="J1369">
            <v>62491281</v>
          </cell>
        </row>
        <row r="1370">
          <cell r="B1370" t="str">
            <v>FR0000121964</v>
          </cell>
          <cell r="C1370" t="str">
            <v>KLEPIERRE</v>
          </cell>
          <cell r="D1370" t="str">
            <v>Paris</v>
          </cell>
          <cell r="E1370" t="str">
            <v>Domestic</v>
          </cell>
          <cell r="F1370" t="str">
            <v>FRA</v>
          </cell>
          <cell r="G1370" t="str">
            <v>Continuous</v>
          </cell>
          <cell r="H1370" t="str">
            <v>11</v>
          </cell>
          <cell r="I1370" t="str">
            <v>35102045</v>
          </cell>
          <cell r="J1370">
            <v>286861172</v>
          </cell>
        </row>
        <row r="1371">
          <cell r="B1371" t="str">
            <v>FR0004050250</v>
          </cell>
          <cell r="C1371" t="str">
            <v>NEURONES</v>
          </cell>
          <cell r="D1371" t="str">
            <v>Paris</v>
          </cell>
          <cell r="E1371" t="str">
            <v>Domestic</v>
          </cell>
          <cell r="F1371" t="str">
            <v>FRA</v>
          </cell>
          <cell r="G1371" t="str">
            <v>Continuous</v>
          </cell>
          <cell r="H1371" t="str">
            <v>16</v>
          </cell>
          <cell r="I1371" t="str">
            <v>10101010</v>
          </cell>
          <cell r="J1371">
            <v>24228216</v>
          </cell>
        </row>
        <row r="1372">
          <cell r="B1372" t="str">
            <v>FR0010451203</v>
          </cell>
          <cell r="C1372" t="str">
            <v>REXEL</v>
          </cell>
          <cell r="D1372" t="str">
            <v>Paris</v>
          </cell>
          <cell r="E1372" t="str">
            <v>Domestic</v>
          </cell>
          <cell r="F1372" t="str">
            <v>FRA</v>
          </cell>
          <cell r="G1372" t="str">
            <v>Continuous</v>
          </cell>
          <cell r="H1372" t="str">
            <v>11</v>
          </cell>
          <cell r="I1372" t="str">
            <v>50202010</v>
          </cell>
          <cell r="J1372">
            <v>303413265</v>
          </cell>
        </row>
        <row r="1373">
          <cell r="B1373" t="str">
            <v>BE0003898187</v>
          </cell>
          <cell r="C1373" t="str">
            <v>SIPEF</v>
          </cell>
          <cell r="D1373" t="str">
            <v>Brussels</v>
          </cell>
          <cell r="E1373" t="str">
            <v>Domestic</v>
          </cell>
          <cell r="F1373" t="str">
            <v>BEL</v>
          </cell>
          <cell r="G1373" t="str">
            <v>Continuous</v>
          </cell>
          <cell r="H1373" t="str">
            <v>A1</v>
          </cell>
          <cell r="I1373" t="str">
            <v>45102010</v>
          </cell>
          <cell r="J1373">
            <v>10579328</v>
          </cell>
        </row>
        <row r="1374">
          <cell r="B1374" t="str">
            <v>BE0974263924</v>
          </cell>
          <cell r="C1374" t="str">
            <v>TEXAF</v>
          </cell>
          <cell r="D1374" t="str">
            <v>Brussels</v>
          </cell>
          <cell r="E1374" t="str">
            <v>Domestic</v>
          </cell>
          <cell r="F1374" t="str">
            <v>BEL</v>
          </cell>
          <cell r="G1374" t="str">
            <v>Continuous</v>
          </cell>
          <cell r="H1374" t="str">
            <v>A1</v>
          </cell>
          <cell r="I1374" t="str">
            <v>35101010</v>
          </cell>
          <cell r="J1374">
            <v>3666556</v>
          </cell>
        </row>
        <row r="1375">
          <cell r="B1375" t="str">
            <v>PTCFN0AE0003</v>
          </cell>
          <cell r="C1375" t="str">
            <v>COFINA,SGPS</v>
          </cell>
          <cell r="D1375" t="str">
            <v>Lisbon</v>
          </cell>
          <cell r="E1375" t="str">
            <v>Domestic</v>
          </cell>
          <cell r="F1375" t="str">
            <v>PRT</v>
          </cell>
          <cell r="G1375" t="str">
            <v>Continuous</v>
          </cell>
          <cell r="H1375" t="str">
            <v>P1</v>
          </cell>
          <cell r="I1375" t="str">
            <v>40301030</v>
          </cell>
          <cell r="J1375">
            <v>102565836</v>
          </cell>
        </row>
        <row r="1376">
          <cell r="B1376" t="str">
            <v>NO0006001908</v>
          </cell>
          <cell r="C1376" t="str">
            <v>MELHUS SPAREBANK</v>
          </cell>
          <cell r="D1376" t="str">
            <v>Oslo</v>
          </cell>
          <cell r="E1376" t="str">
            <v>Domestic</v>
          </cell>
          <cell r="F1376" t="str">
            <v>NOR</v>
          </cell>
          <cell r="G1376" t="str">
            <v>Continuous</v>
          </cell>
          <cell r="H1376" t="str">
            <v>OH</v>
          </cell>
          <cell r="I1376" t="str">
            <v>30101010</v>
          </cell>
          <cell r="J1376">
            <v>2776225</v>
          </cell>
        </row>
        <row r="1377">
          <cell r="B1377" t="str">
            <v>PTBCP0AM0015</v>
          </cell>
          <cell r="C1377" t="str">
            <v>B.COM.PORTUGUES</v>
          </cell>
          <cell r="D1377" t="str">
            <v>Lisbon</v>
          </cell>
          <cell r="E1377" t="str">
            <v>Domestic</v>
          </cell>
          <cell r="F1377" t="str">
            <v>PRT</v>
          </cell>
          <cell r="G1377" t="str">
            <v>Continuous</v>
          </cell>
          <cell r="H1377" t="str">
            <v>P0</v>
          </cell>
          <cell r="I1377" t="str">
            <v>30101010</v>
          </cell>
          <cell r="J1377">
            <v>15113989952</v>
          </cell>
        </row>
        <row r="1378">
          <cell r="B1378" t="str">
            <v>NO0010759988</v>
          </cell>
          <cell r="C1378" t="str">
            <v>ROMSDAL SPAREBANK</v>
          </cell>
          <cell r="D1378" t="str">
            <v>Oslo</v>
          </cell>
          <cell r="E1378" t="str">
            <v>Domestic</v>
          </cell>
          <cell r="F1378" t="str">
            <v>NOR</v>
          </cell>
          <cell r="G1378" t="str">
            <v>Fixing</v>
          </cell>
          <cell r="H1378" t="str">
            <v>O9</v>
          </cell>
          <cell r="I1378" t="str">
            <v>30101010</v>
          </cell>
          <cell r="J1378">
            <v>1964700</v>
          </cell>
        </row>
        <row r="1379">
          <cell r="B1379" t="str">
            <v>NO0010000045</v>
          </cell>
          <cell r="C1379" t="str">
            <v>PHOTOCURE</v>
          </cell>
          <cell r="D1379" t="str">
            <v>Oslo</v>
          </cell>
          <cell r="E1379" t="str">
            <v>Domestic</v>
          </cell>
          <cell r="F1379" t="str">
            <v>NOR</v>
          </cell>
          <cell r="G1379" t="str">
            <v>Continuous</v>
          </cell>
          <cell r="H1379" t="str">
            <v>OC</v>
          </cell>
          <cell r="I1379" t="str">
            <v>20103015</v>
          </cell>
          <cell r="J1379">
            <v>27120820</v>
          </cell>
        </row>
        <row r="1380">
          <cell r="B1380" t="str">
            <v>NL0015000CG2</v>
          </cell>
          <cell r="C1380" t="str">
            <v>NAI ORD SHARES</v>
          </cell>
          <cell r="D1380" t="str">
            <v>Amsterdam</v>
          </cell>
          <cell r="E1380" t="str">
            <v>Domestic</v>
          </cell>
          <cell r="F1380" t="str">
            <v>NLD</v>
          </cell>
          <cell r="G1380" t="str">
            <v>Continuous</v>
          </cell>
          <cell r="H1380" t="str">
            <v>J1</v>
          </cell>
          <cell r="I1380" t="str">
            <v>30205000</v>
          </cell>
          <cell r="J1380">
            <v>4910250</v>
          </cell>
        </row>
        <row r="1381">
          <cell r="B1381" t="str">
            <v>FR00140007I9</v>
          </cell>
          <cell r="C1381" t="str">
            <v>CONSTRUCTEURS BOIS</v>
          </cell>
          <cell r="D1381" t="str">
            <v>Paris</v>
          </cell>
          <cell r="E1381" t="str">
            <v>Domestic</v>
          </cell>
          <cell r="F1381" t="str">
            <v>FRA</v>
          </cell>
          <cell r="G1381" t="str">
            <v>Fixing</v>
          </cell>
          <cell r="H1381" t="str">
            <v>10</v>
          </cell>
          <cell r="I1381" t="str">
            <v>50101010</v>
          </cell>
          <cell r="J1381">
            <v>4000000</v>
          </cell>
        </row>
        <row r="1382">
          <cell r="B1382" t="str">
            <v>FR0000053324</v>
          </cell>
          <cell r="C1382" t="str">
            <v>ALPES (COMPAGNIE)</v>
          </cell>
          <cell r="D1382" t="str">
            <v>Paris</v>
          </cell>
          <cell r="E1382" t="str">
            <v>Domestic</v>
          </cell>
          <cell r="F1382" t="str">
            <v>FRA</v>
          </cell>
          <cell r="G1382" t="str">
            <v>Continuous</v>
          </cell>
          <cell r="H1382" t="str">
            <v>16</v>
          </cell>
          <cell r="I1382" t="str">
            <v>40501030</v>
          </cell>
          <cell r="J1382">
            <v>50443612</v>
          </cell>
        </row>
        <row r="1383">
          <cell r="B1383" t="str">
            <v>FR0010588079</v>
          </cell>
          <cell r="C1383" t="str">
            <v>FREY</v>
          </cell>
          <cell r="D1383" t="str">
            <v>Paris</v>
          </cell>
          <cell r="E1383" t="str">
            <v>Domestic</v>
          </cell>
          <cell r="F1383" t="str">
            <v>FRA</v>
          </cell>
          <cell r="G1383" t="str">
            <v>Fixing</v>
          </cell>
          <cell r="H1383" t="str">
            <v>13</v>
          </cell>
          <cell r="I1383" t="str">
            <v>35101010</v>
          </cell>
          <cell r="J1383">
            <v>28366803</v>
          </cell>
        </row>
        <row r="1384">
          <cell r="B1384" t="str">
            <v>FR0013230612</v>
          </cell>
          <cell r="C1384" t="str">
            <v>TIKEHAU CAPITAL</v>
          </cell>
          <cell r="D1384" t="str">
            <v>Paris</v>
          </cell>
          <cell r="E1384" t="str">
            <v>Domestic</v>
          </cell>
          <cell r="F1384" t="str">
            <v>FRA</v>
          </cell>
          <cell r="G1384" t="str">
            <v>Continuous</v>
          </cell>
          <cell r="H1384" t="str">
            <v>11</v>
          </cell>
          <cell r="I1384" t="str">
            <v>30202010</v>
          </cell>
          <cell r="J1384">
            <v>175193044</v>
          </cell>
        </row>
        <row r="1385">
          <cell r="B1385" t="str">
            <v>FR0006205019</v>
          </cell>
          <cell r="C1385" t="str">
            <v>LOMBARD ET MEDOT</v>
          </cell>
          <cell r="D1385" t="str">
            <v>Paris</v>
          </cell>
          <cell r="E1385" t="str">
            <v>Domestic</v>
          </cell>
          <cell r="F1385" t="str">
            <v>FRA</v>
          </cell>
          <cell r="G1385" t="str">
            <v>Fixing</v>
          </cell>
          <cell r="H1385" t="str">
            <v>10</v>
          </cell>
          <cell r="I1385" t="str">
            <v>45101015</v>
          </cell>
          <cell r="J1385">
            <v>489038</v>
          </cell>
        </row>
        <row r="1386">
          <cell r="B1386" t="str">
            <v>NO0010284318</v>
          </cell>
          <cell r="C1386" t="str">
            <v>INTEROIL EXPL PROD</v>
          </cell>
          <cell r="D1386" t="str">
            <v>Oslo</v>
          </cell>
          <cell r="E1386" t="str">
            <v>Domestic</v>
          </cell>
          <cell r="F1386" t="str">
            <v>NOR</v>
          </cell>
          <cell r="G1386" t="str">
            <v>Continuous</v>
          </cell>
          <cell r="H1386" t="str">
            <v>OH</v>
          </cell>
          <cell r="I1386" t="str">
            <v>60101010</v>
          </cell>
          <cell r="J1386">
            <v>196519683</v>
          </cell>
        </row>
        <row r="1387">
          <cell r="B1387" t="str">
            <v>BE0974259880</v>
          </cell>
          <cell r="C1387" t="str">
            <v>D'IETEREN GROUP</v>
          </cell>
          <cell r="D1387" t="str">
            <v>Brussels</v>
          </cell>
          <cell r="E1387" t="str">
            <v>Domestic</v>
          </cell>
          <cell r="F1387" t="str">
            <v>BEL</v>
          </cell>
          <cell r="G1387" t="str">
            <v>Continuous</v>
          </cell>
          <cell r="H1387" t="str">
            <v>A0</v>
          </cell>
          <cell r="I1387" t="str">
            <v>40101010</v>
          </cell>
          <cell r="J1387">
            <v>55302620</v>
          </cell>
        </row>
        <row r="1388">
          <cell r="B1388" t="str">
            <v>FR0010298620</v>
          </cell>
          <cell r="C1388" t="str">
            <v>MEMSCAP REGPT</v>
          </cell>
          <cell r="D1388" t="str">
            <v>Paris</v>
          </cell>
          <cell r="E1388" t="str">
            <v>Domestic</v>
          </cell>
          <cell r="F1388" t="str">
            <v>FRA</v>
          </cell>
          <cell r="G1388" t="str">
            <v>Continuous</v>
          </cell>
          <cell r="H1388" t="str">
            <v>16</v>
          </cell>
          <cell r="I1388" t="str">
            <v>10102010</v>
          </cell>
          <cell r="J1388">
            <v>7476902</v>
          </cell>
        </row>
        <row r="1389">
          <cell r="B1389" t="str">
            <v>FR0000062234</v>
          </cell>
          <cell r="C1389" t="str">
            <v>COMPAGNIE ODET</v>
          </cell>
          <cell r="D1389" t="str">
            <v>Paris</v>
          </cell>
          <cell r="E1389" t="str">
            <v>Domestic</v>
          </cell>
          <cell r="F1389" t="str">
            <v>FRA</v>
          </cell>
          <cell r="G1389" t="str">
            <v>Continuous</v>
          </cell>
          <cell r="H1389" t="str">
            <v>11</v>
          </cell>
          <cell r="I1389" t="str">
            <v>50206060</v>
          </cell>
          <cell r="J1389">
            <v>6585990</v>
          </cell>
        </row>
        <row r="1390">
          <cell r="B1390" t="str">
            <v>GB00BDCPN049</v>
          </cell>
          <cell r="C1390" t="str">
            <v>Coca-ColaEuropacif</v>
          </cell>
          <cell r="D1390" t="str">
            <v>Amsterdam</v>
          </cell>
          <cell r="E1390" t="str">
            <v>Domestic</v>
          </cell>
          <cell r="F1390" t="str">
            <v>GBR</v>
          </cell>
          <cell r="G1390" t="str">
            <v>Continuous</v>
          </cell>
          <cell r="H1390" t="str">
            <v>J2</v>
          </cell>
          <cell r="I1390" t="str">
            <v>45101020</v>
          </cell>
          <cell r="J1390">
            <v>456887931</v>
          </cell>
        </row>
        <row r="1391">
          <cell r="B1391" t="str">
            <v>FR0000121295</v>
          </cell>
          <cell r="C1391" t="str">
            <v>LEBON</v>
          </cell>
          <cell r="D1391" t="str">
            <v>Paris</v>
          </cell>
          <cell r="E1391" t="str">
            <v>Domestic</v>
          </cell>
          <cell r="F1391" t="str">
            <v>FRA</v>
          </cell>
          <cell r="G1391" t="str">
            <v>Continuous</v>
          </cell>
          <cell r="H1391" t="str">
            <v>E2</v>
          </cell>
          <cell r="I1391" t="str">
            <v>30202010</v>
          </cell>
          <cell r="J1391">
            <v>1173000</v>
          </cell>
        </row>
        <row r="1392">
          <cell r="B1392" t="str">
            <v>FR0004038263</v>
          </cell>
          <cell r="C1392" t="str">
            <v>PARROT</v>
          </cell>
          <cell r="D1392" t="str">
            <v>Paris</v>
          </cell>
          <cell r="E1392" t="str">
            <v>Domestic</v>
          </cell>
          <cell r="F1392" t="str">
            <v>FRA</v>
          </cell>
          <cell r="G1392" t="str">
            <v>Continuous</v>
          </cell>
          <cell r="H1392" t="str">
            <v>16</v>
          </cell>
          <cell r="I1392" t="str">
            <v>15101010</v>
          </cell>
          <cell r="J1392">
            <v>30448308</v>
          </cell>
        </row>
        <row r="1393">
          <cell r="B1393" t="str">
            <v>BE0974400328</v>
          </cell>
          <cell r="C1393" t="str">
            <v>AZELIS GROUP</v>
          </cell>
          <cell r="D1393" t="str">
            <v>Brussels</v>
          </cell>
          <cell r="E1393" t="str">
            <v>Domestic</v>
          </cell>
          <cell r="F1393" t="str">
            <v>BEL</v>
          </cell>
          <cell r="G1393" t="str">
            <v>Continuous</v>
          </cell>
          <cell r="H1393" t="str">
            <v>A1</v>
          </cell>
          <cell r="I1393" t="str">
            <v>55201000</v>
          </cell>
          <cell r="J1393">
            <v>233846153</v>
          </cell>
        </row>
        <row r="1394">
          <cell r="B1394" t="str">
            <v>DK0061412772</v>
          </cell>
          <cell r="C1394" t="str">
            <v>CADELER</v>
          </cell>
          <cell r="D1394" t="str">
            <v>Oslo</v>
          </cell>
          <cell r="E1394" t="str">
            <v>Domestic</v>
          </cell>
          <cell r="F1394" t="str">
            <v>DNK</v>
          </cell>
          <cell r="G1394" t="str">
            <v>Continuous</v>
          </cell>
          <cell r="H1394" t="str">
            <v>OH</v>
          </cell>
          <cell r="I1394" t="str">
            <v>50101015</v>
          </cell>
          <cell r="J1394">
            <v>197600000</v>
          </cell>
        </row>
        <row r="1395">
          <cell r="B1395" t="str">
            <v>FR0013185857</v>
          </cell>
          <cell r="C1395" t="str">
            <v>ABEO</v>
          </cell>
          <cell r="D1395" t="str">
            <v>Paris</v>
          </cell>
          <cell r="E1395" t="str">
            <v>Domestic</v>
          </cell>
          <cell r="F1395" t="str">
            <v>FRA</v>
          </cell>
          <cell r="G1395" t="str">
            <v>Continuous</v>
          </cell>
          <cell r="H1395" t="str">
            <v>16</v>
          </cell>
          <cell r="I1395" t="str">
            <v>40203050</v>
          </cell>
          <cell r="J1395">
            <v>7543305</v>
          </cell>
        </row>
        <row r="1396">
          <cell r="B1396" t="str">
            <v>NO0005052605</v>
          </cell>
          <cell r="C1396" t="str">
            <v>NORSK HYDRO</v>
          </cell>
          <cell r="D1396" t="str">
            <v>Oslo</v>
          </cell>
          <cell r="E1396" t="str">
            <v>Domestic</v>
          </cell>
          <cell r="F1396" t="str">
            <v>NOR</v>
          </cell>
          <cell r="G1396" t="str">
            <v>Continuous</v>
          </cell>
          <cell r="H1396" t="str">
            <v>OA</v>
          </cell>
          <cell r="I1396" t="str">
            <v>55102035</v>
          </cell>
          <cell r="J1396">
            <v>2068998276</v>
          </cell>
        </row>
        <row r="1397">
          <cell r="B1397" t="str">
            <v>FO0000000179</v>
          </cell>
          <cell r="C1397" t="str">
            <v>BAKKAFROST</v>
          </cell>
          <cell r="D1397" t="str">
            <v>Oslo</v>
          </cell>
          <cell r="E1397" t="str">
            <v>Domestic</v>
          </cell>
          <cell r="F1397" t="str">
            <v>FRO</v>
          </cell>
          <cell r="G1397" t="str">
            <v>Continuous</v>
          </cell>
          <cell r="H1397" t="str">
            <v>OC</v>
          </cell>
          <cell r="I1397" t="str">
            <v>45102010</v>
          </cell>
          <cell r="J1397">
            <v>59143000</v>
          </cell>
        </row>
        <row r="1398">
          <cell r="B1398" t="str">
            <v>PTSEM0AM0004</v>
          </cell>
          <cell r="C1398" t="str">
            <v>SEMAPA</v>
          </cell>
          <cell r="D1398" t="str">
            <v>Lisbon</v>
          </cell>
          <cell r="E1398" t="str">
            <v>Domestic</v>
          </cell>
          <cell r="F1398" t="str">
            <v>PRT</v>
          </cell>
          <cell r="G1398" t="str">
            <v>Continuous</v>
          </cell>
          <cell r="H1398" t="str">
            <v>P0</v>
          </cell>
          <cell r="I1398" t="str">
            <v>55101015</v>
          </cell>
          <cell r="J1398">
            <v>81270000</v>
          </cell>
        </row>
        <row r="1399">
          <cell r="B1399" t="str">
            <v>BE0974293251</v>
          </cell>
          <cell r="C1399" t="str">
            <v>AB INBEV</v>
          </cell>
          <cell r="D1399" t="str">
            <v>Brussels</v>
          </cell>
          <cell r="E1399" t="str">
            <v>Domestic</v>
          </cell>
          <cell r="F1399" t="str">
            <v>BEL</v>
          </cell>
          <cell r="G1399" t="str">
            <v>Continuous</v>
          </cell>
          <cell r="H1399" t="str">
            <v>A0</v>
          </cell>
          <cell r="I1399" t="str">
            <v>45101010</v>
          </cell>
          <cell r="J1399">
            <v>1737190958</v>
          </cell>
        </row>
        <row r="1400">
          <cell r="B1400" t="str">
            <v>NL0000009082</v>
          </cell>
          <cell r="C1400" t="str">
            <v>KPN KON</v>
          </cell>
          <cell r="D1400" t="str">
            <v>Amsterdam</v>
          </cell>
          <cell r="E1400" t="str">
            <v>Domestic</v>
          </cell>
          <cell r="F1400" t="str">
            <v>NLD</v>
          </cell>
          <cell r="G1400" t="str">
            <v>Continuous</v>
          </cell>
          <cell r="H1400" t="str">
            <v>J0</v>
          </cell>
          <cell r="I1400" t="str">
            <v>15102015</v>
          </cell>
          <cell r="J1400">
            <v>4037319593</v>
          </cell>
        </row>
        <row r="1401">
          <cell r="B1401" t="str">
            <v>NO0010591191</v>
          </cell>
          <cell r="C1401" t="str">
            <v>LIFECARE</v>
          </cell>
          <cell r="D1401" t="str">
            <v>Oslo</v>
          </cell>
          <cell r="E1401" t="str">
            <v>Domestic</v>
          </cell>
          <cell r="F1401" t="str">
            <v>NOR</v>
          </cell>
          <cell r="G1401" t="str">
            <v>Fixing</v>
          </cell>
          <cell r="H1401" t="str">
            <v>O9</v>
          </cell>
          <cell r="I1401" t="str">
            <v>20103010</v>
          </cell>
          <cell r="J1401">
            <v>117865742</v>
          </cell>
        </row>
        <row r="1402">
          <cell r="B1402" t="str">
            <v>FR0000034894</v>
          </cell>
          <cell r="C1402" t="str">
            <v>GAUMONT</v>
          </cell>
          <cell r="D1402" t="str">
            <v>Paris</v>
          </cell>
          <cell r="E1402" t="str">
            <v>Domestic</v>
          </cell>
          <cell r="F1402" t="str">
            <v>FRA</v>
          </cell>
          <cell r="G1402" t="str">
            <v>Continuous</v>
          </cell>
          <cell r="H1402" t="str">
            <v>16</v>
          </cell>
          <cell r="I1402" t="str">
            <v>40301010</v>
          </cell>
          <cell r="J1402">
            <v>3119923</v>
          </cell>
        </row>
        <row r="1403">
          <cell r="B1403" t="str">
            <v>NO0012451915</v>
          </cell>
          <cell r="C1403" t="str">
            <v>SALMONES CAMANCHAC</v>
          </cell>
          <cell r="D1403" t="str">
            <v>Oslo</v>
          </cell>
          <cell r="E1403" t="str">
            <v>Domestic</v>
          </cell>
          <cell r="F1403" t="str">
            <v>CHL</v>
          </cell>
          <cell r="G1403" t="str">
            <v>Continuous</v>
          </cell>
          <cell r="H1403" t="str">
            <v>OH</v>
          </cell>
          <cell r="I1403" t="str">
            <v>45102010</v>
          </cell>
          <cell r="J1403">
            <v>74195160</v>
          </cell>
        </row>
        <row r="1404">
          <cell r="B1404" t="str">
            <v>NL0015000GX8</v>
          </cell>
          <cell r="C1404" t="str">
            <v>ENVIPCO HOLDING</v>
          </cell>
          <cell r="D1404" t="str">
            <v>Oslo</v>
          </cell>
          <cell r="E1404" t="str">
            <v>Domestic</v>
          </cell>
          <cell r="F1404" t="str">
            <v>NLD</v>
          </cell>
          <cell r="G1404" t="str">
            <v>Fixing</v>
          </cell>
          <cell r="H1404" t="str">
            <v>O9</v>
          </cell>
          <cell r="I1404" t="str">
            <v>50202030</v>
          </cell>
          <cell r="J1404">
            <v>46051280</v>
          </cell>
        </row>
        <row r="1405">
          <cell r="B1405" t="str">
            <v>ES0109429037</v>
          </cell>
          <cell r="C1405" t="str">
            <v>ISPD</v>
          </cell>
          <cell r="D1405" t="str">
            <v>Paris</v>
          </cell>
          <cell r="E1405" t="str">
            <v>Foreign</v>
          </cell>
          <cell r="F1405" t="str">
            <v>ESP</v>
          </cell>
          <cell r="G1405" t="str">
            <v>Continuous</v>
          </cell>
          <cell r="H1405" t="str">
            <v>E2</v>
          </cell>
          <cell r="I1405" t="str">
            <v>40301020</v>
          </cell>
          <cell r="J1405">
            <v>14891262</v>
          </cell>
        </row>
        <row r="1406">
          <cell r="B1406" t="str">
            <v>FR0000039299</v>
          </cell>
          <cell r="C1406" t="str">
            <v>BOLLORE</v>
          </cell>
          <cell r="D1406" t="str">
            <v>Paris</v>
          </cell>
          <cell r="E1406" t="str">
            <v>Domestic</v>
          </cell>
          <cell r="F1406" t="str">
            <v>FRA</v>
          </cell>
          <cell r="G1406" t="str">
            <v>Continuous</v>
          </cell>
          <cell r="H1406" t="str">
            <v>11</v>
          </cell>
          <cell r="I1406" t="str">
            <v>50206060</v>
          </cell>
          <cell r="J1406">
            <v>2950389374</v>
          </cell>
        </row>
        <row r="1407">
          <cell r="B1407" t="str">
            <v>BE0003674851</v>
          </cell>
          <cell r="C1407" t="str">
            <v>BASILIX CERT</v>
          </cell>
          <cell r="D1407" t="str">
            <v>Brussels</v>
          </cell>
          <cell r="E1407" t="str">
            <v>Domestic</v>
          </cell>
          <cell r="F1407" t="str">
            <v>BEL</v>
          </cell>
          <cell r="G1407" t="str">
            <v>Fixing</v>
          </cell>
          <cell r="H1407" t="str">
            <v>A9</v>
          </cell>
          <cell r="I1407" t="str">
            <v>35101010</v>
          </cell>
          <cell r="J1407">
            <v>133150</v>
          </cell>
        </row>
        <row r="1408">
          <cell r="B1408" t="str">
            <v>FR0004175842</v>
          </cell>
          <cell r="C1408" t="str">
            <v>SELECTIRENTE</v>
          </cell>
          <cell r="D1408" t="str">
            <v>Paris</v>
          </cell>
          <cell r="E1408" t="str">
            <v>Domestic</v>
          </cell>
          <cell r="F1408" t="str">
            <v>FRA</v>
          </cell>
          <cell r="G1408" t="str">
            <v>Fixing</v>
          </cell>
          <cell r="H1408" t="str">
            <v>13</v>
          </cell>
          <cell r="I1408" t="str">
            <v>35102045</v>
          </cell>
          <cell r="J1408">
            <v>4172938</v>
          </cell>
        </row>
        <row r="1409">
          <cell r="B1409" t="str">
            <v>NO0003087603</v>
          </cell>
          <cell r="C1409" t="str">
            <v>BYGGMA</v>
          </cell>
          <cell r="D1409" t="str">
            <v>Oslo</v>
          </cell>
          <cell r="E1409" t="str">
            <v>Domestic</v>
          </cell>
          <cell r="F1409" t="str">
            <v>NOR</v>
          </cell>
          <cell r="G1409" t="str">
            <v>Continuous</v>
          </cell>
          <cell r="H1409" t="str">
            <v>OG</v>
          </cell>
          <cell r="I1409" t="str">
            <v>50101035</v>
          </cell>
          <cell r="J1409">
            <v>69833210</v>
          </cell>
        </row>
        <row r="1410">
          <cell r="B1410" t="str">
            <v>BE0003773877</v>
          </cell>
          <cell r="C1410" t="str">
            <v>SOFTIMAT</v>
          </cell>
          <cell r="D1410" t="str">
            <v>Brussels</v>
          </cell>
          <cell r="E1410" t="str">
            <v>Domestic</v>
          </cell>
          <cell r="F1410" t="str">
            <v>BEL</v>
          </cell>
          <cell r="G1410" t="str">
            <v>Fixing</v>
          </cell>
          <cell r="H1410" t="str">
            <v>EC</v>
          </cell>
          <cell r="I1410" t="str">
            <v>10101010</v>
          </cell>
          <cell r="J1410">
            <v>4474846</v>
          </cell>
        </row>
        <row r="1411">
          <cell r="B1411" t="str">
            <v>FR0010436584</v>
          </cell>
          <cell r="C1411" t="str">
            <v>DNXCORP</v>
          </cell>
          <cell r="D1411" t="str">
            <v>Paris</v>
          </cell>
          <cell r="E1411" t="str">
            <v>Domestic</v>
          </cell>
          <cell r="F1411" t="str">
            <v>FRA</v>
          </cell>
          <cell r="G1411" t="str">
            <v>Continuous</v>
          </cell>
          <cell r="H1411" t="str">
            <v>E2</v>
          </cell>
          <cell r="I1411" t="str">
            <v>10101020</v>
          </cell>
          <cell r="J1411">
            <v>2002494</v>
          </cell>
        </row>
        <row r="1412">
          <cell r="B1412" t="str">
            <v>PTIBS0AM0008</v>
          </cell>
          <cell r="C1412" t="str">
            <v>IBERSOL,SGPS</v>
          </cell>
          <cell r="D1412" t="str">
            <v>Lisbon</v>
          </cell>
          <cell r="E1412" t="str">
            <v>Domestic</v>
          </cell>
          <cell r="F1412" t="str">
            <v>PRT</v>
          </cell>
          <cell r="G1412" t="str">
            <v>Continuous</v>
          </cell>
          <cell r="H1412" t="str">
            <v>P1</v>
          </cell>
          <cell r="I1412" t="str">
            <v>40501040</v>
          </cell>
          <cell r="J1412">
            <v>46000000</v>
          </cell>
        </row>
        <row r="1413">
          <cell r="B1413" t="str">
            <v>FR0000060428</v>
          </cell>
          <cell r="C1413" t="str">
            <v>CIE DU MONT BLANC</v>
          </cell>
          <cell r="D1413" t="str">
            <v>Paris</v>
          </cell>
          <cell r="E1413" t="str">
            <v>Domestic</v>
          </cell>
          <cell r="F1413" t="str">
            <v>FRA</v>
          </cell>
          <cell r="G1413" t="str">
            <v>Fixing</v>
          </cell>
          <cell r="H1413" t="str">
            <v>10</v>
          </cell>
          <cell r="I1413" t="str">
            <v>40501030</v>
          </cell>
          <cell r="J1413">
            <v>902628</v>
          </cell>
        </row>
        <row r="1414">
          <cell r="B1414" t="str">
            <v>FR0013143872</v>
          </cell>
          <cell r="C1414" t="str">
            <v>WITBE</v>
          </cell>
          <cell r="D1414" t="str">
            <v>Paris</v>
          </cell>
          <cell r="E1414" t="str">
            <v>Domestic</v>
          </cell>
          <cell r="F1414" t="str">
            <v>FRA</v>
          </cell>
          <cell r="G1414" t="str">
            <v>Continuous</v>
          </cell>
          <cell r="H1414" t="str">
            <v>E2</v>
          </cell>
          <cell r="I1414" t="str">
            <v>10101015</v>
          </cell>
          <cell r="J1414">
            <v>4118050</v>
          </cell>
        </row>
        <row r="1415">
          <cell r="B1415" t="str">
            <v>FR0000031973</v>
          </cell>
          <cell r="C1415" t="str">
            <v>FAYENC.SARREGUEMI.</v>
          </cell>
          <cell r="D1415" t="str">
            <v>Paris</v>
          </cell>
          <cell r="E1415" t="str">
            <v>Domestic</v>
          </cell>
          <cell r="F1415" t="str">
            <v>FRA</v>
          </cell>
          <cell r="G1415" t="str">
            <v>Fixing</v>
          </cell>
          <cell r="H1415" t="str">
            <v>13</v>
          </cell>
          <cell r="I1415" t="str">
            <v>40202025</v>
          </cell>
          <cell r="J1415">
            <v>150250</v>
          </cell>
        </row>
        <row r="1416">
          <cell r="B1416" t="str">
            <v>FR0004045847</v>
          </cell>
          <cell r="C1416" t="str">
            <v>VOYAGEURS DU MONDE</v>
          </cell>
          <cell r="D1416" t="str">
            <v>Paris</v>
          </cell>
          <cell r="E1416" t="str">
            <v>Domestic</v>
          </cell>
          <cell r="F1416" t="str">
            <v>FRA</v>
          </cell>
          <cell r="G1416" t="str">
            <v>Continuous</v>
          </cell>
          <cell r="H1416" t="str">
            <v>E2</v>
          </cell>
          <cell r="I1416" t="str">
            <v>40501015</v>
          </cell>
          <cell r="J1416">
            <v>3753309</v>
          </cell>
        </row>
        <row r="1417">
          <cell r="B1417" t="str">
            <v>BE0003870871</v>
          </cell>
          <cell r="C1417" t="str">
            <v>BANIMMO A</v>
          </cell>
          <cell r="D1417" t="str">
            <v>Brussels</v>
          </cell>
          <cell r="E1417" t="str">
            <v>Domestic</v>
          </cell>
          <cell r="F1417" t="str">
            <v>BEL</v>
          </cell>
          <cell r="G1417" t="str">
            <v>Continuous</v>
          </cell>
          <cell r="H1417" t="str">
            <v>A1</v>
          </cell>
          <cell r="I1417" t="str">
            <v>35101010</v>
          </cell>
          <cell r="J1417">
            <v>11356544</v>
          </cell>
        </row>
        <row r="1418">
          <cell r="B1418" t="str">
            <v>NO0010907389</v>
          </cell>
          <cell r="C1418" t="str">
            <v>RANA GRUBER</v>
          </cell>
          <cell r="D1418" t="str">
            <v>Oslo</v>
          </cell>
          <cell r="E1418" t="str">
            <v>Domestic</v>
          </cell>
          <cell r="F1418" t="str">
            <v>NOR</v>
          </cell>
          <cell r="G1418" t="str">
            <v>Continuous</v>
          </cell>
          <cell r="H1418" t="str">
            <v>OH</v>
          </cell>
          <cell r="I1418" t="str">
            <v>55102010</v>
          </cell>
          <cell r="J1418">
            <v>37085092</v>
          </cell>
        </row>
        <row r="1419">
          <cell r="B1419" t="str">
            <v>FR0012757854</v>
          </cell>
          <cell r="C1419" t="str">
            <v>SPIE</v>
          </cell>
          <cell r="D1419" t="str">
            <v>Paris</v>
          </cell>
          <cell r="E1419" t="str">
            <v>Domestic</v>
          </cell>
          <cell r="F1419" t="str">
            <v>FRA</v>
          </cell>
          <cell r="G1419" t="str">
            <v>Continuous</v>
          </cell>
          <cell r="H1419" t="str">
            <v>11</v>
          </cell>
          <cell r="I1419" t="str">
            <v>50101015</v>
          </cell>
          <cell r="J1419">
            <v>164150706</v>
          </cell>
        </row>
        <row r="1420">
          <cell r="B1420" t="str">
            <v>FR0000062101</v>
          </cell>
          <cell r="C1420" t="str">
            <v>FERM.CAS.MUN.CANNE</v>
          </cell>
          <cell r="D1420" t="str">
            <v>Paris</v>
          </cell>
          <cell r="E1420" t="str">
            <v>Domestic</v>
          </cell>
          <cell r="F1420" t="str">
            <v>FRA</v>
          </cell>
          <cell r="G1420" t="str">
            <v>Fixing</v>
          </cell>
          <cell r="H1420" t="str">
            <v>13</v>
          </cell>
          <cell r="I1420" t="str">
            <v>40501020</v>
          </cell>
          <cell r="J1420">
            <v>175182</v>
          </cell>
        </row>
        <row r="1421">
          <cell r="B1421" t="str">
            <v>BE0003820371</v>
          </cell>
          <cell r="C1421" t="str">
            <v>EVS BROADC.EQUIPM.</v>
          </cell>
          <cell r="D1421" t="str">
            <v>Brussels</v>
          </cell>
          <cell r="E1421" t="str">
            <v>Domestic</v>
          </cell>
          <cell r="F1421" t="str">
            <v>BEL</v>
          </cell>
          <cell r="G1421" t="str">
            <v>Continuous</v>
          </cell>
          <cell r="H1421" t="str">
            <v>A1</v>
          </cell>
          <cell r="I1421" t="str">
            <v>15101010</v>
          </cell>
          <cell r="J1421">
            <v>14327024</v>
          </cell>
        </row>
        <row r="1422">
          <cell r="B1422" t="str">
            <v>US4592001014</v>
          </cell>
          <cell r="C1422" t="str">
            <v>IBM</v>
          </cell>
          <cell r="D1422" t="str">
            <v>Brussels</v>
          </cell>
          <cell r="E1422" t="str">
            <v>Foreign</v>
          </cell>
          <cell r="F1422" t="str">
            <v>USA</v>
          </cell>
          <cell r="G1422" t="str">
            <v>Fixing</v>
          </cell>
          <cell r="H1422" t="str">
            <v>A6</v>
          </cell>
          <cell r="I1422" t="str">
            <v>10101010</v>
          </cell>
          <cell r="J1422">
            <v>2048733824</v>
          </cell>
        </row>
        <row r="1423">
          <cell r="B1423" t="str">
            <v>PTGMC0AM0003</v>
          </cell>
          <cell r="C1423" t="str">
            <v>MEDIA CAPITAL</v>
          </cell>
          <cell r="D1423" t="str">
            <v>Lisbon</v>
          </cell>
          <cell r="E1423" t="str">
            <v>Domestic</v>
          </cell>
          <cell r="F1423" t="str">
            <v>PRT</v>
          </cell>
          <cell r="G1423" t="str">
            <v>Fixing</v>
          </cell>
          <cell r="H1423" t="str">
            <v>P2</v>
          </cell>
          <cell r="I1423" t="str">
            <v>15102010</v>
          </cell>
          <cell r="J1423">
            <v>84513180</v>
          </cell>
        </row>
        <row r="1424">
          <cell r="B1424" t="str">
            <v>NL0000303709</v>
          </cell>
          <cell r="C1424" t="str">
            <v>AEGON</v>
          </cell>
          <cell r="D1424" t="str">
            <v>Amsterdam</v>
          </cell>
          <cell r="E1424" t="str">
            <v>Domestic</v>
          </cell>
          <cell r="F1424" t="str">
            <v>NLD</v>
          </cell>
          <cell r="G1424" t="str">
            <v>Continuous</v>
          </cell>
          <cell r="H1424" t="str">
            <v>J0</v>
          </cell>
          <cell r="I1424" t="str">
            <v>30301010</v>
          </cell>
          <cell r="J1424">
            <v>2109430229</v>
          </cell>
        </row>
        <row r="1425">
          <cell r="B1425" t="str">
            <v>FR0013297165</v>
          </cell>
          <cell r="C1425" t="str">
            <v>CESAR</v>
          </cell>
          <cell r="D1425" t="str">
            <v>Paris</v>
          </cell>
          <cell r="E1425" t="str">
            <v>Domestic</v>
          </cell>
          <cell r="F1425" t="str">
            <v>FRA</v>
          </cell>
          <cell r="G1425" t="str">
            <v>Fixing</v>
          </cell>
          <cell r="H1425" t="str">
            <v>E1</v>
          </cell>
          <cell r="I1425" t="str">
            <v>40203045</v>
          </cell>
          <cell r="J1425">
            <v>2301744</v>
          </cell>
        </row>
        <row r="1426">
          <cell r="B1426" t="str">
            <v>FR0000033409</v>
          </cell>
          <cell r="C1426" t="str">
            <v>FONCIERE LYONNAISE</v>
          </cell>
          <cell r="D1426" t="str">
            <v>Paris</v>
          </cell>
          <cell r="E1426" t="str">
            <v>Domestic</v>
          </cell>
          <cell r="F1426" t="str">
            <v>FRA</v>
          </cell>
          <cell r="G1426" t="str">
            <v>Continuous</v>
          </cell>
          <cell r="H1426" t="str">
            <v>11</v>
          </cell>
          <cell r="I1426" t="str">
            <v>35102030</v>
          </cell>
          <cell r="J1426">
            <v>42864715</v>
          </cell>
        </row>
        <row r="1427">
          <cell r="B1427" t="str">
            <v>FR0013452281</v>
          </cell>
          <cell r="C1427" t="str">
            <v>AGRIPOWER</v>
          </cell>
          <cell r="D1427" t="str">
            <v>Paris</v>
          </cell>
          <cell r="E1427" t="str">
            <v>Domestic</v>
          </cell>
          <cell r="F1427" t="str">
            <v>FRA</v>
          </cell>
          <cell r="G1427" t="str">
            <v>Continuous</v>
          </cell>
          <cell r="H1427" t="str">
            <v>E2</v>
          </cell>
          <cell r="I1427" t="str">
            <v>60102020</v>
          </cell>
          <cell r="J1427">
            <v>3504320</v>
          </cell>
        </row>
        <row r="1428">
          <cell r="B1428" t="str">
            <v>GB00B8GJBS16</v>
          </cell>
          <cell r="C1428" t="str">
            <v>SUMO RESOURCES PLC</v>
          </cell>
          <cell r="D1428" t="str">
            <v>Paris</v>
          </cell>
          <cell r="E1428" t="str">
            <v>Foreign</v>
          </cell>
          <cell r="F1428" t="str">
            <v>GBR</v>
          </cell>
          <cell r="G1428" t="str">
            <v>Continuous</v>
          </cell>
          <cell r="H1428" t="str">
            <v>32</v>
          </cell>
          <cell r="I1428" t="str">
            <v>55102000</v>
          </cell>
          <cell r="J1428">
            <v>25500000</v>
          </cell>
        </row>
        <row r="1429">
          <cell r="B1429" t="str">
            <v>BMG396372051</v>
          </cell>
          <cell r="C1429" t="str">
            <v>GOLDEN OCEAN GROUP</v>
          </cell>
          <cell r="D1429" t="str">
            <v>Oslo</v>
          </cell>
          <cell r="E1429" t="str">
            <v>Domestic</v>
          </cell>
          <cell r="F1429" t="str">
            <v>BMU</v>
          </cell>
          <cell r="G1429" t="str">
            <v>Continuous</v>
          </cell>
          <cell r="H1429" t="str">
            <v>OA</v>
          </cell>
          <cell r="I1429" t="str">
            <v>50206030</v>
          </cell>
          <cell r="J1429">
            <v>201165621</v>
          </cell>
        </row>
        <row r="1430">
          <cell r="B1430" t="str">
            <v>PTESO0AM0000</v>
          </cell>
          <cell r="C1430" t="str">
            <v>ESTORIL SOL N</v>
          </cell>
          <cell r="D1430" t="str">
            <v>Lisbon</v>
          </cell>
          <cell r="E1430" t="str">
            <v>Domestic</v>
          </cell>
          <cell r="F1430" t="str">
            <v>PRT</v>
          </cell>
          <cell r="G1430" t="str">
            <v>Fixing</v>
          </cell>
          <cell r="H1430" t="str">
            <v>P2</v>
          </cell>
          <cell r="I1430" t="str">
            <v>40501020</v>
          </cell>
          <cell r="J1430">
            <v>11993684</v>
          </cell>
        </row>
        <row r="1431">
          <cell r="B1431" t="str">
            <v>AU000000CSS3</v>
          </cell>
          <cell r="C1431" t="str">
            <v>CLEAN SEAS SEAFOOD</v>
          </cell>
          <cell r="D1431" t="str">
            <v>Oslo</v>
          </cell>
          <cell r="E1431" t="str">
            <v>Foreign</v>
          </cell>
          <cell r="F1431" t="str">
            <v>AUS</v>
          </cell>
          <cell r="G1431" t="str">
            <v>Fixing</v>
          </cell>
          <cell r="H1431" t="str">
            <v>O9</v>
          </cell>
          <cell r="I1431" t="str">
            <v>45102010</v>
          </cell>
          <cell r="J1431">
            <v>165382683</v>
          </cell>
        </row>
        <row r="1432">
          <cell r="B1432" t="str">
            <v>FR0000074148</v>
          </cell>
          <cell r="C1432" t="str">
            <v>ASSYSTEM</v>
          </cell>
          <cell r="D1432" t="str">
            <v>Paris</v>
          </cell>
          <cell r="E1432" t="str">
            <v>Domestic</v>
          </cell>
          <cell r="F1432" t="str">
            <v>FRA</v>
          </cell>
          <cell r="G1432" t="str">
            <v>Continuous</v>
          </cell>
          <cell r="H1432" t="str">
            <v>16</v>
          </cell>
          <cell r="I1432" t="str">
            <v>50101015</v>
          </cell>
          <cell r="J1432">
            <v>15668216</v>
          </cell>
        </row>
        <row r="1433">
          <cell r="B1433" t="str">
            <v>IE00BVGC3741</v>
          </cell>
          <cell r="C1433" t="str">
            <v>MALIN CORP. PLC</v>
          </cell>
          <cell r="D1433" t="str">
            <v>Dublin</v>
          </cell>
          <cell r="E1433" t="str">
            <v>Domestic</v>
          </cell>
          <cell r="F1433" t="str">
            <v>IRL</v>
          </cell>
          <cell r="G1433" t="str">
            <v>Continuous</v>
          </cell>
          <cell r="H1433" t="str">
            <v>9B</v>
          </cell>
          <cell r="I1433" t="str">
            <v>20103015</v>
          </cell>
          <cell r="J1433">
            <v>33996053</v>
          </cell>
        </row>
        <row r="1434">
          <cell r="B1434" t="str">
            <v>NL0015000RT3</v>
          </cell>
          <cell r="C1434" t="str">
            <v>NEPI ROCKCASTLE</v>
          </cell>
          <cell r="D1434" t="str">
            <v>Amsterdam</v>
          </cell>
          <cell r="E1434" t="str">
            <v>Domestic</v>
          </cell>
          <cell r="F1434" t="str">
            <v>NLD</v>
          </cell>
          <cell r="G1434" t="str">
            <v>Continuous</v>
          </cell>
          <cell r="H1434" t="str">
            <v>J2</v>
          </cell>
          <cell r="I1434" t="str">
            <v>35101010</v>
          </cell>
          <cell r="J1434">
            <v>607000000</v>
          </cell>
        </row>
        <row r="1435">
          <cell r="B1435" t="str">
            <v>FR0011466069</v>
          </cell>
          <cell r="C1435" t="str">
            <v>EKINOPS</v>
          </cell>
          <cell r="D1435" t="str">
            <v>Paris</v>
          </cell>
          <cell r="E1435" t="str">
            <v>Domestic</v>
          </cell>
          <cell r="F1435" t="str">
            <v>FRA</v>
          </cell>
          <cell r="G1435" t="str">
            <v>Continuous</v>
          </cell>
          <cell r="H1435" t="str">
            <v>16</v>
          </cell>
          <cell r="I1435" t="str">
            <v>15101010</v>
          </cell>
          <cell r="J1435">
            <v>25727618</v>
          </cell>
        </row>
        <row r="1436">
          <cell r="B1436" t="str">
            <v>NO0006001809</v>
          </cell>
          <cell r="C1436" t="str">
            <v>SKUE SPAREBANK</v>
          </cell>
          <cell r="D1436" t="str">
            <v>Oslo</v>
          </cell>
          <cell r="E1436" t="str">
            <v>Domestic</v>
          </cell>
          <cell r="F1436" t="str">
            <v>NOR</v>
          </cell>
          <cell r="G1436" t="str">
            <v>Continuous</v>
          </cell>
          <cell r="H1436" t="str">
            <v>OH</v>
          </cell>
          <cell r="I1436" t="str">
            <v>30101010</v>
          </cell>
          <cell r="J1436">
            <v>2092256</v>
          </cell>
        </row>
        <row r="1437">
          <cell r="B1437" t="str">
            <v>FR0000073272</v>
          </cell>
          <cell r="C1437" t="str">
            <v>SAFRAN</v>
          </cell>
          <cell r="D1437" t="str">
            <v>Paris</v>
          </cell>
          <cell r="E1437" t="str">
            <v>Domestic</v>
          </cell>
          <cell r="F1437" t="str">
            <v>FRA</v>
          </cell>
          <cell r="G1437" t="str">
            <v>Continuous</v>
          </cell>
          <cell r="H1437" t="str">
            <v>F2</v>
          </cell>
          <cell r="I1437" t="str">
            <v>50201010</v>
          </cell>
          <cell r="J1437">
            <v>427242440</v>
          </cell>
        </row>
        <row r="1438">
          <cell r="B1438" t="str">
            <v>BE0003723377</v>
          </cell>
          <cell r="C1438" t="str">
            <v>BELUGA</v>
          </cell>
          <cell r="D1438" t="str">
            <v>Brussels</v>
          </cell>
          <cell r="E1438" t="str">
            <v>Domestic</v>
          </cell>
          <cell r="F1438" t="str">
            <v>BEL</v>
          </cell>
          <cell r="G1438" t="str">
            <v>Fixing</v>
          </cell>
          <cell r="H1438" t="str">
            <v>A5</v>
          </cell>
          <cell r="I1438" t="str">
            <v>30202000</v>
          </cell>
          <cell r="J1438">
            <v>1366990</v>
          </cell>
        </row>
        <row r="1439">
          <cell r="B1439" t="str">
            <v>FR0010908723</v>
          </cell>
          <cell r="C1439" t="str">
            <v>INTEGRAGEN</v>
          </cell>
          <cell r="D1439" t="str">
            <v>Paris</v>
          </cell>
          <cell r="E1439" t="str">
            <v>Domestic</v>
          </cell>
          <cell r="F1439" t="str">
            <v>FRA</v>
          </cell>
          <cell r="G1439" t="str">
            <v>Continuous</v>
          </cell>
          <cell r="H1439" t="str">
            <v>E2</v>
          </cell>
          <cell r="I1439" t="str">
            <v>20103010</v>
          </cell>
          <cell r="J1439">
            <v>6727332</v>
          </cell>
        </row>
        <row r="1440">
          <cell r="B1440" t="str">
            <v>FR0000185480</v>
          </cell>
          <cell r="C1440" t="str">
            <v>PHONE WEB</v>
          </cell>
          <cell r="D1440" t="str">
            <v>Paris</v>
          </cell>
          <cell r="E1440" t="str">
            <v>Domestic</v>
          </cell>
          <cell r="F1440" t="str">
            <v>FRA</v>
          </cell>
          <cell r="G1440" t="str">
            <v>Fixing</v>
          </cell>
          <cell r="H1440" t="str">
            <v>10</v>
          </cell>
          <cell r="I1440" t="str">
            <v>50205020</v>
          </cell>
          <cell r="J1440">
            <v>1125000</v>
          </cell>
        </row>
        <row r="1441">
          <cell r="B1441" t="str">
            <v>NL0000430106</v>
          </cell>
          <cell r="C1441" t="str">
            <v>GEOJUNXION</v>
          </cell>
          <cell r="D1441" t="str">
            <v>Amsterdam</v>
          </cell>
          <cell r="E1441" t="str">
            <v>Domestic</v>
          </cell>
          <cell r="F1441" t="str">
            <v>NLD</v>
          </cell>
          <cell r="G1441" t="str">
            <v>Continuous</v>
          </cell>
          <cell r="H1441" t="str">
            <v>JG</v>
          </cell>
          <cell r="I1441" t="str">
            <v>10101020</v>
          </cell>
          <cell r="J1441">
            <v>4242957</v>
          </cell>
        </row>
        <row r="1442">
          <cell r="B1442" t="str">
            <v>NL0011872643</v>
          </cell>
          <cell r="C1442" t="str">
            <v>ASR NEDERLAND</v>
          </cell>
          <cell r="D1442" t="str">
            <v>Amsterdam</v>
          </cell>
          <cell r="E1442" t="str">
            <v>Domestic</v>
          </cell>
          <cell r="F1442" t="str">
            <v>NLD</v>
          </cell>
          <cell r="G1442" t="str">
            <v>Continuous</v>
          </cell>
          <cell r="H1442" t="str">
            <v>J1</v>
          </cell>
          <cell r="I1442" t="str">
            <v>30302010</v>
          </cell>
          <cell r="J1442">
            <v>149827056</v>
          </cell>
        </row>
        <row r="1443">
          <cell r="B1443" t="str">
            <v>BE0003847648</v>
          </cell>
          <cell r="C1443" t="str">
            <v>FLOWSPARKS</v>
          </cell>
          <cell r="D1443" t="str">
            <v>Brussels</v>
          </cell>
          <cell r="E1443" t="str">
            <v>Domestic</v>
          </cell>
          <cell r="F1443" t="str">
            <v>BEL</v>
          </cell>
          <cell r="G1443" t="str">
            <v>Fixing</v>
          </cell>
          <cell r="H1443" t="str">
            <v>B4</v>
          </cell>
          <cell r="I1443" t="str">
            <v>50205025</v>
          </cell>
          <cell r="J1443">
            <v>2155053</v>
          </cell>
        </row>
        <row r="1444">
          <cell r="B1444" t="str">
            <v>NO0010012636</v>
          </cell>
          <cell r="C1444" t="str">
            <v>HØLAND OG SETSKOG</v>
          </cell>
          <cell r="D1444" t="str">
            <v>Oslo</v>
          </cell>
          <cell r="E1444" t="str">
            <v>Domestic</v>
          </cell>
          <cell r="F1444" t="str">
            <v>NOR</v>
          </cell>
          <cell r="G1444" t="str">
            <v>Continuous</v>
          </cell>
          <cell r="H1444" t="str">
            <v>OH</v>
          </cell>
          <cell r="I1444" t="str">
            <v>30101010</v>
          </cell>
          <cell r="J1444">
            <v>687900</v>
          </cell>
        </row>
        <row r="1445">
          <cell r="B1445" t="str">
            <v>FR0000066961</v>
          </cell>
          <cell r="C1445" t="str">
            <v>BERNARD LOISEAU</v>
          </cell>
          <cell r="D1445" t="str">
            <v>Paris</v>
          </cell>
          <cell r="E1445" t="str">
            <v>Domestic</v>
          </cell>
          <cell r="F1445" t="str">
            <v>FRA</v>
          </cell>
          <cell r="G1445" t="str">
            <v>Fixing</v>
          </cell>
          <cell r="H1445" t="str">
            <v>E1</v>
          </cell>
          <cell r="I1445" t="str">
            <v>40501040</v>
          </cell>
          <cell r="J1445">
            <v>1819855</v>
          </cell>
        </row>
        <row r="1446">
          <cell r="B1446" t="str">
            <v>NO0003025009</v>
          </cell>
          <cell r="C1446" t="str">
            <v>VOSS VEKSEL OGLAND</v>
          </cell>
          <cell r="D1446" t="str">
            <v>Oslo</v>
          </cell>
          <cell r="E1446" t="str">
            <v>Domestic</v>
          </cell>
          <cell r="F1446" t="str">
            <v>NOR</v>
          </cell>
          <cell r="G1446" t="str">
            <v>Continuous</v>
          </cell>
          <cell r="H1446" t="str">
            <v>OH</v>
          </cell>
          <cell r="I1446" t="str">
            <v>30101010</v>
          </cell>
          <cell r="J1446">
            <v>2220512</v>
          </cell>
        </row>
        <row r="1447">
          <cell r="B1447" t="str">
            <v>LU0383812293</v>
          </cell>
          <cell r="C1447" t="str">
            <v>REINET INVESTMENTS</v>
          </cell>
          <cell r="D1447" t="str">
            <v>Amsterdam</v>
          </cell>
          <cell r="E1447" t="str">
            <v>Domestic</v>
          </cell>
          <cell r="F1447" t="str">
            <v>LUX</v>
          </cell>
          <cell r="G1447" t="str">
            <v>Continuous</v>
          </cell>
          <cell r="H1447" t="str">
            <v>J2</v>
          </cell>
          <cell r="I1447" t="str">
            <v>30202000</v>
          </cell>
          <cell r="J1447">
            <v>195941286</v>
          </cell>
        </row>
        <row r="1448">
          <cell r="B1448" t="str">
            <v>BE0003841583</v>
          </cell>
          <cell r="C1448" t="str">
            <v>REALCO</v>
          </cell>
          <cell r="D1448" t="str">
            <v>Brussels</v>
          </cell>
          <cell r="E1448" t="str">
            <v>Domestic</v>
          </cell>
          <cell r="F1448" t="str">
            <v>BEL</v>
          </cell>
          <cell r="G1448" t="str">
            <v>Fixing</v>
          </cell>
          <cell r="H1448" t="str">
            <v>B4</v>
          </cell>
          <cell r="I1448" t="str">
            <v>45201030</v>
          </cell>
          <cell r="J1448">
            <v>635700</v>
          </cell>
        </row>
        <row r="1449">
          <cell r="B1449" t="str">
            <v>FR0000065393</v>
          </cell>
          <cell r="C1449" t="str">
            <v>COURTOIS</v>
          </cell>
          <cell r="D1449" t="str">
            <v>Paris</v>
          </cell>
          <cell r="E1449" t="str">
            <v>Domestic</v>
          </cell>
          <cell r="F1449" t="str">
            <v>FRA</v>
          </cell>
          <cell r="G1449" t="str">
            <v>Fixing</v>
          </cell>
          <cell r="H1449" t="str">
            <v>13</v>
          </cell>
          <cell r="I1449" t="str">
            <v>35101010</v>
          </cell>
          <cell r="J1449">
            <v>72780</v>
          </cell>
        </row>
        <row r="1450">
          <cell r="B1450" t="str">
            <v>FR0007080254</v>
          </cell>
          <cell r="C1450" t="str">
            <v>LES HOTELS BAVEREZ</v>
          </cell>
          <cell r="D1450" t="str">
            <v>Paris</v>
          </cell>
          <cell r="E1450" t="str">
            <v>Domestic</v>
          </cell>
          <cell r="F1450" t="str">
            <v>FRA</v>
          </cell>
          <cell r="G1450" t="str">
            <v>Fixing</v>
          </cell>
          <cell r="H1450" t="str">
            <v>E1</v>
          </cell>
          <cell r="I1450" t="str">
            <v>40501025</v>
          </cell>
          <cell r="J1450">
            <v>2372468</v>
          </cell>
        </row>
        <row r="1451">
          <cell r="B1451" t="str">
            <v>DK0060520450</v>
          </cell>
          <cell r="C1451" t="str">
            <v>NAPATECH</v>
          </cell>
          <cell r="D1451" t="str">
            <v>Oslo</v>
          </cell>
          <cell r="E1451" t="str">
            <v>Domestic</v>
          </cell>
          <cell r="F1451" t="str">
            <v>DNK</v>
          </cell>
          <cell r="G1451" t="str">
            <v>Continuous</v>
          </cell>
          <cell r="H1451" t="str">
            <v>OH</v>
          </cell>
          <cell r="I1451" t="str">
            <v>15101010</v>
          </cell>
          <cell r="J1451">
            <v>83095218</v>
          </cell>
        </row>
        <row r="1452">
          <cell r="B1452" t="str">
            <v>NL0010696704</v>
          </cell>
          <cell r="C1452" t="str">
            <v>ALMUNDA PRO NV</v>
          </cell>
          <cell r="D1452" t="str">
            <v>Amsterdam</v>
          </cell>
          <cell r="E1452" t="str">
            <v>Domestic</v>
          </cell>
          <cell r="F1452" t="str">
            <v>NLD</v>
          </cell>
          <cell r="G1452" t="str">
            <v>Continuous</v>
          </cell>
          <cell r="H1452" t="str">
            <v>J1</v>
          </cell>
          <cell r="I1452" t="str">
            <v>50205020</v>
          </cell>
          <cell r="J1452">
            <v>14532534</v>
          </cell>
        </row>
        <row r="1453">
          <cell r="B1453" t="str">
            <v>BE0003698124</v>
          </cell>
          <cell r="C1453" t="str">
            <v>DIEGEM KENNEDYCERT</v>
          </cell>
          <cell r="D1453" t="str">
            <v>Brussels</v>
          </cell>
          <cell r="E1453" t="str">
            <v>Domestic</v>
          </cell>
          <cell r="F1453" t="str">
            <v>BEL</v>
          </cell>
          <cell r="G1453" t="str">
            <v>Fixing</v>
          </cell>
          <cell r="H1453" t="str">
            <v>A9</v>
          </cell>
          <cell r="I1453" t="str">
            <v>30205000</v>
          </cell>
          <cell r="J1453">
            <v>102000</v>
          </cell>
        </row>
        <row r="1454">
          <cell r="B1454" t="str">
            <v>NO0010636491</v>
          </cell>
          <cell r="C1454" t="str">
            <v>GRONG SPAREBANK</v>
          </cell>
          <cell r="D1454" t="str">
            <v>Oslo</v>
          </cell>
          <cell r="E1454" t="str">
            <v>Domestic</v>
          </cell>
          <cell r="F1454" t="str">
            <v>NOR</v>
          </cell>
          <cell r="G1454" t="str">
            <v>Fixing</v>
          </cell>
          <cell r="H1454" t="str">
            <v>O9</v>
          </cell>
          <cell r="I1454" t="str">
            <v>99999999</v>
          </cell>
          <cell r="J1454">
            <v>3972475</v>
          </cell>
        </row>
        <row r="1455">
          <cell r="B1455" t="str">
            <v>NL0010832176</v>
          </cell>
          <cell r="C1455" t="str">
            <v>ARGENX SE</v>
          </cell>
          <cell r="D1455" t="str">
            <v>Brussels</v>
          </cell>
          <cell r="E1455" t="str">
            <v>Domestic</v>
          </cell>
          <cell r="F1455" t="str">
            <v>NLD</v>
          </cell>
          <cell r="G1455" t="str">
            <v>Continuous</v>
          </cell>
          <cell r="H1455" t="str">
            <v>A0</v>
          </cell>
          <cell r="I1455" t="str">
            <v>20103010</v>
          </cell>
          <cell r="J1455">
            <v>55323806</v>
          </cell>
        </row>
        <row r="1456">
          <cell r="B1456" t="str">
            <v>FR0010340141</v>
          </cell>
          <cell r="C1456" t="str">
            <v>ADP</v>
          </cell>
          <cell r="D1456" t="str">
            <v>Paris</v>
          </cell>
          <cell r="E1456" t="str">
            <v>Domestic</v>
          </cell>
          <cell r="F1456" t="str">
            <v>FRA</v>
          </cell>
          <cell r="G1456" t="str">
            <v>Continuous</v>
          </cell>
          <cell r="H1456" t="str">
            <v>11</v>
          </cell>
          <cell r="I1456" t="str">
            <v>50206060</v>
          </cell>
          <cell r="J1456">
            <v>98960602</v>
          </cell>
        </row>
        <row r="1457">
          <cell r="B1457" t="str">
            <v>IT0003132476</v>
          </cell>
          <cell r="C1457" t="str">
            <v>ENI</v>
          </cell>
          <cell r="D1457" t="str">
            <v>Brussels</v>
          </cell>
          <cell r="E1457" t="str">
            <v>Foreign</v>
          </cell>
          <cell r="F1457" t="str">
            <v>ITA</v>
          </cell>
          <cell r="G1457" t="str">
            <v>Continuous</v>
          </cell>
          <cell r="H1457" t="str">
            <v>A4</v>
          </cell>
          <cell r="I1457" t="str">
            <v>60101000</v>
          </cell>
          <cell r="J1457">
            <v>0</v>
          </cell>
        </row>
        <row r="1458">
          <cell r="B1458" t="str">
            <v>PTZON0AM0006</v>
          </cell>
          <cell r="C1458" t="str">
            <v>NOS, SGPS</v>
          </cell>
          <cell r="D1458" t="str">
            <v>Lisbon</v>
          </cell>
          <cell r="E1458" t="str">
            <v>Domestic</v>
          </cell>
          <cell r="F1458" t="str">
            <v>PRT</v>
          </cell>
          <cell r="G1458" t="str">
            <v>Continuous</v>
          </cell>
          <cell r="H1458" t="str">
            <v>P0</v>
          </cell>
          <cell r="I1458" t="str">
            <v>15102015</v>
          </cell>
          <cell r="J1458">
            <v>515161380</v>
          </cell>
        </row>
        <row r="1459">
          <cell r="B1459" t="str">
            <v>FR0000061780</v>
          </cell>
          <cell r="C1459" t="str">
            <v>AUGROS COSMETICS</v>
          </cell>
          <cell r="D1459" t="str">
            <v>Paris</v>
          </cell>
          <cell r="E1459" t="str">
            <v>Domestic</v>
          </cell>
          <cell r="F1459" t="str">
            <v>FRA</v>
          </cell>
          <cell r="G1459" t="str">
            <v>Fixing</v>
          </cell>
          <cell r="H1459" t="str">
            <v>13</v>
          </cell>
          <cell r="I1459" t="str">
            <v>50203030</v>
          </cell>
          <cell r="J1459">
            <v>1427458</v>
          </cell>
        </row>
        <row r="1460">
          <cell r="B1460" t="str">
            <v>FR0013204336</v>
          </cell>
          <cell r="C1460" t="str">
            <v>LDC</v>
          </cell>
          <cell r="D1460" t="str">
            <v>Paris</v>
          </cell>
          <cell r="E1460" t="str">
            <v>Domestic</v>
          </cell>
          <cell r="F1460" t="str">
            <v>FRA</v>
          </cell>
          <cell r="G1460" t="str">
            <v>Continuous</v>
          </cell>
          <cell r="H1460" t="str">
            <v>11</v>
          </cell>
          <cell r="I1460" t="str">
            <v>45102020</v>
          </cell>
          <cell r="J1460">
            <v>17635433</v>
          </cell>
        </row>
        <row r="1461">
          <cell r="B1461" t="str">
            <v>FR0000050395</v>
          </cell>
          <cell r="C1461" t="str">
            <v>CROSSWOOD</v>
          </cell>
          <cell r="D1461" t="str">
            <v>Paris</v>
          </cell>
          <cell r="E1461" t="str">
            <v>Domestic</v>
          </cell>
          <cell r="F1461" t="str">
            <v>FRA</v>
          </cell>
          <cell r="G1461" t="str">
            <v>Fixing</v>
          </cell>
          <cell r="H1461" t="str">
            <v>13</v>
          </cell>
          <cell r="I1461" t="str">
            <v>35101010</v>
          </cell>
          <cell r="J1461">
            <v>10632960</v>
          </cell>
        </row>
        <row r="1462">
          <cell r="B1462" t="str">
            <v>NO0010917719</v>
          </cell>
          <cell r="C1462" t="str">
            <v>ARCTIC FISH HOLDIN</v>
          </cell>
          <cell r="D1462" t="str">
            <v>Oslo</v>
          </cell>
          <cell r="E1462" t="str">
            <v>Domestic</v>
          </cell>
          <cell r="F1462" t="str">
            <v>NOR</v>
          </cell>
          <cell r="G1462" t="str">
            <v>Fixing</v>
          </cell>
          <cell r="H1462" t="str">
            <v>O9</v>
          </cell>
          <cell r="I1462" t="str">
            <v>45102010</v>
          </cell>
          <cell r="J1462">
            <v>31876653</v>
          </cell>
        </row>
        <row r="1463">
          <cell r="B1463" t="str">
            <v>BE0974287196</v>
          </cell>
          <cell r="C1463" t="str">
            <v>IMMO MCC</v>
          </cell>
          <cell r="D1463" t="str">
            <v>Brussels</v>
          </cell>
          <cell r="E1463" t="str">
            <v>Domestic</v>
          </cell>
          <cell r="F1463" t="str">
            <v>BEL</v>
          </cell>
          <cell r="G1463" t="str">
            <v>Fixing</v>
          </cell>
          <cell r="H1463" t="str">
            <v>A9</v>
          </cell>
          <cell r="I1463" t="str">
            <v>35101010</v>
          </cell>
          <cell r="J1463">
            <v>28500</v>
          </cell>
        </row>
        <row r="1464">
          <cell r="B1464" t="str">
            <v>NL0000360618</v>
          </cell>
          <cell r="C1464" t="str">
            <v>SBM OFFSHORE</v>
          </cell>
          <cell r="D1464" t="str">
            <v>Amsterdam</v>
          </cell>
          <cell r="E1464" t="str">
            <v>Domestic</v>
          </cell>
          <cell r="F1464" t="str">
            <v>NLD</v>
          </cell>
          <cell r="G1464" t="str">
            <v>Continuous</v>
          </cell>
          <cell r="H1464" t="str">
            <v>J1</v>
          </cell>
          <cell r="I1464" t="str">
            <v>60101030</v>
          </cell>
          <cell r="J1464">
            <v>180671305</v>
          </cell>
        </row>
        <row r="1465">
          <cell r="B1465" t="str">
            <v>NO0010345853</v>
          </cell>
          <cell r="C1465" t="str">
            <v>AKER BP</v>
          </cell>
          <cell r="D1465" t="str">
            <v>Oslo</v>
          </cell>
          <cell r="E1465" t="str">
            <v>Domestic</v>
          </cell>
          <cell r="F1465" t="str">
            <v>NOR</v>
          </cell>
          <cell r="G1465" t="str">
            <v>Continuous</v>
          </cell>
          <cell r="H1465" t="str">
            <v>OA</v>
          </cell>
          <cell r="I1465" t="str">
            <v>60101010</v>
          </cell>
          <cell r="J1465">
            <v>632022210</v>
          </cell>
        </row>
        <row r="1466">
          <cell r="B1466" t="str">
            <v>FR0004027068</v>
          </cell>
          <cell r="C1466" t="str">
            <v>LANSON-BCC</v>
          </cell>
          <cell r="D1466" t="str">
            <v>Paris</v>
          </cell>
          <cell r="E1466" t="str">
            <v>Domestic</v>
          </cell>
          <cell r="F1466" t="str">
            <v>FRA</v>
          </cell>
          <cell r="G1466" t="str">
            <v>Continuous</v>
          </cell>
          <cell r="H1466" t="str">
            <v>E2</v>
          </cell>
          <cell r="I1466" t="str">
            <v>45101015</v>
          </cell>
          <cell r="J1466">
            <v>6754415</v>
          </cell>
        </row>
        <row r="1467">
          <cell r="B1467" t="str">
            <v>FR0012613610</v>
          </cell>
          <cell r="C1467" t="str">
            <v>PRODWAYS</v>
          </cell>
          <cell r="D1467" t="str">
            <v>Paris</v>
          </cell>
          <cell r="E1467" t="str">
            <v>Domestic</v>
          </cell>
          <cell r="F1467" t="str">
            <v>FRA</v>
          </cell>
          <cell r="G1467" t="str">
            <v>Continuous</v>
          </cell>
          <cell r="H1467" t="str">
            <v>16</v>
          </cell>
          <cell r="I1467" t="str">
            <v>50204050</v>
          </cell>
          <cell r="J1467">
            <v>51263951</v>
          </cell>
        </row>
        <row r="1468">
          <cell r="B1468" t="str">
            <v>NL0009822014</v>
          </cell>
          <cell r="C1468" t="str">
            <v>NEW SOURCES ENERGY</v>
          </cell>
          <cell r="D1468" t="str">
            <v>Amsterdam</v>
          </cell>
          <cell r="E1468" t="str">
            <v>Domestic</v>
          </cell>
          <cell r="F1468" t="str">
            <v>NLD</v>
          </cell>
          <cell r="G1468" t="str">
            <v>Fixing</v>
          </cell>
          <cell r="H1468" t="str">
            <v>JH</v>
          </cell>
          <cell r="I1468" t="str">
            <v>65101010</v>
          </cell>
          <cell r="J1468">
            <v>59751066</v>
          </cell>
        </row>
        <row r="1469">
          <cell r="B1469" t="str">
            <v>BE0172505399</v>
          </cell>
          <cell r="C1469" t="str">
            <v>BNP PARIBAS FORTIS</v>
          </cell>
          <cell r="D1469" t="str">
            <v>Brussels</v>
          </cell>
          <cell r="E1469" t="str">
            <v>Domestic</v>
          </cell>
          <cell r="F1469" t="str">
            <v>BEL</v>
          </cell>
          <cell r="G1469" t="str">
            <v>Fixing</v>
          </cell>
          <cell r="H1469" t="str">
            <v>VF</v>
          </cell>
          <cell r="I1469" t="str">
            <v>99999999</v>
          </cell>
          <cell r="J1469">
            <v>10</v>
          </cell>
        </row>
        <row r="1470">
          <cell r="B1470" t="str">
            <v>NO0010262686</v>
          </cell>
          <cell r="C1470" t="str">
            <v>GC RIEBER SHIPPING</v>
          </cell>
          <cell r="D1470" t="str">
            <v>Oslo</v>
          </cell>
          <cell r="E1470" t="str">
            <v>Domestic</v>
          </cell>
          <cell r="F1470" t="str">
            <v>NOR</v>
          </cell>
          <cell r="G1470" t="str">
            <v>Continuous</v>
          </cell>
          <cell r="H1470" t="str">
            <v>OG</v>
          </cell>
          <cell r="I1470" t="str">
            <v>50206030</v>
          </cell>
          <cell r="J1470">
            <v>86087310</v>
          </cell>
        </row>
        <row r="1471">
          <cell r="B1471" t="str">
            <v>NO0010187032</v>
          </cell>
          <cell r="C1471" t="str">
            <v>MAGNORA</v>
          </cell>
          <cell r="D1471" t="str">
            <v>Oslo</v>
          </cell>
          <cell r="E1471" t="str">
            <v>Domestic</v>
          </cell>
          <cell r="F1471" t="str">
            <v>NOR</v>
          </cell>
          <cell r="G1471" t="str">
            <v>Continuous</v>
          </cell>
          <cell r="H1471" t="str">
            <v>OH</v>
          </cell>
          <cell r="I1471" t="str">
            <v>60102020</v>
          </cell>
          <cell r="J1471">
            <v>66822679</v>
          </cell>
        </row>
        <row r="1472">
          <cell r="B1472" t="str">
            <v>ES0105536009</v>
          </cell>
          <cell r="C1472" t="str">
            <v>KTESIOS REAL ESTAT</v>
          </cell>
          <cell r="D1472" t="str">
            <v>Lisbon</v>
          </cell>
          <cell r="E1472" t="str">
            <v>Foreign</v>
          </cell>
          <cell r="F1472" t="str">
            <v>ESP</v>
          </cell>
          <cell r="G1472" t="str">
            <v>Fixing</v>
          </cell>
          <cell r="H1472" t="str">
            <v>P7</v>
          </cell>
          <cell r="I1472" t="str">
            <v>35102040</v>
          </cell>
          <cell r="J1472">
            <v>1242756</v>
          </cell>
        </row>
        <row r="1473">
          <cell r="B1473" t="str">
            <v>NO0003921009</v>
          </cell>
          <cell r="C1473" t="str">
            <v>DNO</v>
          </cell>
          <cell r="D1473" t="str">
            <v>Oslo</v>
          </cell>
          <cell r="E1473" t="str">
            <v>Domestic</v>
          </cell>
          <cell r="F1473" t="str">
            <v>NOR</v>
          </cell>
          <cell r="G1473" t="str">
            <v>Continuous</v>
          </cell>
          <cell r="H1473" t="str">
            <v>OC</v>
          </cell>
          <cell r="I1473" t="str">
            <v>60101010</v>
          </cell>
          <cell r="J1473">
            <v>1054376509</v>
          </cell>
        </row>
        <row r="1474">
          <cell r="B1474" t="str">
            <v>BE0003604155</v>
          </cell>
          <cell r="C1474" t="str">
            <v>LOTUS BAKERIES</v>
          </cell>
          <cell r="D1474" t="str">
            <v>Brussels</v>
          </cell>
          <cell r="E1474" t="str">
            <v>Domestic</v>
          </cell>
          <cell r="F1474" t="str">
            <v>BEL</v>
          </cell>
          <cell r="G1474" t="str">
            <v>Continuous</v>
          </cell>
          <cell r="H1474" t="str">
            <v>A1</v>
          </cell>
          <cell r="I1474" t="str">
            <v>45102020</v>
          </cell>
          <cell r="J1474">
            <v>816013</v>
          </cell>
        </row>
        <row r="1475">
          <cell r="B1475" t="str">
            <v>IE00BWB8X525</v>
          </cell>
          <cell r="C1475" t="str">
            <v>PERM. TSB GP. HOLD</v>
          </cell>
          <cell r="D1475" t="str">
            <v>Dublin</v>
          </cell>
          <cell r="E1475" t="str">
            <v>Domestic</v>
          </cell>
          <cell r="F1475" t="str">
            <v>IRL</v>
          </cell>
          <cell r="G1475" t="str">
            <v>Continuous</v>
          </cell>
          <cell r="H1475" t="str">
            <v>9A</v>
          </cell>
          <cell r="I1475" t="str">
            <v>30101010</v>
          </cell>
          <cell r="J1475">
            <v>545589119</v>
          </cell>
        </row>
        <row r="1476">
          <cell r="B1476" t="str">
            <v>GG00B1RMC548</v>
          </cell>
          <cell r="C1476" t="str">
            <v>TETRAGON FIN GRP</v>
          </cell>
          <cell r="D1476" t="str">
            <v>Amsterdam</v>
          </cell>
          <cell r="E1476" t="str">
            <v>Domestic</v>
          </cell>
          <cell r="F1476" t="str">
            <v>GGY</v>
          </cell>
          <cell r="G1476" t="str">
            <v>Continuous</v>
          </cell>
          <cell r="H1476" t="str">
            <v>JE</v>
          </cell>
          <cell r="I1476" t="str">
            <v>30204000</v>
          </cell>
          <cell r="J1476">
            <v>139694473</v>
          </cell>
        </row>
        <row r="1477">
          <cell r="B1477" t="str">
            <v>FR0000033888</v>
          </cell>
          <cell r="C1477" t="str">
            <v>GEVELOT</v>
          </cell>
          <cell r="D1477" t="str">
            <v>Paris</v>
          </cell>
          <cell r="E1477" t="str">
            <v>Domestic</v>
          </cell>
          <cell r="F1477" t="str">
            <v>FRA</v>
          </cell>
          <cell r="G1477" t="str">
            <v>Fixing</v>
          </cell>
          <cell r="H1477" t="str">
            <v>E1</v>
          </cell>
          <cell r="I1477" t="str">
            <v>50204050</v>
          </cell>
          <cell r="J1477">
            <v>759610</v>
          </cell>
        </row>
        <row r="1478">
          <cell r="B1478" t="str">
            <v>FR0010241638</v>
          </cell>
          <cell r="C1478" t="str">
            <v>MERCIALYS</v>
          </cell>
          <cell r="D1478" t="str">
            <v>Paris</v>
          </cell>
          <cell r="E1478" t="str">
            <v>Domestic</v>
          </cell>
          <cell r="F1478" t="str">
            <v>FRA</v>
          </cell>
          <cell r="G1478" t="str">
            <v>Continuous</v>
          </cell>
          <cell r="H1478" t="str">
            <v>16</v>
          </cell>
          <cell r="I1478" t="str">
            <v>35102045</v>
          </cell>
          <cell r="J1478">
            <v>93886501</v>
          </cell>
        </row>
        <row r="1479">
          <cell r="B1479" t="str">
            <v>CY0101162119</v>
          </cell>
          <cell r="C1479" t="str">
            <v>SEABIRD EXPLORAT</v>
          </cell>
          <cell r="D1479" t="str">
            <v>Oslo</v>
          </cell>
          <cell r="E1479" t="str">
            <v>Domestic</v>
          </cell>
          <cell r="F1479" t="str">
            <v>CYP</v>
          </cell>
          <cell r="G1479" t="str">
            <v>Continuous</v>
          </cell>
          <cell r="H1479" t="str">
            <v>OH</v>
          </cell>
          <cell r="I1479" t="str">
            <v>60101030</v>
          </cell>
          <cell r="J1479">
            <v>80476265</v>
          </cell>
        </row>
        <row r="1480">
          <cell r="B1480" t="str">
            <v>FR0000076655</v>
          </cell>
          <cell r="C1480" t="str">
            <v>ACTIA GROUP</v>
          </cell>
          <cell r="D1480" t="str">
            <v>Paris</v>
          </cell>
          <cell r="E1480" t="str">
            <v>Domestic</v>
          </cell>
          <cell r="F1480" t="str">
            <v>FRA</v>
          </cell>
          <cell r="G1480" t="str">
            <v>Continuous</v>
          </cell>
          <cell r="H1480" t="str">
            <v>16</v>
          </cell>
          <cell r="I1480" t="str">
            <v>50202025</v>
          </cell>
          <cell r="J1480">
            <v>20099941</v>
          </cell>
        </row>
        <row r="1481">
          <cell r="B1481" t="str">
            <v>PTFCP0AM0008</v>
          </cell>
          <cell r="C1481" t="str">
            <v>FUT.CLUBE PORTO</v>
          </cell>
          <cell r="D1481" t="str">
            <v>Lisbon</v>
          </cell>
          <cell r="E1481" t="str">
            <v>Domestic</v>
          </cell>
          <cell r="F1481" t="str">
            <v>PRT</v>
          </cell>
          <cell r="G1481" t="str">
            <v>Fixing</v>
          </cell>
          <cell r="H1481" t="str">
            <v>P2</v>
          </cell>
          <cell r="I1481" t="str">
            <v>40301010</v>
          </cell>
          <cell r="J1481">
            <v>22500000</v>
          </cell>
        </row>
        <row r="1482">
          <cell r="B1482" t="str">
            <v>NO0010359433</v>
          </cell>
          <cell r="C1482" t="str">
            <v>JÆREN SPAREBANK</v>
          </cell>
          <cell r="D1482" t="str">
            <v>Oslo</v>
          </cell>
          <cell r="E1482" t="str">
            <v>Domestic</v>
          </cell>
          <cell r="F1482" t="str">
            <v>NOR</v>
          </cell>
          <cell r="G1482" t="str">
            <v>Continuous</v>
          </cell>
          <cell r="H1482" t="str">
            <v>OH</v>
          </cell>
          <cell r="I1482" t="str">
            <v>30101010</v>
          </cell>
          <cell r="J1482">
            <v>4932523</v>
          </cell>
        </row>
        <row r="1483">
          <cell r="B1483" t="str">
            <v>NL0014559478</v>
          </cell>
          <cell r="C1483" t="str">
            <v>TECHNIP ENERGIES</v>
          </cell>
          <cell r="D1483" t="str">
            <v>Paris</v>
          </cell>
          <cell r="E1483" t="str">
            <v>Domestic</v>
          </cell>
          <cell r="F1483" t="str">
            <v>NLD</v>
          </cell>
          <cell r="G1483" t="str">
            <v>Continuous</v>
          </cell>
          <cell r="H1483" t="str">
            <v>11</v>
          </cell>
          <cell r="I1483" t="str">
            <v>60101030</v>
          </cell>
          <cell r="J1483">
            <v>179827459</v>
          </cell>
        </row>
        <row r="1484">
          <cell r="B1484" t="str">
            <v>GA0000121459</v>
          </cell>
          <cell r="C1484" t="str">
            <v>TotalEnergiesGabon</v>
          </cell>
          <cell r="D1484" t="str">
            <v>Paris</v>
          </cell>
          <cell r="E1484" t="str">
            <v>Domestic</v>
          </cell>
          <cell r="F1484" t="str">
            <v>GAB</v>
          </cell>
          <cell r="G1484" t="str">
            <v>Continuous</v>
          </cell>
          <cell r="H1484" t="str">
            <v>22</v>
          </cell>
          <cell r="I1484" t="str">
            <v>60101010</v>
          </cell>
          <cell r="J1484">
            <v>4500000</v>
          </cell>
        </row>
        <row r="1485">
          <cell r="B1485" t="str">
            <v>FR0010106039</v>
          </cell>
          <cell r="C1485" t="str">
            <v>BODY ONE</v>
          </cell>
          <cell r="D1485" t="str">
            <v>Paris</v>
          </cell>
          <cell r="E1485" t="str">
            <v>Domestic</v>
          </cell>
          <cell r="F1485" t="str">
            <v>FRA</v>
          </cell>
          <cell r="G1485" t="str">
            <v>Fixing</v>
          </cell>
          <cell r="H1485" t="str">
            <v>10</v>
          </cell>
          <cell r="I1485" t="str">
            <v>40401020</v>
          </cell>
          <cell r="J1485">
            <v>3776000</v>
          </cell>
        </row>
        <row r="1486">
          <cell r="B1486" t="str">
            <v>BE0003822393</v>
          </cell>
          <cell r="C1486" t="str">
            <v>ELIA GROUP</v>
          </cell>
          <cell r="D1486" t="str">
            <v>Brussels</v>
          </cell>
          <cell r="E1486" t="str">
            <v>Domestic</v>
          </cell>
          <cell r="F1486" t="str">
            <v>BEL</v>
          </cell>
          <cell r="G1486" t="str">
            <v>Continuous</v>
          </cell>
          <cell r="H1486" t="str">
            <v>A0</v>
          </cell>
          <cell r="I1486" t="str">
            <v>65101015</v>
          </cell>
          <cell r="J1486">
            <v>73515839</v>
          </cell>
        </row>
        <row r="1487">
          <cell r="B1487" t="str">
            <v>DE0005557508</v>
          </cell>
          <cell r="C1487" t="str">
            <v>DEUTSCHE TELEKOM</v>
          </cell>
          <cell r="D1487" t="str">
            <v>Brussels</v>
          </cell>
          <cell r="E1487" t="str">
            <v>Foreign</v>
          </cell>
          <cell r="F1487" t="str">
            <v>DEU</v>
          </cell>
          <cell r="G1487" t="str">
            <v>Continuous</v>
          </cell>
          <cell r="H1487" t="str">
            <v>A4</v>
          </cell>
          <cell r="I1487" t="str">
            <v>15102015</v>
          </cell>
          <cell r="J1487">
            <v>0</v>
          </cell>
        </row>
        <row r="1488">
          <cell r="B1488" t="str">
            <v>BE0948608451</v>
          </cell>
          <cell r="C1488" t="str">
            <v>PHOTONIKE CAPITAL</v>
          </cell>
          <cell r="D1488" t="str">
            <v>Paris</v>
          </cell>
          <cell r="E1488" t="str">
            <v>Domestic</v>
          </cell>
          <cell r="F1488" t="str">
            <v>BEL</v>
          </cell>
          <cell r="G1488" t="str">
            <v>Fixing</v>
          </cell>
          <cell r="H1488" t="str">
            <v>10</v>
          </cell>
          <cell r="I1488" t="str">
            <v>30202010</v>
          </cell>
          <cell r="J1488">
            <v>16247857</v>
          </cell>
        </row>
        <row r="1489">
          <cell r="B1489" t="str">
            <v>FR0010328302</v>
          </cell>
          <cell r="C1489" t="str">
            <v>MADE</v>
          </cell>
          <cell r="D1489" t="str">
            <v>Paris</v>
          </cell>
          <cell r="E1489" t="str">
            <v>Domestic</v>
          </cell>
          <cell r="F1489" t="str">
            <v>FRA</v>
          </cell>
          <cell r="G1489" t="str">
            <v>Fixing</v>
          </cell>
          <cell r="H1489" t="str">
            <v>10</v>
          </cell>
          <cell r="I1489" t="str">
            <v>50202025</v>
          </cell>
          <cell r="J1489">
            <v>1281650</v>
          </cell>
        </row>
        <row r="1490">
          <cell r="B1490" t="str">
            <v>FR0006563904</v>
          </cell>
          <cell r="C1490" t="str">
            <v>HOTL.IMMOB.NICE</v>
          </cell>
          <cell r="D1490" t="str">
            <v>Paris</v>
          </cell>
          <cell r="E1490" t="str">
            <v>Domestic</v>
          </cell>
          <cell r="F1490" t="str">
            <v>FRA</v>
          </cell>
          <cell r="G1490" t="str">
            <v>Fixing</v>
          </cell>
          <cell r="H1490" t="str">
            <v>10</v>
          </cell>
          <cell r="I1490" t="str">
            <v>40501025</v>
          </cell>
          <cell r="J1490">
            <v>58680</v>
          </cell>
        </row>
        <row r="1491">
          <cell r="B1491" t="str">
            <v>BE0003752665</v>
          </cell>
          <cell r="C1491" t="str">
            <v>FOUNTAIN</v>
          </cell>
          <cell r="D1491" t="str">
            <v>Brussels</v>
          </cell>
          <cell r="E1491" t="str">
            <v>Domestic</v>
          </cell>
          <cell r="F1491" t="str">
            <v>BEL</v>
          </cell>
          <cell r="G1491" t="str">
            <v>Fixing</v>
          </cell>
          <cell r="H1491" t="str">
            <v>A5</v>
          </cell>
          <cell r="I1491" t="str">
            <v>45101020</v>
          </cell>
          <cell r="J1491">
            <v>5977293</v>
          </cell>
        </row>
        <row r="1492">
          <cell r="B1492" t="str">
            <v>FR0011716265</v>
          </cell>
          <cell r="C1492" t="str">
            <v>CROSSJECT</v>
          </cell>
          <cell r="D1492" t="str">
            <v>Paris</v>
          </cell>
          <cell r="E1492" t="str">
            <v>Domestic</v>
          </cell>
          <cell r="F1492" t="str">
            <v>FRA</v>
          </cell>
          <cell r="G1492" t="str">
            <v>Continuous</v>
          </cell>
          <cell r="H1492" t="str">
            <v>E2</v>
          </cell>
          <cell r="I1492" t="str">
            <v>20102010</v>
          </cell>
          <cell r="J1492">
            <v>36518911</v>
          </cell>
        </row>
        <row r="1493">
          <cell r="B1493" t="str">
            <v>NO0010209331</v>
          </cell>
          <cell r="C1493" t="str">
            <v>PROTECTOR FORSIKRG</v>
          </cell>
          <cell r="D1493" t="str">
            <v>Oslo</v>
          </cell>
          <cell r="E1493" t="str">
            <v>Domestic</v>
          </cell>
          <cell r="F1493" t="str">
            <v>NOR</v>
          </cell>
          <cell r="G1493" t="str">
            <v>Continuous</v>
          </cell>
          <cell r="H1493" t="str">
            <v>OH</v>
          </cell>
          <cell r="I1493" t="str">
            <v>30302010</v>
          </cell>
          <cell r="J1493">
            <v>82500000</v>
          </cell>
        </row>
        <row r="1494">
          <cell r="B1494" t="str">
            <v>FR0000121220</v>
          </cell>
          <cell r="C1494" t="str">
            <v>SODEXO</v>
          </cell>
          <cell r="D1494" t="str">
            <v>Paris</v>
          </cell>
          <cell r="E1494" t="str">
            <v>Domestic</v>
          </cell>
          <cell r="F1494" t="str">
            <v>FRA</v>
          </cell>
          <cell r="G1494" t="str">
            <v>Continuous</v>
          </cell>
          <cell r="H1494" t="str">
            <v>11</v>
          </cell>
          <cell r="I1494" t="str">
            <v>40501040</v>
          </cell>
          <cell r="J1494">
            <v>147454887</v>
          </cell>
        </row>
        <row r="1495">
          <cell r="B1495" t="str">
            <v>FR0010242511</v>
          </cell>
          <cell r="C1495" t="str">
            <v>EDF</v>
          </cell>
          <cell r="D1495" t="str">
            <v>Paris</v>
          </cell>
          <cell r="E1495" t="str">
            <v>Domestic</v>
          </cell>
          <cell r="F1495" t="str">
            <v>FRA</v>
          </cell>
          <cell r="G1495" t="str">
            <v>Continuous</v>
          </cell>
          <cell r="H1495" t="str">
            <v>16</v>
          </cell>
          <cell r="I1495" t="str">
            <v>65101015</v>
          </cell>
          <cell r="J1495">
            <v>3886581084</v>
          </cell>
        </row>
        <row r="1496">
          <cell r="B1496" t="str">
            <v>FR0000131757</v>
          </cell>
          <cell r="C1496" t="str">
            <v>ERAMET</v>
          </cell>
          <cell r="D1496" t="str">
            <v>Paris</v>
          </cell>
          <cell r="E1496" t="str">
            <v>Domestic</v>
          </cell>
          <cell r="F1496" t="str">
            <v>FRA</v>
          </cell>
          <cell r="G1496" t="str">
            <v>Continuous</v>
          </cell>
          <cell r="H1496" t="str">
            <v>11</v>
          </cell>
          <cell r="I1496" t="str">
            <v>55102050</v>
          </cell>
          <cell r="J1496">
            <v>28755047</v>
          </cell>
        </row>
        <row r="1497">
          <cell r="B1497" t="str">
            <v>FR0000060840</v>
          </cell>
          <cell r="C1497" t="str">
            <v>DEVERNOIS</v>
          </cell>
          <cell r="D1497" t="str">
            <v>Paris</v>
          </cell>
          <cell r="E1497" t="str">
            <v>Domestic</v>
          </cell>
          <cell r="F1497" t="str">
            <v>FRA</v>
          </cell>
          <cell r="G1497" t="str">
            <v>Fixing</v>
          </cell>
          <cell r="H1497" t="str">
            <v>E1</v>
          </cell>
          <cell r="I1497" t="str">
            <v>40204020</v>
          </cell>
          <cell r="J1497">
            <v>299058</v>
          </cell>
        </row>
        <row r="1498">
          <cell r="B1498" t="str">
            <v>BE0974278104</v>
          </cell>
          <cell r="C1498" t="str">
            <v>ABO GROUP</v>
          </cell>
          <cell r="D1498" t="str">
            <v>Brussels</v>
          </cell>
          <cell r="E1498" t="str">
            <v>Domestic</v>
          </cell>
          <cell r="F1498" t="str">
            <v>BEL</v>
          </cell>
          <cell r="G1498" t="str">
            <v>Continuous</v>
          </cell>
          <cell r="H1498" t="str">
            <v>A1</v>
          </cell>
          <cell r="I1498" t="str">
            <v>50101015</v>
          </cell>
          <cell r="J1498">
            <v>10568735</v>
          </cell>
        </row>
        <row r="1499">
          <cell r="B1499" t="str">
            <v>NO0010816093</v>
          </cell>
          <cell r="C1499" t="str">
            <v>ELKEM</v>
          </cell>
          <cell r="D1499" t="str">
            <v>Oslo</v>
          </cell>
          <cell r="E1499" t="str">
            <v>Domestic</v>
          </cell>
          <cell r="F1499" t="str">
            <v>NOR</v>
          </cell>
          <cell r="G1499" t="str">
            <v>Continuous</v>
          </cell>
          <cell r="H1499" t="str">
            <v>OC</v>
          </cell>
          <cell r="I1499" t="str">
            <v>55201000</v>
          </cell>
          <cell r="J1499">
            <v>639441378</v>
          </cell>
        </row>
        <row r="1500">
          <cell r="B1500" t="str">
            <v>FR0004156297</v>
          </cell>
          <cell r="C1500" t="str">
            <v>LINEDATA SERVICES</v>
          </cell>
          <cell r="D1500" t="str">
            <v>Paris</v>
          </cell>
          <cell r="E1500" t="str">
            <v>Domestic</v>
          </cell>
          <cell r="F1500" t="str">
            <v>FRA</v>
          </cell>
          <cell r="G1500" t="str">
            <v>Continuous</v>
          </cell>
          <cell r="H1500" t="str">
            <v>16</v>
          </cell>
          <cell r="I1500" t="str">
            <v>10101015</v>
          </cell>
          <cell r="J1500">
            <v>6060807</v>
          </cell>
        </row>
        <row r="1501">
          <cell r="B1501" t="str">
            <v>NL0015000K93</v>
          </cell>
          <cell r="C1501" t="str">
            <v>EUROCOMMERCIAL</v>
          </cell>
          <cell r="D1501" t="str">
            <v>Amsterdam</v>
          </cell>
          <cell r="E1501" t="str">
            <v>Domestic</v>
          </cell>
          <cell r="F1501" t="str">
            <v>NLD</v>
          </cell>
          <cell r="G1501" t="str">
            <v>Continuous</v>
          </cell>
          <cell r="H1501" t="str">
            <v>J1</v>
          </cell>
          <cell r="I1501" t="str">
            <v>35102045</v>
          </cell>
          <cell r="J1501">
            <v>53349162</v>
          </cell>
        </row>
        <row r="1502">
          <cell r="B1502" t="str">
            <v>NO0003079709</v>
          </cell>
          <cell r="C1502" t="str">
            <v>KITRON</v>
          </cell>
          <cell r="D1502" t="str">
            <v>Oslo</v>
          </cell>
          <cell r="E1502" t="str">
            <v>Domestic</v>
          </cell>
          <cell r="F1502" t="str">
            <v>NOR</v>
          </cell>
          <cell r="G1502" t="str">
            <v>Continuous</v>
          </cell>
          <cell r="H1502" t="str">
            <v>OH</v>
          </cell>
          <cell r="I1502" t="str">
            <v>50202040</v>
          </cell>
          <cell r="J1502">
            <v>197691053</v>
          </cell>
        </row>
        <row r="1503">
          <cell r="B1503" t="str">
            <v>FR0000033003</v>
          </cell>
          <cell r="C1503" t="str">
            <v>TOUAX</v>
          </cell>
          <cell r="D1503" t="str">
            <v>Paris</v>
          </cell>
          <cell r="E1503" t="str">
            <v>Domestic</v>
          </cell>
          <cell r="F1503" t="str">
            <v>FRA</v>
          </cell>
          <cell r="G1503" t="str">
            <v>Continuous</v>
          </cell>
          <cell r="H1503" t="str">
            <v>16</v>
          </cell>
          <cell r="I1503" t="str">
            <v>50206030</v>
          </cell>
          <cell r="J1503">
            <v>7011547</v>
          </cell>
        </row>
        <row r="1504">
          <cell r="B1504" t="str">
            <v>FR0000124414</v>
          </cell>
          <cell r="C1504" t="str">
            <v>GASCOGNE</v>
          </cell>
          <cell r="D1504" t="str">
            <v>Paris</v>
          </cell>
          <cell r="E1504" t="str">
            <v>Domestic</v>
          </cell>
          <cell r="F1504" t="str">
            <v>FRA</v>
          </cell>
          <cell r="G1504" t="str">
            <v>Continuous</v>
          </cell>
          <cell r="H1504" t="str">
            <v>E2</v>
          </cell>
          <cell r="I1504" t="str">
            <v>50203030</v>
          </cell>
          <cell r="J1504">
            <v>24320052</v>
          </cell>
        </row>
        <row r="1505">
          <cell r="B1505" t="str">
            <v>BE0003825420</v>
          </cell>
          <cell r="C1505" t="str">
            <v>CAMPINE</v>
          </cell>
          <cell r="D1505" t="str">
            <v>Brussels</v>
          </cell>
          <cell r="E1505" t="str">
            <v>Domestic</v>
          </cell>
          <cell r="F1505" t="str">
            <v>BEL</v>
          </cell>
          <cell r="G1505" t="str">
            <v>Fixing</v>
          </cell>
          <cell r="H1505" t="str">
            <v>A5</v>
          </cell>
          <cell r="I1505" t="str">
            <v>55201020</v>
          </cell>
          <cell r="J1505">
            <v>1500000</v>
          </cell>
        </row>
        <row r="1506">
          <cell r="B1506" t="str">
            <v>BE0974298300</v>
          </cell>
          <cell r="C1506" t="str">
            <v>CANDELA INVEST</v>
          </cell>
          <cell r="D1506" t="str">
            <v>Brussels</v>
          </cell>
          <cell r="E1506" t="str">
            <v>Domestic</v>
          </cell>
          <cell r="F1506" t="str">
            <v>BEL</v>
          </cell>
          <cell r="G1506" t="str">
            <v>Fixing</v>
          </cell>
          <cell r="H1506" t="str">
            <v>EE</v>
          </cell>
          <cell r="I1506" t="str">
            <v>30202000</v>
          </cell>
          <cell r="J1506">
            <v>1076363</v>
          </cell>
        </row>
        <row r="1507">
          <cell r="B1507" t="str">
            <v>FR0005843125</v>
          </cell>
          <cell r="C1507" t="str">
            <v>HYDRO-EXPLOIT.</v>
          </cell>
          <cell r="D1507" t="str">
            <v>Paris</v>
          </cell>
          <cell r="E1507" t="str">
            <v>Domestic</v>
          </cell>
          <cell r="F1507" t="str">
            <v>FRA</v>
          </cell>
          <cell r="G1507" t="str">
            <v>Fixing</v>
          </cell>
          <cell r="H1507" t="str">
            <v>FK</v>
          </cell>
          <cell r="I1507" t="str">
            <v>65101010</v>
          </cell>
          <cell r="J1507">
            <v>123000</v>
          </cell>
        </row>
        <row r="1508">
          <cell r="B1508" t="str">
            <v>NL0000378669</v>
          </cell>
          <cell r="C1508" t="str">
            <v>PORCELEYNE FLES</v>
          </cell>
          <cell r="D1508" t="str">
            <v>Amsterdam</v>
          </cell>
          <cell r="E1508" t="str">
            <v>Domestic</v>
          </cell>
          <cell r="F1508" t="str">
            <v>NLD</v>
          </cell>
          <cell r="G1508" t="str">
            <v>Fixing</v>
          </cell>
          <cell r="H1508" t="str">
            <v>J3</v>
          </cell>
          <cell r="I1508" t="str">
            <v>40202015</v>
          </cell>
          <cell r="J1508">
            <v>955583</v>
          </cell>
        </row>
        <row r="1509">
          <cell r="B1509" t="str">
            <v>FR0012612646</v>
          </cell>
          <cell r="C1509" t="str">
            <v>GROUPE PARTOUCHE</v>
          </cell>
          <cell r="D1509" t="str">
            <v>Paris</v>
          </cell>
          <cell r="E1509" t="str">
            <v>Domestic</v>
          </cell>
          <cell r="F1509" t="str">
            <v>FRA</v>
          </cell>
          <cell r="G1509" t="str">
            <v>Continuous</v>
          </cell>
          <cell r="H1509" t="str">
            <v>16</v>
          </cell>
          <cell r="I1509" t="str">
            <v>40501020</v>
          </cell>
          <cell r="J1509">
            <v>9627034</v>
          </cell>
        </row>
        <row r="1510">
          <cell r="B1510" t="str">
            <v>BE0974362940</v>
          </cell>
          <cell r="C1510" t="str">
            <v>BARCO</v>
          </cell>
          <cell r="D1510" t="str">
            <v>Brussels</v>
          </cell>
          <cell r="E1510" t="str">
            <v>Domestic</v>
          </cell>
          <cell r="F1510" t="str">
            <v>BEL</v>
          </cell>
          <cell r="G1510" t="str">
            <v>Continuous</v>
          </cell>
          <cell r="H1510" t="str">
            <v>A1</v>
          </cell>
          <cell r="I1510" t="str">
            <v>10102030</v>
          </cell>
          <cell r="J1510">
            <v>92916645</v>
          </cell>
        </row>
        <row r="1511">
          <cell r="B1511" t="str">
            <v>DE0008430026</v>
          </cell>
          <cell r="C1511" t="str">
            <v>MUNCHENER RUCKVERS</v>
          </cell>
          <cell r="D1511" t="str">
            <v>Brussels</v>
          </cell>
          <cell r="E1511" t="str">
            <v>Foreign</v>
          </cell>
          <cell r="F1511" t="str">
            <v>DEU</v>
          </cell>
          <cell r="G1511" t="str">
            <v>Continuous</v>
          </cell>
          <cell r="H1511" t="str">
            <v>A4</v>
          </cell>
          <cell r="I1511" t="str">
            <v>30302020</v>
          </cell>
          <cell r="J1511">
            <v>0</v>
          </cell>
        </row>
        <row r="1512">
          <cell r="B1512" t="str">
            <v>FR0000121691</v>
          </cell>
          <cell r="C1512" t="str">
            <v>NRJ GROUP</v>
          </cell>
          <cell r="D1512" t="str">
            <v>Paris</v>
          </cell>
          <cell r="E1512" t="str">
            <v>Domestic</v>
          </cell>
          <cell r="F1512" t="str">
            <v>FRA</v>
          </cell>
          <cell r="G1512" t="str">
            <v>Continuous</v>
          </cell>
          <cell r="H1512" t="str">
            <v>16</v>
          </cell>
          <cell r="I1512" t="str">
            <v>40301035</v>
          </cell>
          <cell r="J1512">
            <v>78107621</v>
          </cell>
        </row>
        <row r="1513">
          <cell r="B1513" t="str">
            <v>FR0013462231</v>
          </cell>
          <cell r="C1513" t="str">
            <v>MUNIC</v>
          </cell>
          <cell r="D1513" t="str">
            <v>Paris</v>
          </cell>
          <cell r="E1513" t="str">
            <v>Domestic</v>
          </cell>
          <cell r="F1513" t="str">
            <v>FRA</v>
          </cell>
          <cell r="G1513" t="str">
            <v>Continuous</v>
          </cell>
          <cell r="H1513" t="str">
            <v>E2</v>
          </cell>
          <cell r="I1513" t="str">
            <v>10101010</v>
          </cell>
          <cell r="J1513">
            <v>8971718</v>
          </cell>
        </row>
        <row r="1514">
          <cell r="B1514" t="str">
            <v>FR0011726835</v>
          </cell>
          <cell r="C1514" t="str">
            <v>GTT</v>
          </cell>
          <cell r="D1514" t="str">
            <v>Paris</v>
          </cell>
          <cell r="E1514" t="str">
            <v>Domestic</v>
          </cell>
          <cell r="F1514" t="str">
            <v>FRA</v>
          </cell>
          <cell r="G1514" t="str">
            <v>Continuous</v>
          </cell>
          <cell r="H1514" t="str">
            <v>11</v>
          </cell>
          <cell r="I1514" t="str">
            <v>60101030</v>
          </cell>
          <cell r="J1514">
            <v>37078357</v>
          </cell>
        </row>
        <row r="1515">
          <cell r="B1515" t="str">
            <v>US1491231015</v>
          </cell>
          <cell r="C1515" t="str">
            <v>CATERPILLAR INC</v>
          </cell>
          <cell r="D1515" t="str">
            <v>Paris</v>
          </cell>
          <cell r="E1515" t="str">
            <v>Domestic</v>
          </cell>
          <cell r="F1515" t="str">
            <v>USA</v>
          </cell>
          <cell r="G1515" t="str">
            <v>Continuous</v>
          </cell>
          <cell r="H1515" t="str">
            <v>22</v>
          </cell>
          <cell r="I1515" t="str">
            <v>50204020</v>
          </cell>
          <cell r="J1515">
            <v>814894624</v>
          </cell>
        </row>
        <row r="1516">
          <cell r="B1516" t="str">
            <v>CY0108052115</v>
          </cell>
          <cell r="C1516" t="str">
            <v>ADS MARITIME HOLD</v>
          </cell>
          <cell r="D1516" t="str">
            <v>Oslo</v>
          </cell>
          <cell r="E1516" t="str">
            <v>Foreign</v>
          </cell>
          <cell r="F1516" t="str">
            <v>CYP</v>
          </cell>
          <cell r="G1516" t="str">
            <v>Fixing</v>
          </cell>
          <cell r="H1516" t="str">
            <v>O9</v>
          </cell>
          <cell r="I1516" t="str">
            <v>50206030</v>
          </cell>
          <cell r="J1516">
            <v>71009348</v>
          </cell>
        </row>
        <row r="1517">
          <cell r="B1517" t="str">
            <v>FR0000062671</v>
          </cell>
          <cell r="C1517" t="str">
            <v>EXAIL TECHNOLOGIES</v>
          </cell>
          <cell r="D1517" t="str">
            <v>Paris</v>
          </cell>
          <cell r="E1517" t="str">
            <v>Domestic</v>
          </cell>
          <cell r="F1517" t="str">
            <v>FRA</v>
          </cell>
          <cell r="G1517" t="str">
            <v>Continuous</v>
          </cell>
          <cell r="H1517" t="str">
            <v>16</v>
          </cell>
          <cell r="I1517" t="str">
            <v>50204000</v>
          </cell>
          <cell r="J1517">
            <v>17424747</v>
          </cell>
        </row>
        <row r="1518">
          <cell r="B1518" t="str">
            <v>FR0000053944</v>
          </cell>
          <cell r="C1518" t="str">
            <v>FONCIERE VOLTA</v>
          </cell>
          <cell r="D1518" t="str">
            <v>Paris</v>
          </cell>
          <cell r="E1518" t="str">
            <v>Domestic</v>
          </cell>
          <cell r="F1518" t="str">
            <v>FRA</v>
          </cell>
          <cell r="G1518" t="str">
            <v>Fixing</v>
          </cell>
          <cell r="H1518" t="str">
            <v>13</v>
          </cell>
          <cell r="I1518" t="str">
            <v>35101010</v>
          </cell>
          <cell r="J1518">
            <v>11215131</v>
          </cell>
        </row>
        <row r="1519">
          <cell r="B1519" t="str">
            <v>NL0000888691</v>
          </cell>
          <cell r="C1519" t="str">
            <v>AMG</v>
          </cell>
          <cell r="D1519" t="str">
            <v>Amsterdam</v>
          </cell>
          <cell r="E1519" t="str">
            <v>Domestic</v>
          </cell>
          <cell r="F1519" t="str">
            <v>NLD</v>
          </cell>
          <cell r="G1519" t="str">
            <v>Continuous</v>
          </cell>
          <cell r="H1519" t="str">
            <v>J1</v>
          </cell>
          <cell r="I1519" t="str">
            <v>50204000</v>
          </cell>
          <cell r="J1519">
            <v>32504164</v>
          </cell>
        </row>
        <row r="1520">
          <cell r="B1520" t="str">
            <v>BE0941243520</v>
          </cell>
          <cell r="C1520" t="str">
            <v>ALIAXIS</v>
          </cell>
          <cell r="D1520" t="str">
            <v>Brussels</v>
          </cell>
          <cell r="E1520" t="str">
            <v>Domestic</v>
          </cell>
          <cell r="F1520" t="str">
            <v>BEL</v>
          </cell>
          <cell r="G1520" t="str">
            <v>Fixing</v>
          </cell>
          <cell r="H1520" t="str">
            <v>VB</v>
          </cell>
          <cell r="I1520" t="str">
            <v>99999999</v>
          </cell>
          <cell r="J1520">
            <v>10</v>
          </cell>
        </row>
        <row r="1521">
          <cell r="B1521" t="str">
            <v>PTGNV0AM0001</v>
          </cell>
          <cell r="C1521" t="str">
            <v>GREENVOLT</v>
          </cell>
          <cell r="D1521" t="str">
            <v>Lisbon</v>
          </cell>
          <cell r="E1521" t="str">
            <v>Domestic</v>
          </cell>
          <cell r="F1521" t="str">
            <v>PRT</v>
          </cell>
          <cell r="G1521" t="str">
            <v>Continuous</v>
          </cell>
          <cell r="H1521" t="str">
            <v>P0</v>
          </cell>
          <cell r="I1521" t="str">
            <v>65101010</v>
          </cell>
          <cell r="J1521">
            <v>139169046</v>
          </cell>
        </row>
        <row r="1522">
          <cell r="B1522" t="str">
            <v>IE000TIRQBE1</v>
          </cell>
          <cell r="C1522" t="str">
            <v>DONEGAL INVESTMENT</v>
          </cell>
          <cell r="D1522" t="str">
            <v>Dublin</v>
          </cell>
          <cell r="E1522" t="str">
            <v>Domestic</v>
          </cell>
          <cell r="F1522" t="str">
            <v>IRL</v>
          </cell>
          <cell r="G1522" t="str">
            <v>Continuous</v>
          </cell>
          <cell r="H1522" t="str">
            <v>9D</v>
          </cell>
          <cell r="I1522" t="str">
            <v>45102010</v>
          </cell>
          <cell r="J1522">
            <v>1521600</v>
          </cell>
        </row>
        <row r="1523">
          <cell r="B1523" t="str">
            <v>FR0010882886</v>
          </cell>
          <cell r="C1523" t="str">
            <v>EDUFORM ACTION</v>
          </cell>
          <cell r="D1523" t="str">
            <v>Paris</v>
          </cell>
          <cell r="E1523" t="str">
            <v>Domestic</v>
          </cell>
          <cell r="F1523" t="str">
            <v>FRA</v>
          </cell>
          <cell r="G1523" t="str">
            <v>Fixing</v>
          </cell>
          <cell r="H1523" t="str">
            <v>10</v>
          </cell>
          <cell r="I1523" t="str">
            <v>30202000</v>
          </cell>
          <cell r="J1523">
            <v>17586947</v>
          </cell>
        </row>
        <row r="1524">
          <cell r="B1524" t="str">
            <v>MC0000031187</v>
          </cell>
          <cell r="C1524" t="str">
            <v>BAINS MER MONACO</v>
          </cell>
          <cell r="D1524" t="str">
            <v>Paris</v>
          </cell>
          <cell r="E1524" t="str">
            <v>Domestic</v>
          </cell>
          <cell r="F1524" t="str">
            <v>MCO</v>
          </cell>
          <cell r="G1524" t="str">
            <v>Continuous</v>
          </cell>
          <cell r="H1524" t="str">
            <v>11</v>
          </cell>
          <cell r="I1524" t="str">
            <v>40501020</v>
          </cell>
          <cell r="J1524">
            <v>24516661</v>
          </cell>
        </row>
        <row r="1525">
          <cell r="B1525" t="str">
            <v>FR0010465534</v>
          </cell>
          <cell r="C1525" t="str">
            <v>EO2</v>
          </cell>
          <cell r="D1525" t="str">
            <v>Paris</v>
          </cell>
          <cell r="E1525" t="str">
            <v>Domestic</v>
          </cell>
          <cell r="F1525" t="str">
            <v>FRA</v>
          </cell>
          <cell r="G1525" t="str">
            <v>Continuous</v>
          </cell>
          <cell r="H1525" t="str">
            <v>EI</v>
          </cell>
          <cell r="I1525" t="str">
            <v>60102010</v>
          </cell>
          <cell r="J1525">
            <v>2551209</v>
          </cell>
        </row>
        <row r="1526">
          <cell r="B1526" t="str">
            <v>FR0005854700</v>
          </cell>
          <cell r="C1526" t="str">
            <v>I2S</v>
          </cell>
          <cell r="D1526" t="str">
            <v>Paris</v>
          </cell>
          <cell r="E1526" t="str">
            <v>Domestic</v>
          </cell>
          <cell r="F1526" t="str">
            <v>FRA</v>
          </cell>
          <cell r="G1526" t="str">
            <v>Fixing</v>
          </cell>
          <cell r="H1526" t="str">
            <v>E1</v>
          </cell>
          <cell r="I1526" t="str">
            <v>50202025</v>
          </cell>
          <cell r="J1526">
            <v>1796167</v>
          </cell>
        </row>
        <row r="1527">
          <cell r="B1527" t="str">
            <v>FR0010285965</v>
          </cell>
          <cell r="C1527" t="str">
            <v>1000MERCIS</v>
          </cell>
          <cell r="D1527" t="str">
            <v>Paris</v>
          </cell>
          <cell r="E1527" t="str">
            <v>Domestic</v>
          </cell>
          <cell r="F1527" t="str">
            <v>FRA</v>
          </cell>
          <cell r="G1527" t="str">
            <v>Continuous</v>
          </cell>
          <cell r="H1527" t="str">
            <v>E2</v>
          </cell>
          <cell r="I1527" t="str">
            <v>40301020</v>
          </cell>
          <cell r="J1527">
            <v>2246248</v>
          </cell>
        </row>
        <row r="1528">
          <cell r="B1528" t="str">
            <v>FR0013231180</v>
          </cell>
          <cell r="C1528" t="str">
            <v>OSMOZIS</v>
          </cell>
          <cell r="D1528" t="str">
            <v>Paris</v>
          </cell>
          <cell r="E1528" t="str">
            <v>Domestic</v>
          </cell>
          <cell r="F1528" t="str">
            <v>FRA</v>
          </cell>
          <cell r="G1528" t="str">
            <v>Continuous</v>
          </cell>
          <cell r="H1528" t="str">
            <v>E2</v>
          </cell>
          <cell r="I1528" t="str">
            <v>15102015</v>
          </cell>
          <cell r="J1528">
            <v>2137000</v>
          </cell>
        </row>
        <row r="1529">
          <cell r="B1529" t="str">
            <v>FR0010259150</v>
          </cell>
          <cell r="C1529" t="str">
            <v>IPSEN</v>
          </cell>
          <cell r="D1529" t="str">
            <v>Paris</v>
          </cell>
          <cell r="E1529" t="str">
            <v>Domestic</v>
          </cell>
          <cell r="F1529" t="str">
            <v>FRA</v>
          </cell>
          <cell r="G1529" t="str">
            <v>Continuous</v>
          </cell>
          <cell r="H1529" t="str">
            <v>11</v>
          </cell>
          <cell r="I1529" t="str">
            <v>20103015</v>
          </cell>
          <cell r="J1529">
            <v>83814526</v>
          </cell>
        </row>
        <row r="1530">
          <cell r="B1530" t="str">
            <v>BE0003807246</v>
          </cell>
          <cell r="C1530" t="str">
            <v>PICANOL</v>
          </cell>
          <cell r="D1530" t="str">
            <v>Brussels</v>
          </cell>
          <cell r="E1530" t="str">
            <v>Domestic</v>
          </cell>
          <cell r="F1530" t="str">
            <v>BEL</v>
          </cell>
          <cell r="G1530" t="str">
            <v>Continuous</v>
          </cell>
          <cell r="H1530" t="str">
            <v>A1</v>
          </cell>
          <cell r="I1530" t="str">
            <v>50204000</v>
          </cell>
          <cell r="J1530">
            <v>17931766</v>
          </cell>
        </row>
        <row r="1531">
          <cell r="B1531" t="str">
            <v>FR0000039109</v>
          </cell>
          <cell r="C1531" t="str">
            <v>SECHE ENVIRONNEM.</v>
          </cell>
          <cell r="D1531" t="str">
            <v>Paris</v>
          </cell>
          <cell r="E1531" t="str">
            <v>Domestic</v>
          </cell>
          <cell r="F1531" t="str">
            <v>FRA</v>
          </cell>
          <cell r="G1531" t="str">
            <v>Continuous</v>
          </cell>
          <cell r="H1531" t="str">
            <v>16</v>
          </cell>
          <cell r="I1531" t="str">
            <v>65103035</v>
          </cell>
          <cell r="J1531">
            <v>7857732</v>
          </cell>
        </row>
        <row r="1532">
          <cell r="B1532" t="str">
            <v>BMG0702P1086</v>
          </cell>
          <cell r="C1532" t="str">
            <v>BW ENERGY LIMITED</v>
          </cell>
          <cell r="D1532" t="str">
            <v>Oslo</v>
          </cell>
          <cell r="E1532" t="str">
            <v>Domestic</v>
          </cell>
          <cell r="F1532" t="str">
            <v>BMU</v>
          </cell>
          <cell r="G1532" t="str">
            <v>Continuous</v>
          </cell>
          <cell r="H1532" t="str">
            <v>OH</v>
          </cell>
          <cell r="I1532" t="str">
            <v>60101010</v>
          </cell>
          <cell r="J1532">
            <v>257994300</v>
          </cell>
        </row>
        <row r="1533">
          <cell r="B1533" t="str">
            <v>NO0010607971</v>
          </cell>
          <cell r="C1533" t="str">
            <v>AWILCO LNG</v>
          </cell>
          <cell r="D1533" t="str">
            <v>Oslo</v>
          </cell>
          <cell r="E1533" t="str">
            <v>Domestic</v>
          </cell>
          <cell r="F1533" t="str">
            <v>NOR</v>
          </cell>
          <cell r="G1533" t="str">
            <v>Continuous</v>
          </cell>
          <cell r="H1533" t="str">
            <v>OD</v>
          </cell>
          <cell r="I1533" t="str">
            <v>50206030</v>
          </cell>
          <cell r="J1533">
            <v>132548611</v>
          </cell>
        </row>
        <row r="1534">
          <cell r="B1534" t="str">
            <v>FR0010908533</v>
          </cell>
          <cell r="C1534" t="str">
            <v>EDENRED</v>
          </cell>
          <cell r="D1534" t="str">
            <v>Paris</v>
          </cell>
          <cell r="E1534" t="str">
            <v>Domestic</v>
          </cell>
          <cell r="F1534" t="str">
            <v>FRA</v>
          </cell>
          <cell r="G1534" t="str">
            <v>Continuous</v>
          </cell>
          <cell r="H1534" t="str">
            <v>11</v>
          </cell>
          <cell r="I1534" t="str">
            <v>50205015</v>
          </cell>
          <cell r="J1534">
            <v>249588059</v>
          </cell>
        </row>
        <row r="1535">
          <cell r="B1535" t="str">
            <v>FR0000074254</v>
          </cell>
          <cell r="C1535" t="str">
            <v>BOURSE DIRECT</v>
          </cell>
          <cell r="D1535" t="str">
            <v>Paris</v>
          </cell>
          <cell r="E1535" t="str">
            <v>Domestic</v>
          </cell>
          <cell r="F1535" t="str">
            <v>FRA</v>
          </cell>
          <cell r="G1535" t="str">
            <v>Continuous</v>
          </cell>
          <cell r="H1535" t="str">
            <v>16</v>
          </cell>
          <cell r="I1535" t="str">
            <v>30202015</v>
          </cell>
          <cell r="J1535">
            <v>53999379</v>
          </cell>
        </row>
        <row r="1536">
          <cell r="B1536" t="str">
            <v>FR0000064164</v>
          </cell>
          <cell r="C1536" t="str">
            <v>EXACOMPTA CLAIREF.</v>
          </cell>
          <cell r="D1536" t="str">
            <v>Paris</v>
          </cell>
          <cell r="E1536" t="str">
            <v>Domestic</v>
          </cell>
          <cell r="F1536" t="str">
            <v>FRA</v>
          </cell>
          <cell r="G1536" t="str">
            <v>Fixing</v>
          </cell>
          <cell r="H1536" t="str">
            <v>E1</v>
          </cell>
          <cell r="I1536" t="str">
            <v>55101015</v>
          </cell>
          <cell r="J1536">
            <v>1131480</v>
          </cell>
        </row>
        <row r="1537">
          <cell r="B1537" t="str">
            <v>NL0010273694</v>
          </cell>
          <cell r="C1537" t="str">
            <v>AMATHEON AGRI</v>
          </cell>
          <cell r="D1537" t="str">
            <v>Paris</v>
          </cell>
          <cell r="E1537" t="str">
            <v>Foreign</v>
          </cell>
          <cell r="F1537" t="str">
            <v>DEU</v>
          </cell>
          <cell r="G1537" t="str">
            <v>Fixing</v>
          </cell>
          <cell r="H1537" t="str">
            <v>10</v>
          </cell>
          <cell r="I1537" t="str">
            <v>45102010</v>
          </cell>
          <cell r="J1537">
            <v>597878237</v>
          </cell>
        </row>
        <row r="1538">
          <cell r="B1538" t="str">
            <v>FR0013318052</v>
          </cell>
          <cell r="C1538" t="str">
            <v>ORDISSIMO</v>
          </cell>
          <cell r="D1538" t="str">
            <v>Paris</v>
          </cell>
          <cell r="E1538" t="str">
            <v>Domestic</v>
          </cell>
          <cell r="F1538" t="str">
            <v>FRA</v>
          </cell>
          <cell r="G1538" t="str">
            <v>Continuous</v>
          </cell>
          <cell r="H1538" t="str">
            <v>E2</v>
          </cell>
          <cell r="I1538" t="str">
            <v>10102030</v>
          </cell>
          <cell r="J1538">
            <v>3187792</v>
          </cell>
        </row>
        <row r="1539">
          <cell r="B1539" t="str">
            <v>FR0000060907</v>
          </cell>
          <cell r="C1539" t="str">
            <v>CHAUSSERIA</v>
          </cell>
          <cell r="D1539" t="str">
            <v>Paris</v>
          </cell>
          <cell r="E1539" t="str">
            <v>Domestic</v>
          </cell>
          <cell r="F1539" t="str">
            <v>FRA</v>
          </cell>
          <cell r="G1539" t="str">
            <v>Fixing</v>
          </cell>
          <cell r="H1539" t="str">
            <v>13</v>
          </cell>
          <cell r="I1539" t="str">
            <v>40204025</v>
          </cell>
          <cell r="J1539">
            <v>480146</v>
          </cell>
        </row>
        <row r="1540">
          <cell r="B1540" t="str">
            <v>FR0010395681</v>
          </cell>
          <cell r="C1540" t="str">
            <v>ALTUR INVEST.</v>
          </cell>
          <cell r="D1540" t="str">
            <v>Paris</v>
          </cell>
          <cell r="E1540" t="str">
            <v>Domestic</v>
          </cell>
          <cell r="F1540" t="str">
            <v>FRA</v>
          </cell>
          <cell r="G1540" t="str">
            <v>Continuous</v>
          </cell>
          <cell r="H1540" t="str">
            <v>16</v>
          </cell>
          <cell r="I1540" t="str">
            <v>30202010</v>
          </cell>
          <cell r="J1540">
            <v>4220683</v>
          </cell>
        </row>
        <row r="1541">
          <cell r="B1541" t="str">
            <v>FR0000062507</v>
          </cell>
          <cell r="C1541" t="str">
            <v>FIN.ETANG BERRE PF</v>
          </cell>
          <cell r="D1541" t="str">
            <v>Paris</v>
          </cell>
          <cell r="E1541" t="str">
            <v>Domestic</v>
          </cell>
          <cell r="F1541" t="str">
            <v>FRA</v>
          </cell>
          <cell r="G1541" t="str">
            <v>Fixing</v>
          </cell>
          <cell r="H1541" t="str">
            <v>13</v>
          </cell>
          <cell r="I1541" t="str">
            <v>35101010</v>
          </cell>
          <cell r="J1541">
            <v>10500</v>
          </cell>
        </row>
        <row r="1542">
          <cell r="B1542" t="str">
            <v>FR0006864484</v>
          </cell>
          <cell r="C1542" t="str">
            <v>LAURENT-PERRIER</v>
          </cell>
          <cell r="D1542" t="str">
            <v>Paris</v>
          </cell>
          <cell r="E1542" t="str">
            <v>Domestic</v>
          </cell>
          <cell r="F1542" t="str">
            <v>FRA</v>
          </cell>
          <cell r="G1542" t="str">
            <v>Continuous</v>
          </cell>
          <cell r="H1542" t="str">
            <v>16</v>
          </cell>
          <cell r="I1542" t="str">
            <v>45101015</v>
          </cell>
          <cell r="J1542">
            <v>5945861</v>
          </cell>
        </row>
        <row r="1543">
          <cell r="B1543" t="str">
            <v>DE000A11Q133</v>
          </cell>
          <cell r="C1543" t="str">
            <v>HK</v>
          </cell>
          <cell r="D1543" t="str">
            <v>Paris</v>
          </cell>
          <cell r="E1543" t="str">
            <v>Foreign</v>
          </cell>
          <cell r="F1543" t="str">
            <v>DEU</v>
          </cell>
          <cell r="G1543" t="str">
            <v>Fixing</v>
          </cell>
          <cell r="H1543" t="str">
            <v>10</v>
          </cell>
          <cell r="I1543" t="str">
            <v>50201020</v>
          </cell>
          <cell r="J1543">
            <v>27640920</v>
          </cell>
        </row>
        <row r="1544">
          <cell r="B1544" t="str">
            <v>NO0010564701</v>
          </cell>
          <cell r="C1544" t="str">
            <v>PANORO ENERGY</v>
          </cell>
          <cell r="D1544" t="str">
            <v>Oslo</v>
          </cell>
          <cell r="E1544" t="str">
            <v>Domestic</v>
          </cell>
          <cell r="F1544" t="str">
            <v>NOR</v>
          </cell>
          <cell r="G1544" t="str">
            <v>Continuous</v>
          </cell>
          <cell r="H1544" t="str">
            <v>OH</v>
          </cell>
          <cell r="I1544" t="str">
            <v>60101010</v>
          </cell>
          <cell r="J1544">
            <v>113689372</v>
          </cell>
        </row>
        <row r="1545">
          <cell r="B1545" t="str">
            <v>BMG671801022</v>
          </cell>
          <cell r="C1545" t="str">
            <v>ODFJELL DRILLING</v>
          </cell>
          <cell r="D1545" t="str">
            <v>Oslo</v>
          </cell>
          <cell r="E1545" t="str">
            <v>Domestic</v>
          </cell>
          <cell r="F1545" t="str">
            <v>BMU</v>
          </cell>
          <cell r="G1545" t="str">
            <v>Continuous</v>
          </cell>
          <cell r="H1545" t="str">
            <v>OH</v>
          </cell>
          <cell r="I1545" t="str">
            <v>60101015</v>
          </cell>
          <cell r="J1545">
            <v>236783202</v>
          </cell>
        </row>
        <row r="1546">
          <cell r="B1546" t="str">
            <v>PTSCT0AP0018</v>
          </cell>
          <cell r="C1546" t="str">
            <v>TOYOTA CAETANO</v>
          </cell>
          <cell r="D1546" t="str">
            <v>Lisbon</v>
          </cell>
          <cell r="E1546" t="str">
            <v>Domestic</v>
          </cell>
          <cell r="F1546" t="str">
            <v>PRT</v>
          </cell>
          <cell r="G1546" t="str">
            <v>Fixing</v>
          </cell>
          <cell r="H1546" t="str">
            <v>P2</v>
          </cell>
          <cell r="I1546" t="str">
            <v>40101020</v>
          </cell>
          <cell r="J1546">
            <v>35000000</v>
          </cell>
        </row>
        <row r="1547">
          <cell r="B1547" t="str">
            <v>IE00B1WV4493</v>
          </cell>
          <cell r="C1547" t="str">
            <v>ORIGIN ENT. PLC</v>
          </cell>
          <cell r="D1547" t="str">
            <v>Dublin</v>
          </cell>
          <cell r="E1547" t="str">
            <v>Domestic</v>
          </cell>
          <cell r="F1547" t="str">
            <v>IRL</v>
          </cell>
          <cell r="G1547" t="str">
            <v>Continuous</v>
          </cell>
          <cell r="H1547" t="str">
            <v>9B</v>
          </cell>
          <cell r="I1547" t="str">
            <v>45102010</v>
          </cell>
          <cell r="J1547">
            <v>113379008</v>
          </cell>
        </row>
        <row r="1548">
          <cell r="B1548" t="str">
            <v>NO0010576010</v>
          </cell>
          <cell r="C1548" t="str">
            <v>WILH. WILHELMSEN B</v>
          </cell>
          <cell r="D1548" t="str">
            <v>Oslo</v>
          </cell>
          <cell r="E1548" t="str">
            <v>Domestic</v>
          </cell>
          <cell r="F1548" t="str">
            <v>NOR</v>
          </cell>
          <cell r="G1548" t="str">
            <v>Continuous</v>
          </cell>
          <cell r="H1548" t="str">
            <v>OH</v>
          </cell>
          <cell r="I1548" t="str">
            <v>50206060</v>
          </cell>
          <cell r="J1548">
            <v>10580000</v>
          </cell>
        </row>
        <row r="1549">
          <cell r="B1549" t="str">
            <v>FR0000061376</v>
          </cell>
          <cell r="C1549" t="str">
            <v>PROP.IMMEUBLES</v>
          </cell>
          <cell r="D1549" t="str">
            <v>Paris</v>
          </cell>
          <cell r="E1549" t="str">
            <v>Domestic</v>
          </cell>
          <cell r="F1549" t="str">
            <v>FRA</v>
          </cell>
          <cell r="G1549" t="str">
            <v>Fixing</v>
          </cell>
          <cell r="H1549" t="str">
            <v>10</v>
          </cell>
          <cell r="I1549" t="str">
            <v>35101010</v>
          </cell>
          <cell r="J1549">
            <v>1000000</v>
          </cell>
        </row>
        <row r="1550">
          <cell r="B1550" t="str">
            <v>FR0012185536</v>
          </cell>
          <cell r="C1550" t="str">
            <v>ARTEA</v>
          </cell>
          <cell r="D1550" t="str">
            <v>Paris</v>
          </cell>
          <cell r="E1550" t="str">
            <v>Domestic</v>
          </cell>
          <cell r="F1550" t="str">
            <v>FRA</v>
          </cell>
          <cell r="G1550" t="str">
            <v>Continuous</v>
          </cell>
          <cell r="H1550" t="str">
            <v>16</v>
          </cell>
          <cell r="I1550" t="str">
            <v>35101010</v>
          </cell>
          <cell r="J1550">
            <v>4968952</v>
          </cell>
        </row>
        <row r="1551">
          <cell r="B1551" t="str">
            <v>FR0000120271</v>
          </cell>
          <cell r="C1551" t="str">
            <v>TOTALENERGIES</v>
          </cell>
          <cell r="D1551" t="str">
            <v>Paris</v>
          </cell>
          <cell r="E1551" t="str">
            <v>Domestic</v>
          </cell>
          <cell r="F1551" t="str">
            <v>FRA</v>
          </cell>
          <cell r="G1551" t="str">
            <v>Continuous</v>
          </cell>
          <cell r="H1551" t="str">
            <v>F2</v>
          </cell>
          <cell r="I1551" t="str">
            <v>60101000</v>
          </cell>
          <cell r="J1551">
            <v>2619131285</v>
          </cell>
        </row>
        <row r="1552">
          <cell r="B1552" t="str">
            <v>FR0000034548</v>
          </cell>
          <cell r="C1552" t="str">
            <v>UNION FIN.FRANCE</v>
          </cell>
          <cell r="D1552" t="str">
            <v>Paris</v>
          </cell>
          <cell r="E1552" t="str">
            <v>Domestic</v>
          </cell>
          <cell r="F1552" t="str">
            <v>FRA</v>
          </cell>
          <cell r="G1552" t="str">
            <v>Continuous</v>
          </cell>
          <cell r="H1552" t="str">
            <v>16</v>
          </cell>
          <cell r="I1552" t="str">
            <v>30202010</v>
          </cell>
          <cell r="J1552">
            <v>16233240</v>
          </cell>
        </row>
        <row r="1553">
          <cell r="B1553" t="str">
            <v>NO0010571698</v>
          </cell>
          <cell r="C1553" t="str">
            <v>WILH. WILHELMSEN A</v>
          </cell>
          <cell r="D1553" t="str">
            <v>Oslo</v>
          </cell>
          <cell r="E1553" t="str">
            <v>Domestic</v>
          </cell>
          <cell r="F1553" t="str">
            <v>NOR</v>
          </cell>
          <cell r="G1553" t="str">
            <v>Continuous</v>
          </cell>
          <cell r="H1553" t="str">
            <v>OH</v>
          </cell>
          <cell r="I1553" t="str">
            <v>50206060</v>
          </cell>
          <cell r="J1553">
            <v>34000000</v>
          </cell>
        </row>
        <row r="1554">
          <cell r="B1554" t="str">
            <v>FR0014004X25</v>
          </cell>
          <cell r="C1554" t="str">
            <v>GROUPE FLO</v>
          </cell>
          <cell r="D1554" t="str">
            <v>Paris</v>
          </cell>
          <cell r="E1554" t="str">
            <v>Domestic</v>
          </cell>
          <cell r="F1554" t="str">
            <v>FRA</v>
          </cell>
          <cell r="G1554" t="str">
            <v>Continuous</v>
          </cell>
          <cell r="H1554" t="str">
            <v>16</v>
          </cell>
          <cell r="I1554" t="str">
            <v>40501040</v>
          </cell>
          <cell r="J1554">
            <v>7651572</v>
          </cell>
        </row>
        <row r="1555">
          <cell r="B1555" t="str">
            <v>NO0010895022</v>
          </cell>
          <cell r="C1555" t="str">
            <v>MINTRA HOLDING</v>
          </cell>
          <cell r="D1555" t="str">
            <v>Oslo</v>
          </cell>
          <cell r="E1555" t="str">
            <v>Domestic</v>
          </cell>
          <cell r="F1555" t="str">
            <v>NOR</v>
          </cell>
          <cell r="G1555" t="str">
            <v>Fixing</v>
          </cell>
          <cell r="H1555" t="str">
            <v>O9</v>
          </cell>
          <cell r="I1555" t="str">
            <v>10101015</v>
          </cell>
          <cell r="J1555">
            <v>185932837</v>
          </cell>
        </row>
        <row r="1556">
          <cell r="B1556" t="str">
            <v>IL0010830391</v>
          </cell>
          <cell r="C1556" t="str">
            <v>PAYTON PLANAR</v>
          </cell>
          <cell r="D1556" t="str">
            <v>Brussels</v>
          </cell>
          <cell r="E1556" t="str">
            <v>Domestic</v>
          </cell>
          <cell r="F1556" t="str">
            <v>ISR</v>
          </cell>
          <cell r="G1556" t="str">
            <v>Fixing</v>
          </cell>
          <cell r="H1556" t="str">
            <v>A7</v>
          </cell>
          <cell r="I1556" t="str">
            <v>50202010</v>
          </cell>
          <cell r="J1556">
            <v>17670775</v>
          </cell>
        </row>
        <row r="1557">
          <cell r="B1557" t="str">
            <v>FR0010214064</v>
          </cell>
          <cell r="C1557" t="str">
            <v>GPE GROUP PIZZORNO</v>
          </cell>
          <cell r="D1557" t="str">
            <v>Paris</v>
          </cell>
          <cell r="E1557" t="str">
            <v>Domestic</v>
          </cell>
          <cell r="F1557" t="str">
            <v>FRA</v>
          </cell>
          <cell r="G1557" t="str">
            <v>Continuous</v>
          </cell>
          <cell r="H1557" t="str">
            <v>16</v>
          </cell>
          <cell r="I1557" t="str">
            <v>65103035</v>
          </cell>
          <cell r="J1557">
            <v>4000000</v>
          </cell>
        </row>
        <row r="1558">
          <cell r="B1558" t="str">
            <v>NO0010358484</v>
          </cell>
          <cell r="C1558" t="str">
            <v>ELECTROMAGNET GEO</v>
          </cell>
          <cell r="D1558" t="str">
            <v>Oslo</v>
          </cell>
          <cell r="E1558" t="str">
            <v>Domestic</v>
          </cell>
          <cell r="F1558" t="str">
            <v>NOR</v>
          </cell>
          <cell r="G1558" t="str">
            <v>Continuous</v>
          </cell>
          <cell r="H1558" t="str">
            <v>OH</v>
          </cell>
          <cell r="I1558" t="str">
            <v>60101030</v>
          </cell>
          <cell r="J1558">
            <v>130969690</v>
          </cell>
        </row>
        <row r="1559">
          <cell r="B1559" t="str">
            <v>FR0000120966</v>
          </cell>
          <cell r="C1559" t="str">
            <v>BIC</v>
          </cell>
          <cell r="D1559" t="str">
            <v>Paris</v>
          </cell>
          <cell r="E1559" t="str">
            <v>Domestic</v>
          </cell>
          <cell r="F1559" t="str">
            <v>FRA</v>
          </cell>
          <cell r="G1559" t="str">
            <v>Continuous</v>
          </cell>
          <cell r="H1559" t="str">
            <v>11</v>
          </cell>
          <cell r="I1559" t="str">
            <v>45201030</v>
          </cell>
          <cell r="J1559">
            <v>43952226</v>
          </cell>
        </row>
        <row r="1560">
          <cell r="B1560" t="str">
            <v>NO0010816895</v>
          </cell>
          <cell r="C1560" t="str">
            <v>OKEA</v>
          </cell>
          <cell r="D1560" t="str">
            <v>Oslo</v>
          </cell>
          <cell r="E1560" t="str">
            <v>Domestic</v>
          </cell>
          <cell r="F1560" t="str">
            <v>NOR</v>
          </cell>
          <cell r="G1560" t="str">
            <v>Continuous</v>
          </cell>
          <cell r="H1560" t="str">
            <v>OH</v>
          </cell>
          <cell r="I1560" t="str">
            <v>60101010</v>
          </cell>
          <cell r="J1560">
            <v>103910350</v>
          </cell>
        </row>
        <row r="1561">
          <cell r="B1561" t="str">
            <v>FR0010263202</v>
          </cell>
          <cell r="C1561" t="str">
            <v>PAREF</v>
          </cell>
          <cell r="D1561" t="str">
            <v>Paris</v>
          </cell>
          <cell r="E1561" t="str">
            <v>Domestic</v>
          </cell>
          <cell r="F1561" t="str">
            <v>FRA</v>
          </cell>
          <cell r="G1561" t="str">
            <v>Continuous</v>
          </cell>
          <cell r="H1561" t="str">
            <v>16</v>
          </cell>
          <cell r="I1561" t="str">
            <v>35102030</v>
          </cell>
          <cell r="J1561">
            <v>1510195</v>
          </cell>
        </row>
        <row r="1562">
          <cell r="B1562" t="str">
            <v>FR0014004362</v>
          </cell>
          <cell r="C1562" t="str">
            <v>ENTECH</v>
          </cell>
          <cell r="D1562" t="str">
            <v>Paris</v>
          </cell>
          <cell r="E1562" t="str">
            <v>Domestic</v>
          </cell>
          <cell r="F1562" t="str">
            <v>FRA</v>
          </cell>
          <cell r="G1562" t="str">
            <v>Continuous</v>
          </cell>
          <cell r="H1562" t="str">
            <v>E2</v>
          </cell>
          <cell r="I1562" t="str">
            <v>60102020</v>
          </cell>
          <cell r="J1562">
            <v>14531143</v>
          </cell>
        </row>
        <row r="1563">
          <cell r="B1563" t="str">
            <v>FR0013030152</v>
          </cell>
          <cell r="C1563" t="str">
            <v>FRANCAISE ENERGIE</v>
          </cell>
          <cell r="D1563" t="str">
            <v>Paris</v>
          </cell>
          <cell r="E1563" t="str">
            <v>Domestic</v>
          </cell>
          <cell r="F1563" t="str">
            <v>FRA</v>
          </cell>
          <cell r="G1563" t="str">
            <v>Continuous</v>
          </cell>
          <cell r="H1563" t="str">
            <v>16</v>
          </cell>
          <cell r="I1563" t="str">
            <v>65101010</v>
          </cell>
          <cell r="J1563">
            <v>5182604</v>
          </cell>
        </row>
        <row r="1564">
          <cell r="B1564" t="str">
            <v>NO0010272065</v>
          </cell>
          <cell r="C1564" t="str">
            <v>AMSC</v>
          </cell>
          <cell r="D1564" t="str">
            <v>Oslo</v>
          </cell>
          <cell r="E1564" t="str">
            <v>Domestic</v>
          </cell>
          <cell r="F1564" t="str">
            <v>NOR</v>
          </cell>
          <cell r="G1564" t="str">
            <v>Continuous</v>
          </cell>
          <cell r="H1564" t="str">
            <v>OH</v>
          </cell>
          <cell r="I1564" t="str">
            <v>50206030</v>
          </cell>
          <cell r="J1564">
            <v>71863838</v>
          </cell>
        </row>
        <row r="1565">
          <cell r="B1565" t="str">
            <v>NO0010833262</v>
          </cell>
          <cell r="C1565" t="str">
            <v>KLAVENESS COMBINAT</v>
          </cell>
          <cell r="D1565" t="str">
            <v>Oslo</v>
          </cell>
          <cell r="E1565" t="str">
            <v>Domestic</v>
          </cell>
          <cell r="F1565" t="str">
            <v>NOR</v>
          </cell>
          <cell r="G1565" t="str">
            <v>Continuous</v>
          </cell>
          <cell r="H1565" t="str">
            <v>OH</v>
          </cell>
          <cell r="I1565" t="str">
            <v>50206030</v>
          </cell>
          <cell r="J1565">
            <v>52372000</v>
          </cell>
        </row>
        <row r="1566">
          <cell r="B1566" t="str">
            <v>GB00BP6MXD84</v>
          </cell>
          <cell r="C1566" t="str">
            <v>SHELL PLC</v>
          </cell>
          <cell r="D1566" t="str">
            <v>Amsterdam</v>
          </cell>
          <cell r="E1566" t="str">
            <v>Domestic</v>
          </cell>
          <cell r="F1566" t="str">
            <v>GBR</v>
          </cell>
          <cell r="G1566" t="str">
            <v>Continuous</v>
          </cell>
          <cell r="H1566" t="str">
            <v>J0</v>
          </cell>
          <cell r="I1566" t="str">
            <v>60101000</v>
          </cell>
          <cell r="J1566">
            <v>7173293126</v>
          </cell>
        </row>
        <row r="1567">
          <cell r="B1567" t="str">
            <v>CY0101550917</v>
          </cell>
          <cell r="C1567" t="str">
            <v>S.D. STANDARD ETC</v>
          </cell>
          <cell r="D1567" t="str">
            <v>Oslo</v>
          </cell>
          <cell r="E1567" t="str">
            <v>Domestic</v>
          </cell>
          <cell r="F1567" t="str">
            <v>CYP</v>
          </cell>
          <cell r="G1567" t="str">
            <v>Continuous</v>
          </cell>
          <cell r="H1567" t="str">
            <v>OH</v>
          </cell>
          <cell r="I1567" t="str">
            <v>60101030</v>
          </cell>
          <cell r="J1567">
            <v>524482901</v>
          </cell>
        </row>
        <row r="1568">
          <cell r="B1568" t="str">
            <v>NO0003117202</v>
          </cell>
          <cell r="C1568" t="str">
            <v>REACH SUBSEA</v>
          </cell>
          <cell r="D1568" t="str">
            <v>Oslo</v>
          </cell>
          <cell r="E1568" t="str">
            <v>Domestic</v>
          </cell>
          <cell r="F1568" t="str">
            <v>NOR</v>
          </cell>
          <cell r="G1568" t="str">
            <v>Continuous</v>
          </cell>
          <cell r="H1568" t="str">
            <v>OH</v>
          </cell>
          <cell r="I1568" t="str">
            <v>60101030</v>
          </cell>
          <cell r="J1568">
            <v>225725928</v>
          </cell>
        </row>
        <row r="1569">
          <cell r="B1569" t="str">
            <v>FR0000062978</v>
          </cell>
          <cell r="C1569" t="str">
            <v>DEKUPLE</v>
          </cell>
          <cell r="D1569" t="str">
            <v>Paris</v>
          </cell>
          <cell r="E1569" t="str">
            <v>Domestic</v>
          </cell>
          <cell r="F1569" t="str">
            <v>FRA</v>
          </cell>
          <cell r="G1569" t="str">
            <v>Continuous</v>
          </cell>
          <cell r="H1569" t="str">
            <v>16</v>
          </cell>
          <cell r="I1569" t="str">
            <v>40301020</v>
          </cell>
          <cell r="J1569">
            <v>4164590</v>
          </cell>
        </row>
        <row r="1570">
          <cell r="B1570" t="str">
            <v>FR0013506730</v>
          </cell>
          <cell r="C1570" t="str">
            <v>VALLOUREC</v>
          </cell>
          <cell r="D1570" t="str">
            <v>Paris</v>
          </cell>
          <cell r="E1570" t="str">
            <v>Domestic</v>
          </cell>
          <cell r="F1570" t="str">
            <v>FRA</v>
          </cell>
          <cell r="G1570" t="str">
            <v>Continuous</v>
          </cell>
          <cell r="H1570" t="str">
            <v>11</v>
          </cell>
          <cell r="I1570" t="str">
            <v>55102010</v>
          </cell>
          <cell r="J1570">
            <v>228928428</v>
          </cell>
        </row>
        <row r="1571">
          <cell r="B1571" t="str">
            <v>PTMFR0AM0003</v>
          </cell>
          <cell r="C1571" t="str">
            <v>MARTIFER</v>
          </cell>
          <cell r="D1571" t="str">
            <v>Lisbon</v>
          </cell>
          <cell r="E1571" t="str">
            <v>Domestic</v>
          </cell>
          <cell r="F1571" t="str">
            <v>PRT</v>
          </cell>
          <cell r="G1571" t="str">
            <v>Continuous</v>
          </cell>
          <cell r="H1571" t="str">
            <v>P1</v>
          </cell>
          <cell r="I1571" t="str">
            <v>50101010</v>
          </cell>
          <cell r="J1571">
            <v>100000000</v>
          </cell>
        </row>
        <row r="1572">
          <cell r="B1572" t="str">
            <v>NL0010391025</v>
          </cell>
          <cell r="C1572" t="str">
            <v>PHARMING GROUP</v>
          </cell>
          <cell r="D1572" t="str">
            <v>Amsterdam</v>
          </cell>
          <cell r="E1572" t="str">
            <v>Domestic</v>
          </cell>
          <cell r="F1572" t="str">
            <v>NLD</v>
          </cell>
          <cell r="G1572" t="str">
            <v>Continuous</v>
          </cell>
          <cell r="H1572" t="str">
            <v>J1</v>
          </cell>
          <cell r="I1572" t="str">
            <v>20103015</v>
          </cell>
          <cell r="J1572">
            <v>651443266</v>
          </cell>
        </row>
        <row r="1573">
          <cell r="B1573" t="str">
            <v>BE0003678894</v>
          </cell>
          <cell r="C1573" t="str">
            <v>BEFIMMO</v>
          </cell>
          <cell r="D1573" t="str">
            <v>Brussels</v>
          </cell>
          <cell r="E1573" t="str">
            <v>Domestic</v>
          </cell>
          <cell r="F1573" t="str">
            <v>BEL</v>
          </cell>
          <cell r="G1573" t="str">
            <v>Continuous</v>
          </cell>
          <cell r="H1573" t="str">
            <v>A1</v>
          </cell>
          <cell r="I1573" t="str">
            <v>35102030</v>
          </cell>
          <cell r="J1573">
            <v>28445971</v>
          </cell>
        </row>
        <row r="1574">
          <cell r="B1574" t="str">
            <v>FR0000062150</v>
          </cell>
          <cell r="C1574" t="str">
            <v>BLEECKER</v>
          </cell>
          <cell r="D1574" t="str">
            <v>Paris</v>
          </cell>
          <cell r="E1574" t="str">
            <v>Domestic</v>
          </cell>
          <cell r="F1574" t="str">
            <v>FRA</v>
          </cell>
          <cell r="G1574" t="str">
            <v>Fixing</v>
          </cell>
          <cell r="H1574" t="str">
            <v>13</v>
          </cell>
          <cell r="I1574" t="str">
            <v>35102030</v>
          </cell>
          <cell r="J1574">
            <v>1126686</v>
          </cell>
        </row>
        <row r="1575">
          <cell r="B1575" t="str">
            <v>BMG6682J1036</v>
          </cell>
          <cell r="C1575" t="str">
            <v>NORTHERN OCEAN LTD</v>
          </cell>
          <cell r="D1575" t="str">
            <v>Oslo</v>
          </cell>
          <cell r="E1575" t="str">
            <v>Domestic</v>
          </cell>
          <cell r="F1575" t="str">
            <v>BMU</v>
          </cell>
          <cell r="G1575" t="str">
            <v>Continuous</v>
          </cell>
          <cell r="H1575" t="str">
            <v>OH</v>
          </cell>
          <cell r="I1575" t="str">
            <v>60101030</v>
          </cell>
          <cell r="J1575">
            <v>181618186</v>
          </cell>
        </row>
        <row r="1576">
          <cell r="B1576" t="str">
            <v>FR0004029411</v>
          </cell>
          <cell r="C1576" t="str">
            <v>KEYRUS</v>
          </cell>
          <cell r="D1576" t="str">
            <v>Paris</v>
          </cell>
          <cell r="E1576" t="str">
            <v>Domestic</v>
          </cell>
          <cell r="F1576" t="str">
            <v>FRA</v>
          </cell>
          <cell r="G1576" t="str">
            <v>Continuous</v>
          </cell>
          <cell r="H1576" t="str">
            <v>E2</v>
          </cell>
          <cell r="I1576" t="str">
            <v>10101010</v>
          </cell>
          <cell r="J1576">
            <v>17277870</v>
          </cell>
        </row>
        <row r="1577">
          <cell r="B1577" t="str">
            <v>FR0000073728</v>
          </cell>
          <cell r="C1577" t="str">
            <v>SERMA GROUP</v>
          </cell>
          <cell r="D1577" t="str">
            <v>Paris</v>
          </cell>
          <cell r="E1577" t="str">
            <v>Domestic</v>
          </cell>
          <cell r="F1577" t="str">
            <v>FRA</v>
          </cell>
          <cell r="G1577" t="str">
            <v>Fixing</v>
          </cell>
          <cell r="H1577" t="str">
            <v>E1</v>
          </cell>
          <cell r="I1577" t="str">
            <v>50205020</v>
          </cell>
          <cell r="J1577">
            <v>1150536</v>
          </cell>
        </row>
        <row r="1578">
          <cell r="B1578" t="str">
            <v>FR0000073298</v>
          </cell>
          <cell r="C1578" t="str">
            <v>IPSOS</v>
          </cell>
          <cell r="D1578" t="str">
            <v>Paris</v>
          </cell>
          <cell r="E1578" t="str">
            <v>Domestic</v>
          </cell>
          <cell r="F1578" t="str">
            <v>FRA</v>
          </cell>
          <cell r="G1578" t="str">
            <v>Continuous</v>
          </cell>
          <cell r="H1578" t="str">
            <v>11</v>
          </cell>
          <cell r="I1578" t="str">
            <v>40301020</v>
          </cell>
          <cell r="J1578">
            <v>44436235</v>
          </cell>
        </row>
        <row r="1579">
          <cell r="B1579" t="str">
            <v>FR0000061129</v>
          </cell>
          <cell r="C1579" t="str">
            <v>BOIRON</v>
          </cell>
          <cell r="D1579" t="str">
            <v>Paris</v>
          </cell>
          <cell r="E1579" t="str">
            <v>Domestic</v>
          </cell>
          <cell r="F1579" t="str">
            <v>FRA</v>
          </cell>
          <cell r="G1579" t="str">
            <v>Continuous</v>
          </cell>
          <cell r="H1579" t="str">
            <v>16</v>
          </cell>
          <cell r="I1579" t="str">
            <v>20103015</v>
          </cell>
          <cell r="J1579">
            <v>17545408</v>
          </cell>
        </row>
        <row r="1580">
          <cell r="B1580" t="str">
            <v>FR0013429404</v>
          </cell>
          <cell r="C1580" t="str">
            <v>GROUPE TERA</v>
          </cell>
          <cell r="D1580" t="str">
            <v>Paris</v>
          </cell>
          <cell r="E1580" t="str">
            <v>Domestic</v>
          </cell>
          <cell r="F1580" t="str">
            <v>FRA</v>
          </cell>
          <cell r="G1580" t="str">
            <v>Continuous</v>
          </cell>
          <cell r="H1580" t="str">
            <v>E2</v>
          </cell>
          <cell r="I1580" t="str">
            <v>50202030</v>
          </cell>
          <cell r="J1580">
            <v>3311394</v>
          </cell>
        </row>
        <row r="1581">
          <cell r="B1581" t="str">
            <v>FR0011289040</v>
          </cell>
          <cell r="C1581" t="str">
            <v>SQLI</v>
          </cell>
          <cell r="D1581" t="str">
            <v>Paris</v>
          </cell>
          <cell r="E1581" t="str">
            <v>Domestic</v>
          </cell>
          <cell r="F1581" t="str">
            <v>FRA</v>
          </cell>
          <cell r="G1581" t="str">
            <v>Continuous</v>
          </cell>
          <cell r="H1581" t="str">
            <v>16</v>
          </cell>
          <cell r="I1581" t="str">
            <v>10101020</v>
          </cell>
          <cell r="J1581">
            <v>4613975</v>
          </cell>
        </row>
        <row r="1582">
          <cell r="B1582" t="str">
            <v>FR0014003AQ4</v>
          </cell>
          <cell r="C1582" t="str">
            <v>EXPLOSIFS PROD.CHI</v>
          </cell>
          <cell r="D1582" t="str">
            <v>Paris</v>
          </cell>
          <cell r="E1582" t="str">
            <v>Domestic</v>
          </cell>
          <cell r="F1582" t="str">
            <v>FRA</v>
          </cell>
          <cell r="G1582" t="str">
            <v>Continuous</v>
          </cell>
          <cell r="H1582" t="str">
            <v>16</v>
          </cell>
          <cell r="I1582" t="str">
            <v>55201000</v>
          </cell>
          <cell r="J1582">
            <v>2262830</v>
          </cell>
        </row>
        <row r="1583">
          <cell r="B1583" t="str">
            <v>FR0000032302</v>
          </cell>
          <cell r="C1583" t="str">
            <v>MANUTAN INTL</v>
          </cell>
          <cell r="D1583" t="str">
            <v>Paris</v>
          </cell>
          <cell r="E1583" t="str">
            <v>Domestic</v>
          </cell>
          <cell r="F1583" t="str">
            <v>FRA</v>
          </cell>
          <cell r="G1583" t="str">
            <v>Continuous</v>
          </cell>
          <cell r="H1583" t="str">
            <v>16</v>
          </cell>
          <cell r="I1583" t="str">
            <v>50205010</v>
          </cell>
          <cell r="J1583">
            <v>7613291</v>
          </cell>
        </row>
        <row r="1584">
          <cell r="B1584" t="str">
            <v>FR0012789667</v>
          </cell>
          <cell r="C1584" t="str">
            <v>AMPLITUDE SURGICAL</v>
          </cell>
          <cell r="D1584" t="str">
            <v>Paris</v>
          </cell>
          <cell r="E1584" t="str">
            <v>Domestic</v>
          </cell>
          <cell r="F1584" t="str">
            <v>FRA</v>
          </cell>
          <cell r="G1584" t="str">
            <v>Continuous</v>
          </cell>
          <cell r="H1584" t="str">
            <v>16</v>
          </cell>
          <cell r="I1584" t="str">
            <v>20102010</v>
          </cell>
          <cell r="J1584">
            <v>48020841</v>
          </cell>
        </row>
        <row r="1585">
          <cell r="B1585" t="str">
            <v>NL0010558797</v>
          </cell>
          <cell r="C1585" t="str">
            <v>OCI</v>
          </cell>
          <cell r="D1585" t="str">
            <v>Amsterdam</v>
          </cell>
          <cell r="E1585" t="str">
            <v>Domestic</v>
          </cell>
          <cell r="F1585" t="str">
            <v>NLD</v>
          </cell>
          <cell r="G1585" t="str">
            <v>Continuous</v>
          </cell>
          <cell r="H1585" t="str">
            <v>J1</v>
          </cell>
          <cell r="I1585" t="str">
            <v>55201015</v>
          </cell>
          <cell r="J1585">
            <v>210712004</v>
          </cell>
        </row>
        <row r="1586">
          <cell r="B1586" t="str">
            <v>NO0003043309</v>
          </cell>
          <cell r="C1586" t="str">
            <v>KONGSBERG GRUPPEN</v>
          </cell>
          <cell r="D1586" t="str">
            <v>Oslo</v>
          </cell>
          <cell r="E1586" t="str">
            <v>Domestic</v>
          </cell>
          <cell r="F1586" t="str">
            <v>NOR</v>
          </cell>
          <cell r="G1586" t="str">
            <v>Continuous</v>
          </cell>
          <cell r="H1586" t="str">
            <v>OF</v>
          </cell>
          <cell r="I1586" t="str">
            <v>50203000</v>
          </cell>
          <cell r="J1586">
            <v>177313072</v>
          </cell>
        </row>
        <row r="1587">
          <cell r="B1587" t="str">
            <v>FR0013295789</v>
          </cell>
          <cell r="C1587" t="str">
            <v>TFF GROUP</v>
          </cell>
          <cell r="D1587" t="str">
            <v>Paris</v>
          </cell>
          <cell r="E1587" t="str">
            <v>Domestic</v>
          </cell>
          <cell r="F1587" t="str">
            <v>FRA</v>
          </cell>
          <cell r="G1587" t="str">
            <v>Continuous</v>
          </cell>
          <cell r="H1587" t="str">
            <v>16</v>
          </cell>
          <cell r="I1587" t="str">
            <v>50203030</v>
          </cell>
          <cell r="J1587">
            <v>21680000</v>
          </cell>
        </row>
        <row r="1588">
          <cell r="B1588" t="str">
            <v>US36467X2062</v>
          </cell>
          <cell r="C1588" t="str">
            <v>GAMING INNOVATION</v>
          </cell>
          <cell r="D1588" t="str">
            <v>Oslo</v>
          </cell>
          <cell r="E1588" t="str">
            <v>Domestic</v>
          </cell>
          <cell r="F1588" t="str">
            <v>USA</v>
          </cell>
          <cell r="G1588" t="str">
            <v>Continuous</v>
          </cell>
          <cell r="H1588" t="str">
            <v>OH</v>
          </cell>
          <cell r="I1588" t="str">
            <v>40501020</v>
          </cell>
          <cell r="J1588">
            <v>122786526</v>
          </cell>
        </row>
        <row r="1589">
          <cell r="B1589" t="str">
            <v>NO0010715394</v>
          </cell>
          <cell r="C1589" t="str">
            <v>ABL GROUP</v>
          </cell>
          <cell r="D1589" t="str">
            <v>Oslo</v>
          </cell>
          <cell r="E1589" t="str">
            <v>Domestic</v>
          </cell>
          <cell r="F1589" t="str">
            <v>NOR</v>
          </cell>
          <cell r="G1589" t="str">
            <v>Continuous</v>
          </cell>
          <cell r="H1589" t="str">
            <v>OH</v>
          </cell>
          <cell r="I1589" t="str">
            <v>50205020</v>
          </cell>
          <cell r="J1589">
            <v>104769862</v>
          </cell>
        </row>
        <row r="1590">
          <cell r="B1590" t="str">
            <v>FR0004031763</v>
          </cell>
          <cell r="C1590" t="str">
            <v>COHERIS</v>
          </cell>
          <cell r="D1590" t="str">
            <v>Paris</v>
          </cell>
          <cell r="E1590" t="str">
            <v>Domestic</v>
          </cell>
          <cell r="F1590" t="str">
            <v>FRA</v>
          </cell>
          <cell r="G1590" t="str">
            <v>Continuous</v>
          </cell>
          <cell r="H1590" t="str">
            <v>16</v>
          </cell>
          <cell r="I1590" t="str">
            <v>10101015</v>
          </cell>
          <cell r="J1590">
            <v>5685575</v>
          </cell>
        </row>
        <row r="1591">
          <cell r="B1591" t="str">
            <v>PTGAL0AM0009</v>
          </cell>
          <cell r="C1591" t="str">
            <v>GALP ENERGIA-NOM</v>
          </cell>
          <cell r="D1591" t="str">
            <v>Lisbon</v>
          </cell>
          <cell r="E1591" t="str">
            <v>Domestic</v>
          </cell>
          <cell r="F1591" t="str">
            <v>PRT</v>
          </cell>
          <cell r="G1591" t="str">
            <v>Continuous</v>
          </cell>
          <cell r="H1591" t="str">
            <v>P0</v>
          </cell>
          <cell r="I1591" t="str">
            <v>60101000</v>
          </cell>
          <cell r="J1591">
            <v>757032034</v>
          </cell>
        </row>
        <row r="1592">
          <cell r="B1592" t="str">
            <v>FR0010428771</v>
          </cell>
          <cell r="C1592" t="str">
            <v>OL GROUPE</v>
          </cell>
          <cell r="D1592" t="str">
            <v>Paris</v>
          </cell>
          <cell r="E1592" t="str">
            <v>Domestic</v>
          </cell>
          <cell r="F1592" t="str">
            <v>FRA</v>
          </cell>
          <cell r="G1592" t="str">
            <v>Continuous</v>
          </cell>
          <cell r="H1592" t="str">
            <v>16</v>
          </cell>
          <cell r="I1592" t="str">
            <v>40501030</v>
          </cell>
          <cell r="J1592">
            <v>87579052</v>
          </cell>
        </row>
        <row r="1593">
          <cell r="B1593" t="str">
            <v>FR0011365907</v>
          </cell>
          <cell r="C1593" t="str">
            <v>BOA CONCEPT</v>
          </cell>
          <cell r="D1593" t="str">
            <v>Paris</v>
          </cell>
          <cell r="E1593" t="str">
            <v>Domestic</v>
          </cell>
          <cell r="F1593" t="str">
            <v>FRA</v>
          </cell>
          <cell r="G1593" t="str">
            <v>Continuous</v>
          </cell>
          <cell r="H1593" t="str">
            <v>E2</v>
          </cell>
          <cell r="I1593" t="str">
            <v>50204000</v>
          </cell>
          <cell r="J1593">
            <v>972775</v>
          </cell>
        </row>
        <row r="1594">
          <cell r="B1594" t="str">
            <v>PTSNC0AM0006</v>
          </cell>
          <cell r="C1594" t="str">
            <v>SONAECOM,SGPS</v>
          </cell>
          <cell r="D1594" t="str">
            <v>Lisbon</v>
          </cell>
          <cell r="E1594" t="str">
            <v>Domestic</v>
          </cell>
          <cell r="F1594" t="str">
            <v>PRT</v>
          </cell>
          <cell r="G1594" t="str">
            <v>Continuous</v>
          </cell>
          <cell r="H1594" t="str">
            <v>P1</v>
          </cell>
          <cell r="I1594" t="str">
            <v>15102015</v>
          </cell>
          <cell r="J1594">
            <v>311340037</v>
          </cell>
        </row>
        <row r="1595">
          <cell r="B1595" t="str">
            <v>NO0010096985</v>
          </cell>
          <cell r="C1595" t="str">
            <v>EQUINOR</v>
          </cell>
          <cell r="D1595" t="str">
            <v>Oslo</v>
          </cell>
          <cell r="E1595" t="str">
            <v>Domestic</v>
          </cell>
          <cell r="F1595" t="str">
            <v>NOR</v>
          </cell>
          <cell r="G1595" t="str">
            <v>Continuous</v>
          </cell>
          <cell r="H1595" t="str">
            <v>OA</v>
          </cell>
          <cell r="I1595" t="str">
            <v>60101000</v>
          </cell>
          <cell r="J1595">
            <v>3175470159</v>
          </cell>
        </row>
        <row r="1596">
          <cell r="B1596" t="str">
            <v>ZM0000000037</v>
          </cell>
          <cell r="C1596" t="str">
            <v>ZCCM</v>
          </cell>
          <cell r="D1596" t="str">
            <v>Paris</v>
          </cell>
          <cell r="E1596" t="str">
            <v>Foreign</v>
          </cell>
          <cell r="F1596" t="str">
            <v>ZMB</v>
          </cell>
          <cell r="G1596" t="str">
            <v>Fixing</v>
          </cell>
          <cell r="H1596" t="str">
            <v>10</v>
          </cell>
          <cell r="I1596" t="str">
            <v>55102000</v>
          </cell>
          <cell r="J1596">
            <v>14954382</v>
          </cell>
        </row>
        <row r="1597">
          <cell r="B1597" t="str">
            <v>IE0003290289</v>
          </cell>
          <cell r="C1597" t="str">
            <v>FBD HOLDINGS PLC</v>
          </cell>
          <cell r="D1597" t="str">
            <v>Dublin</v>
          </cell>
          <cell r="E1597" t="str">
            <v>Domestic</v>
          </cell>
          <cell r="F1597" t="str">
            <v>IRL</v>
          </cell>
          <cell r="G1597" t="str">
            <v>Continuous</v>
          </cell>
          <cell r="H1597" t="str">
            <v>9A</v>
          </cell>
          <cell r="I1597" t="str">
            <v>30302010</v>
          </cell>
          <cell r="J1597">
            <v>35587279</v>
          </cell>
        </row>
        <row r="1598">
          <cell r="B1598" t="str">
            <v>BMG173841013</v>
          </cell>
          <cell r="C1598" t="str">
            <v>BW LPG</v>
          </cell>
          <cell r="D1598" t="str">
            <v>Oslo</v>
          </cell>
          <cell r="E1598" t="str">
            <v>Domestic</v>
          </cell>
          <cell r="F1598" t="str">
            <v>BMU</v>
          </cell>
          <cell r="G1598" t="str">
            <v>Continuous</v>
          </cell>
          <cell r="H1598" t="str">
            <v>OC</v>
          </cell>
          <cell r="I1598" t="str">
            <v>50206030</v>
          </cell>
          <cell r="J1598">
            <v>141938998</v>
          </cell>
        </row>
        <row r="1599">
          <cell r="B1599" t="str">
            <v>FR0011071570</v>
          </cell>
          <cell r="C1599" t="str">
            <v>COGRA</v>
          </cell>
          <cell r="D1599" t="str">
            <v>Paris</v>
          </cell>
          <cell r="E1599" t="str">
            <v>Domestic</v>
          </cell>
          <cell r="F1599" t="str">
            <v>FRA</v>
          </cell>
          <cell r="G1599" t="str">
            <v>Continuous</v>
          </cell>
          <cell r="H1599" t="str">
            <v>E2</v>
          </cell>
          <cell r="I1599" t="str">
            <v>55101010</v>
          </cell>
          <cell r="J1599">
            <v>3426774</v>
          </cell>
        </row>
        <row r="1600">
          <cell r="B1600" t="str">
            <v>US58933Y1055</v>
          </cell>
          <cell r="C1600" t="str">
            <v>MERCK AND CO INC</v>
          </cell>
          <cell r="D1600" t="str">
            <v>Paris</v>
          </cell>
          <cell r="E1600" t="str">
            <v>Domestic</v>
          </cell>
          <cell r="F1600" t="str">
            <v>USA</v>
          </cell>
          <cell r="G1600" t="str">
            <v>Continuous</v>
          </cell>
          <cell r="H1600" t="str">
            <v>22</v>
          </cell>
          <cell r="I1600" t="str">
            <v>20103015</v>
          </cell>
          <cell r="J1600">
            <v>2312307216</v>
          </cell>
        </row>
        <row r="1601">
          <cell r="B1601" t="str">
            <v>FR0014005OJ5</v>
          </cell>
          <cell r="C1601" t="str">
            <v>ACTICOR BIOTECH</v>
          </cell>
          <cell r="D1601" t="str">
            <v>Paris</v>
          </cell>
          <cell r="E1601" t="str">
            <v>Domestic</v>
          </cell>
          <cell r="F1601" t="str">
            <v>FRA</v>
          </cell>
          <cell r="G1601" t="str">
            <v>Continuous</v>
          </cell>
          <cell r="H1601" t="str">
            <v>E2</v>
          </cell>
          <cell r="I1601" t="str">
            <v>20103010</v>
          </cell>
          <cell r="J1601">
            <v>10545776</v>
          </cell>
        </row>
        <row r="1602">
          <cell r="B1602" t="str">
            <v>NO0010955917</v>
          </cell>
          <cell r="C1602" t="str">
            <v>DEEP VALUE DRILLER</v>
          </cell>
          <cell r="D1602" t="str">
            <v>Oslo</v>
          </cell>
          <cell r="E1602" t="str">
            <v>Domestic</v>
          </cell>
          <cell r="F1602" t="str">
            <v>NOR</v>
          </cell>
          <cell r="G1602" t="str">
            <v>Fixing</v>
          </cell>
          <cell r="H1602" t="str">
            <v>O9</v>
          </cell>
          <cell r="I1602" t="str">
            <v>60101015</v>
          </cell>
          <cell r="J1602">
            <v>86696667</v>
          </cell>
        </row>
        <row r="1603">
          <cell r="B1603" t="str">
            <v>FR0010812230</v>
          </cell>
          <cell r="C1603" t="str">
            <v>METADVERTISE</v>
          </cell>
          <cell r="D1603" t="str">
            <v>Paris</v>
          </cell>
          <cell r="E1603" t="str">
            <v>Domestic</v>
          </cell>
          <cell r="F1603" t="str">
            <v>FRA</v>
          </cell>
          <cell r="G1603" t="str">
            <v>Continuous</v>
          </cell>
          <cell r="H1603" t="str">
            <v>E2</v>
          </cell>
          <cell r="I1603" t="str">
            <v>40301020</v>
          </cell>
          <cell r="J1603">
            <v>18596972</v>
          </cell>
        </row>
        <row r="1604">
          <cell r="B1604" t="str">
            <v>NO0003078800</v>
          </cell>
          <cell r="C1604" t="str">
            <v>TGS</v>
          </cell>
          <cell r="D1604" t="str">
            <v>Oslo</v>
          </cell>
          <cell r="E1604" t="str">
            <v>Domestic</v>
          </cell>
          <cell r="F1604" t="str">
            <v>NOR</v>
          </cell>
          <cell r="G1604" t="str">
            <v>Continuous</v>
          </cell>
          <cell r="H1604" t="str">
            <v>OC</v>
          </cell>
          <cell r="I1604" t="str">
            <v>60101030</v>
          </cell>
          <cell r="J1604">
            <v>124927438</v>
          </cell>
        </row>
        <row r="1605">
          <cell r="B1605" t="str">
            <v>FR0010776617</v>
          </cell>
          <cell r="C1605" t="str">
            <v>SAPMER</v>
          </cell>
          <cell r="D1605" t="str">
            <v>Paris</v>
          </cell>
          <cell r="E1605" t="str">
            <v>Domestic</v>
          </cell>
          <cell r="F1605" t="str">
            <v>FRA</v>
          </cell>
          <cell r="G1605" t="str">
            <v>Fixing</v>
          </cell>
          <cell r="H1605" t="str">
            <v>EA</v>
          </cell>
          <cell r="I1605" t="str">
            <v>45102010</v>
          </cell>
          <cell r="J1605">
            <v>3498598</v>
          </cell>
        </row>
        <row r="1606">
          <cell r="B1606" t="str">
            <v>FR0000121329</v>
          </cell>
          <cell r="C1606" t="str">
            <v>THALES</v>
          </cell>
          <cell r="D1606" t="str">
            <v>Paris</v>
          </cell>
          <cell r="E1606" t="str">
            <v>Domestic</v>
          </cell>
          <cell r="F1606" t="str">
            <v>FRA</v>
          </cell>
          <cell r="G1606" t="str">
            <v>Continuous</v>
          </cell>
          <cell r="H1606" t="str">
            <v>F2</v>
          </cell>
          <cell r="I1606" t="str">
            <v>50201020</v>
          </cell>
          <cell r="J1606">
            <v>213411309</v>
          </cell>
        </row>
        <row r="1607">
          <cell r="B1607" t="str">
            <v>NO0010716582</v>
          </cell>
          <cell r="C1607" t="str">
            <v>AKER SOLUTIONS</v>
          </cell>
          <cell r="D1607" t="str">
            <v>Oslo</v>
          </cell>
          <cell r="E1607" t="str">
            <v>Domestic</v>
          </cell>
          <cell r="F1607" t="str">
            <v>NOR</v>
          </cell>
          <cell r="G1607" t="str">
            <v>Continuous</v>
          </cell>
          <cell r="H1607" t="str">
            <v>OC</v>
          </cell>
          <cell r="I1607" t="str">
            <v>60101030</v>
          </cell>
          <cell r="J1607">
            <v>492167089</v>
          </cell>
        </row>
        <row r="1608">
          <cell r="B1608" t="str">
            <v>FR0010282822</v>
          </cell>
          <cell r="C1608" t="str">
            <v>SES IMAGOTAG</v>
          </cell>
          <cell r="D1608" t="str">
            <v>Paris</v>
          </cell>
          <cell r="E1608" t="str">
            <v>Domestic</v>
          </cell>
          <cell r="F1608" t="str">
            <v>FRA</v>
          </cell>
          <cell r="G1608" t="str">
            <v>Continuous</v>
          </cell>
          <cell r="H1608" t="str">
            <v>11</v>
          </cell>
          <cell r="I1608" t="str">
            <v>50202025</v>
          </cell>
          <cell r="J1608">
            <v>15850808</v>
          </cell>
        </row>
        <row r="1609">
          <cell r="B1609" t="str">
            <v>GB00BYYN4225</v>
          </cell>
          <cell r="C1609" t="str">
            <v>HOSTELWORLD GROUP</v>
          </cell>
          <cell r="D1609" t="str">
            <v>Dublin</v>
          </cell>
          <cell r="E1609" t="str">
            <v>Domestic</v>
          </cell>
          <cell r="F1609" t="str">
            <v>GBR</v>
          </cell>
          <cell r="G1609" t="str">
            <v>Continuous</v>
          </cell>
          <cell r="H1609" t="str">
            <v>9C</v>
          </cell>
          <cell r="I1609" t="str">
            <v>40501015</v>
          </cell>
          <cell r="J1609">
            <v>117505396</v>
          </cell>
        </row>
        <row r="1610">
          <cell r="B1610" t="str">
            <v>NL00150003E1</v>
          </cell>
          <cell r="C1610" t="str">
            <v>FUGRO</v>
          </cell>
          <cell r="D1610" t="str">
            <v>Amsterdam</v>
          </cell>
          <cell r="E1610" t="str">
            <v>Domestic</v>
          </cell>
          <cell r="F1610" t="str">
            <v>NLD</v>
          </cell>
          <cell r="G1610" t="str">
            <v>Continuous</v>
          </cell>
          <cell r="H1610" t="str">
            <v>J1</v>
          </cell>
          <cell r="I1610" t="str">
            <v>50101015</v>
          </cell>
          <cell r="J1610">
            <v>113509402</v>
          </cell>
        </row>
        <row r="1611">
          <cell r="B1611" t="str">
            <v>BMG359472021</v>
          </cell>
          <cell r="C1611" t="str">
            <v>FLEX LNG</v>
          </cell>
          <cell r="D1611" t="str">
            <v>Oslo</v>
          </cell>
          <cell r="E1611" t="str">
            <v>Domestic</v>
          </cell>
          <cell r="F1611" t="str">
            <v>BMU</v>
          </cell>
          <cell r="G1611" t="str">
            <v>Continuous</v>
          </cell>
          <cell r="H1611" t="str">
            <v>OH</v>
          </cell>
          <cell r="I1611" t="str">
            <v>50206030</v>
          </cell>
          <cell r="J1611">
            <v>54110584</v>
          </cell>
        </row>
        <row r="1612">
          <cell r="B1612" t="str">
            <v>NO0011013765</v>
          </cell>
          <cell r="C1612" t="str">
            <v>GIGANTE SALMON</v>
          </cell>
          <cell r="D1612" t="str">
            <v>Oslo</v>
          </cell>
          <cell r="E1612" t="str">
            <v>Domestic</v>
          </cell>
          <cell r="F1612" t="str">
            <v>NOR</v>
          </cell>
          <cell r="G1612" t="str">
            <v>Fixing</v>
          </cell>
          <cell r="H1612" t="str">
            <v>O9</v>
          </cell>
          <cell r="I1612" t="str">
            <v>45102010</v>
          </cell>
          <cell r="J1612">
            <v>105556037</v>
          </cell>
        </row>
        <row r="1613">
          <cell r="B1613" t="str">
            <v>FR0011605617</v>
          </cell>
          <cell r="C1613" t="str">
            <v>FONCIERE VINDI</v>
          </cell>
          <cell r="D1613" t="str">
            <v>Paris</v>
          </cell>
          <cell r="E1613" t="str">
            <v>Domestic</v>
          </cell>
          <cell r="F1613" t="str">
            <v>FRA</v>
          </cell>
          <cell r="G1613" t="str">
            <v>Fixing</v>
          </cell>
          <cell r="H1613" t="str">
            <v>10</v>
          </cell>
          <cell r="I1613" t="str">
            <v>35101010</v>
          </cell>
          <cell r="J1613">
            <v>19772219</v>
          </cell>
        </row>
        <row r="1614">
          <cell r="B1614" t="str">
            <v>FR0014004L86</v>
          </cell>
          <cell r="C1614" t="str">
            <v>DASSAULT AVIATION</v>
          </cell>
          <cell r="D1614" t="str">
            <v>Paris</v>
          </cell>
          <cell r="E1614" t="str">
            <v>Domestic</v>
          </cell>
          <cell r="F1614" t="str">
            <v>FRA</v>
          </cell>
          <cell r="G1614" t="str">
            <v>Continuous</v>
          </cell>
          <cell r="H1614" t="str">
            <v>11</v>
          </cell>
          <cell r="I1614" t="str">
            <v>50201010</v>
          </cell>
          <cell r="J1614">
            <v>83487030</v>
          </cell>
        </row>
        <row r="1615">
          <cell r="B1615" t="str">
            <v>FR0000077992</v>
          </cell>
          <cell r="C1615" t="str">
            <v>PACTE NOVATION</v>
          </cell>
          <cell r="D1615" t="str">
            <v>Paris</v>
          </cell>
          <cell r="E1615" t="str">
            <v>Domestic</v>
          </cell>
          <cell r="F1615" t="str">
            <v>FRA</v>
          </cell>
          <cell r="G1615" t="str">
            <v>Fixing</v>
          </cell>
          <cell r="H1615" t="str">
            <v>10</v>
          </cell>
          <cell r="I1615" t="str">
            <v>10101010</v>
          </cell>
          <cell r="J1615">
            <v>512000</v>
          </cell>
        </row>
        <row r="1616">
          <cell r="B1616" t="str">
            <v>NO0010813843</v>
          </cell>
          <cell r="C1616" t="str">
            <v>GOLDEN ENERGY OFF</v>
          </cell>
          <cell r="D1616" t="str">
            <v>Oslo</v>
          </cell>
          <cell r="E1616" t="str">
            <v>Domestic</v>
          </cell>
          <cell r="F1616" t="str">
            <v>NOR</v>
          </cell>
          <cell r="G1616" t="str">
            <v>Fixing</v>
          </cell>
          <cell r="H1616" t="str">
            <v>O9</v>
          </cell>
          <cell r="I1616" t="str">
            <v>60101030</v>
          </cell>
          <cell r="J1616">
            <v>53773762</v>
          </cell>
        </row>
        <row r="1617">
          <cell r="B1617" t="str">
            <v>PTINA0AP0008</v>
          </cell>
          <cell r="C1617" t="str">
            <v>INAPA-INV.P.GESTAO</v>
          </cell>
          <cell r="D1617" t="str">
            <v>Lisbon</v>
          </cell>
          <cell r="E1617" t="str">
            <v>Domestic</v>
          </cell>
          <cell r="F1617" t="str">
            <v>PRT</v>
          </cell>
          <cell r="G1617" t="str">
            <v>Continuous</v>
          </cell>
          <cell r="H1617" t="str">
            <v>P1</v>
          </cell>
          <cell r="I1617" t="str">
            <v>55101015</v>
          </cell>
          <cell r="J1617">
            <v>526225508</v>
          </cell>
        </row>
        <row r="1618">
          <cell r="B1618" t="str">
            <v>IE00BF0L3536</v>
          </cell>
          <cell r="C1618" t="str">
            <v>AIB GROUP PLC</v>
          </cell>
          <cell r="D1618" t="str">
            <v>Dublin</v>
          </cell>
          <cell r="E1618" t="str">
            <v>Domestic</v>
          </cell>
          <cell r="F1618" t="str">
            <v>IRL</v>
          </cell>
          <cell r="G1618" t="str">
            <v>Continuous</v>
          </cell>
          <cell r="H1618" t="str">
            <v>9A</v>
          </cell>
          <cell r="I1618" t="str">
            <v>30101010</v>
          </cell>
          <cell r="J1618">
            <v>2673428473</v>
          </cell>
        </row>
        <row r="1619">
          <cell r="B1619" t="str">
            <v>FR0000060873</v>
          </cell>
          <cell r="C1619" t="str">
            <v>MBWS</v>
          </cell>
          <cell r="D1619" t="str">
            <v>Paris</v>
          </cell>
          <cell r="E1619" t="str">
            <v>Domestic</v>
          </cell>
          <cell r="F1619" t="str">
            <v>FRA</v>
          </cell>
          <cell r="G1619" t="str">
            <v>Continuous</v>
          </cell>
          <cell r="H1619" t="str">
            <v>16</v>
          </cell>
          <cell r="I1619" t="str">
            <v>45101015</v>
          </cell>
          <cell r="J1619">
            <v>111949501</v>
          </cell>
        </row>
        <row r="1620">
          <cell r="B1620" t="str">
            <v>BMG067231032</v>
          </cell>
          <cell r="C1620" t="str">
            <v>AVANCE GAS HOLDING</v>
          </cell>
          <cell r="D1620" t="str">
            <v>Oslo</v>
          </cell>
          <cell r="E1620" t="str">
            <v>Domestic</v>
          </cell>
          <cell r="F1620" t="str">
            <v>BMU</v>
          </cell>
          <cell r="G1620" t="str">
            <v>Continuous</v>
          </cell>
          <cell r="H1620" t="str">
            <v>OH</v>
          </cell>
          <cell r="I1620" t="str">
            <v>50206030</v>
          </cell>
          <cell r="J1620">
            <v>77426972</v>
          </cell>
        </row>
        <row r="1621">
          <cell r="B1621" t="str">
            <v>NO0010215684</v>
          </cell>
          <cell r="C1621" t="str">
            <v>AKASTOR</v>
          </cell>
          <cell r="D1621" t="str">
            <v>Oslo</v>
          </cell>
          <cell r="E1621" t="str">
            <v>Domestic</v>
          </cell>
          <cell r="F1621" t="str">
            <v>NOR</v>
          </cell>
          <cell r="G1621" t="str">
            <v>Continuous</v>
          </cell>
          <cell r="H1621" t="str">
            <v>OH</v>
          </cell>
          <cell r="I1621" t="str">
            <v>60101030</v>
          </cell>
          <cell r="J1621">
            <v>274000000</v>
          </cell>
        </row>
        <row r="1622">
          <cell r="B1622" t="str">
            <v>NO0010861115</v>
          </cell>
          <cell r="C1622" t="str">
            <v>NORSKE SKOG</v>
          </cell>
          <cell r="D1622" t="str">
            <v>Oslo</v>
          </cell>
          <cell r="E1622" t="str">
            <v>Domestic</v>
          </cell>
          <cell r="F1622" t="str">
            <v>NOR</v>
          </cell>
          <cell r="G1622" t="str">
            <v>Continuous</v>
          </cell>
          <cell r="H1622" t="str">
            <v>OH</v>
          </cell>
          <cell r="I1622" t="str">
            <v>55101015</v>
          </cell>
          <cell r="J1622">
            <v>94264705</v>
          </cell>
        </row>
        <row r="1623">
          <cell r="B1623" t="str">
            <v>FR0000065278</v>
          </cell>
          <cell r="C1623" t="str">
            <v>HOPSCOTCH GROUPE</v>
          </cell>
          <cell r="D1623" t="str">
            <v>Paris</v>
          </cell>
          <cell r="E1623" t="str">
            <v>Domestic</v>
          </cell>
          <cell r="F1623" t="str">
            <v>FRA</v>
          </cell>
          <cell r="G1623" t="str">
            <v>Continuous</v>
          </cell>
          <cell r="H1623" t="str">
            <v>E2</v>
          </cell>
          <cell r="I1623" t="str">
            <v>40301020</v>
          </cell>
          <cell r="J1623">
            <v>2722443</v>
          </cell>
        </row>
        <row r="1624">
          <cell r="B1624" t="str">
            <v>FR0000051070</v>
          </cell>
          <cell r="C1624" t="str">
            <v>MAUREL ET PROM</v>
          </cell>
          <cell r="D1624" t="str">
            <v>Paris</v>
          </cell>
          <cell r="E1624" t="str">
            <v>Domestic</v>
          </cell>
          <cell r="F1624" t="str">
            <v>FRA</v>
          </cell>
          <cell r="G1624" t="str">
            <v>Continuous</v>
          </cell>
          <cell r="H1624" t="str">
            <v>16</v>
          </cell>
          <cell r="I1624" t="str">
            <v>60101010</v>
          </cell>
          <cell r="J1624">
            <v>201261570</v>
          </cell>
        </row>
        <row r="1625">
          <cell r="B1625" t="str">
            <v>IE00BD1RP616</v>
          </cell>
          <cell r="C1625" t="str">
            <v>BANK OF IRELAND GP</v>
          </cell>
          <cell r="D1625" t="str">
            <v>Dublin</v>
          </cell>
          <cell r="E1625" t="str">
            <v>Domestic</v>
          </cell>
          <cell r="F1625" t="str">
            <v>IRL</v>
          </cell>
          <cell r="G1625" t="str">
            <v>Continuous</v>
          </cell>
          <cell r="H1625" t="str">
            <v>9A</v>
          </cell>
          <cell r="I1625" t="str">
            <v>30101010</v>
          </cell>
          <cell r="J1625">
            <v>1070205677</v>
          </cell>
        </row>
        <row r="1626">
          <cell r="B1626" t="str">
            <v>LU0075646355</v>
          </cell>
          <cell r="C1626" t="str">
            <v>SUBSEA 7</v>
          </cell>
          <cell r="D1626" t="str">
            <v>Oslo</v>
          </cell>
          <cell r="E1626" t="str">
            <v>Domestic</v>
          </cell>
          <cell r="F1626" t="str">
            <v>LUX</v>
          </cell>
          <cell r="G1626" t="str">
            <v>Continuous</v>
          </cell>
          <cell r="H1626" t="str">
            <v>OA</v>
          </cell>
          <cell r="I1626" t="str">
            <v>60101030</v>
          </cell>
          <cell r="J1626">
            <v>300000000</v>
          </cell>
        </row>
        <row r="1627">
          <cell r="B1627" t="str">
            <v>FR0011776889</v>
          </cell>
          <cell r="C1627" t="str">
            <v>UMALIS GROUP</v>
          </cell>
          <cell r="D1627" t="str">
            <v>Paris</v>
          </cell>
          <cell r="E1627" t="str">
            <v>Domestic</v>
          </cell>
          <cell r="F1627" t="str">
            <v>FRA</v>
          </cell>
          <cell r="G1627" t="str">
            <v>Fixing</v>
          </cell>
          <cell r="H1627" t="str">
            <v>10</v>
          </cell>
          <cell r="I1627" t="str">
            <v>50205020</v>
          </cell>
          <cell r="J1627">
            <v>1071223</v>
          </cell>
        </row>
        <row r="1628">
          <cell r="B1628" t="str">
            <v>BE0003808251</v>
          </cell>
          <cell r="C1628" t="str">
            <v>EXMAR</v>
          </cell>
          <cell r="D1628" t="str">
            <v>Brussels</v>
          </cell>
          <cell r="E1628" t="str">
            <v>Domestic</v>
          </cell>
          <cell r="F1628" t="str">
            <v>BEL</v>
          </cell>
          <cell r="G1628" t="str">
            <v>Continuous</v>
          </cell>
          <cell r="H1628" t="str">
            <v>A1</v>
          </cell>
          <cell r="I1628" t="str">
            <v>50206030</v>
          </cell>
          <cell r="J1628">
            <v>59500000</v>
          </cell>
        </row>
        <row r="1629">
          <cell r="B1629" t="str">
            <v>NO0011012502</v>
          </cell>
          <cell r="C1629" t="str">
            <v>SMARTOPTICS GROUP</v>
          </cell>
          <cell r="D1629" t="str">
            <v>Oslo</v>
          </cell>
          <cell r="E1629" t="str">
            <v>Domestic</v>
          </cell>
          <cell r="F1629" t="str">
            <v>NOR</v>
          </cell>
          <cell r="G1629" t="str">
            <v>Fixing</v>
          </cell>
          <cell r="H1629" t="str">
            <v>O9</v>
          </cell>
          <cell r="I1629" t="str">
            <v>15101010</v>
          </cell>
          <cell r="J1629">
            <v>96286593</v>
          </cell>
        </row>
        <row r="1630">
          <cell r="B1630" t="str">
            <v>AN8068571086</v>
          </cell>
          <cell r="C1630" t="str">
            <v>SCHLUMBERGER</v>
          </cell>
          <cell r="D1630" t="str">
            <v>Paris</v>
          </cell>
          <cell r="E1630" t="str">
            <v>Domestic</v>
          </cell>
          <cell r="F1630" t="str">
            <v>CUW</v>
          </cell>
          <cell r="G1630" t="str">
            <v>Continuous</v>
          </cell>
          <cell r="H1630" t="str">
            <v>21</v>
          </cell>
          <cell r="I1630" t="str">
            <v>60101030</v>
          </cell>
          <cell r="J1630">
            <v>1434212164</v>
          </cell>
        </row>
        <row r="1631">
          <cell r="B1631" t="str">
            <v>BMG3682E1921</v>
          </cell>
          <cell r="C1631" t="str">
            <v>FRONTLINE</v>
          </cell>
          <cell r="D1631" t="str">
            <v>Oslo</v>
          </cell>
          <cell r="E1631" t="str">
            <v>Domestic</v>
          </cell>
          <cell r="F1631" t="str">
            <v>BMU</v>
          </cell>
          <cell r="G1631" t="str">
            <v>Continuous</v>
          </cell>
          <cell r="H1631" t="str">
            <v>OA</v>
          </cell>
          <cell r="I1631" t="str">
            <v>50206030</v>
          </cell>
          <cell r="J1631">
            <v>222622889</v>
          </cell>
        </row>
        <row r="1632">
          <cell r="B1632" t="str">
            <v>NO0010199151</v>
          </cell>
          <cell r="C1632" t="str">
            <v>PGS</v>
          </cell>
          <cell r="D1632" t="str">
            <v>Oslo</v>
          </cell>
          <cell r="E1632" t="str">
            <v>Domestic</v>
          </cell>
          <cell r="F1632" t="str">
            <v>NOR</v>
          </cell>
          <cell r="G1632" t="str">
            <v>Continuous</v>
          </cell>
          <cell r="H1632" t="str">
            <v>OA</v>
          </cell>
          <cell r="I1632" t="str">
            <v>60101030</v>
          </cell>
          <cell r="J1632">
            <v>909549714</v>
          </cell>
        </row>
        <row r="1633">
          <cell r="B1633" t="str">
            <v>NO0010070063</v>
          </cell>
          <cell r="C1633" t="str">
            <v>DOF</v>
          </cell>
          <cell r="D1633" t="str">
            <v>Oslo</v>
          </cell>
          <cell r="E1633" t="str">
            <v>Domestic</v>
          </cell>
          <cell r="F1633" t="str">
            <v>NOR</v>
          </cell>
          <cell r="G1633" t="str">
            <v>Continuous</v>
          </cell>
          <cell r="H1633" t="str">
            <v>O6</v>
          </cell>
          <cell r="I1633" t="str">
            <v>60101030</v>
          </cell>
          <cell r="J1633">
            <v>316456167</v>
          </cell>
        </row>
        <row r="1634">
          <cell r="B1634" t="str">
            <v>NO0010571680</v>
          </cell>
          <cell r="C1634" t="str">
            <v>WALLENIUS WILHELMS</v>
          </cell>
          <cell r="D1634" t="str">
            <v>Oslo</v>
          </cell>
          <cell r="E1634" t="str">
            <v>Domestic</v>
          </cell>
          <cell r="F1634" t="str">
            <v>NOR</v>
          </cell>
          <cell r="G1634" t="str">
            <v>Continuous</v>
          </cell>
          <cell r="H1634" t="str">
            <v>OH</v>
          </cell>
          <cell r="I1634" t="str">
            <v>50206030</v>
          </cell>
          <cell r="J1634">
            <v>423104938</v>
          </cell>
        </row>
        <row r="1635">
          <cell r="B1635" t="str">
            <v>NO0010892359</v>
          </cell>
          <cell r="C1635" t="str">
            <v>HYDROGENPRO</v>
          </cell>
          <cell r="D1635" t="str">
            <v>Oslo</v>
          </cell>
          <cell r="E1635" t="str">
            <v>Domestic</v>
          </cell>
          <cell r="F1635" t="str">
            <v>NOR</v>
          </cell>
          <cell r="G1635" t="str">
            <v>Continuous</v>
          </cell>
          <cell r="H1635" t="str">
            <v>OH</v>
          </cell>
          <cell r="I1635" t="str">
            <v>60102020</v>
          </cell>
          <cell r="J1635">
            <v>58028171</v>
          </cell>
        </row>
        <row r="1636">
          <cell r="B1636" t="str">
            <v>FR0000062341</v>
          </cell>
          <cell r="C1636" t="str">
            <v>FIN.ETANG BERRE</v>
          </cell>
          <cell r="D1636" t="str">
            <v>Paris</v>
          </cell>
          <cell r="E1636" t="str">
            <v>Domestic</v>
          </cell>
          <cell r="F1636" t="str">
            <v>FRA</v>
          </cell>
          <cell r="G1636" t="str">
            <v>Fixing</v>
          </cell>
          <cell r="H1636" t="str">
            <v>13</v>
          </cell>
          <cell r="I1636" t="str">
            <v>35101010</v>
          </cell>
          <cell r="J1636">
            <v>1911000</v>
          </cell>
        </row>
        <row r="1637">
          <cell r="B1637" t="str">
            <v>NO0010663669</v>
          </cell>
          <cell r="C1637" t="str">
            <v>MAGSEIS FAIRFIELD</v>
          </cell>
          <cell r="D1637" t="str">
            <v>Oslo</v>
          </cell>
          <cell r="E1637" t="str">
            <v>Domestic</v>
          </cell>
          <cell r="F1637" t="str">
            <v>NOR</v>
          </cell>
          <cell r="G1637" t="str">
            <v>Continuous</v>
          </cell>
          <cell r="H1637" t="str">
            <v>OH</v>
          </cell>
          <cell r="I1637" t="str">
            <v>60101030</v>
          </cell>
          <cell r="J1637">
            <v>271706925</v>
          </cell>
        </row>
        <row r="1638">
          <cell r="B1638" t="str">
            <v>BMG850801025</v>
          </cell>
          <cell r="C1638" t="str">
            <v>STOLT-NIELSEN</v>
          </cell>
          <cell r="D1638" t="str">
            <v>Oslo</v>
          </cell>
          <cell r="E1638" t="str">
            <v>Domestic</v>
          </cell>
          <cell r="F1638" t="str">
            <v>BMU</v>
          </cell>
          <cell r="G1638" t="str">
            <v>Continuous</v>
          </cell>
          <cell r="H1638" t="str">
            <v>OH</v>
          </cell>
          <cell r="I1638" t="str">
            <v>50206030</v>
          </cell>
          <cell r="J1638">
            <v>58523796</v>
          </cell>
        </row>
        <row r="1639">
          <cell r="B1639" t="str">
            <v>BE0003816338</v>
          </cell>
          <cell r="C1639" t="str">
            <v>EURONAV</v>
          </cell>
          <cell r="D1639" t="str">
            <v>Brussels</v>
          </cell>
          <cell r="E1639" t="str">
            <v>Domestic</v>
          </cell>
          <cell r="F1639" t="str">
            <v>BEL</v>
          </cell>
          <cell r="G1639" t="str">
            <v>Continuous</v>
          </cell>
          <cell r="H1639" t="str">
            <v>A1</v>
          </cell>
          <cell r="I1639" t="str">
            <v>50206030</v>
          </cell>
          <cell r="J1639">
            <v>220024713</v>
          </cell>
        </row>
        <row r="1640">
          <cell r="B1640" t="str">
            <v>FR0007317813</v>
          </cell>
          <cell r="C1640" t="str">
            <v>CS GROUP.</v>
          </cell>
          <cell r="D1640" t="str">
            <v>Paris</v>
          </cell>
          <cell r="E1640" t="str">
            <v>Domestic</v>
          </cell>
          <cell r="F1640" t="str">
            <v>FRA</v>
          </cell>
          <cell r="G1640" t="str">
            <v>Continuous</v>
          </cell>
          <cell r="H1640" t="str">
            <v>16</v>
          </cell>
          <cell r="I1640" t="str">
            <v>50201020</v>
          </cell>
          <cell r="J1640">
            <v>24568466</v>
          </cell>
        </row>
        <row r="1641">
          <cell r="B1641" t="str">
            <v>FR0000065930</v>
          </cell>
          <cell r="C1641" t="str">
            <v>FONCIERE 7 INVEST</v>
          </cell>
          <cell r="D1641" t="str">
            <v>Paris</v>
          </cell>
          <cell r="E1641" t="str">
            <v>Domestic</v>
          </cell>
          <cell r="F1641" t="str">
            <v>FRA</v>
          </cell>
          <cell r="G1641" t="str">
            <v>Fixing</v>
          </cell>
          <cell r="H1641" t="str">
            <v>13</v>
          </cell>
          <cell r="I1641" t="str">
            <v>50202010</v>
          </cell>
          <cell r="J1641">
            <v>1600000</v>
          </cell>
        </row>
        <row r="1642">
          <cell r="B1642" t="str">
            <v>NL0012191662</v>
          </cell>
          <cell r="C1642" t="str">
            <v>LA PERLA FASHION</v>
          </cell>
          <cell r="D1642" t="str">
            <v>Paris</v>
          </cell>
          <cell r="E1642" t="str">
            <v>Domestic</v>
          </cell>
          <cell r="F1642" t="str">
            <v>NLD</v>
          </cell>
          <cell r="G1642" t="str">
            <v>Continuous</v>
          </cell>
          <cell r="H1642" t="str">
            <v>F6</v>
          </cell>
          <cell r="I1642" t="str">
            <v>40204020</v>
          </cell>
          <cell r="J1642">
            <v>105111112</v>
          </cell>
        </row>
        <row r="1643">
          <cell r="B1643" t="str">
            <v>FR0000078321</v>
          </cell>
          <cell r="C1643" t="str">
            <v>SODITECH</v>
          </cell>
          <cell r="D1643" t="str">
            <v>Paris</v>
          </cell>
          <cell r="E1643" t="str">
            <v>Domestic</v>
          </cell>
          <cell r="F1643" t="str">
            <v>FRA</v>
          </cell>
          <cell r="G1643" t="str">
            <v>Fixing</v>
          </cell>
          <cell r="H1643" t="str">
            <v>13</v>
          </cell>
          <cell r="I1643" t="str">
            <v>50205020</v>
          </cell>
          <cell r="J1643">
            <v>2480280</v>
          </cell>
        </row>
        <row r="1644">
          <cell r="B1644" t="str">
            <v>FR0012968485</v>
          </cell>
          <cell r="C1644" t="str">
            <v>ASHLER ET MANSON</v>
          </cell>
          <cell r="D1644" t="str">
            <v>Paris</v>
          </cell>
          <cell r="E1644" t="str">
            <v>Domestic</v>
          </cell>
          <cell r="F1644" t="str">
            <v>FRA</v>
          </cell>
          <cell r="G1644" t="str">
            <v>Fixing</v>
          </cell>
          <cell r="H1644" t="str">
            <v>10</v>
          </cell>
          <cell r="I1644" t="str">
            <v>30302015</v>
          </cell>
          <cell r="J1644">
            <v>3176500</v>
          </cell>
        </row>
        <row r="1645">
          <cell r="B1645" t="str">
            <v>BMG6624L1090</v>
          </cell>
          <cell r="C1645" t="str">
            <v>NORTHERN DRILLING</v>
          </cell>
          <cell r="D1645" t="str">
            <v>Oslo</v>
          </cell>
          <cell r="E1645" t="str">
            <v>Domestic</v>
          </cell>
          <cell r="F1645" t="str">
            <v>BMU</v>
          </cell>
          <cell r="G1645" t="str">
            <v>Continuous</v>
          </cell>
          <cell r="H1645" t="str">
            <v>OH</v>
          </cell>
          <cell r="I1645" t="str">
            <v>60101030</v>
          </cell>
          <cell r="J1645">
            <v>16133017</v>
          </cell>
        </row>
        <row r="1646">
          <cell r="B1646" t="str">
            <v>FR0011131788</v>
          </cell>
          <cell r="C1646" t="str">
            <v>SMALTO</v>
          </cell>
          <cell r="D1646" t="str">
            <v>Paris</v>
          </cell>
          <cell r="E1646" t="str">
            <v>Domestic</v>
          </cell>
          <cell r="F1646" t="str">
            <v>FRA</v>
          </cell>
          <cell r="G1646" t="str">
            <v>Fixing</v>
          </cell>
          <cell r="H1646" t="str">
            <v>10</v>
          </cell>
          <cell r="I1646" t="str">
            <v>30202000</v>
          </cell>
          <cell r="J1646">
            <v>21949607</v>
          </cell>
        </row>
        <row r="1647">
          <cell r="B1647" t="str">
            <v>NO0010263023</v>
          </cell>
          <cell r="C1647" t="str">
            <v>EIDESVIK OFFSHORE</v>
          </cell>
          <cell r="D1647" t="str">
            <v>Oslo</v>
          </cell>
          <cell r="E1647" t="str">
            <v>Domestic</v>
          </cell>
          <cell r="F1647" t="str">
            <v>NOR</v>
          </cell>
          <cell r="G1647" t="str">
            <v>Continuous</v>
          </cell>
          <cell r="H1647" t="str">
            <v>OH</v>
          </cell>
          <cell r="I1647" t="str">
            <v>60101030</v>
          </cell>
          <cell r="J1647">
            <v>62150000</v>
          </cell>
        </row>
        <row r="1648">
          <cell r="B1648" t="str">
            <v>FR0004155208</v>
          </cell>
          <cell r="C1648" t="str">
            <v>LOCASYSTEM INTL</v>
          </cell>
          <cell r="D1648" t="str">
            <v>Paris</v>
          </cell>
          <cell r="E1648" t="str">
            <v>Domestic</v>
          </cell>
          <cell r="F1648" t="str">
            <v>FRA</v>
          </cell>
          <cell r="G1648" t="str">
            <v>Fixing</v>
          </cell>
          <cell r="H1648" t="str">
            <v>10</v>
          </cell>
          <cell r="I1648" t="str">
            <v>10101010</v>
          </cell>
          <cell r="J1648">
            <v>377901</v>
          </cell>
        </row>
        <row r="1649">
          <cell r="B1649" t="str">
            <v>NO0010887516</v>
          </cell>
          <cell r="C1649" t="str">
            <v>TECO 2030</v>
          </cell>
          <cell r="D1649" t="str">
            <v>Oslo</v>
          </cell>
          <cell r="E1649" t="str">
            <v>Domestic</v>
          </cell>
          <cell r="F1649" t="str">
            <v>NOR</v>
          </cell>
          <cell r="G1649" t="str">
            <v>Fixing</v>
          </cell>
          <cell r="H1649" t="str">
            <v>O9</v>
          </cell>
          <cell r="I1649" t="str">
            <v>60102010</v>
          </cell>
          <cell r="J1649">
            <v>158511331</v>
          </cell>
        </row>
        <row r="1650">
          <cell r="B1650" t="str">
            <v>FR001400CFI7</v>
          </cell>
          <cell r="C1650" t="str">
            <v>AVENIR TELECOM</v>
          </cell>
          <cell r="D1650" t="str">
            <v>Paris</v>
          </cell>
          <cell r="E1650" t="str">
            <v>Domestic</v>
          </cell>
          <cell r="F1650" t="str">
            <v>FRA</v>
          </cell>
          <cell r="G1650" t="str">
            <v>Continuous</v>
          </cell>
          <cell r="H1650" t="str">
            <v>16</v>
          </cell>
          <cell r="I1650" t="str">
            <v>15101010</v>
          </cell>
          <cell r="J1650">
            <v>10455507</v>
          </cell>
        </row>
        <row r="1651">
          <cell r="B1651" t="str">
            <v>FR0014009LP0</v>
          </cell>
          <cell r="C1651" t="str">
            <v>DELTA DRONE</v>
          </cell>
          <cell r="D1651" t="str">
            <v>Paris</v>
          </cell>
          <cell r="E1651" t="str">
            <v>Domestic</v>
          </cell>
          <cell r="F1651" t="str">
            <v>FRA</v>
          </cell>
          <cell r="G1651" t="str">
            <v>Continuous</v>
          </cell>
          <cell r="H1651" t="str">
            <v>E2</v>
          </cell>
          <cell r="I1651" t="str">
            <v>50201010</v>
          </cell>
          <cell r="J1651">
            <v>57012111</v>
          </cell>
        </row>
        <row r="1652">
          <cell r="B1652" t="str">
            <v>DK0060945467</v>
          </cell>
          <cell r="C1652" t="str">
            <v>5TH PLANET GAMES</v>
          </cell>
          <cell r="D1652" t="str">
            <v>Oslo</v>
          </cell>
          <cell r="E1652" t="str">
            <v>Domestic</v>
          </cell>
          <cell r="F1652" t="str">
            <v>DNK</v>
          </cell>
          <cell r="G1652" t="str">
            <v>Continuous</v>
          </cell>
          <cell r="H1652" t="str">
            <v>OD</v>
          </cell>
          <cell r="I1652" t="str">
            <v>40203045</v>
          </cell>
          <cell r="J1652">
            <v>207959493</v>
          </cell>
        </row>
        <row r="1653">
          <cell r="B1653" t="str">
            <v>MHY641771016</v>
          </cell>
          <cell r="C1653" t="str">
            <v>OKEANIS ECO TANKER</v>
          </cell>
          <cell r="D1653" t="str">
            <v>Oslo</v>
          </cell>
          <cell r="E1653" t="str">
            <v>Domestic</v>
          </cell>
          <cell r="F1653" t="str">
            <v>MHL</v>
          </cell>
          <cell r="G1653" t="str">
            <v>Continuous</v>
          </cell>
          <cell r="H1653" t="str">
            <v>OH</v>
          </cell>
          <cell r="I1653" t="str">
            <v>50206030</v>
          </cell>
          <cell r="J1653">
            <v>32890000</v>
          </cell>
        </row>
        <row r="1654">
          <cell r="B1654" t="str">
            <v>NL0015000DY3</v>
          </cell>
          <cell r="C1654" t="str">
            <v>CORRE ENERGY B.V.</v>
          </cell>
          <cell r="D1654" t="str">
            <v>Dublin</v>
          </cell>
          <cell r="E1654" t="str">
            <v>Domestic</v>
          </cell>
          <cell r="F1654" t="str">
            <v>NLD</v>
          </cell>
          <cell r="G1654" t="str">
            <v>Continuous</v>
          </cell>
          <cell r="H1654" t="str">
            <v>9D</v>
          </cell>
          <cell r="I1654" t="str">
            <v>60102020</v>
          </cell>
          <cell r="J1654">
            <v>67899344</v>
          </cell>
        </row>
        <row r="1655">
          <cell r="B1655" t="str">
            <v>PTSCB0AM0001</v>
          </cell>
          <cell r="C1655" t="str">
            <v>S.CLUBE BRAGA</v>
          </cell>
          <cell r="D1655" t="str">
            <v>Lisbon</v>
          </cell>
          <cell r="E1655" t="str">
            <v>Domestic</v>
          </cell>
          <cell r="F1655" t="str">
            <v>PRT</v>
          </cell>
          <cell r="G1655" t="str">
            <v>Fixing</v>
          </cell>
          <cell r="H1655" t="str">
            <v>P7</v>
          </cell>
          <cell r="I1655" t="str">
            <v>40501030</v>
          </cell>
          <cell r="J1655">
            <v>1000000</v>
          </cell>
        </row>
        <row r="1656">
          <cell r="B1656" t="str">
            <v>FR0010086371</v>
          </cell>
          <cell r="C1656" t="str">
            <v>IMALLIANCE</v>
          </cell>
          <cell r="D1656" t="str">
            <v>Paris</v>
          </cell>
          <cell r="E1656" t="str">
            <v>Domestic</v>
          </cell>
          <cell r="F1656" t="str">
            <v>FRA</v>
          </cell>
          <cell r="G1656" t="str">
            <v>Fixing</v>
          </cell>
          <cell r="H1656" t="str">
            <v>10</v>
          </cell>
          <cell r="I1656" t="str">
            <v>40301030</v>
          </cell>
          <cell r="J1656">
            <v>4472279</v>
          </cell>
        </row>
        <row r="1657">
          <cell r="B1657" t="str">
            <v>NO0010379266</v>
          </cell>
          <cell r="C1657" t="str">
            <v>NORWEGIAN ENERGY</v>
          </cell>
          <cell r="D1657" t="str">
            <v>Oslo</v>
          </cell>
          <cell r="E1657" t="str">
            <v>Domestic</v>
          </cell>
          <cell r="F1657" t="str">
            <v>NOR</v>
          </cell>
          <cell r="G1657" t="str">
            <v>Continuous</v>
          </cell>
          <cell r="H1657" t="str">
            <v>OH</v>
          </cell>
          <cell r="I1657" t="str">
            <v>60101010</v>
          </cell>
          <cell r="J1657">
            <v>25708424</v>
          </cell>
        </row>
        <row r="1658">
          <cell r="B1658" t="str">
            <v>FR0000054371</v>
          </cell>
          <cell r="C1658" t="str">
            <v>SPEED RABBIT PIZZA</v>
          </cell>
          <cell r="D1658" t="str">
            <v>Paris</v>
          </cell>
          <cell r="E1658" t="str">
            <v>Domestic</v>
          </cell>
          <cell r="F1658" t="str">
            <v>FRA</v>
          </cell>
          <cell r="G1658" t="str">
            <v>Fixing</v>
          </cell>
          <cell r="H1658" t="str">
            <v>10</v>
          </cell>
          <cell r="I1658" t="str">
            <v>40501040</v>
          </cell>
          <cell r="J1658">
            <v>1710525</v>
          </cell>
        </row>
        <row r="1659">
          <cell r="B1659" t="str">
            <v>KYG236271055</v>
          </cell>
          <cell r="C1659" t="str">
            <v>SHELF DRILLING</v>
          </cell>
          <cell r="D1659" t="str">
            <v>Oslo</v>
          </cell>
          <cell r="E1659" t="str">
            <v>Domestic</v>
          </cell>
          <cell r="F1659" t="str">
            <v>CYM</v>
          </cell>
          <cell r="G1659" t="str">
            <v>Continuous</v>
          </cell>
          <cell r="H1659" t="str">
            <v>OH</v>
          </cell>
          <cell r="I1659" t="str">
            <v>60101030</v>
          </cell>
          <cell r="J1659">
            <v>176368767</v>
          </cell>
        </row>
        <row r="1660">
          <cell r="B1660" t="str">
            <v>NO0003399917</v>
          </cell>
          <cell r="C1660" t="str">
            <v>ODFJELL SER. B</v>
          </cell>
          <cell r="D1660" t="str">
            <v>Oslo</v>
          </cell>
          <cell r="E1660" t="str">
            <v>Domestic</v>
          </cell>
          <cell r="F1660" t="str">
            <v>NOR</v>
          </cell>
          <cell r="G1660" t="str">
            <v>Continuous</v>
          </cell>
          <cell r="H1660" t="str">
            <v>OH</v>
          </cell>
          <cell r="I1660" t="str">
            <v>50206030</v>
          </cell>
          <cell r="J1660">
            <v>21078704</v>
          </cell>
        </row>
        <row r="1661">
          <cell r="B1661" t="str">
            <v>NO0003399909</v>
          </cell>
          <cell r="C1661" t="str">
            <v>ODFJELL SER. A</v>
          </cell>
          <cell r="D1661" t="str">
            <v>Oslo</v>
          </cell>
          <cell r="E1661" t="str">
            <v>Domestic</v>
          </cell>
          <cell r="F1661" t="str">
            <v>NOR</v>
          </cell>
          <cell r="G1661" t="str">
            <v>Continuous</v>
          </cell>
          <cell r="H1661" t="str">
            <v>OH</v>
          </cell>
          <cell r="I1661" t="str">
            <v>50206030</v>
          </cell>
          <cell r="J1661">
            <v>65690244</v>
          </cell>
        </row>
        <row r="1662">
          <cell r="B1662" t="str">
            <v>NO0012450008</v>
          </cell>
          <cell r="C1662" t="str">
            <v>ENSURGE MICROPOWER</v>
          </cell>
          <cell r="D1662" t="str">
            <v>Oslo</v>
          </cell>
          <cell r="E1662" t="str">
            <v>Domestic</v>
          </cell>
          <cell r="F1662" t="str">
            <v>NOR</v>
          </cell>
          <cell r="G1662" t="str">
            <v>Continuous</v>
          </cell>
          <cell r="H1662" t="str">
            <v>OH</v>
          </cell>
          <cell r="I1662" t="str">
            <v>50202040</v>
          </cell>
          <cell r="J1662">
            <v>244228498</v>
          </cell>
        </row>
        <row r="1663">
          <cell r="B1663" t="str">
            <v>NO0011082075</v>
          </cell>
          <cell r="C1663" t="str">
            <v>HÖEGH AUTOLINERS</v>
          </cell>
          <cell r="D1663" t="str">
            <v>Oslo</v>
          </cell>
          <cell r="E1663" t="str">
            <v>Domestic</v>
          </cell>
          <cell r="F1663" t="str">
            <v>NOR</v>
          </cell>
          <cell r="G1663" t="str">
            <v>Continuous</v>
          </cell>
          <cell r="H1663" t="str">
            <v>OH</v>
          </cell>
          <cell r="I1663" t="str">
            <v>50206060</v>
          </cell>
          <cell r="J1663">
            <v>190769749</v>
          </cell>
        </row>
        <row r="1664">
          <cell r="B1664" t="str">
            <v>BMG1466R1732</v>
          </cell>
          <cell r="C1664" t="str">
            <v>BORR DRILLING</v>
          </cell>
          <cell r="D1664" t="str">
            <v>Oslo</v>
          </cell>
          <cell r="E1664" t="str">
            <v>Domestic</v>
          </cell>
          <cell r="F1664" t="str">
            <v>BMU</v>
          </cell>
          <cell r="G1664" t="str">
            <v>Continuous</v>
          </cell>
          <cell r="H1664" t="str">
            <v>OH</v>
          </cell>
          <cell r="I1664" t="str">
            <v>60101030</v>
          </cell>
          <cell r="J1664">
            <v>229263598</v>
          </cell>
        </row>
        <row r="1665">
          <cell r="B1665" t="str">
            <v>BMG4233B1090</v>
          </cell>
          <cell r="C1665" t="str">
            <v>HAFNIA LIMITED</v>
          </cell>
          <cell r="D1665" t="str">
            <v>Oslo</v>
          </cell>
          <cell r="E1665" t="str">
            <v>Domestic</v>
          </cell>
          <cell r="F1665" t="str">
            <v>BMU</v>
          </cell>
          <cell r="G1665" t="str">
            <v>Continuous</v>
          </cell>
          <cell r="H1665" t="str">
            <v>OH</v>
          </cell>
          <cell r="I1665" t="str">
            <v>50206030</v>
          </cell>
          <cell r="J1665">
            <v>503388593</v>
          </cell>
        </row>
        <row r="1666">
          <cell r="B1666" t="str">
            <v>NO0010257728</v>
          </cell>
          <cell r="C1666" t="str">
            <v>HAVILA SHIPPING</v>
          </cell>
          <cell r="D1666" t="str">
            <v>Oslo</v>
          </cell>
          <cell r="E1666" t="str">
            <v>Domestic</v>
          </cell>
          <cell r="F1666" t="str">
            <v>NOR</v>
          </cell>
          <cell r="G1666" t="str">
            <v>Continuous</v>
          </cell>
          <cell r="H1666" t="str">
            <v>OH</v>
          </cell>
          <cell r="I1666" t="str">
            <v>60101030</v>
          </cell>
          <cell r="J1666">
            <v>23776300</v>
          </cell>
        </row>
        <row r="1667">
          <cell r="B1667" t="str">
            <v>FR0000120669</v>
          </cell>
          <cell r="C1667" t="str">
            <v>ESSO</v>
          </cell>
          <cell r="D1667" t="str">
            <v>Paris</v>
          </cell>
          <cell r="E1667" t="str">
            <v>Domestic</v>
          </cell>
          <cell r="F1667" t="str">
            <v>FRA</v>
          </cell>
          <cell r="G1667" t="str">
            <v>Continuous</v>
          </cell>
          <cell r="H1667" t="str">
            <v>16</v>
          </cell>
          <cell r="I1667" t="str">
            <v>60101020</v>
          </cell>
          <cell r="J1667">
            <v>12854578</v>
          </cell>
        </row>
        <row r="1668">
          <cell r="B1668" t="str">
            <v>FR0006823092</v>
          </cell>
          <cell r="C1668" t="str">
            <v>PART.INDLES MINI.</v>
          </cell>
          <cell r="D1668" t="str">
            <v>Paris</v>
          </cell>
          <cell r="E1668" t="str">
            <v>Domestic</v>
          </cell>
          <cell r="F1668" t="str">
            <v>FRA</v>
          </cell>
          <cell r="G1668" t="str">
            <v>Fixing</v>
          </cell>
          <cell r="H1668" t="str">
            <v>10</v>
          </cell>
          <cell r="I1668" t="str">
            <v>30202000</v>
          </cell>
          <cell r="J1668">
            <v>1763254</v>
          </cell>
        </row>
        <row r="1669">
          <cell r="B1669" t="str">
            <v>FR0005057635</v>
          </cell>
          <cell r="C1669" t="str">
            <v>ARDOIN ST AMAND A</v>
          </cell>
          <cell r="D1669" t="str">
            <v>Paris</v>
          </cell>
          <cell r="E1669" t="str">
            <v>Domestic</v>
          </cell>
          <cell r="F1669" t="str">
            <v>FRA</v>
          </cell>
          <cell r="G1669" t="str">
            <v>Fixing</v>
          </cell>
          <cell r="H1669" t="str">
            <v>10</v>
          </cell>
          <cell r="I1669" t="str">
            <v>40401030</v>
          </cell>
          <cell r="J1669">
            <v>30736</v>
          </cell>
        </row>
        <row r="1670">
          <cell r="B1670" t="str">
            <v>KYG812291253</v>
          </cell>
          <cell r="C1670" t="str">
            <v>SIEM OFFSHORE</v>
          </cell>
          <cell r="D1670" t="str">
            <v>Oslo</v>
          </cell>
          <cell r="E1670" t="str">
            <v>Domestic</v>
          </cell>
          <cell r="F1670" t="str">
            <v>CYM</v>
          </cell>
          <cell r="G1670" t="str">
            <v>Continuous</v>
          </cell>
          <cell r="H1670" t="str">
            <v>OG</v>
          </cell>
          <cell r="I1670" t="str">
            <v>60101030</v>
          </cell>
          <cell r="J1670">
            <v>238852052</v>
          </cell>
        </row>
        <row r="1671">
          <cell r="B1671" t="str">
            <v>FR0013481835</v>
          </cell>
          <cell r="C1671" t="str">
            <v>VISIOMED GROUP</v>
          </cell>
          <cell r="D1671" t="str">
            <v>Paris</v>
          </cell>
          <cell r="E1671" t="str">
            <v>Domestic</v>
          </cell>
          <cell r="F1671" t="str">
            <v>FRA</v>
          </cell>
          <cell r="G1671" t="str">
            <v>Continuous</v>
          </cell>
          <cell r="H1671" t="str">
            <v>E2</v>
          </cell>
          <cell r="I1671" t="str">
            <v>20102010</v>
          </cell>
          <cell r="J1671">
            <v>294354394</v>
          </cell>
        </row>
        <row r="1672">
          <cell r="B1672" t="str">
            <v>NL0015000YE1</v>
          </cell>
          <cell r="C1672" t="str">
            <v>TME PHARMA</v>
          </cell>
          <cell r="D1672" t="str">
            <v>Paris</v>
          </cell>
          <cell r="E1672" t="str">
            <v>Domestic</v>
          </cell>
          <cell r="F1672" t="str">
            <v>FRA</v>
          </cell>
          <cell r="G1672" t="str">
            <v>Continuous</v>
          </cell>
          <cell r="H1672" t="str">
            <v>E2</v>
          </cell>
          <cell r="I1672" t="str">
            <v>20103010</v>
          </cell>
          <cell r="J1672">
            <v>1739335</v>
          </cell>
        </row>
        <row r="1673">
          <cell r="B1673" t="str">
            <v>FR001400CF13</v>
          </cell>
          <cell r="C1673" t="str">
            <v>EUROPLASMA</v>
          </cell>
          <cell r="D1673" t="str">
            <v>Paris</v>
          </cell>
          <cell r="E1673" t="str">
            <v>Domestic</v>
          </cell>
          <cell r="F1673" t="str">
            <v>FRA</v>
          </cell>
          <cell r="G1673" t="str">
            <v>Continuous</v>
          </cell>
          <cell r="H1673" t="str">
            <v>E2</v>
          </cell>
          <cell r="I1673" t="str">
            <v>65103035</v>
          </cell>
          <cell r="J1673">
            <v>4087578</v>
          </cell>
        </row>
        <row r="1674">
          <cell r="B1674" t="str">
            <v>NO0003080608</v>
          </cell>
          <cell r="C1674" t="str">
            <v>SOLSTAD OFFSHORE</v>
          </cell>
          <cell r="D1674" t="str">
            <v>Oslo</v>
          </cell>
          <cell r="E1674" t="str">
            <v>Domestic</v>
          </cell>
          <cell r="F1674" t="str">
            <v>NOR</v>
          </cell>
          <cell r="G1674" t="str">
            <v>Continuous</v>
          </cell>
          <cell r="H1674" t="str">
            <v>OH</v>
          </cell>
          <cell r="I1674" t="str">
            <v>60101030</v>
          </cell>
          <cell r="J1674">
            <v>77308609</v>
          </cell>
        </row>
        <row r="1675">
          <cell r="B1675" t="str">
            <v>BE0974429624</v>
          </cell>
          <cell r="C1675" t="str">
            <v>PHARMASIMPLE</v>
          </cell>
          <cell r="D1675" t="str">
            <v>Paris</v>
          </cell>
          <cell r="E1675" t="str">
            <v>Domestic</v>
          </cell>
          <cell r="F1675" t="str">
            <v>BEL</v>
          </cell>
          <cell r="G1675" t="str">
            <v>Continuous</v>
          </cell>
          <cell r="H1675" t="str">
            <v>EI</v>
          </cell>
          <cell r="I1675" t="str">
            <v>45201015</v>
          </cell>
          <cell r="J1675">
            <v>152947</v>
          </cell>
        </row>
        <row r="1676">
          <cell r="B1676" t="str">
            <v>FR00140077X1</v>
          </cell>
          <cell r="C1676" t="str">
            <v>NEOVACS</v>
          </cell>
          <cell r="D1676" t="str">
            <v>Paris</v>
          </cell>
          <cell r="E1676" t="str">
            <v>Domestic</v>
          </cell>
          <cell r="F1676" t="str">
            <v>FRA</v>
          </cell>
          <cell r="G1676" t="str">
            <v>Continuous</v>
          </cell>
          <cell r="H1676" t="str">
            <v>E2</v>
          </cell>
          <cell r="I1676" t="str">
            <v>20103010</v>
          </cell>
          <cell r="J1676">
            <v>96055250</v>
          </cell>
        </row>
        <row r="1677">
          <cell r="B1677" t="str">
            <v>FR001400BJ77</v>
          </cell>
          <cell r="C1677" t="str">
            <v>ACHETER-LOUER.FR</v>
          </cell>
          <cell r="D1677" t="str">
            <v>Paris</v>
          </cell>
          <cell r="E1677" t="str">
            <v>Domestic</v>
          </cell>
          <cell r="F1677" t="str">
            <v>FRA</v>
          </cell>
          <cell r="G1677" t="str">
            <v>Continuous</v>
          </cell>
          <cell r="H1677" t="str">
            <v>E2</v>
          </cell>
          <cell r="I1677" t="str">
            <v>10101020</v>
          </cell>
          <cell r="J1677">
            <v>7016066</v>
          </cell>
        </row>
        <row r="1678">
          <cell r="B1678" t="str">
            <v>NO0012785098</v>
          </cell>
          <cell r="C1678" t="str">
            <v>AWILCO DRILLING</v>
          </cell>
          <cell r="D1678" t="str">
            <v>Oslo</v>
          </cell>
          <cell r="E1678" t="str">
            <v>Foreign</v>
          </cell>
          <cell r="F1678" t="str">
            <v>GBR</v>
          </cell>
          <cell r="G1678" t="str">
            <v>Fixing</v>
          </cell>
          <cell r="H1678" t="str">
            <v>O9</v>
          </cell>
          <cell r="I1678" t="str">
            <v>60101015</v>
          </cell>
          <cell r="J1678">
            <v>4468695</v>
          </cell>
        </row>
        <row r="1679">
          <cell r="B1679" t="str">
            <v>FR00140085W6</v>
          </cell>
          <cell r="C1679" t="str">
            <v>M.R.M</v>
          </cell>
          <cell r="D1679" t="str">
            <v>Paris</v>
          </cell>
          <cell r="E1679" t="str">
            <v>Domestic</v>
          </cell>
          <cell r="F1679" t="str">
            <v>FRA</v>
          </cell>
          <cell r="G1679" t="str">
            <v>Fixing</v>
          </cell>
          <cell r="H1679" t="str">
            <v>13</v>
          </cell>
          <cell r="I1679" t="str">
            <v>35102045</v>
          </cell>
          <cell r="J1679">
            <v>3205697</v>
          </cell>
        </row>
        <row r="1680">
          <cell r="B1680" t="str">
            <v>IT0005496473</v>
          </cell>
          <cell r="C1680" t="str">
            <v>TISCALI</v>
          </cell>
          <cell r="D1680" t="str">
            <v>Brussels</v>
          </cell>
          <cell r="E1680" t="str">
            <v>Foreign</v>
          </cell>
          <cell r="F1680" t="str">
            <v>ITA</v>
          </cell>
          <cell r="G1680" t="str">
            <v>Continuous</v>
          </cell>
          <cell r="H1680" t="str">
            <v>A4</v>
          </cell>
          <cell r="I1680" t="str">
            <v>15102015</v>
          </cell>
          <cell r="J1680">
            <v>63179744</v>
          </cell>
        </row>
        <row r="1681">
          <cell r="B1681" t="str">
            <v>FR001400D5I2</v>
          </cell>
          <cell r="C1681" t="str">
            <v>VERGNET</v>
          </cell>
          <cell r="D1681" t="str">
            <v>Paris</v>
          </cell>
          <cell r="E1681" t="str">
            <v>Domestic</v>
          </cell>
          <cell r="F1681" t="str">
            <v>FRA</v>
          </cell>
          <cell r="G1681" t="str">
            <v>Continuous</v>
          </cell>
          <cell r="H1681" t="str">
            <v>E2</v>
          </cell>
          <cell r="I1681" t="str">
            <v>60102020</v>
          </cell>
          <cell r="J1681">
            <v>203504</v>
          </cell>
        </row>
        <row r="1682">
          <cell r="B1682" t="str">
            <v>NO0012555459</v>
          </cell>
          <cell r="C1682" t="str">
            <v>ENDÚR</v>
          </cell>
          <cell r="D1682" t="str">
            <v>Oslo</v>
          </cell>
          <cell r="E1682" t="str">
            <v>Domestic</v>
          </cell>
          <cell r="F1682" t="str">
            <v>NOR</v>
          </cell>
          <cell r="G1682" t="str">
            <v>Continuous</v>
          </cell>
          <cell r="H1682" t="str">
            <v>OH</v>
          </cell>
          <cell r="I1682" t="str">
            <v>50203000</v>
          </cell>
          <cell r="J1682">
            <v>27452869</v>
          </cell>
        </row>
        <row r="1683">
          <cell r="B1683" t="str">
            <v>FR0014007XT1</v>
          </cell>
          <cell r="C1683" t="str">
            <v>ARCHOS</v>
          </cell>
          <cell r="D1683" t="str">
            <v>Paris</v>
          </cell>
          <cell r="E1683" t="str">
            <v>Domestic</v>
          </cell>
          <cell r="F1683" t="str">
            <v>FRA</v>
          </cell>
          <cell r="G1683" t="str">
            <v>Continuous</v>
          </cell>
          <cell r="H1683" t="str">
            <v>E2</v>
          </cell>
          <cell r="I1683" t="str">
            <v>40203010</v>
          </cell>
          <cell r="J1683">
            <v>11933275</v>
          </cell>
        </row>
        <row r="1684">
          <cell r="B1684" t="str">
            <v>NO0010861990</v>
          </cell>
          <cell r="C1684" t="str">
            <v>PROSAFE</v>
          </cell>
          <cell r="D1684" t="str">
            <v>Oslo</v>
          </cell>
          <cell r="E1684" t="str">
            <v>Domestic</v>
          </cell>
          <cell r="F1684" t="str">
            <v>NOR</v>
          </cell>
          <cell r="G1684" t="str">
            <v>Continuous</v>
          </cell>
          <cell r="H1684" t="str">
            <v>OH</v>
          </cell>
          <cell r="I1684" t="str">
            <v>60101030</v>
          </cell>
          <cell r="J1684">
            <v>8798699</v>
          </cell>
        </row>
        <row r="1685">
          <cell r="B1685" t="str">
            <v>FR001400BVK2</v>
          </cell>
          <cell r="C1685" t="str">
            <v>SPINEWAY</v>
          </cell>
          <cell r="D1685" t="str">
            <v>Paris</v>
          </cell>
          <cell r="E1685" t="str">
            <v>Domestic</v>
          </cell>
          <cell r="F1685" t="str">
            <v>FRA</v>
          </cell>
          <cell r="G1685" t="str">
            <v>Continuous</v>
          </cell>
          <cell r="H1685" t="str">
            <v>E2</v>
          </cell>
          <cell r="I1685" t="str">
            <v>20102010</v>
          </cell>
          <cell r="J1685">
            <v>3642198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Microsoft_Word_97_-_2003_Document.doc"/></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32.bin"/><Relationship Id="rId2" Type="http://schemas.openxmlformats.org/officeDocument/2006/relationships/printerSettings" Target="../printerSettings/printerSettings31.bin"/><Relationship Id="rId1" Type="http://schemas.openxmlformats.org/officeDocument/2006/relationships/printerSettings" Target="../printerSettings/printerSettings30.bin"/><Relationship Id="rId5" Type="http://schemas.openxmlformats.org/officeDocument/2006/relationships/printerSettings" Target="../printerSettings/printerSettings34.bin"/><Relationship Id="rId4" Type="http://schemas.openxmlformats.org/officeDocument/2006/relationships/printerSettings" Target="../printerSettings/printerSettings33.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37.bin"/><Relationship Id="rId2" Type="http://schemas.openxmlformats.org/officeDocument/2006/relationships/printerSettings" Target="../printerSettings/printerSettings36.bin"/><Relationship Id="rId1" Type="http://schemas.openxmlformats.org/officeDocument/2006/relationships/printerSettings" Target="../printerSettings/printerSettings35.bin"/><Relationship Id="rId5" Type="http://schemas.openxmlformats.org/officeDocument/2006/relationships/printerSettings" Target="../printerSettings/printerSettings39.bin"/><Relationship Id="rId4" Type="http://schemas.openxmlformats.org/officeDocument/2006/relationships/printerSettings" Target="../printerSettings/printerSettings3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 Id="rId5" Type="http://schemas.openxmlformats.org/officeDocument/2006/relationships/printerSettings" Target="../printerSettings/printerSettings6.bin"/><Relationship Id="rId4" Type="http://schemas.openxmlformats.org/officeDocument/2006/relationships/printerSettings" Target="../printerSettings/printerSettings5.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5" Type="http://schemas.openxmlformats.org/officeDocument/2006/relationships/printerSettings" Target="../printerSettings/printerSettings11.bin"/><Relationship Id="rId4" Type="http://schemas.openxmlformats.org/officeDocument/2006/relationships/printerSettings" Target="../printerSettings/printerSettings10.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16.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5" Type="http://schemas.openxmlformats.org/officeDocument/2006/relationships/printerSettings" Target="../printerSettings/printerSettings18.bin"/><Relationship Id="rId4" Type="http://schemas.openxmlformats.org/officeDocument/2006/relationships/printerSettings" Target="../printerSettings/printerSettings17.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22.bin"/><Relationship Id="rId2" Type="http://schemas.openxmlformats.org/officeDocument/2006/relationships/printerSettings" Target="../printerSettings/printerSettings21.bin"/><Relationship Id="rId1" Type="http://schemas.openxmlformats.org/officeDocument/2006/relationships/printerSettings" Target="../printerSettings/printerSettings20.bin"/><Relationship Id="rId5" Type="http://schemas.openxmlformats.org/officeDocument/2006/relationships/printerSettings" Target="../printerSettings/printerSettings24.bin"/><Relationship Id="rId4" Type="http://schemas.openxmlformats.org/officeDocument/2006/relationships/printerSettings" Target="../printerSettings/printerSettings23.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27.bin"/><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 Id="rId5" Type="http://schemas.openxmlformats.org/officeDocument/2006/relationships/printerSettings" Target="../printerSettings/printerSettings29.bin"/><Relationship Id="rId4" Type="http://schemas.openxmlformats.org/officeDocument/2006/relationships/printerSettings" Target="../printerSettings/printerSettings2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1"/>
  <dimension ref="A1"/>
  <sheetViews>
    <sheetView tabSelected="1" workbookViewId="0"/>
  </sheetViews>
  <sheetFormatPr defaultColWidth="9.28515625" defaultRowHeight="10.199999999999999"/>
  <cols>
    <col min="1" max="16384" width="9.28515625" style="45"/>
  </cols>
  <sheetData/>
  <phoneticPr fontId="0" type="noConversion"/>
  <pageMargins left="0.36" right="0.36" top="1" bottom="1" header="0.4921259845" footer="0.4921259845"/>
  <pageSetup paperSize="9" orientation="portrait" r:id="rId1"/>
  <headerFooter alignWithMargins="0"/>
  <drawing r:id="rId2"/>
  <legacyDrawing r:id="rId3"/>
  <oleObjects>
    <mc:AlternateContent xmlns:mc="http://schemas.openxmlformats.org/markup-compatibility/2006">
      <mc:Choice Requires="x14">
        <oleObject progId="Document" shapeId="1026" r:id="rId4">
          <objectPr defaultSize="0" r:id="rId5">
            <anchor moveWithCells="1">
              <from>
                <xdr:col>0</xdr:col>
                <xdr:colOff>160020</xdr:colOff>
                <xdr:row>0</xdr:row>
                <xdr:rowOff>0</xdr:rowOff>
              </from>
              <to>
                <xdr:col>13</xdr:col>
                <xdr:colOff>144780</xdr:colOff>
                <xdr:row>49</xdr:row>
                <xdr:rowOff>45720</xdr:rowOff>
              </to>
            </anchor>
          </objectPr>
        </oleObject>
      </mc:Choice>
      <mc:Fallback>
        <oleObject progId="Document" shapeId="1026" r:id="rId4"/>
      </mc:Fallback>
    </mc:AlternateContent>
  </oleObjec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Feuil11"/>
  <dimension ref="A1:AJ61"/>
  <sheetViews>
    <sheetView workbookViewId="0">
      <selection activeCell="A3" sqref="A3"/>
    </sheetView>
  </sheetViews>
  <sheetFormatPr defaultColWidth="9.28515625" defaultRowHeight="10.199999999999999"/>
  <cols>
    <col min="1" max="1" width="21.28515625" customWidth="1"/>
    <col min="2" max="2" width="9.85546875" customWidth="1"/>
    <col min="3" max="3" width="14.7109375" customWidth="1"/>
    <col min="4" max="4" width="11.7109375" customWidth="1"/>
    <col min="5" max="5" width="11.140625" customWidth="1"/>
    <col min="6" max="6" width="9.85546875" customWidth="1"/>
    <col min="7" max="7" width="2.140625" customWidth="1"/>
    <col min="8" max="12" width="9.85546875" customWidth="1"/>
    <col min="13" max="13" width="2" customWidth="1"/>
    <col min="14" max="18" width="9.85546875" customWidth="1"/>
    <col min="19" max="19" width="1.42578125" customWidth="1"/>
    <col min="20" max="24" width="9.85546875" customWidth="1"/>
    <col min="25" max="25" width="1.42578125" style="15" customWidth="1"/>
    <col min="26" max="30" width="9.28515625" style="15"/>
    <col min="31" max="31" width="1" style="15" customWidth="1"/>
    <col min="32" max="16384" width="9.28515625" style="15"/>
  </cols>
  <sheetData>
    <row r="1" spans="1:25" ht="15.6">
      <c r="A1" s="2" t="s">
        <v>2945</v>
      </c>
      <c r="V1" s="15"/>
      <c r="W1" s="18"/>
      <c r="X1" s="104" t="s">
        <v>87</v>
      </c>
    </row>
    <row r="3" spans="1:25" ht="13.2">
      <c r="A3" s="3" t="s">
        <v>63</v>
      </c>
    </row>
    <row r="5" spans="1:25">
      <c r="A5" s="1" t="s">
        <v>64</v>
      </c>
    </row>
    <row r="6" spans="1:25">
      <c r="A6" s="119"/>
      <c r="B6" s="313" t="s">
        <v>3503</v>
      </c>
      <c r="C6" s="313"/>
      <c r="D6" s="313"/>
      <c r="E6" s="313"/>
      <c r="F6" s="313"/>
      <c r="H6" s="313" t="s">
        <v>3504</v>
      </c>
      <c r="I6" s="313"/>
      <c r="J6" s="313"/>
      <c r="K6" s="313"/>
      <c r="L6" s="313"/>
      <c r="Y6" s="32"/>
    </row>
    <row r="7" spans="1:25" ht="27.45" customHeight="1">
      <c r="A7" s="119" t="s">
        <v>108</v>
      </c>
      <c r="B7" s="127" t="s">
        <v>535</v>
      </c>
      <c r="C7" s="121" t="s">
        <v>83</v>
      </c>
      <c r="D7" s="179" t="s">
        <v>2944</v>
      </c>
      <c r="E7" s="121" t="s">
        <v>92</v>
      </c>
      <c r="F7" s="121" t="s">
        <v>93</v>
      </c>
      <c r="H7" s="127" t="s">
        <v>91</v>
      </c>
      <c r="I7" s="121" t="s">
        <v>83</v>
      </c>
      <c r="J7" s="179" t="s">
        <v>2944</v>
      </c>
      <c r="K7" s="121" t="s">
        <v>92</v>
      </c>
      <c r="L7" s="121" t="s">
        <v>93</v>
      </c>
      <c r="Y7" s="34"/>
    </row>
    <row r="8" spans="1:25">
      <c r="A8" s="147" t="s">
        <v>2566</v>
      </c>
      <c r="B8" s="54">
        <v>1361.69</v>
      </c>
      <c r="C8" s="17"/>
      <c r="D8" s="17"/>
      <c r="E8" s="40"/>
      <c r="F8" s="40"/>
      <c r="H8" s="54">
        <v>3468.23</v>
      </c>
      <c r="I8" s="17"/>
      <c r="J8" s="17"/>
      <c r="K8" s="40"/>
      <c r="L8" s="40"/>
    </row>
    <row r="9" spans="1:25">
      <c r="A9" s="25" t="s">
        <v>36</v>
      </c>
      <c r="B9" s="28">
        <v>1318.51</v>
      </c>
      <c r="C9" s="46">
        <f>B9/B8-1</f>
        <v>-3.1710594922486068E-2</v>
      </c>
      <c r="D9" s="47">
        <f>B9/B8-1</f>
        <v>-3.1710594922486068E-2</v>
      </c>
      <c r="E9" s="28">
        <v>1388.09</v>
      </c>
      <c r="F9" s="28">
        <v>1282.8599999999999</v>
      </c>
      <c r="G9" s="25"/>
      <c r="H9" s="28">
        <v>3335.87</v>
      </c>
      <c r="I9" s="46">
        <f>H9/H8-1</f>
        <v>-3.8163558933519415E-2</v>
      </c>
      <c r="J9" s="47">
        <f>H9/H8-1</f>
        <v>-3.8163558933519415E-2</v>
      </c>
      <c r="K9" s="28">
        <v>3532.43</v>
      </c>
      <c r="L9" s="28">
        <v>3240.34</v>
      </c>
    </row>
    <row r="10" spans="1:25">
      <c r="A10" s="15" t="s">
        <v>37</v>
      </c>
      <c r="B10" s="17">
        <v>1268.8</v>
      </c>
      <c r="C10" s="48">
        <f t="shared" ref="C10:C19" si="0">B10/B9-1</f>
        <v>-3.7701648072445471E-2</v>
      </c>
      <c r="D10" s="49">
        <f>B10/B8-1</f>
        <v>-6.8216701304996019E-2</v>
      </c>
      <c r="E10" s="17">
        <v>1340.07</v>
      </c>
      <c r="F10" s="17">
        <v>1236.46</v>
      </c>
      <c r="H10" s="17">
        <v>3303.76</v>
      </c>
      <c r="I10" s="48">
        <f t="shared" ref="I10:I19" si="1">H10/H9-1</f>
        <v>-9.6256748614304E-3</v>
      </c>
      <c r="J10" s="49">
        <f>H10/H8-1</f>
        <v>-4.7421883785100705E-2</v>
      </c>
      <c r="K10" s="17">
        <v>3406.34</v>
      </c>
      <c r="L10" s="17">
        <v>3177.48</v>
      </c>
    </row>
    <row r="11" spans="1:25">
      <c r="A11" s="25" t="s">
        <v>38</v>
      </c>
      <c r="B11" s="28">
        <v>1270.0999999999999</v>
      </c>
      <c r="C11" s="46">
        <f t="shared" si="0"/>
        <v>1.0245901639343025E-3</v>
      </c>
      <c r="D11" s="47">
        <f>B11/B8-1</f>
        <v>-6.7262005302234806E-2</v>
      </c>
      <c r="E11" s="28">
        <v>1291.29</v>
      </c>
      <c r="F11" s="28">
        <v>1144.44</v>
      </c>
      <c r="G11" s="25"/>
      <c r="H11" s="28">
        <v>3377.28</v>
      </c>
      <c r="I11" s="46">
        <f t="shared" si="1"/>
        <v>2.2253432452720601E-2</v>
      </c>
      <c r="J11" s="47">
        <f>H11/H8-1</f>
        <v>-2.6223751019972652E-2</v>
      </c>
      <c r="K11" s="28">
        <v>3433.88</v>
      </c>
      <c r="L11" s="28">
        <v>2993.05</v>
      </c>
    </row>
    <row r="12" spans="1:25">
      <c r="A12" s="15" t="s">
        <v>39</v>
      </c>
      <c r="B12" s="17">
        <v>1245.92</v>
      </c>
      <c r="C12" s="48">
        <f t="shared" si="0"/>
        <v>-1.9037871033776743E-2</v>
      </c>
      <c r="D12" s="49">
        <f>B12/B8-1</f>
        <v>-8.5019350953594364E-2</v>
      </c>
      <c r="E12" s="17">
        <v>1288.42</v>
      </c>
      <c r="F12" s="17">
        <v>1222.53</v>
      </c>
      <c r="H12" s="17">
        <v>3325.16</v>
      </c>
      <c r="I12" s="48">
        <f t="shared" si="1"/>
        <v>-1.5432537426568249E-2</v>
      </c>
      <c r="J12" s="49">
        <f>H12/H8-1</f>
        <v>-4.1251589427460211E-2</v>
      </c>
      <c r="K12" s="17">
        <v>3465.25</v>
      </c>
      <c r="L12" s="17">
        <v>3299.45</v>
      </c>
    </row>
    <row r="13" spans="1:25">
      <c r="A13" s="25" t="s">
        <v>40</v>
      </c>
      <c r="B13" s="28">
        <v>1242.42</v>
      </c>
      <c r="C13" s="46">
        <f t="shared" si="0"/>
        <v>-2.8091691280338615E-3</v>
      </c>
      <c r="D13" s="47">
        <f>B13/B8-1</f>
        <v>-8.7589686345644013E-2</v>
      </c>
      <c r="E13" s="28">
        <v>1251.21</v>
      </c>
      <c r="F13" s="28">
        <v>1163.45</v>
      </c>
      <c r="G13" s="25"/>
      <c r="H13" s="28">
        <v>3270.54</v>
      </c>
      <c r="I13" s="46">
        <f t="shared" si="1"/>
        <v>-1.6426277231772257E-2</v>
      </c>
      <c r="J13" s="47">
        <f>H13/H8-1</f>
        <v>-5.7000256615045708E-2</v>
      </c>
      <c r="K13" s="28">
        <v>3290.07</v>
      </c>
      <c r="L13" s="28">
        <v>3084.87</v>
      </c>
    </row>
    <row r="14" spans="1:25">
      <c r="A14" s="15" t="s">
        <v>41</v>
      </c>
      <c r="B14" s="17">
        <v>1145.98</v>
      </c>
      <c r="C14" s="48">
        <f t="shared" si="0"/>
        <v>-7.7622704077526139E-2</v>
      </c>
      <c r="D14" s="49">
        <f>B14/B8-1</f>
        <v>-0.15841344211971886</v>
      </c>
      <c r="E14" s="17">
        <v>1249.5899999999999</v>
      </c>
      <c r="F14" s="17">
        <v>1123.69</v>
      </c>
      <c r="H14" s="17">
        <v>2857.18</v>
      </c>
      <c r="I14" s="48">
        <f t="shared" si="1"/>
        <v>-0.126388914368881</v>
      </c>
      <c r="J14" s="49">
        <f>H14/H8-1</f>
        <v>-0.17618497043160353</v>
      </c>
      <c r="K14" s="17">
        <v>3289.35</v>
      </c>
      <c r="L14" s="17">
        <v>2857.18</v>
      </c>
    </row>
    <row r="15" spans="1:25">
      <c r="A15" s="25" t="s">
        <v>42</v>
      </c>
      <c r="B15" s="28">
        <v>1255.1500000000001</v>
      </c>
      <c r="C15" s="46">
        <f t="shared" si="0"/>
        <v>9.5263442642978147E-2</v>
      </c>
      <c r="D15" s="47">
        <f>B15/B8-1</f>
        <v>-7.8241009333989364E-2</v>
      </c>
      <c r="E15" s="28">
        <v>1255.1500000000001</v>
      </c>
      <c r="F15" s="28">
        <v>1124.04</v>
      </c>
      <c r="G15" s="25"/>
      <c r="H15" s="28">
        <v>3073.06</v>
      </c>
      <c r="I15" s="46">
        <f t="shared" si="1"/>
        <v>7.5557017758769218E-2</v>
      </c>
      <c r="J15" s="47">
        <f>H15/H8-1</f>
        <v>-0.1139399636125632</v>
      </c>
      <c r="K15" s="28">
        <v>3073.06</v>
      </c>
      <c r="L15" s="28">
        <v>2780.28</v>
      </c>
    </row>
    <row r="16" spans="1:25">
      <c r="A16" s="15" t="s">
        <v>43</v>
      </c>
      <c r="B16" s="17">
        <v>1196.28</v>
      </c>
      <c r="C16" s="48">
        <f t="shared" si="0"/>
        <v>-4.6902760626220119E-2</v>
      </c>
      <c r="D16" s="49">
        <f>B16/B8-1</f>
        <v>-0.12147405062826344</v>
      </c>
      <c r="E16" s="17">
        <v>1276.57</v>
      </c>
      <c r="F16" s="17">
        <v>1196.28</v>
      </c>
      <c r="H16" s="17">
        <v>2928.45</v>
      </c>
      <c r="I16" s="48">
        <f t="shared" si="1"/>
        <v>-4.7057330478415649E-2</v>
      </c>
      <c r="J16" s="49">
        <f>H16/H8-1</f>
        <v>-0.15563558356856388</v>
      </c>
      <c r="K16" s="17">
        <v>3135.35</v>
      </c>
      <c r="L16" s="17">
        <v>2928.45</v>
      </c>
    </row>
    <row r="17" spans="1:18">
      <c r="A17" s="25" t="s">
        <v>44</v>
      </c>
      <c r="B17" s="28">
        <v>1113.98</v>
      </c>
      <c r="C17" s="46">
        <f t="shared" si="0"/>
        <v>-6.8796602802019602E-2</v>
      </c>
      <c r="D17" s="47">
        <f>B17/B8-1</f>
        <v>-0.18191365141845794</v>
      </c>
      <c r="E17" s="28">
        <v>1225.79</v>
      </c>
      <c r="F17" s="28">
        <v>1101.23</v>
      </c>
      <c r="G17" s="25"/>
      <c r="H17" s="28">
        <v>2576.2600000000002</v>
      </c>
      <c r="I17" s="46">
        <f t="shared" si="1"/>
        <v>-0.12026498659700513</v>
      </c>
      <c r="J17" s="47">
        <f>H17/H8-1</f>
        <v>-0.25718305879367853</v>
      </c>
      <c r="K17" s="28">
        <v>2984.59</v>
      </c>
      <c r="L17" s="28">
        <v>2520.91</v>
      </c>
    </row>
    <row r="18" spans="1:18">
      <c r="A18" s="15" t="s">
        <v>45</v>
      </c>
      <c r="B18" s="17">
        <v>1194.1400000000001</v>
      </c>
      <c r="C18" s="48">
        <f t="shared" si="0"/>
        <v>7.1958203917485086E-2</v>
      </c>
      <c r="D18" s="49">
        <f>B18/B8-1</f>
        <v>-0.12304562712511657</v>
      </c>
      <c r="E18" s="17">
        <v>1194.1400000000001</v>
      </c>
      <c r="F18" s="17">
        <v>1114.0899999999999</v>
      </c>
      <c r="H18" s="17">
        <v>2767.42</v>
      </c>
      <c r="I18" s="48">
        <f t="shared" si="1"/>
        <v>7.4200585344646797E-2</v>
      </c>
      <c r="J18" s="49">
        <f>H18/H8-1</f>
        <v>-0.2020656069522494</v>
      </c>
      <c r="K18" s="17">
        <v>2767.42</v>
      </c>
      <c r="L18" s="17">
        <v>2543.83</v>
      </c>
    </row>
    <row r="19" spans="1:18">
      <c r="A19" s="25" t="s">
        <v>46</v>
      </c>
      <c r="B19" s="28">
        <v>1286.93</v>
      </c>
      <c r="C19" s="46">
        <f t="shared" si="0"/>
        <v>7.7704456763863394E-2</v>
      </c>
      <c r="D19" s="47">
        <f>B19/B8-1</f>
        <v>-5.4902363974179136E-2</v>
      </c>
      <c r="E19" s="28">
        <v>1286.93</v>
      </c>
      <c r="F19" s="28">
        <v>1186.33</v>
      </c>
      <c r="G19" s="25"/>
      <c r="H19" s="28">
        <v>2909.81</v>
      </c>
      <c r="I19" s="46">
        <f t="shared" si="1"/>
        <v>5.1452255169074368E-2</v>
      </c>
      <c r="J19" s="47">
        <f>H19/H8-1</f>
        <v>-0.16101008295297603</v>
      </c>
      <c r="K19" s="28">
        <v>2945.01</v>
      </c>
      <c r="L19" s="28">
        <v>2753.8</v>
      </c>
    </row>
    <row r="20" spans="1:18" ht="10.8" thickBot="1">
      <c r="A20" s="130" t="s">
        <v>47</v>
      </c>
      <c r="B20" s="131">
        <v>1231.5999999999999</v>
      </c>
      <c r="C20" s="132">
        <f>B20/B19-1</f>
        <v>-4.2993791426107264E-2</v>
      </c>
      <c r="D20" s="133">
        <f>B20/B8-1</f>
        <v>-9.5535694614780287E-2</v>
      </c>
      <c r="E20" s="131">
        <v>1292.77</v>
      </c>
      <c r="F20" s="131">
        <v>1231.5999999999999</v>
      </c>
      <c r="G20" s="130"/>
      <c r="H20" s="131">
        <v>2891.78</v>
      </c>
      <c r="I20" s="132">
        <f>H20/H19-1</f>
        <v>-6.1962808568256644E-3</v>
      </c>
      <c r="J20" s="133">
        <f>H20/H8-1</f>
        <v>-0.16620870011504418</v>
      </c>
      <c r="K20" s="131">
        <v>2959.82</v>
      </c>
      <c r="L20" s="131">
        <v>2857.68</v>
      </c>
    </row>
    <row r="21" spans="1:18">
      <c r="A21" s="8"/>
      <c r="B21" s="8"/>
      <c r="C21" s="8"/>
      <c r="D21" s="8"/>
      <c r="E21" s="8"/>
      <c r="F21" s="31"/>
      <c r="G21" s="8"/>
      <c r="H21" s="8"/>
      <c r="I21" s="8"/>
      <c r="J21" s="8"/>
      <c r="K21" s="31"/>
      <c r="L21" s="31"/>
    </row>
    <row r="22" spans="1:18">
      <c r="F22" s="31"/>
      <c r="H22" s="40"/>
      <c r="I22" s="40"/>
      <c r="J22" s="40"/>
      <c r="K22" s="40"/>
      <c r="L22" s="40"/>
      <c r="Q22" s="31"/>
      <c r="R22" s="31"/>
    </row>
    <row r="23" spans="1:18">
      <c r="A23" s="119"/>
      <c r="B23" s="313" t="s">
        <v>3509</v>
      </c>
      <c r="C23" s="313"/>
      <c r="D23" s="313"/>
      <c r="E23" s="313"/>
      <c r="F23" s="313"/>
      <c r="H23" s="40"/>
      <c r="I23" s="40"/>
      <c r="J23" s="40"/>
      <c r="K23" s="40"/>
      <c r="L23" s="40"/>
      <c r="Q23" s="31"/>
      <c r="R23" s="31"/>
    </row>
    <row r="24" spans="1:18" ht="20.399999999999999">
      <c r="A24" s="119" t="s">
        <v>108</v>
      </c>
      <c r="B24" s="127" t="s">
        <v>91</v>
      </c>
      <c r="C24" s="121" t="s">
        <v>83</v>
      </c>
      <c r="D24" s="179" t="s">
        <v>2944</v>
      </c>
      <c r="E24" s="121" t="s">
        <v>92</v>
      </c>
      <c r="F24" s="121" t="s">
        <v>93</v>
      </c>
      <c r="H24" s="40"/>
      <c r="I24" s="40"/>
      <c r="J24" s="40"/>
      <c r="K24" s="40"/>
      <c r="L24" s="40"/>
      <c r="Q24" s="31"/>
      <c r="R24" s="31"/>
    </row>
    <row r="25" spans="1:18">
      <c r="A25" s="147" t="s">
        <v>2566</v>
      </c>
      <c r="B25" s="17">
        <v>1441.65</v>
      </c>
      <c r="C25" s="40"/>
      <c r="D25" s="17"/>
      <c r="E25" s="40"/>
      <c r="F25" s="40"/>
      <c r="H25" s="40"/>
      <c r="I25" s="40"/>
      <c r="J25" s="40"/>
      <c r="K25" s="40"/>
      <c r="L25" s="40"/>
      <c r="Q25" s="40"/>
      <c r="R25" s="31"/>
    </row>
    <row r="26" spans="1:18">
      <c r="A26" s="25" t="s">
        <v>36</v>
      </c>
      <c r="B26" s="28">
        <v>1271.8</v>
      </c>
      <c r="C26" s="46">
        <f>B26/B25-1</f>
        <v>-0.11781639094093577</v>
      </c>
      <c r="D26" s="47">
        <f>B26/B25-1</f>
        <v>-0.11781639094093577</v>
      </c>
      <c r="E26" s="28">
        <v>1456.6</v>
      </c>
      <c r="F26" s="28">
        <v>1256.05</v>
      </c>
      <c r="H26" s="40"/>
      <c r="I26" s="40"/>
      <c r="J26" s="40"/>
      <c r="K26" s="40"/>
      <c r="L26" s="40"/>
      <c r="Q26" s="40"/>
      <c r="R26" s="31"/>
    </row>
    <row r="27" spans="1:18">
      <c r="A27" s="15" t="s">
        <v>37</v>
      </c>
      <c r="B27" s="17">
        <v>1198.3900000000001</v>
      </c>
      <c r="C27" s="48">
        <f>B27/B26-1</f>
        <v>-5.7721339833306962E-2</v>
      </c>
      <c r="D27" s="49">
        <f>B27/B25-1</f>
        <v>-0.16873721083480731</v>
      </c>
      <c r="E27" s="17">
        <v>1304.9000000000001</v>
      </c>
      <c r="F27" s="17">
        <v>1161.81</v>
      </c>
      <c r="H27" s="40"/>
      <c r="I27" s="40"/>
      <c r="J27" s="40"/>
      <c r="K27" s="40"/>
      <c r="L27" s="40"/>
      <c r="Q27" s="40"/>
      <c r="R27" s="31"/>
    </row>
    <row r="28" spans="1:18">
      <c r="A28" s="25" t="s">
        <v>38</v>
      </c>
      <c r="B28" s="28">
        <v>1254.1300000000001</v>
      </c>
      <c r="C28" s="46">
        <f>B28/B27-1</f>
        <v>4.651240414222424E-2</v>
      </c>
      <c r="D28" s="47">
        <f>B28/B25-1</f>
        <v>-0.13007318003676338</v>
      </c>
      <c r="E28" s="28">
        <v>1267.53</v>
      </c>
      <c r="F28" s="28">
        <v>1118.3499999999999</v>
      </c>
      <c r="H28" s="40"/>
      <c r="I28" s="40"/>
      <c r="J28" s="40"/>
      <c r="K28" s="40"/>
      <c r="L28" s="40"/>
      <c r="Q28" s="40"/>
      <c r="R28" s="31"/>
    </row>
    <row r="29" spans="1:18">
      <c r="A29" s="15" t="s">
        <v>39</v>
      </c>
      <c r="B29" s="17">
        <v>1214.1300000000001</v>
      </c>
      <c r="C29" s="48">
        <f>B29/B28-1</f>
        <v>-3.1894620174941934E-2</v>
      </c>
      <c r="D29" s="49">
        <f>B29/B25-1</f>
        <v>-0.15781916553948594</v>
      </c>
      <c r="E29" s="17">
        <v>1275.6600000000001</v>
      </c>
      <c r="F29" s="17">
        <v>1204.1099999999999</v>
      </c>
      <c r="H29" s="40"/>
      <c r="I29" s="40"/>
      <c r="J29" s="40"/>
      <c r="K29" s="40"/>
      <c r="L29" s="40"/>
      <c r="Q29" s="40"/>
      <c r="R29" s="31"/>
    </row>
    <row r="30" spans="1:18">
      <c r="A30" s="25" t="s">
        <v>40</v>
      </c>
      <c r="B30" s="28">
        <v>1171.77</v>
      </c>
      <c r="C30" s="46">
        <f>B30/B29-1</f>
        <v>-3.4889179906599899E-2</v>
      </c>
      <c r="D30" s="47">
        <f>B30/B25-1</f>
        <v>-0.1872021641868693</v>
      </c>
      <c r="E30" s="28">
        <v>1196.03</v>
      </c>
      <c r="F30" s="28">
        <v>1114.06</v>
      </c>
      <c r="H30" s="40"/>
      <c r="I30" s="40"/>
      <c r="J30" s="40"/>
      <c r="K30" s="40"/>
      <c r="L30" s="40"/>
      <c r="N30" s="75"/>
      <c r="Q30" s="40"/>
      <c r="R30" s="31"/>
    </row>
    <row r="31" spans="1:18">
      <c r="A31" s="15" t="s">
        <v>41</v>
      </c>
      <c r="B31" s="17">
        <v>1070.78</v>
      </c>
      <c r="C31" s="48">
        <f t="shared" ref="C31:C37" si="2">B31/B30-1</f>
        <v>-8.6185855585993898E-2</v>
      </c>
      <c r="D31" s="49">
        <f>B31/B25-1</f>
        <v>-0.25725384108486815</v>
      </c>
      <c r="E31" s="17">
        <v>1178.04</v>
      </c>
      <c r="F31" s="17">
        <v>1063.47</v>
      </c>
      <c r="H31" s="40"/>
      <c r="I31" s="40"/>
      <c r="J31" s="40"/>
      <c r="K31" s="40"/>
      <c r="L31" s="40"/>
      <c r="Q31" s="40"/>
      <c r="R31" s="31"/>
    </row>
    <row r="32" spans="1:18">
      <c r="A32" s="25" t="s">
        <v>42</v>
      </c>
      <c r="B32" s="28">
        <v>1118.8699999999999</v>
      </c>
      <c r="C32" s="46">
        <f t="shared" si="2"/>
        <v>4.4911186238069334E-2</v>
      </c>
      <c r="D32" s="47">
        <f>B32/B25-1</f>
        <v>-0.22389623001421999</v>
      </c>
      <c r="E32" s="28">
        <v>1118.8699999999999</v>
      </c>
      <c r="F32" s="28">
        <v>1062.53</v>
      </c>
      <c r="H32" s="40"/>
      <c r="I32" s="40"/>
      <c r="J32" s="40"/>
      <c r="K32" s="40"/>
      <c r="L32" s="40"/>
      <c r="Q32" s="40"/>
      <c r="R32" s="31"/>
    </row>
    <row r="33" spans="1:36">
      <c r="A33" s="15" t="s">
        <v>43</v>
      </c>
      <c r="B33" s="17">
        <v>1102</v>
      </c>
      <c r="C33" s="48">
        <f t="shared" si="2"/>
        <v>-1.507771233476618E-2</v>
      </c>
      <c r="D33" s="49">
        <f>B33/B25-1</f>
        <v>-0.2355980993999931</v>
      </c>
      <c r="E33" s="17">
        <v>1142.8699999999999</v>
      </c>
      <c r="F33" s="17">
        <v>1102</v>
      </c>
      <c r="H33" s="40"/>
      <c r="I33" s="40"/>
      <c r="J33" s="40"/>
      <c r="K33" s="40"/>
      <c r="L33" s="40"/>
      <c r="Q33" s="40"/>
      <c r="R33" s="31"/>
    </row>
    <row r="34" spans="1:36">
      <c r="A34" s="25" t="s">
        <v>44</v>
      </c>
      <c r="B34" s="28">
        <v>963.65</v>
      </c>
      <c r="C34" s="46">
        <f t="shared" si="2"/>
        <v>-0.1255444646098004</v>
      </c>
      <c r="D34" s="47">
        <f>B34/B25-1</f>
        <v>-0.33156452675753478</v>
      </c>
      <c r="E34" s="28">
        <v>1101.57</v>
      </c>
      <c r="F34" s="28">
        <v>961.6</v>
      </c>
      <c r="H34" s="40"/>
      <c r="I34" s="40"/>
      <c r="J34" s="40"/>
      <c r="K34" s="40"/>
      <c r="L34" s="40"/>
      <c r="Q34" s="40"/>
      <c r="R34" s="31"/>
    </row>
    <row r="35" spans="1:36">
      <c r="A35" s="15" t="s">
        <v>45</v>
      </c>
      <c r="B35" s="17">
        <v>1151.54</v>
      </c>
      <c r="C35" s="48">
        <f t="shared" si="2"/>
        <v>0.19497742956467601</v>
      </c>
      <c r="D35" s="49">
        <f>B35/B25-1</f>
        <v>-0.20123469635487123</v>
      </c>
      <c r="E35" s="17">
        <v>1151.54</v>
      </c>
      <c r="F35" s="17">
        <v>959.98</v>
      </c>
      <c r="H35" s="40"/>
      <c r="I35" s="40"/>
      <c r="J35" s="40"/>
      <c r="K35" s="40"/>
      <c r="L35" s="40"/>
      <c r="Q35" s="40"/>
      <c r="R35" s="31"/>
    </row>
    <row r="36" spans="1:36">
      <c r="A36" s="25" t="s">
        <v>46</v>
      </c>
      <c r="B36" s="28">
        <v>1112.06</v>
      </c>
      <c r="C36" s="46">
        <f t="shared" si="2"/>
        <v>-3.4284523333970141E-2</v>
      </c>
      <c r="D36" s="47">
        <f>B36/B25-1</f>
        <v>-0.22861998404605843</v>
      </c>
      <c r="E36" s="28">
        <v>1121.92</v>
      </c>
      <c r="F36" s="28">
        <v>1096.45</v>
      </c>
      <c r="H36" s="40"/>
      <c r="I36" s="40"/>
      <c r="J36" s="40"/>
      <c r="K36" s="40"/>
      <c r="L36" s="40"/>
      <c r="Q36" s="40"/>
    </row>
    <row r="37" spans="1:36" ht="10.8" thickBot="1">
      <c r="A37" s="130" t="s">
        <v>47</v>
      </c>
      <c r="B37" s="131">
        <v>1084.1500000000001</v>
      </c>
      <c r="C37" s="132">
        <f t="shared" si="2"/>
        <v>-2.5097566678056848E-2</v>
      </c>
      <c r="D37" s="133">
        <f>B37/B25-1</f>
        <v>-0.24797974543058299</v>
      </c>
      <c r="E37" s="131">
        <v>1113.49</v>
      </c>
      <c r="F37" s="131">
        <v>1076.82</v>
      </c>
      <c r="H37" s="40"/>
      <c r="I37" s="40"/>
      <c r="J37" s="40"/>
      <c r="K37" s="40"/>
      <c r="L37" s="40"/>
      <c r="Q37" s="40"/>
    </row>
    <row r="38" spans="1:36">
      <c r="A38" s="31"/>
      <c r="B38" s="40"/>
      <c r="C38" s="41"/>
      <c r="D38" s="41"/>
      <c r="E38" s="40"/>
      <c r="F38" s="40"/>
      <c r="H38" s="40"/>
      <c r="I38" s="40"/>
      <c r="J38" s="40"/>
      <c r="K38" s="40"/>
      <c r="L38" s="40"/>
    </row>
    <row r="39" spans="1:36">
      <c r="A39" s="31"/>
      <c r="B39" s="40"/>
      <c r="C39" s="41"/>
      <c r="D39" s="41"/>
      <c r="E39" s="40"/>
      <c r="F39" s="40"/>
      <c r="H39" s="40"/>
      <c r="I39" s="40"/>
      <c r="J39" s="40"/>
      <c r="K39" s="40"/>
      <c r="L39" s="40"/>
    </row>
    <row r="40" spans="1:36" ht="13.2">
      <c r="A40" s="3" t="s">
        <v>63</v>
      </c>
    </row>
    <row r="42" spans="1:36">
      <c r="A42" s="1" t="s">
        <v>69</v>
      </c>
      <c r="V42" s="6"/>
      <c r="W42" s="6"/>
    </row>
    <row r="43" spans="1:36">
      <c r="A43" s="119"/>
      <c r="B43" s="313" t="s">
        <v>3506</v>
      </c>
      <c r="C43" s="313"/>
      <c r="D43" s="313"/>
      <c r="E43" s="313"/>
      <c r="F43" s="313"/>
      <c r="G43" s="35"/>
      <c r="H43" s="313" t="s">
        <v>3505</v>
      </c>
      <c r="I43" s="313"/>
      <c r="J43" s="313"/>
      <c r="K43" s="313"/>
      <c r="L43" s="313"/>
      <c r="M43" s="36"/>
      <c r="N43" s="313" t="s">
        <v>3507</v>
      </c>
      <c r="O43" s="313"/>
      <c r="P43" s="313"/>
      <c r="Q43" s="313"/>
      <c r="R43" s="313"/>
      <c r="T43" s="313" t="s">
        <v>3540</v>
      </c>
      <c r="U43" s="313"/>
      <c r="V43" s="313"/>
      <c r="W43" s="313"/>
      <c r="X43" s="313"/>
      <c r="Z43" s="313" t="s">
        <v>3508</v>
      </c>
      <c r="AA43" s="313"/>
      <c r="AB43" s="313"/>
      <c r="AC43" s="313"/>
      <c r="AD43" s="313"/>
      <c r="AF43" s="313" t="s">
        <v>3510</v>
      </c>
      <c r="AG43" s="313"/>
      <c r="AH43" s="313"/>
      <c r="AI43" s="313"/>
      <c r="AJ43" s="313"/>
    </row>
    <row r="44" spans="1:36" ht="23.25" customHeight="1">
      <c r="A44" s="119" t="s">
        <v>108</v>
      </c>
      <c r="B44" s="127" t="s">
        <v>91</v>
      </c>
      <c r="C44" s="121" t="s">
        <v>83</v>
      </c>
      <c r="D44" s="179" t="s">
        <v>2944</v>
      </c>
      <c r="E44" s="121" t="s">
        <v>92</v>
      </c>
      <c r="F44" s="121" t="s">
        <v>93</v>
      </c>
      <c r="H44" s="127" t="s">
        <v>91</v>
      </c>
      <c r="I44" s="121" t="s">
        <v>83</v>
      </c>
      <c r="J44" s="179" t="s">
        <v>2944</v>
      </c>
      <c r="K44" s="121" t="s">
        <v>92</v>
      </c>
      <c r="L44" s="121" t="s">
        <v>93</v>
      </c>
      <c r="M44" s="33"/>
      <c r="N44" s="127" t="s">
        <v>91</v>
      </c>
      <c r="O44" s="121" t="s">
        <v>83</v>
      </c>
      <c r="P44" s="179" t="s">
        <v>2944</v>
      </c>
      <c r="Q44" s="121" t="s">
        <v>92</v>
      </c>
      <c r="R44" s="121" t="s">
        <v>93</v>
      </c>
      <c r="T44" s="127" t="s">
        <v>91</v>
      </c>
      <c r="U44" s="121" t="s">
        <v>83</v>
      </c>
      <c r="V44" s="179" t="s">
        <v>2944</v>
      </c>
      <c r="W44" s="121" t="s">
        <v>92</v>
      </c>
      <c r="X44" s="121" t="s">
        <v>93</v>
      </c>
      <c r="Z44" s="127" t="s">
        <v>91</v>
      </c>
      <c r="AA44" s="144" t="s">
        <v>83</v>
      </c>
      <c r="AB44" s="179" t="s">
        <v>2944</v>
      </c>
      <c r="AC44" s="144" t="s">
        <v>92</v>
      </c>
      <c r="AD44" s="144" t="s">
        <v>93</v>
      </c>
      <c r="AF44" s="127" t="s">
        <v>91</v>
      </c>
      <c r="AG44" s="154" t="s">
        <v>83</v>
      </c>
      <c r="AH44" s="179" t="s">
        <v>2944</v>
      </c>
      <c r="AI44" s="154" t="s">
        <v>92</v>
      </c>
      <c r="AJ44" s="154" t="s">
        <v>93</v>
      </c>
    </row>
    <row r="45" spans="1:36">
      <c r="A45" s="147" t="s">
        <v>2566</v>
      </c>
      <c r="B45" s="54">
        <v>797.93</v>
      </c>
      <c r="C45" s="53"/>
      <c r="D45" s="17"/>
      <c r="E45" s="40"/>
      <c r="F45" s="40"/>
      <c r="H45" s="54">
        <v>4310.1499999999996</v>
      </c>
      <c r="I45" s="40"/>
      <c r="J45" s="17"/>
      <c r="K45" s="40"/>
      <c r="L45" s="40"/>
      <c r="N45" s="54">
        <v>7153.03</v>
      </c>
      <c r="O45" s="53"/>
      <c r="P45" s="17"/>
      <c r="Q45" s="40"/>
      <c r="R45" s="40"/>
      <c r="S45">
        <v>2956.75</v>
      </c>
      <c r="T45" s="54">
        <v>5569.48</v>
      </c>
      <c r="U45" s="40"/>
      <c r="V45" s="17"/>
      <c r="W45" s="40"/>
      <c r="X45" s="40"/>
      <c r="Z45" s="54">
        <v>1473.67</v>
      </c>
      <c r="AA45" s="40"/>
      <c r="AB45" s="17"/>
      <c r="AC45" s="40"/>
      <c r="AD45" s="40"/>
      <c r="AF45" s="54">
        <v>1068.6300000000001</v>
      </c>
      <c r="AG45" s="40"/>
      <c r="AH45" s="17"/>
      <c r="AI45" s="40"/>
      <c r="AJ45" s="40"/>
    </row>
    <row r="46" spans="1:36">
      <c r="A46" s="25" t="s">
        <v>36</v>
      </c>
      <c r="B46" s="56">
        <v>755.2</v>
      </c>
      <c r="C46" s="46">
        <f>B46/B45-1</f>
        <v>-5.3551063376486518E-2</v>
      </c>
      <c r="D46" s="47">
        <f>B46/B45-1</f>
        <v>-5.3551063376486518E-2</v>
      </c>
      <c r="E46" s="28">
        <v>804.28</v>
      </c>
      <c r="F46" s="28">
        <v>738.66</v>
      </c>
      <c r="H46" s="28">
        <v>4071.93</v>
      </c>
      <c r="I46" s="46">
        <f>H46/H45-1</f>
        <v>-5.5269538183125855E-2</v>
      </c>
      <c r="J46" s="47">
        <f>H46/H45-1</f>
        <v>-5.5269538183125855E-2</v>
      </c>
      <c r="K46" s="28">
        <v>4362.21</v>
      </c>
      <c r="L46" s="28">
        <v>3993.65</v>
      </c>
      <c r="N46" s="28">
        <v>6999.2</v>
      </c>
      <c r="O46" s="46">
        <f>N46/N45-1</f>
        <v>-2.1505571764692699E-2</v>
      </c>
      <c r="P46" s="47">
        <f>N46/N45-1</f>
        <v>-2.1505571764692699E-2</v>
      </c>
      <c r="Q46" s="28">
        <v>7376.37</v>
      </c>
      <c r="R46" s="28">
        <v>6787.79</v>
      </c>
      <c r="S46">
        <v>4505.1400000000003</v>
      </c>
      <c r="T46" s="28">
        <v>5564.35</v>
      </c>
      <c r="U46" s="46">
        <f>T46/T45-1</f>
        <v>-9.2109137657359064E-4</v>
      </c>
      <c r="V46" s="47">
        <f>T46/T45-1</f>
        <v>-9.2109137657359064E-4</v>
      </c>
      <c r="W46" s="28">
        <v>5706.07</v>
      </c>
      <c r="X46" s="28">
        <v>5408.58</v>
      </c>
      <c r="Z46" s="28">
        <v>1435.35</v>
      </c>
      <c r="AA46" s="46">
        <f>Z46/Z45-1</f>
        <v>-2.6003107887111909E-2</v>
      </c>
      <c r="AB46" s="47">
        <f>Z46/Z45-1</f>
        <v>-2.6003107887111909E-2</v>
      </c>
      <c r="AC46" s="28">
        <v>1521.32</v>
      </c>
      <c r="AD46" s="28">
        <v>1381.97</v>
      </c>
      <c r="AF46" s="28">
        <v>1053.2</v>
      </c>
      <c r="AG46" s="46">
        <f>AF46/AF45-1</f>
        <v>-1.4439048127041221E-2</v>
      </c>
      <c r="AH46" s="47">
        <f>AF46/AF45-1</f>
        <v>-1.4439048127041221E-2</v>
      </c>
      <c r="AI46" s="28">
        <v>1090.06</v>
      </c>
      <c r="AJ46" s="28">
        <v>1025.1300000000001</v>
      </c>
    </row>
    <row r="47" spans="1:36">
      <c r="A47" s="15" t="s">
        <v>37</v>
      </c>
      <c r="B47" s="53">
        <v>729.72</v>
      </c>
      <c r="C47" s="48">
        <f t="shared" ref="C47:C56" si="3">B47/B46-1</f>
        <v>-3.373940677966103E-2</v>
      </c>
      <c r="D47" s="49">
        <f>B47/B45-1</f>
        <v>-8.5483689045404931E-2</v>
      </c>
      <c r="E47" s="17">
        <v>769.94</v>
      </c>
      <c r="F47" s="17">
        <v>708.55</v>
      </c>
      <c r="H47" s="17">
        <v>4014.02</v>
      </c>
      <c r="I47" s="48">
        <f>H47/H46-1</f>
        <v>-1.4221757250247435E-2</v>
      </c>
      <c r="J47" s="49">
        <f>H47/H45-1</f>
        <v>-6.8705265477999489E-2</v>
      </c>
      <c r="K47" s="17">
        <v>4123.0200000000004</v>
      </c>
      <c r="L47" s="17">
        <v>3898.38</v>
      </c>
      <c r="N47" s="17">
        <v>6658.83</v>
      </c>
      <c r="O47" s="48">
        <f t="shared" ref="O47:O56" si="4">N47/N46-1</f>
        <v>-4.8629843410675444E-2</v>
      </c>
      <c r="P47" s="49">
        <f>N47/N45-1</f>
        <v>-6.9089602587994126E-2</v>
      </c>
      <c r="Q47" s="17">
        <v>7130.88</v>
      </c>
      <c r="R47" s="17">
        <v>6521.05</v>
      </c>
      <c r="S47">
        <v>4644.74</v>
      </c>
      <c r="T47" s="17">
        <v>5563.14</v>
      </c>
      <c r="U47" s="48">
        <f>T47/T46-1</f>
        <v>-2.1745576751996953E-4</v>
      </c>
      <c r="V47" s="49">
        <f>T47/T45-1</f>
        <v>-1.1383468474613911E-3</v>
      </c>
      <c r="W47" s="17">
        <v>5696.59</v>
      </c>
      <c r="X47" s="17">
        <v>5348.28</v>
      </c>
      <c r="Z47" s="17">
        <v>1372.23</v>
      </c>
      <c r="AA47" s="48">
        <f>Z47/Z46-1</f>
        <v>-4.3975337025812467E-2</v>
      </c>
      <c r="AB47" s="49">
        <f>Z47/Z45-1</f>
        <v>-6.8834949479870011E-2</v>
      </c>
      <c r="AC47" s="17">
        <v>1484.9</v>
      </c>
      <c r="AD47" s="17">
        <v>1325.75</v>
      </c>
      <c r="AF47" s="17">
        <v>1080.1600000000001</v>
      </c>
      <c r="AG47" s="48">
        <f>AF47/AF46-1</f>
        <v>2.5598176984428456E-2</v>
      </c>
      <c r="AH47" s="49">
        <f>AF47/AF45-1</f>
        <v>1.0789515547944495E-2</v>
      </c>
      <c r="AI47" s="17">
        <v>1090.8800000000001</v>
      </c>
      <c r="AJ47" s="17">
        <v>1060.04</v>
      </c>
    </row>
    <row r="48" spans="1:36">
      <c r="A48" s="25" t="s">
        <v>38</v>
      </c>
      <c r="B48" s="56">
        <v>724.2</v>
      </c>
      <c r="C48" s="46">
        <f t="shared" si="3"/>
        <v>-7.5645453050484646E-3</v>
      </c>
      <c r="D48" s="47">
        <f>B48/B45-1</f>
        <v>-9.2401589111826721E-2</v>
      </c>
      <c r="E48" s="28">
        <v>735.15</v>
      </c>
      <c r="F48" s="28">
        <v>656.74</v>
      </c>
      <c r="H48" s="28">
        <v>4158.78</v>
      </c>
      <c r="I48" s="46">
        <f>H48/H47-1</f>
        <v>3.6063597092191868E-2</v>
      </c>
      <c r="J48" s="47">
        <f>H48/H45-1</f>
        <v>-3.5119427398118352E-2</v>
      </c>
      <c r="K48" s="28">
        <v>4198.8900000000003</v>
      </c>
      <c r="L48" s="28">
        <v>3672.45</v>
      </c>
      <c r="N48" s="28">
        <v>6659.87</v>
      </c>
      <c r="O48" s="46">
        <f t="shared" si="4"/>
        <v>1.5618359381441849E-4</v>
      </c>
      <c r="P48" s="47">
        <f>N48/N45-1</f>
        <v>-6.8944209656607081E-2</v>
      </c>
      <c r="Q48" s="28">
        <v>6792.16</v>
      </c>
      <c r="R48" s="28">
        <v>5962.96</v>
      </c>
      <c r="S48">
        <v>4416.71</v>
      </c>
      <c r="T48" s="28">
        <v>6036.97</v>
      </c>
      <c r="U48" s="46">
        <f>T48/T47-1</f>
        <v>8.5173121654317452E-2</v>
      </c>
      <c r="V48" s="47">
        <f>T48/T45-1</f>
        <v>8.3937818252332486E-2</v>
      </c>
      <c r="W48" s="28">
        <v>6036.97</v>
      </c>
      <c r="X48" s="28">
        <v>5331.85</v>
      </c>
      <c r="Z48" s="28">
        <v>1254.1500000000001</v>
      </c>
      <c r="AA48" s="46">
        <f>Z48/Z47-1</f>
        <v>-8.604971469797329E-2</v>
      </c>
      <c r="AB48" s="47">
        <f>Z48/Z45-1</f>
        <v>-0.14896143641385107</v>
      </c>
      <c r="AC48" s="28">
        <v>1321.62</v>
      </c>
      <c r="AD48" s="28">
        <v>1144.07</v>
      </c>
      <c r="AF48" s="28">
        <v>1145.53</v>
      </c>
      <c r="AG48" s="46">
        <f>AF48/AF47-1</f>
        <v>6.0518812027847702E-2</v>
      </c>
      <c r="AH48" s="47">
        <f>AF48/AF45-1</f>
        <v>7.1961296239109851E-2</v>
      </c>
      <c r="AI48" s="28">
        <v>1156.24</v>
      </c>
      <c r="AJ48" s="28">
        <v>1061.68</v>
      </c>
    </row>
    <row r="49" spans="1:36">
      <c r="A49" s="15" t="s">
        <v>39</v>
      </c>
      <c r="B49" s="53">
        <v>710.98</v>
      </c>
      <c r="C49" s="48">
        <f t="shared" si="3"/>
        <v>-1.8254625793979629E-2</v>
      </c>
      <c r="D49" s="49">
        <f>B49/B45-1</f>
        <v>-0.10896945847380091</v>
      </c>
      <c r="E49" s="17">
        <v>737.8</v>
      </c>
      <c r="F49" s="17">
        <v>695.57</v>
      </c>
      <c r="H49" s="17">
        <v>4106.37</v>
      </c>
      <c r="I49" s="48">
        <f t="shared" ref="I49:I56" si="5">H49/H48-1</f>
        <v>-1.2602253545510922E-2</v>
      </c>
      <c r="J49" s="49">
        <f>H49/H45-1</f>
        <v>-4.7279097015185068E-2</v>
      </c>
      <c r="K49" s="17">
        <v>4266.01</v>
      </c>
      <c r="L49" s="17">
        <v>4092.72</v>
      </c>
      <c r="N49" s="17">
        <v>6533.77</v>
      </c>
      <c r="O49" s="48">
        <f>N49/N48-1</f>
        <v>-1.8934303522441076E-2</v>
      </c>
      <c r="P49" s="49">
        <f>N49/N45-1</f>
        <v>-8.6573102587295114E-2</v>
      </c>
      <c r="Q49" s="17">
        <v>6731.37</v>
      </c>
      <c r="R49" s="17">
        <v>6414.57</v>
      </c>
      <c r="S49">
        <v>4681.24</v>
      </c>
      <c r="T49" s="17">
        <v>5930.01</v>
      </c>
      <c r="U49" s="48">
        <f>T49/T48-1</f>
        <v>-1.7717497353805012E-2</v>
      </c>
      <c r="V49" s="49">
        <f>T49/T45-1</f>
        <v>6.4733152825757534E-2</v>
      </c>
      <c r="W49" s="17">
        <v>6133.52</v>
      </c>
      <c r="X49" s="17">
        <v>5861.72</v>
      </c>
      <c r="Z49" s="17">
        <v>1275.73</v>
      </c>
      <c r="AA49" s="48">
        <f>Z49/Z48-1</f>
        <v>1.7206873181038862E-2</v>
      </c>
      <c r="AB49" s="49">
        <f>Z49/Z45-1</f>
        <v>-0.13431772377805073</v>
      </c>
      <c r="AC49" s="17">
        <v>1302.1300000000001</v>
      </c>
      <c r="AD49" s="17">
        <v>1216.57</v>
      </c>
      <c r="AF49" s="17">
        <v>1119.6400000000001</v>
      </c>
      <c r="AG49" s="48">
        <f>AF49/AF48-1</f>
        <v>-2.2600892163452624E-2</v>
      </c>
      <c r="AH49" s="49">
        <f>AF49/AF45-1</f>
        <v>4.773401457941473E-2</v>
      </c>
      <c r="AI49" s="17">
        <v>1164.95</v>
      </c>
      <c r="AJ49" s="17">
        <v>1107.42</v>
      </c>
    </row>
    <row r="50" spans="1:36">
      <c r="A50" s="25" t="s">
        <v>40</v>
      </c>
      <c r="B50" s="56">
        <v>712.88</v>
      </c>
      <c r="C50" s="46">
        <f t="shared" si="3"/>
        <v>2.6723677177979965E-3</v>
      </c>
      <c r="D50" s="47">
        <f>B50/B45-1</f>
        <v>-0.10658829721905427</v>
      </c>
      <c r="E50" s="28">
        <v>712.88</v>
      </c>
      <c r="F50" s="28">
        <v>666.17</v>
      </c>
      <c r="H50" s="28">
        <v>3894.33</v>
      </c>
      <c r="I50" s="46">
        <f t="shared" si="5"/>
        <v>-5.1636847142366604E-2</v>
      </c>
      <c r="J50" s="47">
        <f>H50/H45-1</f>
        <v>-9.647460065194946E-2</v>
      </c>
      <c r="K50" s="28">
        <v>4097.2</v>
      </c>
      <c r="L50" s="28">
        <v>3883.77</v>
      </c>
      <c r="N50" s="28">
        <v>6468.8</v>
      </c>
      <c r="O50" s="46">
        <f t="shared" si="4"/>
        <v>-9.9437231491160682E-3</v>
      </c>
      <c r="P50" s="47">
        <f>N50/N45-1</f>
        <v>-9.5655966772123069E-2</v>
      </c>
      <c r="Q50" s="28">
        <v>6562.39</v>
      </c>
      <c r="R50" s="28">
        <v>6086.02</v>
      </c>
      <c r="S50">
        <v>4893.8599999999997</v>
      </c>
      <c r="T50" s="28">
        <v>6257.5</v>
      </c>
      <c r="U50" s="46">
        <f t="shared" ref="U50:U56" si="6">T50/T49-1</f>
        <v>5.5225876516228345E-2</v>
      </c>
      <c r="V50" s="47">
        <f>T50/T45-1</f>
        <v>0.12353397444644743</v>
      </c>
      <c r="W50" s="28">
        <v>6305.14</v>
      </c>
      <c r="X50" s="28">
        <v>5655.29</v>
      </c>
      <c r="Z50" s="28">
        <v>1265.51</v>
      </c>
      <c r="AA50" s="46">
        <f t="shared" ref="AA50:AA53" si="7">Z50/Z49-1</f>
        <v>-8.0110995273294794E-3</v>
      </c>
      <c r="AB50" s="47">
        <f>Z50/Z45-1</f>
        <v>-0.14125279065190988</v>
      </c>
      <c r="AC50" s="28">
        <v>1287.31</v>
      </c>
      <c r="AD50" s="28">
        <v>1186.46</v>
      </c>
      <c r="AF50" s="28">
        <v>1178.51</v>
      </c>
      <c r="AG50" s="46">
        <f t="shared" ref="AG50:AG53" si="8">AF50/AF49-1</f>
        <v>5.2579400521596042E-2</v>
      </c>
      <c r="AH50" s="47">
        <f>AF50/AF45-1</f>
        <v>0.10282324097208573</v>
      </c>
      <c r="AI50" s="28">
        <v>1178.51</v>
      </c>
      <c r="AJ50" s="28">
        <v>1069.3900000000001</v>
      </c>
    </row>
    <row r="51" spans="1:36">
      <c r="A51" s="15" t="s">
        <v>41</v>
      </c>
      <c r="B51" s="53">
        <v>659.23</v>
      </c>
      <c r="C51" s="48">
        <f t="shared" si="3"/>
        <v>-7.5258107956458264E-2</v>
      </c>
      <c r="D51" s="49">
        <f>B51/B45-1</f>
        <v>-0.17382477159650589</v>
      </c>
      <c r="E51" s="17">
        <v>711.82</v>
      </c>
      <c r="F51" s="17">
        <v>635.75</v>
      </c>
      <c r="H51" s="17">
        <v>3682.07</v>
      </c>
      <c r="I51" s="48">
        <f t="shared" si="5"/>
        <v>-5.4504882739778049E-2</v>
      </c>
      <c r="J51" s="49">
        <f>H51/H45-1</f>
        <v>-0.14572114659582602</v>
      </c>
      <c r="K51" s="17">
        <v>3919.37</v>
      </c>
      <c r="L51" s="17">
        <v>3647.22</v>
      </c>
      <c r="N51" s="17">
        <v>5922.86</v>
      </c>
      <c r="O51" s="48">
        <f t="shared" si="4"/>
        <v>-8.4395869403908086E-2</v>
      </c>
      <c r="P51" s="49">
        <f>N51/N45-1</f>
        <v>-0.17197886769662651</v>
      </c>
      <c r="Q51" s="17">
        <v>6548.78</v>
      </c>
      <c r="R51" s="17">
        <v>5882.65</v>
      </c>
      <c r="S51">
        <v>4348.3100000000004</v>
      </c>
      <c r="T51" s="17">
        <v>6044.64</v>
      </c>
      <c r="U51" s="48">
        <f t="shared" si="6"/>
        <v>-3.401677986416296E-2</v>
      </c>
      <c r="V51" s="49">
        <f>T51/T45-1</f>
        <v>8.5314966567794581E-2</v>
      </c>
      <c r="W51" s="17">
        <v>6349.21</v>
      </c>
      <c r="X51" s="17">
        <v>5881.75</v>
      </c>
      <c r="Z51" s="17">
        <v>1083.81</v>
      </c>
      <c r="AA51" s="48">
        <f t="shared" si="7"/>
        <v>-0.14357847824197367</v>
      </c>
      <c r="AB51" s="49">
        <f>Z51/Z45-1</f>
        <v>-0.26455040816465025</v>
      </c>
      <c r="AC51" s="17">
        <v>1247.3900000000001</v>
      </c>
      <c r="AD51" s="17">
        <v>1083.81</v>
      </c>
      <c r="AF51" s="17">
        <v>1070.07</v>
      </c>
      <c r="AG51" s="48">
        <f t="shared" si="8"/>
        <v>-9.2014492876598464E-2</v>
      </c>
      <c r="AH51" s="49">
        <f>AF51/AF45-1</f>
        <v>1.3475197215124801E-3</v>
      </c>
      <c r="AI51" s="17">
        <v>1163.04</v>
      </c>
      <c r="AJ51" s="17">
        <v>1055.8599999999999</v>
      </c>
    </row>
    <row r="52" spans="1:36">
      <c r="A52" s="25" t="s">
        <v>42</v>
      </c>
      <c r="B52" s="57">
        <v>729.44</v>
      </c>
      <c r="C52" s="46">
        <f t="shared" si="3"/>
        <v>0.10650304142711953</v>
      </c>
      <c r="D52" s="47">
        <f>B52/B45-1</f>
        <v>-8.5834597019788572E-2</v>
      </c>
      <c r="E52" s="28">
        <v>729.44</v>
      </c>
      <c r="F52" s="28">
        <v>644.22</v>
      </c>
      <c r="H52" s="28">
        <v>3796.84</v>
      </c>
      <c r="I52" s="46">
        <f t="shared" si="5"/>
        <v>3.1169966893622281E-2</v>
      </c>
      <c r="J52" s="47">
        <f>H52/H45-1</f>
        <v>-0.11909330301729626</v>
      </c>
      <c r="K52" s="28">
        <v>3796.84</v>
      </c>
      <c r="L52" s="28">
        <v>3663.02</v>
      </c>
      <c r="N52" s="28">
        <v>6448.5</v>
      </c>
      <c r="O52" s="46">
        <f t="shared" si="4"/>
        <v>8.8747665823605493E-2</v>
      </c>
      <c r="P52" s="47">
        <f>N52/N45-1</f>
        <v>-9.8493924952083201E-2</v>
      </c>
      <c r="Q52" s="28">
        <v>6448.5</v>
      </c>
      <c r="R52" s="28">
        <v>5794.96</v>
      </c>
      <c r="S52">
        <v>4002.87</v>
      </c>
      <c r="T52" s="28">
        <v>6123.23</v>
      </c>
      <c r="U52" s="46">
        <f t="shared" si="6"/>
        <v>1.3001601418777486E-2</v>
      </c>
      <c r="V52" s="47">
        <f>T52/T45-1</f>
        <v>9.9425799176942942E-2</v>
      </c>
      <c r="W52" s="28">
        <v>6160.72</v>
      </c>
      <c r="X52" s="28">
        <v>5751.9</v>
      </c>
      <c r="Z52" s="28">
        <v>1178.5899999999999</v>
      </c>
      <c r="AA52" s="46">
        <f t="shared" si="7"/>
        <v>8.745075243815803E-2</v>
      </c>
      <c r="AB52" s="47">
        <f>Z52/Z45-1</f>
        <v>-0.20023478797831273</v>
      </c>
      <c r="AC52" s="28">
        <v>1178.5899999999999</v>
      </c>
      <c r="AD52" s="28">
        <v>1072.42</v>
      </c>
      <c r="AF52" s="28">
        <v>1141.0899999999999</v>
      </c>
      <c r="AG52" s="46">
        <f t="shared" si="8"/>
        <v>6.6369489846458629E-2</v>
      </c>
      <c r="AH52" s="47">
        <f>AF52/AF45-1</f>
        <v>6.7806443764445889E-2</v>
      </c>
      <c r="AI52" s="28">
        <v>1141.0899999999999</v>
      </c>
      <c r="AJ52" s="28">
        <v>1052.54</v>
      </c>
    </row>
    <row r="53" spans="1:36">
      <c r="A53" s="15" t="s">
        <v>43</v>
      </c>
      <c r="B53" s="55">
        <v>680.31</v>
      </c>
      <c r="C53" s="48">
        <f t="shared" si="3"/>
        <v>-6.7353037946918382E-2</v>
      </c>
      <c r="D53" s="49">
        <f>B53/B45-1</f>
        <v>-0.14740641409647459</v>
      </c>
      <c r="E53" s="17">
        <v>734.53</v>
      </c>
      <c r="F53" s="17">
        <v>680.31</v>
      </c>
      <c r="H53" s="17">
        <v>3585.84</v>
      </c>
      <c r="I53" s="48">
        <f t="shared" si="5"/>
        <v>-5.55725287344212E-2</v>
      </c>
      <c r="J53" s="49">
        <f>H53/H45-1</f>
        <v>-0.16804751574771171</v>
      </c>
      <c r="K53" s="17">
        <v>3866.09</v>
      </c>
      <c r="L53" s="17">
        <v>3585.84</v>
      </c>
      <c r="N53" s="17">
        <v>6125.1</v>
      </c>
      <c r="O53" s="48">
        <f t="shared" si="4"/>
        <v>-5.0151197953012261E-2</v>
      </c>
      <c r="P53" s="49">
        <f>N53/N45-1</f>
        <v>-0.14370553457765445</v>
      </c>
      <c r="Q53" s="17">
        <v>6592.58</v>
      </c>
      <c r="R53" s="17">
        <v>6125.1</v>
      </c>
      <c r="S53">
        <v>4267.29</v>
      </c>
      <c r="T53" s="17">
        <v>5995.24</v>
      </c>
      <c r="U53" s="48">
        <f t="shared" si="6"/>
        <v>-2.0902366888063906E-2</v>
      </c>
      <c r="V53" s="49">
        <f>T53/T45-1</f>
        <v>7.6445197756343619E-2</v>
      </c>
      <c r="W53" s="17">
        <v>6269.69</v>
      </c>
      <c r="X53" s="17">
        <v>5995.24</v>
      </c>
      <c r="Z53" s="17">
        <v>1210.45</v>
      </c>
      <c r="AA53" s="48">
        <f t="shared" si="7"/>
        <v>2.7032301309191542E-2</v>
      </c>
      <c r="AB53" s="49">
        <f>Z53/Z45-1</f>
        <v>-0.17861529379033303</v>
      </c>
      <c r="AC53" s="17">
        <v>1270.21</v>
      </c>
      <c r="AD53" s="17">
        <v>1174.83</v>
      </c>
      <c r="AF53" s="17">
        <v>1146.03</v>
      </c>
      <c r="AG53" s="48">
        <f t="shared" si="8"/>
        <v>4.3291940162477616E-3</v>
      </c>
      <c r="AH53" s="49">
        <f>AF53/AF45-1</f>
        <v>7.2429185031301691E-2</v>
      </c>
      <c r="AI53" s="17">
        <v>1179.46</v>
      </c>
      <c r="AJ53" s="17">
        <v>1126.25</v>
      </c>
    </row>
    <row r="54" spans="1:36">
      <c r="A54" s="25" t="s">
        <v>44</v>
      </c>
      <c r="B54" s="58">
        <v>640.62</v>
      </c>
      <c r="C54" s="46">
        <f t="shared" si="3"/>
        <v>-5.8341050403492467E-2</v>
      </c>
      <c r="D54" s="47">
        <f>B54/B45-1</f>
        <v>-0.19714761946536663</v>
      </c>
      <c r="E54" s="28">
        <v>696.87</v>
      </c>
      <c r="F54" s="28">
        <v>633.54999999999995</v>
      </c>
      <c r="H54" s="28">
        <v>3370.21</v>
      </c>
      <c r="I54" s="46">
        <f t="shared" si="5"/>
        <v>-6.013374829886442E-2</v>
      </c>
      <c r="J54" s="47">
        <f>H54/H45-1</f>
        <v>-0.21807593703235384</v>
      </c>
      <c r="K54" s="28">
        <v>3722.45</v>
      </c>
      <c r="L54" s="28">
        <v>3324.99</v>
      </c>
      <c r="N54" s="28">
        <v>5762.34</v>
      </c>
      <c r="O54" s="46">
        <f t="shared" si="4"/>
        <v>-5.9225155507665161E-2</v>
      </c>
      <c r="P54" s="47">
        <f>N54/N45-1</f>
        <v>-0.19441970745264592</v>
      </c>
      <c r="Q54" s="28">
        <v>6333.59</v>
      </c>
      <c r="R54" s="28">
        <v>5676.87</v>
      </c>
      <c r="S54">
        <v>3844.63</v>
      </c>
      <c r="T54" s="28">
        <v>5302.76</v>
      </c>
      <c r="U54" s="46">
        <f>T54/T53-1</f>
        <v>-0.11550496727403736</v>
      </c>
      <c r="V54" s="47">
        <f>T54/T45-1</f>
        <v>-4.7889569582797553E-2</v>
      </c>
      <c r="W54" s="28">
        <v>6080.75</v>
      </c>
      <c r="X54" s="28">
        <v>5292.38</v>
      </c>
      <c r="Z54" s="28">
        <v>1085.3800000000001</v>
      </c>
      <c r="AA54" s="46">
        <f>Z54/Z53-1</f>
        <v>-0.10332520963278113</v>
      </c>
      <c r="AB54" s="47">
        <f>Z54/Z45-1</f>
        <v>-0.26348504074860724</v>
      </c>
      <c r="AC54" s="28">
        <v>1241.8499999999999</v>
      </c>
      <c r="AD54" s="28">
        <v>1063.24</v>
      </c>
      <c r="AF54" s="28">
        <v>1024.33</v>
      </c>
      <c r="AG54" s="46">
        <f>AF54/AF53-1</f>
        <v>-0.1061926825650289</v>
      </c>
      <c r="AH54" s="47">
        <f>AF54/AF45-1</f>
        <v>-4.1454946988199959E-2</v>
      </c>
      <c r="AI54" s="28">
        <v>1148.45</v>
      </c>
      <c r="AJ54" s="28">
        <v>1002.95</v>
      </c>
    </row>
    <row r="55" spans="1:36">
      <c r="A55" s="15" t="s">
        <v>45</v>
      </c>
      <c r="B55" s="55">
        <v>670.62</v>
      </c>
      <c r="C55" s="48">
        <f t="shared" si="3"/>
        <v>4.6829633792263792E-2</v>
      </c>
      <c r="D55" s="49">
        <f>B55/B45-1</f>
        <v>-0.15955033649568251</v>
      </c>
      <c r="E55" s="17">
        <v>670.62</v>
      </c>
      <c r="F55" s="17">
        <v>630.58000000000004</v>
      </c>
      <c r="H55" s="17">
        <v>3567.43</v>
      </c>
      <c r="I55" s="48">
        <f t="shared" si="5"/>
        <v>5.8518608632696312E-2</v>
      </c>
      <c r="J55" s="49">
        <f>H55/H45-1</f>
        <v>-0.1723188288110622</v>
      </c>
      <c r="K55" s="17">
        <v>3567.43</v>
      </c>
      <c r="L55" s="17">
        <v>3313.82</v>
      </c>
      <c r="N55" s="17">
        <v>6266.77</v>
      </c>
      <c r="O55" s="48">
        <f t="shared" si="4"/>
        <v>8.753909002245619E-2</v>
      </c>
      <c r="P55" s="49">
        <f>N55/N45-1</f>
        <v>-0.12389994170302643</v>
      </c>
      <c r="Q55" s="17">
        <v>6276.31</v>
      </c>
      <c r="R55" s="17">
        <v>5794.15</v>
      </c>
      <c r="S55">
        <v>2959.29</v>
      </c>
      <c r="T55" s="17">
        <v>5718.28</v>
      </c>
      <c r="U55" s="48">
        <f t="shared" si="6"/>
        <v>7.8359194080063865E-2</v>
      </c>
      <c r="V55" s="49">
        <f>T55/T45-1</f>
        <v>2.6717036419917184E-2</v>
      </c>
      <c r="W55" s="17">
        <v>5718.28</v>
      </c>
      <c r="X55" s="17">
        <v>5190.28</v>
      </c>
      <c r="Z55" s="17">
        <v>1200.98</v>
      </c>
      <c r="AA55" s="48">
        <f t="shared" ref="AA55:AA56" si="9">Z55/Z54-1</f>
        <v>0.10650647699423232</v>
      </c>
      <c r="AB55" s="49">
        <f>Z55/Z45-1</f>
        <v>-0.18504142718519079</v>
      </c>
      <c r="AC55" s="17">
        <v>1200.98</v>
      </c>
      <c r="AD55" s="17">
        <v>1084.53</v>
      </c>
      <c r="AF55" s="17">
        <v>1090.68</v>
      </c>
      <c r="AG55" s="48">
        <f t="shared" ref="AG55:AG56" si="10">AF55/AF54-1</f>
        <v>6.4774047426122472E-2</v>
      </c>
      <c r="AH55" s="49">
        <f>AF55/AF45-1</f>
        <v>2.0633895735661545E-2</v>
      </c>
      <c r="AI55" s="17">
        <v>1090.68</v>
      </c>
      <c r="AJ55" s="17">
        <v>1023.36</v>
      </c>
    </row>
    <row r="56" spans="1:36">
      <c r="A56" s="25" t="s">
        <v>46</v>
      </c>
      <c r="B56" s="57">
        <v>724.1</v>
      </c>
      <c r="C56" s="46">
        <f t="shared" si="3"/>
        <v>7.9747099698786128E-2</v>
      </c>
      <c r="D56" s="47">
        <f>B56/B45-1</f>
        <v>-9.2526913388392362E-2</v>
      </c>
      <c r="E56" s="28">
        <v>724.1</v>
      </c>
      <c r="F56" s="28">
        <v>661.18</v>
      </c>
      <c r="H56" s="28">
        <v>3684.98</v>
      </c>
      <c r="I56" s="46">
        <f t="shared" si="5"/>
        <v>3.2950891818479988E-2</v>
      </c>
      <c r="J56" s="47">
        <f>H56/H45-1</f>
        <v>-0.14504599607902269</v>
      </c>
      <c r="K56" s="28">
        <v>3707.95</v>
      </c>
      <c r="L56" s="28">
        <v>3532.49</v>
      </c>
      <c r="N56" s="28">
        <v>6738.55</v>
      </c>
      <c r="O56" s="46">
        <f t="shared" si="4"/>
        <v>7.5282801187852799E-2</v>
      </c>
      <c r="P56" s="47">
        <f>N56/N45-1</f>
        <v>-5.7944675193589257E-2</v>
      </c>
      <c r="Q56" s="28">
        <v>6738.55</v>
      </c>
      <c r="R56" s="28">
        <v>6243.28</v>
      </c>
      <c r="S56">
        <v>2838.5</v>
      </c>
      <c r="T56" s="28">
        <v>5862.69</v>
      </c>
      <c r="U56" s="46">
        <f t="shared" si="6"/>
        <v>2.525409738592721E-2</v>
      </c>
      <c r="V56" s="47">
        <f>T56/T45-1</f>
        <v>5.2645848445456389E-2</v>
      </c>
      <c r="W56" s="28">
        <v>5880.12</v>
      </c>
      <c r="X56" s="28">
        <v>5734.11</v>
      </c>
      <c r="Z56" s="28">
        <v>1249.6500000000001</v>
      </c>
      <c r="AA56" s="46">
        <f t="shared" si="9"/>
        <v>4.0525237722526697E-2</v>
      </c>
      <c r="AB56" s="47">
        <f>Z56/Z45-1</f>
        <v>-0.15201503728785959</v>
      </c>
      <c r="AC56" s="28">
        <v>1267.02</v>
      </c>
      <c r="AD56" s="28">
        <v>1183.25</v>
      </c>
      <c r="AF56" s="28">
        <v>1127.6300000000001</v>
      </c>
      <c r="AG56" s="46">
        <f t="shared" si="10"/>
        <v>3.3877947702350975E-2</v>
      </c>
      <c r="AH56" s="47">
        <f>AF56/AF45-1</f>
        <v>5.5210877478640841E-2</v>
      </c>
      <c r="AI56" s="28">
        <v>1127.6300000000001</v>
      </c>
      <c r="AJ56" s="28">
        <v>1074.8699999999999</v>
      </c>
    </row>
    <row r="57" spans="1:36" ht="10.8" thickBot="1">
      <c r="A57" s="130" t="s">
        <v>47</v>
      </c>
      <c r="B57" s="134">
        <v>689.01</v>
      </c>
      <c r="C57" s="132">
        <f>B57/B56-1</f>
        <v>-4.8460157436818196E-2</v>
      </c>
      <c r="D57" s="133">
        <f>B57/B45-1</f>
        <v>-0.13650320203526622</v>
      </c>
      <c r="E57" s="131">
        <v>732.95</v>
      </c>
      <c r="F57" s="131">
        <v>689.01</v>
      </c>
      <c r="H57" s="131">
        <v>3701.17</v>
      </c>
      <c r="I57" s="132">
        <f>H57/H56-1</f>
        <v>4.3935109552832863E-3</v>
      </c>
      <c r="J57" s="133">
        <f>H57/H45-1</f>
        <v>-0.14128974629653246</v>
      </c>
      <c r="K57" s="131">
        <v>3755.58</v>
      </c>
      <c r="L57" s="131">
        <v>3658.15</v>
      </c>
      <c r="N57" s="131">
        <v>6473.76</v>
      </c>
      <c r="O57" s="132">
        <f>N57/N56-1</f>
        <v>-3.9294803778260889E-2</v>
      </c>
      <c r="P57" s="133">
        <f>N57/N45-1</f>
        <v>-9.4962554330123017E-2</v>
      </c>
      <c r="Q57" s="131">
        <v>6753.97</v>
      </c>
      <c r="R57" s="131">
        <v>6450.43</v>
      </c>
      <c r="S57">
        <v>2956.75</v>
      </c>
      <c r="T57" s="131">
        <v>5726.11</v>
      </c>
      <c r="U57" s="132">
        <f>T57/T56-1</f>
        <v>-2.32964731207006E-2</v>
      </c>
      <c r="V57" s="133">
        <f>T57/T45-1</f>
        <v>2.812291273152967E-2</v>
      </c>
      <c r="W57" s="131">
        <v>5927.23</v>
      </c>
      <c r="X57" s="131">
        <v>5689.36</v>
      </c>
      <c r="Z57" s="131">
        <v>1214</v>
      </c>
      <c r="AA57" s="132">
        <f>Z57/Z56-1</f>
        <v>-2.8527987836594271E-2</v>
      </c>
      <c r="AB57" s="133">
        <f>Z57/Z45-1</f>
        <v>-0.1762063419897264</v>
      </c>
      <c r="AC57" s="131">
        <v>1256.44</v>
      </c>
      <c r="AD57" s="131">
        <v>1213.82</v>
      </c>
      <c r="AF57" s="131">
        <v>1090</v>
      </c>
      <c r="AG57" s="132">
        <f>AF57/AF56-1</f>
        <v>-3.3370875198425076E-2</v>
      </c>
      <c r="AH57" s="133">
        <f>AF57/AF45-1</f>
        <v>1.999756697828059E-2</v>
      </c>
      <c r="AI57" s="131">
        <v>1128.3399999999999</v>
      </c>
      <c r="AJ57" s="131">
        <v>1080.74</v>
      </c>
    </row>
    <row r="58" spans="1:36">
      <c r="A58" s="8"/>
      <c r="B58" s="8"/>
      <c r="C58" s="8"/>
      <c r="D58" s="8"/>
      <c r="E58" s="8"/>
      <c r="F58" s="8"/>
      <c r="H58" s="8"/>
      <c r="I58" s="8"/>
      <c r="J58" s="8"/>
      <c r="K58" s="8"/>
      <c r="L58" s="8"/>
      <c r="N58" s="8"/>
      <c r="O58" s="8"/>
      <c r="P58" s="8"/>
      <c r="Q58" s="8"/>
      <c r="R58" s="8"/>
      <c r="T58" s="8"/>
      <c r="U58" s="8"/>
      <c r="V58" s="8"/>
      <c r="W58" s="8"/>
      <c r="X58" s="8"/>
    </row>
    <row r="61" spans="1:36">
      <c r="E61" s="40"/>
      <c r="F61" s="40"/>
    </row>
  </sheetData>
  <customSheetViews>
    <customSheetView guid="{5913AACC-7C99-11D8-899E-0002A5FD7B64}" showPageBreaks="1" printArea="1" view="pageBreakPreview" showRuler="0">
      <pageMargins left="0.55118110236220474" right="0.55118110236220474" top="0.59055118110236227" bottom="0.59055118110236227" header="0.51181102362204722" footer="0.51181102362204722"/>
      <pageSetup paperSize="9" scale="75" orientation="landscape" r:id="rId1"/>
      <headerFooter alignWithMargins="0"/>
    </customSheetView>
    <customSheetView guid="{31A63B92-18D3-467D-9DC7-D0884E7D0889}" showPageBreaks="1" printArea="1" view="pageBreakPreview" showRuler="0">
      <selection activeCell="A5" sqref="A5"/>
      <pageMargins left="0.55118110236220474" right="0.55118110236220474" top="0.59055118110236227" bottom="0.59055118110236227" header="0.51181102362204722" footer="0.51181102362204722"/>
      <pageSetup paperSize="9" scale="75" orientation="landscape" r:id="rId2"/>
      <headerFooter alignWithMargins="0"/>
    </customSheetView>
    <customSheetView guid="{87D17E2B-9E77-473A-AED3-18B6B3F4665D}" showPageBreaks="1" printArea="1" view="pageBreakPreview" showRuler="0" topLeftCell="A19">
      <selection activeCell="B47" sqref="B47:C47"/>
      <pageMargins left="0.55118110236220474" right="0.55118110236220474" top="0.59055118110236227" bottom="0.59055118110236227" header="0.51181102362204722" footer="0.51181102362204722"/>
      <pageSetup paperSize="9" scale="75" orientation="landscape" r:id="rId3"/>
      <headerFooter alignWithMargins="0"/>
    </customSheetView>
    <customSheetView guid="{00270249-DF9A-11D8-89DE-0002A5FD7B64}" showPageBreaks="1" printArea="1" view="pageBreakPreview" showRuler="0">
      <pageMargins left="0.55118110236220474" right="0.55118110236220474" top="0.59055118110236227" bottom="0.59055118110236227" header="0.51181102362204722" footer="0.51181102362204722"/>
      <pageSetup paperSize="9" scale="75" orientation="landscape" r:id="rId4"/>
      <headerFooter alignWithMargins="0"/>
    </customSheetView>
  </customSheetViews>
  <mergeCells count="9">
    <mergeCell ref="AF43:AJ43"/>
    <mergeCell ref="Z43:AD43"/>
    <mergeCell ref="T43:X43"/>
    <mergeCell ref="B6:F6"/>
    <mergeCell ref="H6:L6"/>
    <mergeCell ref="B23:F23"/>
    <mergeCell ref="B43:F43"/>
    <mergeCell ref="H43:L43"/>
    <mergeCell ref="N43:R43"/>
  </mergeCells>
  <phoneticPr fontId="0" type="noConversion"/>
  <hyperlinks>
    <hyperlink ref="X1" location="Content!A1" display="Back to contents" xr:uid="{00000000-0004-0000-0900-000000000000}"/>
  </hyperlinks>
  <pageMargins left="0.3" right="0.55118110236220474" top="0.28999999999999998" bottom="0.23" header="0.25" footer="0.16"/>
  <pageSetup paperSize="9" scale="75" fitToHeight="0" orientation="landscape" r:id="rId5"/>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Feuil12"/>
  <dimension ref="A2:J109"/>
  <sheetViews>
    <sheetView workbookViewId="0">
      <selection activeCell="A3" sqref="A3"/>
    </sheetView>
  </sheetViews>
  <sheetFormatPr defaultColWidth="9.28515625" defaultRowHeight="10.199999999999999"/>
  <cols>
    <col min="1" max="1" width="14.85546875" customWidth="1"/>
    <col min="2" max="2" width="12.140625" customWidth="1"/>
    <col min="3" max="3" width="34.7109375" bestFit="1" customWidth="1"/>
    <col min="4" max="4" width="10.5703125" style="39" bestFit="1" customWidth="1"/>
    <col min="5" max="5" width="15" style="4" customWidth="1"/>
    <col min="6" max="6" width="11.42578125" customWidth="1"/>
    <col min="7" max="7" width="17.7109375" style="7" customWidth="1"/>
    <col min="8" max="8" width="11.42578125" customWidth="1"/>
  </cols>
  <sheetData>
    <row r="2" spans="1:10" ht="13.2">
      <c r="A2" s="3" t="s">
        <v>65</v>
      </c>
      <c r="F2" s="7"/>
      <c r="G2" s="111"/>
      <c r="H2" s="104" t="s">
        <v>87</v>
      </c>
    </row>
    <row r="3" spans="1:10">
      <c r="F3" s="7"/>
    </row>
    <row r="4" spans="1:10">
      <c r="A4" s="1" t="s">
        <v>3228</v>
      </c>
    </row>
    <row r="5" spans="1:10" s="15" customFormat="1">
      <c r="A5" s="216"/>
      <c r="B5" s="216"/>
      <c r="C5" s="216"/>
      <c r="D5" s="188"/>
      <c r="E5" s="33"/>
      <c r="F5" s="33"/>
      <c r="G5" s="190"/>
      <c r="H5" s="33"/>
    </row>
    <row r="6" spans="1:10" s="199" customFormat="1" ht="36" customHeight="1">
      <c r="A6" s="219" t="s">
        <v>50</v>
      </c>
      <c r="B6" s="219" t="s">
        <v>30</v>
      </c>
      <c r="C6" s="219" t="s">
        <v>55</v>
      </c>
      <c r="D6" s="219" t="s">
        <v>2394</v>
      </c>
      <c r="E6" s="220" t="s">
        <v>2397</v>
      </c>
      <c r="F6" s="220" t="s">
        <v>2395</v>
      </c>
      <c r="G6" s="220" t="s">
        <v>3230</v>
      </c>
      <c r="H6" s="220" t="s">
        <v>2396</v>
      </c>
    </row>
    <row r="7" spans="1:10">
      <c r="A7" s="19" t="s">
        <v>1591</v>
      </c>
      <c r="B7" t="s">
        <v>54</v>
      </c>
      <c r="C7" s="60" t="s">
        <v>2406</v>
      </c>
      <c r="D7" s="76">
        <v>45101010</v>
      </c>
      <c r="E7" s="4">
        <v>97751.73520666</v>
      </c>
      <c r="F7" s="217">
        <v>2.6642000000000001</v>
      </c>
      <c r="G7" s="218">
        <v>46.844884139999998</v>
      </c>
      <c r="H7" s="218">
        <v>56.27</v>
      </c>
      <c r="J7" s="4"/>
    </row>
    <row r="8" spans="1:10">
      <c r="A8" s="19" t="s">
        <v>2185</v>
      </c>
      <c r="B8" t="s">
        <v>52</v>
      </c>
      <c r="C8" s="60" t="s">
        <v>2187</v>
      </c>
      <c r="D8" s="76">
        <v>50206060</v>
      </c>
      <c r="E8" s="4">
        <v>12389.867370399999</v>
      </c>
      <c r="F8" s="217">
        <v>0.3377</v>
      </c>
      <c r="G8" s="218">
        <v>7.3160332500000003</v>
      </c>
      <c r="H8" s="218">
        <v>125.2</v>
      </c>
      <c r="J8" s="4"/>
    </row>
    <row r="9" spans="1:10">
      <c r="A9" s="19" t="s">
        <v>1996</v>
      </c>
      <c r="B9" t="s">
        <v>53</v>
      </c>
      <c r="C9" s="60" t="s">
        <v>2013</v>
      </c>
      <c r="D9" s="76">
        <v>50205015</v>
      </c>
      <c r="E9" s="4">
        <v>39917.090267199994</v>
      </c>
      <c r="F9" s="217">
        <v>1.0879000000000001</v>
      </c>
      <c r="G9" s="218">
        <v>57.2195508</v>
      </c>
      <c r="H9" s="218">
        <v>1288.4000000000001</v>
      </c>
      <c r="J9" s="4"/>
    </row>
    <row r="10" spans="1:10">
      <c r="A10" s="19" t="s">
        <v>146</v>
      </c>
      <c r="B10" t="s">
        <v>53</v>
      </c>
      <c r="C10" s="60" t="s">
        <v>2408</v>
      </c>
      <c r="D10" s="76">
        <v>30301010</v>
      </c>
      <c r="E10" s="4">
        <v>9994.4804249999997</v>
      </c>
      <c r="F10" s="217">
        <v>0.27239999999999998</v>
      </c>
      <c r="G10" s="218">
        <v>15.877312180000001</v>
      </c>
      <c r="H10" s="218">
        <v>4.7380000000000004</v>
      </c>
      <c r="J10" s="4"/>
    </row>
    <row r="11" spans="1:10">
      <c r="A11" s="19" t="s">
        <v>534</v>
      </c>
      <c r="B11" t="s">
        <v>54</v>
      </c>
      <c r="C11" s="60" t="s">
        <v>2409</v>
      </c>
      <c r="D11" s="76">
        <v>30301010</v>
      </c>
      <c r="E11" s="4">
        <v>7858.6657655400004</v>
      </c>
      <c r="F11" s="217">
        <v>0.2142</v>
      </c>
      <c r="G11" s="218">
        <v>11.40200709</v>
      </c>
      <c r="H11" s="218">
        <v>41.42</v>
      </c>
      <c r="J11" s="4"/>
    </row>
    <row r="12" spans="1:10">
      <c r="A12" s="19" t="s">
        <v>1595</v>
      </c>
      <c r="B12" t="s">
        <v>53</v>
      </c>
      <c r="C12" s="60" t="s">
        <v>2410</v>
      </c>
      <c r="D12" s="76">
        <v>45201010</v>
      </c>
      <c r="E12" s="4">
        <v>26671.577899560001</v>
      </c>
      <c r="F12" s="217">
        <v>0.72689999999999999</v>
      </c>
      <c r="G12" s="218">
        <v>35.198799860000001</v>
      </c>
      <c r="H12" s="218">
        <v>26.84</v>
      </c>
      <c r="J12" s="4"/>
    </row>
    <row r="13" spans="1:10">
      <c r="A13" s="19" t="s">
        <v>133</v>
      </c>
      <c r="B13" t="s">
        <v>52</v>
      </c>
      <c r="C13" s="60" t="s">
        <v>229</v>
      </c>
      <c r="D13" s="76">
        <v>55201020</v>
      </c>
      <c r="E13" s="4">
        <v>69301.101928000004</v>
      </c>
      <c r="F13" s="217">
        <v>1.8888</v>
      </c>
      <c r="G13" s="218">
        <v>65.251593279999994</v>
      </c>
      <c r="H13" s="218">
        <v>132.4</v>
      </c>
      <c r="J13" s="4"/>
    </row>
    <row r="14" spans="1:10">
      <c r="A14" s="19" t="s">
        <v>162</v>
      </c>
      <c r="B14" t="s">
        <v>52</v>
      </c>
      <c r="C14" s="60" t="s">
        <v>1799</v>
      </c>
      <c r="D14" s="76">
        <v>50201010</v>
      </c>
      <c r="E14" s="4">
        <v>87506.519988159998</v>
      </c>
      <c r="F14" s="217">
        <v>2.3849999999999998</v>
      </c>
      <c r="G14" s="218">
        <v>60.502870360000003</v>
      </c>
      <c r="H14" s="218">
        <v>111.02</v>
      </c>
      <c r="J14" s="4"/>
    </row>
    <row r="15" spans="1:10">
      <c r="A15" s="19" t="s">
        <v>2398</v>
      </c>
      <c r="B15" t="s">
        <v>2117</v>
      </c>
      <c r="C15" s="60" t="s">
        <v>2201</v>
      </c>
      <c r="D15" s="76">
        <v>60101010</v>
      </c>
      <c r="E15" s="4">
        <v>192197.954061</v>
      </c>
      <c r="F15" s="217">
        <v>0.49819999999999998</v>
      </c>
      <c r="G15" s="218">
        <v>13.335083599999999</v>
      </c>
      <c r="H15" s="218">
        <v>304.10000000000002</v>
      </c>
      <c r="J15" s="4"/>
    </row>
    <row r="16" spans="1:10">
      <c r="A16" s="19" t="s">
        <v>2069</v>
      </c>
      <c r="B16" t="s">
        <v>53</v>
      </c>
      <c r="C16" s="60" t="s">
        <v>2411</v>
      </c>
      <c r="D16" s="76">
        <v>55201020</v>
      </c>
      <c r="E16" s="4">
        <v>11361.490883040002</v>
      </c>
      <c r="F16" s="217">
        <v>0.30969999999999998</v>
      </c>
      <c r="G16" s="218">
        <v>13.11122574</v>
      </c>
      <c r="H16" s="218">
        <v>62.56</v>
      </c>
      <c r="J16" s="4"/>
    </row>
    <row r="17" spans="1:10">
      <c r="A17" s="19" t="s">
        <v>145</v>
      </c>
      <c r="B17" t="s">
        <v>52</v>
      </c>
      <c r="C17" s="60" t="s">
        <v>2412</v>
      </c>
      <c r="D17" s="76">
        <v>50202010</v>
      </c>
      <c r="E17" s="4">
        <v>8585.2511053399994</v>
      </c>
      <c r="F17" s="217">
        <v>0.23400000000000001</v>
      </c>
      <c r="G17" s="218">
        <v>14.35361479</v>
      </c>
      <c r="H17" s="218">
        <v>22.82</v>
      </c>
      <c r="J17" s="4"/>
    </row>
    <row r="18" spans="1:10">
      <c r="A18" s="19" t="s">
        <v>3191</v>
      </c>
      <c r="B18" t="s">
        <v>52</v>
      </c>
      <c r="C18" s="60" t="s">
        <v>1628</v>
      </c>
      <c r="D18" s="76">
        <v>30202010</v>
      </c>
      <c r="E18" s="4">
        <v>10804.586943</v>
      </c>
      <c r="F18" s="217">
        <v>0.29449999999999998</v>
      </c>
      <c r="G18" s="218">
        <v>5.4112819500000002</v>
      </c>
      <c r="H18" s="218">
        <v>53</v>
      </c>
      <c r="J18" s="4"/>
    </row>
    <row r="19" spans="1:10">
      <c r="A19" s="19" t="s">
        <v>1798</v>
      </c>
      <c r="B19" t="s">
        <v>53</v>
      </c>
      <c r="C19" s="60" t="s">
        <v>2413</v>
      </c>
      <c r="D19" s="76">
        <v>55102010</v>
      </c>
      <c r="E19" s="4">
        <v>21572.175146900001</v>
      </c>
      <c r="F19" s="217">
        <v>0.58789999999999998</v>
      </c>
      <c r="G19" s="218">
        <v>40.27793123</v>
      </c>
      <c r="H19" s="218">
        <v>24.574999999999999</v>
      </c>
      <c r="J19" s="4"/>
    </row>
    <row r="20" spans="1:10">
      <c r="A20" s="19" t="s">
        <v>1802</v>
      </c>
      <c r="B20" t="s">
        <v>54</v>
      </c>
      <c r="C20" s="60" t="s">
        <v>2414</v>
      </c>
      <c r="D20" s="76">
        <v>20103010</v>
      </c>
      <c r="E20" s="4">
        <v>19269.2816298</v>
      </c>
      <c r="F20" s="217">
        <v>0.5252</v>
      </c>
      <c r="G20" s="218">
        <v>16.036815400000002</v>
      </c>
      <c r="H20" s="218">
        <v>348.3</v>
      </c>
      <c r="J20" s="4"/>
    </row>
    <row r="21" spans="1:10">
      <c r="A21" s="19" t="s">
        <v>153</v>
      </c>
      <c r="B21" t="s">
        <v>53</v>
      </c>
      <c r="C21" s="60" t="s">
        <v>2415</v>
      </c>
      <c r="D21" s="76">
        <v>10102020</v>
      </c>
      <c r="E21" s="4">
        <v>11628.985336200001</v>
      </c>
      <c r="F21" s="217">
        <v>0.31690000000000002</v>
      </c>
      <c r="G21" s="218">
        <v>31.328609499999999</v>
      </c>
      <c r="H21" s="218">
        <v>235.65</v>
      </c>
      <c r="J21" s="4"/>
    </row>
    <row r="22" spans="1:10">
      <c r="A22" s="19" t="s">
        <v>531</v>
      </c>
      <c r="B22" t="s">
        <v>53</v>
      </c>
      <c r="C22" s="60" t="s">
        <v>2416</v>
      </c>
      <c r="D22" s="76">
        <v>10102020</v>
      </c>
      <c r="E22" s="4">
        <v>203100.24830039998</v>
      </c>
      <c r="F22" s="217">
        <v>5.5354000000000001</v>
      </c>
      <c r="G22" s="218">
        <v>257.26590850000002</v>
      </c>
      <c r="H22" s="218">
        <v>503.8</v>
      </c>
      <c r="J22" s="4"/>
    </row>
    <row r="23" spans="1:10">
      <c r="A23" s="19" t="s">
        <v>127</v>
      </c>
      <c r="B23" t="s">
        <v>52</v>
      </c>
      <c r="C23" s="60" t="s">
        <v>2417</v>
      </c>
      <c r="D23" s="76">
        <v>30302010</v>
      </c>
      <c r="E23" s="4">
        <v>61274.617669489999</v>
      </c>
      <c r="F23" s="217">
        <v>1.67</v>
      </c>
      <c r="G23" s="218">
        <v>74.779766510000002</v>
      </c>
      <c r="H23" s="218">
        <v>26.055</v>
      </c>
      <c r="J23" s="4"/>
    </row>
    <row r="24" spans="1:10">
      <c r="A24" s="19" t="s">
        <v>1803</v>
      </c>
      <c r="B24" t="s">
        <v>52</v>
      </c>
      <c r="C24" s="60" t="s">
        <v>240</v>
      </c>
      <c r="D24" s="76">
        <v>20102010</v>
      </c>
      <c r="E24" s="4">
        <v>11589.9306624</v>
      </c>
      <c r="F24" s="217">
        <v>0.31590000000000001</v>
      </c>
      <c r="G24" s="218">
        <v>6.0888359800000007</v>
      </c>
      <c r="H24" s="218">
        <v>97.92</v>
      </c>
      <c r="J24" s="4"/>
    </row>
    <row r="25" spans="1:10">
      <c r="A25" s="19" t="s">
        <v>123</v>
      </c>
      <c r="B25" t="s">
        <v>52</v>
      </c>
      <c r="C25" s="60" t="s">
        <v>2418</v>
      </c>
      <c r="D25" s="76">
        <v>30101010</v>
      </c>
      <c r="E25" s="4">
        <v>65728.160149500007</v>
      </c>
      <c r="F25" s="217">
        <v>1.7914000000000001</v>
      </c>
      <c r="G25" s="218">
        <v>77.188567620000001</v>
      </c>
      <c r="H25" s="218">
        <v>53.25</v>
      </c>
      <c r="J25" s="4"/>
    </row>
    <row r="26" spans="1:10">
      <c r="A26" s="19" t="s">
        <v>156</v>
      </c>
      <c r="B26" t="s">
        <v>52</v>
      </c>
      <c r="C26" s="60" t="s">
        <v>230</v>
      </c>
      <c r="D26" s="76">
        <v>50101010</v>
      </c>
      <c r="E26" s="4">
        <v>10500.567111</v>
      </c>
      <c r="F26" s="217">
        <v>0.28620000000000001</v>
      </c>
      <c r="G26" s="218">
        <v>22.097804100000001</v>
      </c>
      <c r="H26" s="218">
        <v>28.04</v>
      </c>
      <c r="J26" s="4"/>
    </row>
    <row r="27" spans="1:10">
      <c r="A27" s="19" t="s">
        <v>157</v>
      </c>
      <c r="B27" t="s">
        <v>52</v>
      </c>
      <c r="C27" s="60" t="s">
        <v>2419</v>
      </c>
      <c r="D27" s="76">
        <v>50205020</v>
      </c>
      <c r="E27" s="4">
        <v>11131.79680512</v>
      </c>
      <c r="F27" s="217">
        <v>0.3034</v>
      </c>
      <c r="G27" s="218">
        <v>14.518919009999999</v>
      </c>
      <c r="H27" s="218">
        <v>24.61</v>
      </c>
      <c r="J27" s="4"/>
    </row>
    <row r="28" spans="1:10">
      <c r="A28" s="19" t="s">
        <v>158</v>
      </c>
      <c r="B28" t="s">
        <v>52</v>
      </c>
      <c r="C28" s="60" t="s">
        <v>1804</v>
      </c>
      <c r="D28" s="76">
        <v>10101010</v>
      </c>
      <c r="E28" s="4">
        <v>27070.130522349999</v>
      </c>
      <c r="F28" s="217">
        <v>0.73780000000000001</v>
      </c>
      <c r="G28" s="218">
        <v>43.996089900000001</v>
      </c>
      <c r="H28" s="218">
        <v>155.94999999999999</v>
      </c>
      <c r="J28" s="4"/>
    </row>
    <row r="29" spans="1:10">
      <c r="A29" s="19" t="s">
        <v>132</v>
      </c>
      <c r="B29" t="s">
        <v>52</v>
      </c>
      <c r="C29" s="60" t="s">
        <v>2420</v>
      </c>
      <c r="D29" s="76">
        <v>45201010</v>
      </c>
      <c r="E29" s="4">
        <v>11607.342690040001</v>
      </c>
      <c r="F29" s="217">
        <v>0.31640000000000001</v>
      </c>
      <c r="G29" s="218">
        <v>20.419071710000001</v>
      </c>
      <c r="H29" s="218">
        <v>15.64</v>
      </c>
      <c r="J29" s="4"/>
    </row>
    <row r="30" spans="1:10">
      <c r="A30" s="19" t="s">
        <v>129</v>
      </c>
      <c r="B30" t="s">
        <v>52</v>
      </c>
      <c r="C30" s="60" t="s">
        <v>2421</v>
      </c>
      <c r="D30" s="76">
        <v>30101010</v>
      </c>
      <c r="E30" s="4">
        <v>29911.414399000001</v>
      </c>
      <c r="F30" s="217">
        <v>0.81520000000000004</v>
      </c>
      <c r="G30" s="218">
        <v>49.504772009999996</v>
      </c>
      <c r="H30" s="218">
        <v>9.8309999999999995</v>
      </c>
      <c r="J30" s="4"/>
    </row>
    <row r="31" spans="1:10">
      <c r="A31" s="19" t="s">
        <v>2079</v>
      </c>
      <c r="B31" t="s">
        <v>1999</v>
      </c>
      <c r="C31" s="60" t="s">
        <v>2422</v>
      </c>
      <c r="D31" s="76">
        <v>50101030</v>
      </c>
      <c r="E31" s="4">
        <v>27593.59488629</v>
      </c>
      <c r="F31" s="217">
        <v>0.75209999999999999</v>
      </c>
      <c r="G31" s="218">
        <v>13.928190580000001</v>
      </c>
      <c r="H31" s="218">
        <v>37.01</v>
      </c>
      <c r="J31" s="4"/>
    </row>
    <row r="32" spans="1:10">
      <c r="A32" s="19" t="s">
        <v>2062</v>
      </c>
      <c r="B32" t="s">
        <v>54</v>
      </c>
      <c r="C32" s="60" t="s">
        <v>2509</v>
      </c>
      <c r="D32" s="76">
        <v>40101010</v>
      </c>
      <c r="E32" s="4">
        <v>9910.2295040000008</v>
      </c>
      <c r="F32" s="217">
        <v>0.27010000000000001</v>
      </c>
      <c r="G32" s="218">
        <v>4.6121737999999999</v>
      </c>
      <c r="H32" s="218">
        <v>179.2</v>
      </c>
      <c r="J32" s="4"/>
    </row>
    <row r="33" spans="1:10">
      <c r="A33" s="19" t="s">
        <v>130</v>
      </c>
      <c r="B33" t="s">
        <v>52</v>
      </c>
      <c r="C33" s="60" t="s">
        <v>604</v>
      </c>
      <c r="D33" s="76">
        <v>45102020</v>
      </c>
      <c r="E33" s="4">
        <v>33271.501392359998</v>
      </c>
      <c r="F33" s="217">
        <v>0.90680000000000005</v>
      </c>
      <c r="G33" s="218">
        <v>38.599270259999997</v>
      </c>
      <c r="H33" s="218">
        <v>49.23</v>
      </c>
      <c r="J33" s="4"/>
    </row>
    <row r="34" spans="1:10">
      <c r="A34" s="19" t="s">
        <v>2399</v>
      </c>
      <c r="B34" t="s">
        <v>52</v>
      </c>
      <c r="C34" s="60" t="s">
        <v>2003</v>
      </c>
      <c r="D34" s="76">
        <v>10101015</v>
      </c>
      <c r="E34" s="4">
        <v>44650.985044050001</v>
      </c>
      <c r="F34" s="217">
        <v>1.2169000000000001</v>
      </c>
      <c r="G34" s="218">
        <v>30.413569129999999</v>
      </c>
      <c r="H34" s="218">
        <v>33.494999999999997</v>
      </c>
      <c r="J34" s="4"/>
    </row>
    <row r="35" spans="1:10">
      <c r="A35" s="19" t="s">
        <v>2340</v>
      </c>
      <c r="B35" t="s">
        <v>2117</v>
      </c>
      <c r="C35" s="60" t="s">
        <v>2341</v>
      </c>
      <c r="D35" s="76">
        <v>30101010</v>
      </c>
      <c r="E35" s="4">
        <v>301468.47833345004</v>
      </c>
      <c r="F35" s="217">
        <v>0.78149999999999997</v>
      </c>
      <c r="G35" s="218">
        <v>14.29726526</v>
      </c>
      <c r="H35" s="218">
        <v>194.45</v>
      </c>
      <c r="J35" s="4"/>
    </row>
    <row r="36" spans="1:10">
      <c r="A36" s="19" t="s">
        <v>161</v>
      </c>
      <c r="B36" t="s">
        <v>53</v>
      </c>
      <c r="C36" s="60" t="s">
        <v>2423</v>
      </c>
      <c r="D36" s="76">
        <v>45102020</v>
      </c>
      <c r="E36" s="4">
        <v>19978.043114700002</v>
      </c>
      <c r="F36" s="217">
        <v>0.54449999999999998</v>
      </c>
      <c r="G36" s="218">
        <v>30.115063899999999</v>
      </c>
      <c r="H36" s="218">
        <v>114.3</v>
      </c>
      <c r="J36" s="4"/>
    </row>
    <row r="37" spans="1:10">
      <c r="A37" s="19" t="s">
        <v>3</v>
      </c>
      <c r="B37" t="s">
        <v>52</v>
      </c>
      <c r="C37" s="60" t="s">
        <v>232</v>
      </c>
      <c r="D37" s="76">
        <v>50205015</v>
      </c>
      <c r="E37" s="4">
        <v>12699.04044192</v>
      </c>
      <c r="F37" s="217">
        <v>0.34610000000000002</v>
      </c>
      <c r="G37" s="218">
        <v>19.41550814</v>
      </c>
      <c r="H37" s="218">
        <v>50.88</v>
      </c>
      <c r="J37" s="4"/>
    </row>
    <row r="38" spans="1:10">
      <c r="A38" s="19" t="s">
        <v>120</v>
      </c>
      <c r="B38" t="s">
        <v>52</v>
      </c>
      <c r="C38" s="60" t="s">
        <v>147</v>
      </c>
      <c r="D38" s="76">
        <v>65101015</v>
      </c>
      <c r="E38" s="4">
        <v>46638.973008000001</v>
      </c>
      <c r="F38" s="217">
        <v>1.2710999999999999</v>
      </c>
      <c r="G38" s="218">
        <v>12.81157629</v>
      </c>
      <c r="H38" s="218">
        <v>12</v>
      </c>
      <c r="J38" s="4"/>
    </row>
    <row r="39" spans="1:10">
      <c r="A39" s="19" t="s">
        <v>163</v>
      </c>
      <c r="B39" t="s">
        <v>67</v>
      </c>
      <c r="C39" s="60" t="s">
        <v>187</v>
      </c>
      <c r="D39" s="76">
        <v>65101010</v>
      </c>
      <c r="E39" s="4">
        <v>18464.210791869999</v>
      </c>
      <c r="F39" s="217">
        <v>0.50319999999999998</v>
      </c>
      <c r="G39" s="218">
        <v>21.034777039999998</v>
      </c>
      <c r="H39" s="218">
        <v>4.6559999999999997</v>
      </c>
      <c r="J39" s="4"/>
    </row>
    <row r="40" spans="1:10">
      <c r="A40" s="19" t="s">
        <v>239</v>
      </c>
      <c r="B40" t="s">
        <v>52</v>
      </c>
      <c r="C40" s="60" t="s">
        <v>2425</v>
      </c>
      <c r="D40" s="76">
        <v>50101010</v>
      </c>
      <c r="E40" s="4">
        <v>9008.16</v>
      </c>
      <c r="F40" s="217">
        <v>0.2455</v>
      </c>
      <c r="G40" s="218">
        <v>8.1613705200000002</v>
      </c>
      <c r="H40" s="218">
        <v>91.92</v>
      </c>
      <c r="J40" s="4"/>
    </row>
    <row r="41" spans="1:10">
      <c r="A41" s="19" t="s">
        <v>2192</v>
      </c>
      <c r="B41" t="s">
        <v>54</v>
      </c>
      <c r="C41" s="60" t="s">
        <v>2512</v>
      </c>
      <c r="D41" s="76">
        <v>65101015</v>
      </c>
      <c r="E41" s="4">
        <v>9762.9034191999999</v>
      </c>
      <c r="F41" s="217">
        <v>0.2661</v>
      </c>
      <c r="G41" s="218">
        <v>7.7820380999999994</v>
      </c>
      <c r="H41" s="218">
        <v>132.80000000000001</v>
      </c>
      <c r="J41" s="4"/>
    </row>
    <row r="42" spans="1:10">
      <c r="A42" s="19" t="s">
        <v>122</v>
      </c>
      <c r="B42" t="s">
        <v>52</v>
      </c>
      <c r="C42" s="60" t="s">
        <v>1045</v>
      </c>
      <c r="D42" s="76">
        <v>65102000</v>
      </c>
      <c r="E42" s="4">
        <v>32603.59572727</v>
      </c>
      <c r="F42" s="217">
        <v>0.88859999999999995</v>
      </c>
      <c r="G42" s="218">
        <v>40.695200139999997</v>
      </c>
      <c r="H42" s="218">
        <v>13.388</v>
      </c>
      <c r="J42" s="4"/>
    </row>
    <row r="43" spans="1:10">
      <c r="A43" s="19" t="s">
        <v>2126</v>
      </c>
      <c r="B43" t="s">
        <v>2117</v>
      </c>
      <c r="C43" s="60" t="s">
        <v>2004</v>
      </c>
      <c r="D43" s="76">
        <v>60101000</v>
      </c>
      <c r="E43" s="4">
        <v>1117130.4019362</v>
      </c>
      <c r="F43" s="217">
        <v>2.8959999999999999</v>
      </c>
      <c r="G43" s="218">
        <v>78.745984239999999</v>
      </c>
      <c r="H43" s="218">
        <v>351.8</v>
      </c>
      <c r="J43" s="4"/>
    </row>
    <row r="44" spans="1:10">
      <c r="A44" s="19" t="s">
        <v>165</v>
      </c>
      <c r="B44" t="s">
        <v>52</v>
      </c>
      <c r="C44" s="60" t="s">
        <v>2005</v>
      </c>
      <c r="D44" s="76">
        <v>20102015</v>
      </c>
      <c r="E44" s="4">
        <v>75741.928236000007</v>
      </c>
      <c r="F44" s="217">
        <v>2.0642999999999998</v>
      </c>
      <c r="G44" s="218">
        <v>48.3283348</v>
      </c>
      <c r="H44" s="218">
        <v>169.2</v>
      </c>
      <c r="J44" s="4"/>
    </row>
    <row r="45" spans="1:10">
      <c r="A45" s="19" t="s">
        <v>2186</v>
      </c>
      <c r="B45" t="s">
        <v>52</v>
      </c>
      <c r="C45" s="60" t="s">
        <v>2426</v>
      </c>
      <c r="D45" s="76">
        <v>20102020</v>
      </c>
      <c r="E45" s="4">
        <v>12916.95442926</v>
      </c>
      <c r="F45" s="217">
        <v>0.35199999999999998</v>
      </c>
      <c r="G45" s="218">
        <v>19.860535239999997</v>
      </c>
      <c r="H45" s="218">
        <v>67.06</v>
      </c>
      <c r="J45" s="4"/>
    </row>
    <row r="46" spans="1:10">
      <c r="A46" s="19" t="s">
        <v>690</v>
      </c>
      <c r="B46" t="s">
        <v>52</v>
      </c>
      <c r="C46" s="60" t="s">
        <v>2427</v>
      </c>
      <c r="D46" s="76">
        <v>30202015</v>
      </c>
      <c r="E46" s="4">
        <v>7407.4712930400001</v>
      </c>
      <c r="F46" s="217">
        <v>0.2019</v>
      </c>
      <c r="G46" s="218">
        <v>5.0822581799999993</v>
      </c>
      <c r="H46" s="218">
        <v>69.16</v>
      </c>
      <c r="J46" s="4"/>
    </row>
    <row r="47" spans="1:10">
      <c r="A47" s="19" t="s">
        <v>2084</v>
      </c>
      <c r="B47" t="s">
        <v>1999</v>
      </c>
      <c r="C47" s="60" t="s">
        <v>2428</v>
      </c>
      <c r="D47" s="76">
        <v>40501020</v>
      </c>
      <c r="E47" s="4">
        <v>22482.541877400003</v>
      </c>
      <c r="F47" s="217">
        <v>0.61280000000000001</v>
      </c>
      <c r="G47" s="218">
        <v>10.272092050000001</v>
      </c>
      <c r="H47" s="218">
        <v>127.8</v>
      </c>
      <c r="J47" s="4"/>
    </row>
    <row r="48" spans="1:10">
      <c r="A48" s="19" t="s">
        <v>167</v>
      </c>
      <c r="B48" t="s">
        <v>67</v>
      </c>
      <c r="C48" s="60" t="s">
        <v>2429</v>
      </c>
      <c r="D48" s="76">
        <v>60101000</v>
      </c>
      <c r="E48" s="4">
        <v>9546.1739487399991</v>
      </c>
      <c r="F48" s="217">
        <v>0.26019999999999999</v>
      </c>
      <c r="G48" s="218">
        <v>15.791990090000001</v>
      </c>
      <c r="H48" s="218">
        <v>12.61</v>
      </c>
      <c r="J48" s="4"/>
    </row>
    <row r="49" spans="1:10">
      <c r="A49" s="19" t="s">
        <v>1805</v>
      </c>
      <c r="B49" t="s">
        <v>54</v>
      </c>
      <c r="C49" s="60" t="s">
        <v>188</v>
      </c>
      <c r="D49" s="76">
        <v>30202000</v>
      </c>
      <c r="E49" s="4">
        <v>11410.74</v>
      </c>
      <c r="F49" s="217">
        <v>0.311</v>
      </c>
      <c r="G49" s="218">
        <v>4.9433913600000006</v>
      </c>
      <c r="H49" s="218">
        <v>74.58</v>
      </c>
      <c r="J49" s="4"/>
    </row>
    <row r="50" spans="1:10">
      <c r="A50" s="19" t="s">
        <v>228</v>
      </c>
      <c r="B50" t="s">
        <v>52</v>
      </c>
      <c r="C50" s="60" t="s">
        <v>2430</v>
      </c>
      <c r="D50" s="76">
        <v>35102030</v>
      </c>
      <c r="E50" s="4">
        <v>7290.6967187999999</v>
      </c>
      <c r="F50" s="217">
        <v>0.19869999999999999</v>
      </c>
      <c r="G50" s="218">
        <v>5.5050832500000002</v>
      </c>
      <c r="H50" s="218">
        <v>95.15</v>
      </c>
      <c r="J50" s="4"/>
    </row>
    <row r="51" spans="1:10">
      <c r="A51" s="19" t="s">
        <v>205</v>
      </c>
      <c r="B51" t="s">
        <v>52</v>
      </c>
      <c r="C51" s="60" t="s">
        <v>2006</v>
      </c>
      <c r="D51" s="76">
        <v>50206020</v>
      </c>
      <c r="E51" s="4">
        <v>8236.25</v>
      </c>
      <c r="F51" s="217">
        <v>0.22450000000000001</v>
      </c>
      <c r="G51" s="218">
        <v>8.6919256799999989</v>
      </c>
      <c r="H51" s="218">
        <v>14.975</v>
      </c>
      <c r="J51" s="4"/>
    </row>
    <row r="52" spans="1:10">
      <c r="A52" s="19" t="s">
        <v>139</v>
      </c>
      <c r="B52" t="s">
        <v>53</v>
      </c>
      <c r="C52" s="60" t="s">
        <v>2431</v>
      </c>
      <c r="D52" s="76">
        <v>45101010</v>
      </c>
      <c r="E52" s="4">
        <v>50619.109630440005</v>
      </c>
      <c r="F52" s="217">
        <v>1.3795999999999999</v>
      </c>
      <c r="G52" s="218">
        <v>22.78817484</v>
      </c>
      <c r="H52" s="218">
        <v>87.88</v>
      </c>
      <c r="J52" s="4"/>
    </row>
    <row r="53" spans="1:10">
      <c r="A53" s="19" t="s">
        <v>1601</v>
      </c>
      <c r="B53" t="s">
        <v>53</v>
      </c>
      <c r="C53" s="60" t="s">
        <v>698</v>
      </c>
      <c r="D53" s="76">
        <v>55201020</v>
      </c>
      <c r="E53" s="4">
        <v>7587.9332926999996</v>
      </c>
      <c r="F53" s="217">
        <v>0.20680000000000001</v>
      </c>
      <c r="G53" s="218">
        <v>10.38481135</v>
      </c>
      <c r="H53" s="218">
        <v>133.15</v>
      </c>
      <c r="J53" s="4"/>
    </row>
    <row r="54" spans="1:10">
      <c r="A54" s="19" t="s">
        <v>1594</v>
      </c>
      <c r="B54" t="s">
        <v>53</v>
      </c>
      <c r="C54" s="60" t="s">
        <v>2432</v>
      </c>
      <c r="D54" s="76">
        <v>30101010</v>
      </c>
      <c r="E54" s="4">
        <v>42437.79781004</v>
      </c>
      <c r="F54" s="217">
        <v>1.1566000000000001</v>
      </c>
      <c r="G54" s="218">
        <v>85.287909020000001</v>
      </c>
      <c r="H54" s="218">
        <v>11.388</v>
      </c>
      <c r="J54" s="4"/>
    </row>
    <row r="55" spans="1:10">
      <c r="A55" s="19" t="s">
        <v>699</v>
      </c>
      <c r="B55" t="s">
        <v>52</v>
      </c>
      <c r="C55" s="60" t="s">
        <v>1806</v>
      </c>
      <c r="D55" s="76">
        <v>20103015</v>
      </c>
      <c r="E55" s="4">
        <v>8423.3598629999997</v>
      </c>
      <c r="F55" s="217">
        <v>0.2296</v>
      </c>
      <c r="G55" s="218">
        <v>4.2446387000000003</v>
      </c>
      <c r="H55" s="218">
        <v>100.5</v>
      </c>
      <c r="J55" s="4"/>
    </row>
    <row r="56" spans="1:10">
      <c r="A56" s="19" t="s">
        <v>207</v>
      </c>
      <c r="B56" t="s">
        <v>67</v>
      </c>
      <c r="C56" s="60" t="s">
        <v>2433</v>
      </c>
      <c r="D56" s="76">
        <v>45201010</v>
      </c>
      <c r="E56" s="4">
        <v>12699.1371796</v>
      </c>
      <c r="F56" s="217">
        <v>0.34610000000000002</v>
      </c>
      <c r="G56" s="218">
        <v>9.5979263200000009</v>
      </c>
      <c r="H56" s="218">
        <v>20.18</v>
      </c>
      <c r="J56" s="4"/>
    </row>
    <row r="57" spans="1:10">
      <c r="A57" s="19" t="s">
        <v>171</v>
      </c>
      <c r="B57" t="s">
        <v>54</v>
      </c>
      <c r="C57" s="60" t="s">
        <v>189</v>
      </c>
      <c r="D57" s="76">
        <v>30101010</v>
      </c>
      <c r="E57" s="4">
        <v>25046.366207359999</v>
      </c>
      <c r="F57" s="217">
        <v>0.68259999999999998</v>
      </c>
      <c r="G57" s="218">
        <v>29.181828420000002</v>
      </c>
      <c r="H57" s="218">
        <v>60.08</v>
      </c>
      <c r="J57" s="4"/>
    </row>
    <row r="58" spans="1:10">
      <c r="A58" s="19" t="s">
        <v>174</v>
      </c>
      <c r="B58" t="s">
        <v>52</v>
      </c>
      <c r="C58" s="60" t="s">
        <v>624</v>
      </c>
      <c r="D58" s="76">
        <v>40204020</v>
      </c>
      <c r="E58" s="4">
        <v>58995.654939</v>
      </c>
      <c r="F58" s="217">
        <v>1.6079000000000001</v>
      </c>
      <c r="G58" s="218">
        <v>68.369007049999993</v>
      </c>
      <c r="H58" s="218">
        <v>475.5</v>
      </c>
      <c r="J58" s="4"/>
    </row>
    <row r="59" spans="1:10">
      <c r="A59" s="19" t="s">
        <v>2078</v>
      </c>
      <c r="B59" t="s">
        <v>1999</v>
      </c>
      <c r="C59" s="60" t="s">
        <v>352</v>
      </c>
      <c r="D59" s="76">
        <v>45102020</v>
      </c>
      <c r="E59" s="4">
        <v>14909.19534</v>
      </c>
      <c r="F59" s="217">
        <v>0.40629999999999999</v>
      </c>
      <c r="G59" s="218">
        <v>8.4490016999999984</v>
      </c>
      <c r="H59" s="218">
        <v>84.24</v>
      </c>
      <c r="J59" s="4"/>
    </row>
    <row r="60" spans="1:10">
      <c r="A60" s="19" t="s">
        <v>2077</v>
      </c>
      <c r="B60" t="s">
        <v>1999</v>
      </c>
      <c r="C60" s="60" t="s">
        <v>353</v>
      </c>
      <c r="D60" s="76">
        <v>50101035</v>
      </c>
      <c r="E60" s="4">
        <v>9191.3969930400017</v>
      </c>
      <c r="F60" s="217">
        <v>0.2505</v>
      </c>
      <c r="G60" s="218">
        <v>3.3250460799999999</v>
      </c>
      <c r="H60" s="218">
        <v>50.58</v>
      </c>
      <c r="J60" s="4"/>
    </row>
    <row r="61" spans="1:10">
      <c r="A61" s="19" t="s">
        <v>138</v>
      </c>
      <c r="B61" t="s">
        <v>53</v>
      </c>
      <c r="C61" s="60" t="s">
        <v>2435</v>
      </c>
      <c r="D61" s="76">
        <v>15102015</v>
      </c>
      <c r="E61" s="4">
        <v>11667.853623770001</v>
      </c>
      <c r="F61" s="217">
        <v>0.318</v>
      </c>
      <c r="G61" s="218">
        <v>19.840740199999999</v>
      </c>
      <c r="H61" s="218">
        <v>2.89</v>
      </c>
      <c r="J61" s="4"/>
    </row>
    <row r="62" spans="1:10">
      <c r="A62" s="19" t="s">
        <v>124</v>
      </c>
      <c r="B62" t="s">
        <v>52</v>
      </c>
      <c r="C62" s="60" t="s">
        <v>3190</v>
      </c>
      <c r="D62" s="76">
        <v>40204035</v>
      </c>
      <c r="E62" s="4">
        <v>178538.23708320002</v>
      </c>
      <c r="F62" s="217">
        <v>4.8659999999999997</v>
      </c>
      <c r="G62" s="218">
        <v>65.523053399999995</v>
      </c>
      <c r="H62" s="218">
        <v>333.6</v>
      </c>
      <c r="J62" s="4"/>
    </row>
    <row r="63" spans="1:10">
      <c r="A63" s="19" t="s">
        <v>173</v>
      </c>
      <c r="B63" t="s">
        <v>52</v>
      </c>
      <c r="C63" s="60" t="s">
        <v>2436</v>
      </c>
      <c r="D63" s="76">
        <v>50202010</v>
      </c>
      <c r="E63" s="4">
        <v>19963.30375572</v>
      </c>
      <c r="F63" s="217">
        <v>0.54410000000000003</v>
      </c>
      <c r="G63" s="218">
        <v>25.155999680000001</v>
      </c>
      <c r="H63" s="218">
        <v>74.819999999999993</v>
      </c>
      <c r="J63" s="4"/>
    </row>
    <row r="64" spans="1:10">
      <c r="A64" s="19" t="s">
        <v>126</v>
      </c>
      <c r="B64" t="s">
        <v>52</v>
      </c>
      <c r="C64" s="60" t="s">
        <v>141</v>
      </c>
      <c r="D64" s="76">
        <v>40204020</v>
      </c>
      <c r="E64" s="4">
        <v>342164.66478609998</v>
      </c>
      <c r="F64" s="217">
        <v>9.3255999999999997</v>
      </c>
      <c r="G64" s="218">
        <v>186.0889119</v>
      </c>
      <c r="H64" s="218">
        <v>679.9</v>
      </c>
      <c r="J64" s="4"/>
    </row>
    <row r="65" spans="1:10">
      <c r="A65" s="19" t="s">
        <v>3192</v>
      </c>
      <c r="B65" t="s">
        <v>52</v>
      </c>
      <c r="C65" s="60" t="s">
        <v>233</v>
      </c>
      <c r="D65" s="76">
        <v>40101015</v>
      </c>
      <c r="E65" s="4">
        <v>18556.33933975</v>
      </c>
      <c r="F65" s="217">
        <v>0.50570000000000004</v>
      </c>
      <c r="G65" s="218">
        <v>23.38093907</v>
      </c>
      <c r="H65" s="218">
        <v>25.984999999999999</v>
      </c>
      <c r="J65" s="4"/>
    </row>
    <row r="66" spans="1:10">
      <c r="A66" s="19" t="s">
        <v>2401</v>
      </c>
      <c r="B66" t="s">
        <v>2117</v>
      </c>
      <c r="C66" s="60" t="s">
        <v>2206</v>
      </c>
      <c r="D66" s="76">
        <v>45102010</v>
      </c>
      <c r="E66" s="4">
        <v>86460.974415199991</v>
      </c>
      <c r="F66" s="217">
        <v>0.22409999999999999</v>
      </c>
      <c r="G66" s="218">
        <v>17.437214640000001</v>
      </c>
      <c r="H66" s="218">
        <v>167.2</v>
      </c>
      <c r="J66" s="4"/>
    </row>
    <row r="67" spans="1:10">
      <c r="A67" s="19" t="s">
        <v>692</v>
      </c>
      <c r="B67" t="s">
        <v>53</v>
      </c>
      <c r="C67" s="60" t="s">
        <v>2437</v>
      </c>
      <c r="D67" s="76">
        <v>30301010</v>
      </c>
      <c r="E67" s="4">
        <v>11257.2</v>
      </c>
      <c r="F67" s="217">
        <v>0.30680000000000002</v>
      </c>
      <c r="G67" s="218">
        <v>37.264955299999997</v>
      </c>
      <c r="H67" s="218">
        <v>38.159999999999997</v>
      </c>
      <c r="J67" s="4"/>
    </row>
    <row r="68" spans="1:10">
      <c r="A68" s="19" t="s">
        <v>2402</v>
      </c>
      <c r="B68" t="s">
        <v>2117</v>
      </c>
      <c r="C68" s="60" t="s">
        <v>1102</v>
      </c>
      <c r="D68" s="76">
        <v>55102035</v>
      </c>
      <c r="E68" s="4">
        <v>151698.95359632</v>
      </c>
      <c r="F68" s="217">
        <v>0.39329999999999998</v>
      </c>
      <c r="G68" s="218">
        <v>13.094854590000001</v>
      </c>
      <c r="H68" s="218">
        <v>73.319999999999993</v>
      </c>
      <c r="J68" s="4"/>
    </row>
    <row r="69" spans="1:10">
      <c r="A69" s="19" t="s">
        <v>947</v>
      </c>
      <c r="B69" t="s">
        <v>53</v>
      </c>
      <c r="C69" s="60" t="s">
        <v>565</v>
      </c>
      <c r="D69" s="76">
        <v>55201015</v>
      </c>
      <c r="E69" s="4">
        <v>7041.9951736800003</v>
      </c>
      <c r="F69" s="217">
        <v>0.19189999999999999</v>
      </c>
      <c r="G69" s="218">
        <v>7.9676502999999999</v>
      </c>
      <c r="H69" s="218">
        <v>33.42</v>
      </c>
      <c r="J69" s="4"/>
    </row>
    <row r="70" spans="1:10">
      <c r="A70" s="19" t="s">
        <v>125</v>
      </c>
      <c r="B70" t="s">
        <v>52</v>
      </c>
      <c r="C70" s="60" t="s">
        <v>2438</v>
      </c>
      <c r="D70" s="76">
        <v>15102015</v>
      </c>
      <c r="E70" s="4">
        <v>24687.985295319999</v>
      </c>
      <c r="F70" s="217">
        <v>0.67290000000000005</v>
      </c>
      <c r="G70" s="218">
        <v>42.769006520000005</v>
      </c>
      <c r="H70" s="218">
        <v>9.2810000000000006</v>
      </c>
      <c r="J70" s="4"/>
    </row>
    <row r="71" spans="1:10">
      <c r="A71" s="19" t="s">
        <v>2403</v>
      </c>
      <c r="B71" t="s">
        <v>2117</v>
      </c>
      <c r="C71" s="60" t="s">
        <v>1110</v>
      </c>
      <c r="D71" s="76">
        <v>45102020</v>
      </c>
      <c r="E71" s="4">
        <v>71041.513011800009</v>
      </c>
      <c r="F71" s="217">
        <v>0.1842</v>
      </c>
      <c r="G71" s="218">
        <v>6.7998338399999998</v>
      </c>
      <c r="H71" s="218">
        <v>70.94</v>
      </c>
      <c r="J71" s="4"/>
    </row>
    <row r="72" spans="1:10">
      <c r="A72" s="19" t="s">
        <v>140</v>
      </c>
      <c r="B72" t="s">
        <v>52</v>
      </c>
      <c r="C72" s="60" t="s">
        <v>2439</v>
      </c>
      <c r="D72" s="76">
        <v>45101015</v>
      </c>
      <c r="E72" s="4">
        <v>47397.826481249998</v>
      </c>
      <c r="F72" s="217">
        <v>1.2918000000000001</v>
      </c>
      <c r="G72" s="218">
        <v>39.70913315</v>
      </c>
      <c r="H72" s="218">
        <v>183.75</v>
      </c>
      <c r="J72" s="4"/>
    </row>
    <row r="73" spans="1:10">
      <c r="A73" s="19" t="s">
        <v>136</v>
      </c>
      <c r="B73" t="s">
        <v>53</v>
      </c>
      <c r="C73" s="60" t="s">
        <v>2440</v>
      </c>
      <c r="D73" s="76">
        <v>20102010</v>
      </c>
      <c r="E73" s="4">
        <v>12453.96840833</v>
      </c>
      <c r="F73" s="217">
        <v>0.33939999999999998</v>
      </c>
      <c r="G73" s="218">
        <v>32.319792159999999</v>
      </c>
      <c r="H73" s="218">
        <v>14.004</v>
      </c>
      <c r="J73" s="4"/>
    </row>
    <row r="74" spans="1:10">
      <c r="A74" s="19" t="s">
        <v>2065</v>
      </c>
      <c r="B74" t="s">
        <v>53</v>
      </c>
      <c r="C74" s="60" t="s">
        <v>2067</v>
      </c>
      <c r="D74" s="76">
        <v>10101020</v>
      </c>
      <c r="E74" s="4">
        <v>129146.05366525</v>
      </c>
      <c r="F74" s="217">
        <v>3.5198</v>
      </c>
      <c r="G74" s="218">
        <v>97.396484870000009</v>
      </c>
      <c r="H74" s="218">
        <v>64.45</v>
      </c>
      <c r="J74" s="4"/>
    </row>
    <row r="75" spans="1:10">
      <c r="A75" s="19" t="s">
        <v>175</v>
      </c>
      <c r="B75" t="s">
        <v>52</v>
      </c>
      <c r="C75" s="60" t="s">
        <v>2441</v>
      </c>
      <c r="D75" s="76">
        <v>40301020</v>
      </c>
      <c r="E75" s="4">
        <v>15083.867122700001</v>
      </c>
      <c r="F75" s="217">
        <v>0.41110000000000002</v>
      </c>
      <c r="G75" s="218">
        <v>17.12782404</v>
      </c>
      <c r="H75" s="218">
        <v>59.42</v>
      </c>
      <c r="J75" s="4"/>
    </row>
    <row r="76" spans="1:10">
      <c r="A76" s="19" t="s">
        <v>176</v>
      </c>
      <c r="B76" t="s">
        <v>53</v>
      </c>
      <c r="C76" s="60" t="s">
        <v>2011</v>
      </c>
      <c r="D76" s="76">
        <v>50205025</v>
      </c>
      <c r="E76" s="4">
        <v>10478.322411520001</v>
      </c>
      <c r="F76" s="217">
        <v>0.28560000000000002</v>
      </c>
      <c r="G76" s="218">
        <v>11.76941686</v>
      </c>
      <c r="H76" s="218">
        <v>56.96</v>
      </c>
      <c r="J76" s="4"/>
    </row>
    <row r="77" spans="1:10">
      <c r="A77" s="19" t="s">
        <v>213</v>
      </c>
      <c r="B77" t="s">
        <v>52</v>
      </c>
      <c r="C77" s="60" t="s">
        <v>244</v>
      </c>
      <c r="D77" s="76">
        <v>45101015</v>
      </c>
      <c r="E77" s="4">
        <v>8161.4256896000006</v>
      </c>
      <c r="F77" s="217">
        <v>0.22239999999999999</v>
      </c>
      <c r="G77" s="218">
        <v>6.4224915999999999</v>
      </c>
      <c r="H77" s="218">
        <v>157.6</v>
      </c>
      <c r="J77" s="4"/>
    </row>
    <row r="78" spans="1:10">
      <c r="A78" s="19" t="s">
        <v>144</v>
      </c>
      <c r="B78" t="s">
        <v>52</v>
      </c>
      <c r="C78" s="60" t="s">
        <v>2442</v>
      </c>
      <c r="D78" s="76">
        <v>40101020</v>
      </c>
      <c r="E78" s="4">
        <v>9248.7144320999996</v>
      </c>
      <c r="F78" s="217">
        <v>0.25209999999999999</v>
      </c>
      <c r="G78" s="218">
        <v>15.81866024</v>
      </c>
      <c r="H78" s="218">
        <v>31.274999999999999</v>
      </c>
      <c r="J78" s="4"/>
    </row>
    <row r="79" spans="1:10">
      <c r="A79" s="19" t="s">
        <v>2075</v>
      </c>
      <c r="B79" t="s">
        <v>1999</v>
      </c>
      <c r="C79" s="60" t="s">
        <v>2443</v>
      </c>
      <c r="D79" s="76">
        <v>40501010</v>
      </c>
      <c r="E79" s="4">
        <v>13903.093886879999</v>
      </c>
      <c r="F79" s="217">
        <v>0.37890000000000001</v>
      </c>
      <c r="G79" s="218">
        <v>4.1880028999999999</v>
      </c>
      <c r="H79" s="218">
        <v>12.21</v>
      </c>
      <c r="J79" s="4"/>
    </row>
    <row r="80" spans="1:10">
      <c r="A80" s="19" t="s">
        <v>177</v>
      </c>
      <c r="B80" t="s">
        <v>52</v>
      </c>
      <c r="C80" s="60" t="s">
        <v>2444</v>
      </c>
      <c r="D80" s="76">
        <v>50201010</v>
      </c>
      <c r="E80" s="4">
        <v>49953.1860848</v>
      </c>
      <c r="F80" s="217">
        <v>1.3614999999999999</v>
      </c>
      <c r="G80" s="218">
        <v>48.451723219999998</v>
      </c>
      <c r="H80" s="218">
        <v>116.92</v>
      </c>
      <c r="J80" s="4"/>
    </row>
    <row r="81" spans="1:10">
      <c r="A81" s="19" t="s">
        <v>137</v>
      </c>
      <c r="B81" t="s">
        <v>52</v>
      </c>
      <c r="C81" s="60" t="s">
        <v>2445</v>
      </c>
      <c r="D81" s="76">
        <v>50101035</v>
      </c>
      <c r="E81" s="4">
        <v>23544.341652700001</v>
      </c>
      <c r="F81" s="217">
        <v>0.64170000000000005</v>
      </c>
      <c r="G81" s="218">
        <v>26.552680719999998</v>
      </c>
      <c r="H81" s="218">
        <v>45.65</v>
      </c>
      <c r="J81" s="4"/>
    </row>
    <row r="82" spans="1:10">
      <c r="A82" s="19" t="s">
        <v>121</v>
      </c>
      <c r="B82" t="s">
        <v>52</v>
      </c>
      <c r="C82" s="60" t="s">
        <v>536</v>
      </c>
      <c r="D82" s="76">
        <v>20103015</v>
      </c>
      <c r="E82" s="4">
        <v>113871.21328728</v>
      </c>
      <c r="F82" s="217">
        <v>3.1034999999999999</v>
      </c>
      <c r="G82" s="218">
        <v>97.138294260000009</v>
      </c>
      <c r="H82" s="218">
        <v>89.84</v>
      </c>
      <c r="J82" s="4"/>
    </row>
    <row r="83" spans="1:10">
      <c r="A83" s="19" t="s">
        <v>134</v>
      </c>
      <c r="B83" t="s">
        <v>52</v>
      </c>
      <c r="C83" s="60" t="s">
        <v>2446</v>
      </c>
      <c r="D83" s="76">
        <v>50202010</v>
      </c>
      <c r="E83" s="4">
        <v>74653.266633120002</v>
      </c>
      <c r="F83" s="217">
        <v>2.0346000000000002</v>
      </c>
      <c r="G83" s="218">
        <v>65.40865196</v>
      </c>
      <c r="H83" s="218">
        <v>130.72</v>
      </c>
      <c r="J83" s="4"/>
    </row>
    <row r="84" spans="1:10">
      <c r="A84" s="19" t="s">
        <v>3193</v>
      </c>
      <c r="B84" t="s">
        <v>53</v>
      </c>
      <c r="C84" s="60" t="s">
        <v>3006</v>
      </c>
      <c r="D84" s="76">
        <v>60101000</v>
      </c>
      <c r="E84" s="4">
        <v>189948.80197648</v>
      </c>
      <c r="F84" s="217">
        <v>5.1769999999999996</v>
      </c>
      <c r="G84" s="218">
        <v>171.22376063999999</v>
      </c>
      <c r="H84" s="218">
        <v>26.48</v>
      </c>
      <c r="J84" s="4"/>
    </row>
    <row r="85" spans="1:10">
      <c r="A85" s="19" t="s">
        <v>2091</v>
      </c>
      <c r="B85" t="s">
        <v>1999</v>
      </c>
      <c r="C85" s="60" t="s">
        <v>2447</v>
      </c>
      <c r="D85" s="76">
        <v>50203030</v>
      </c>
      <c r="E85" s="4">
        <v>8966.4367910400015</v>
      </c>
      <c r="F85" s="217">
        <v>0.24440000000000001</v>
      </c>
      <c r="G85" s="218">
        <v>7.09369301</v>
      </c>
      <c r="H85" s="218">
        <v>34.56</v>
      </c>
      <c r="J85" s="4"/>
    </row>
    <row r="86" spans="1:10">
      <c r="A86" s="19" t="s">
        <v>128</v>
      </c>
      <c r="B86" t="s">
        <v>52</v>
      </c>
      <c r="C86" s="60" t="s">
        <v>235</v>
      </c>
      <c r="D86" s="76">
        <v>30101010</v>
      </c>
      <c r="E86" s="4">
        <v>19955.271107439999</v>
      </c>
      <c r="F86" s="217">
        <v>0.54390000000000005</v>
      </c>
      <c r="G86" s="218">
        <v>32.906404930000001</v>
      </c>
      <c r="H86" s="218">
        <v>23.48</v>
      </c>
      <c r="J86" s="4"/>
    </row>
    <row r="87" spans="1:10">
      <c r="A87" s="19" t="s">
        <v>179</v>
      </c>
      <c r="B87" t="s">
        <v>52</v>
      </c>
      <c r="C87" s="60" t="s">
        <v>2448</v>
      </c>
      <c r="D87" s="76">
        <v>40501040</v>
      </c>
      <c r="E87" s="4">
        <v>13194.263288759999</v>
      </c>
      <c r="F87" s="217">
        <v>0.35959999999999998</v>
      </c>
      <c r="G87" s="218">
        <v>11.704887980000001</v>
      </c>
      <c r="H87" s="218">
        <v>89.48</v>
      </c>
      <c r="J87" s="4"/>
    </row>
    <row r="88" spans="1:10">
      <c r="A88" s="19" t="s">
        <v>180</v>
      </c>
      <c r="B88" t="s">
        <v>54</v>
      </c>
      <c r="C88" s="60" t="s">
        <v>2449</v>
      </c>
      <c r="D88" s="76">
        <v>55201000</v>
      </c>
      <c r="E88" s="4">
        <v>10001.08625536</v>
      </c>
      <c r="F88" s="217">
        <v>0.27260000000000001</v>
      </c>
      <c r="G88" s="218">
        <v>8.462739019999999</v>
      </c>
      <c r="H88" s="218">
        <v>94.46</v>
      </c>
      <c r="J88" s="4"/>
    </row>
    <row r="89" spans="1:10">
      <c r="A89" s="19" t="s">
        <v>2329</v>
      </c>
      <c r="B89" t="s">
        <v>52</v>
      </c>
      <c r="C89" s="60" t="s">
        <v>2450</v>
      </c>
      <c r="D89" s="76">
        <v>40101020</v>
      </c>
      <c r="E89" s="4">
        <v>42641.44947883</v>
      </c>
      <c r="F89" s="217">
        <v>1.1621999999999999</v>
      </c>
      <c r="G89" s="218">
        <v>24.519690180000001</v>
      </c>
      <c r="H89" s="218">
        <v>13.27</v>
      </c>
      <c r="J89" s="4"/>
    </row>
    <row r="90" spans="1:10">
      <c r="A90" s="19" t="s">
        <v>181</v>
      </c>
      <c r="B90" t="s">
        <v>52</v>
      </c>
      <c r="C90" s="60" t="s">
        <v>2451</v>
      </c>
      <c r="D90" s="76">
        <v>10102010</v>
      </c>
      <c r="E90" s="4">
        <v>30067.7469504</v>
      </c>
      <c r="F90" s="217">
        <v>0.81950000000000001</v>
      </c>
      <c r="G90" s="218">
        <v>29.082073059999999</v>
      </c>
      <c r="H90" s="218">
        <v>32.994999999999997</v>
      </c>
      <c r="J90" s="4"/>
    </row>
    <row r="91" spans="1:10">
      <c r="A91" s="19" t="s">
        <v>2404</v>
      </c>
      <c r="B91" t="s">
        <v>2117</v>
      </c>
      <c r="C91" s="60" t="s">
        <v>1170</v>
      </c>
      <c r="D91" s="76">
        <v>15102015</v>
      </c>
      <c r="E91" s="4">
        <v>128190.3558228</v>
      </c>
      <c r="F91" s="217">
        <v>0.33229999999999998</v>
      </c>
      <c r="G91" s="218">
        <v>9.9856939699999998</v>
      </c>
      <c r="H91" s="218">
        <v>91.6</v>
      </c>
      <c r="J91" s="4"/>
    </row>
    <row r="92" spans="1:10">
      <c r="A92" s="19" t="s">
        <v>220</v>
      </c>
      <c r="B92" t="s">
        <v>52</v>
      </c>
      <c r="C92" s="60" t="s">
        <v>2452</v>
      </c>
      <c r="D92" s="76">
        <v>50205020</v>
      </c>
      <c r="E92" s="4">
        <v>13166.2115134</v>
      </c>
      <c r="F92" s="217">
        <v>0.35880000000000001</v>
      </c>
      <c r="G92" s="218">
        <v>23.0487389</v>
      </c>
      <c r="H92" s="218">
        <v>222.7</v>
      </c>
      <c r="J92" s="4"/>
    </row>
    <row r="93" spans="1:10">
      <c r="A93" s="19" t="s">
        <v>183</v>
      </c>
      <c r="B93" t="s">
        <v>52</v>
      </c>
      <c r="C93" s="60" t="s">
        <v>2453</v>
      </c>
      <c r="D93" s="76">
        <v>50201020</v>
      </c>
      <c r="E93" s="4">
        <v>25459.9691637</v>
      </c>
      <c r="F93" s="217">
        <v>0.69389999999999996</v>
      </c>
      <c r="G93" s="218">
        <v>19.555544050000002</v>
      </c>
      <c r="H93" s="218">
        <v>119.3</v>
      </c>
      <c r="J93" s="4"/>
    </row>
    <row r="94" spans="1:10">
      <c r="A94" s="19" t="s">
        <v>119</v>
      </c>
      <c r="B94" t="s">
        <v>52</v>
      </c>
      <c r="C94" s="60" t="s">
        <v>2454</v>
      </c>
      <c r="D94" s="76">
        <v>60101000</v>
      </c>
      <c r="E94" s="4">
        <v>153612.04986525001</v>
      </c>
      <c r="F94" s="217">
        <v>4.1866000000000003</v>
      </c>
      <c r="G94" s="218">
        <v>280.67942772000004</v>
      </c>
      <c r="H94" s="218">
        <v>58.65</v>
      </c>
      <c r="J94" s="4"/>
    </row>
    <row r="95" spans="1:10">
      <c r="A95" s="19" t="s">
        <v>184</v>
      </c>
      <c r="B95" t="s">
        <v>54</v>
      </c>
      <c r="C95" s="60" t="s">
        <v>190</v>
      </c>
      <c r="D95" s="76">
        <v>20103015</v>
      </c>
      <c r="E95" s="4">
        <v>14307.836202479999</v>
      </c>
      <c r="F95" s="217">
        <v>0.39</v>
      </c>
      <c r="G95" s="218">
        <v>10.275551140000001</v>
      </c>
      <c r="H95" s="218">
        <v>73.56</v>
      </c>
      <c r="J95" s="4"/>
    </row>
    <row r="96" spans="1:10">
      <c r="A96" s="19" t="s">
        <v>2345</v>
      </c>
      <c r="B96" t="s">
        <v>53</v>
      </c>
      <c r="C96" s="60" t="s">
        <v>2346</v>
      </c>
      <c r="D96" s="76">
        <v>40301010</v>
      </c>
      <c r="E96" s="4">
        <v>40822.171822420001</v>
      </c>
      <c r="F96" s="217">
        <v>1.1126</v>
      </c>
      <c r="G96" s="218">
        <v>14.8237538</v>
      </c>
      <c r="H96" s="218">
        <v>22.51</v>
      </c>
      <c r="J96" s="4"/>
    </row>
    <row r="97" spans="1:10">
      <c r="A97" s="19" t="s">
        <v>1809</v>
      </c>
      <c r="B97" t="s">
        <v>54</v>
      </c>
      <c r="C97" s="60" t="s">
        <v>371</v>
      </c>
      <c r="D97" s="76">
        <v>55201020</v>
      </c>
      <c r="E97" s="4">
        <v>8456.4480000000003</v>
      </c>
      <c r="F97" s="217">
        <v>0.23050000000000001</v>
      </c>
      <c r="G97" s="218">
        <v>9.8022880000000008</v>
      </c>
      <c r="H97" s="218">
        <v>34.32</v>
      </c>
      <c r="J97" s="4"/>
    </row>
    <row r="98" spans="1:10">
      <c r="A98" s="19" t="s">
        <v>1995</v>
      </c>
      <c r="B98" t="s">
        <v>53</v>
      </c>
      <c r="C98" s="60" t="s">
        <v>2456</v>
      </c>
      <c r="D98" s="76">
        <v>35102045</v>
      </c>
      <c r="E98" s="4">
        <v>6747.8822171700003</v>
      </c>
      <c r="F98" s="217">
        <v>0.18390000000000001</v>
      </c>
      <c r="G98" s="218">
        <v>22.172950539999999</v>
      </c>
      <c r="H98" s="218">
        <v>48.63</v>
      </c>
      <c r="J98" s="4"/>
    </row>
    <row r="99" spans="1:10">
      <c r="A99" s="19" t="s">
        <v>2120</v>
      </c>
      <c r="B99" t="s">
        <v>53</v>
      </c>
      <c r="C99" s="60" t="s">
        <v>2125</v>
      </c>
      <c r="D99" s="76">
        <v>45201020</v>
      </c>
      <c r="E99" s="4">
        <v>123232.65559364</v>
      </c>
      <c r="F99" s="217">
        <v>3.3586999999999998</v>
      </c>
      <c r="G99" s="218">
        <v>54.812035109999997</v>
      </c>
      <c r="H99" s="218">
        <v>46.87</v>
      </c>
      <c r="J99" s="4"/>
    </row>
    <row r="100" spans="1:10">
      <c r="A100" s="19" t="s">
        <v>185</v>
      </c>
      <c r="B100" t="s">
        <v>52</v>
      </c>
      <c r="C100" s="60" t="s">
        <v>2457</v>
      </c>
      <c r="D100" s="76">
        <v>65102030</v>
      </c>
      <c r="E100" s="4">
        <v>17149.784808</v>
      </c>
      <c r="F100" s="217">
        <v>0.46739999999999998</v>
      </c>
      <c r="G100" s="218">
        <v>24.03813603</v>
      </c>
      <c r="H100" s="218">
        <v>24</v>
      </c>
      <c r="J100" s="4"/>
    </row>
    <row r="101" spans="1:10">
      <c r="A101" s="19" t="s">
        <v>135</v>
      </c>
      <c r="B101" t="s">
        <v>52</v>
      </c>
      <c r="C101" s="60" t="s">
        <v>2458</v>
      </c>
      <c r="D101" s="76">
        <v>50101010</v>
      </c>
      <c r="E101" s="4">
        <v>54983.944015699999</v>
      </c>
      <c r="F101" s="217">
        <v>1.4985999999999999</v>
      </c>
      <c r="G101" s="218">
        <v>51.939779460000004</v>
      </c>
      <c r="H101" s="218">
        <v>93.29</v>
      </c>
      <c r="J101" s="4"/>
    </row>
    <row r="102" spans="1:10">
      <c r="A102" s="19" t="s">
        <v>131</v>
      </c>
      <c r="B102" t="s">
        <v>52</v>
      </c>
      <c r="C102" s="60" t="s">
        <v>2459</v>
      </c>
      <c r="D102" s="76">
        <v>40301035</v>
      </c>
      <c r="E102" s="4">
        <v>9881.7203308999997</v>
      </c>
      <c r="F102" s="217">
        <v>0.26929999999999998</v>
      </c>
      <c r="G102" s="218">
        <v>14.84916576</v>
      </c>
      <c r="H102" s="218">
        <v>8.9139999999999997</v>
      </c>
      <c r="J102" s="4"/>
    </row>
    <row r="103" spans="1:10">
      <c r="A103" s="19" t="s">
        <v>3194</v>
      </c>
      <c r="B103" t="s">
        <v>2117</v>
      </c>
      <c r="C103" s="60" t="s">
        <v>3019</v>
      </c>
      <c r="D103" s="76">
        <v>60101015</v>
      </c>
      <c r="E103" s="4">
        <v>83891.731896829995</v>
      </c>
      <c r="F103" s="217">
        <v>0.2175</v>
      </c>
      <c r="G103" s="218">
        <v>3.4136657599999998</v>
      </c>
      <c r="H103" s="218">
        <v>33.604999999999997</v>
      </c>
      <c r="J103" s="4"/>
    </row>
    <row r="104" spans="1:10">
      <c r="A104" s="19" t="s">
        <v>186</v>
      </c>
      <c r="B104" t="s">
        <v>53</v>
      </c>
      <c r="C104" s="60" t="s">
        <v>2460</v>
      </c>
      <c r="D104" s="76">
        <v>40301030</v>
      </c>
      <c r="E104" s="4">
        <v>25174.779117279999</v>
      </c>
      <c r="F104" s="217">
        <v>0.68610000000000004</v>
      </c>
      <c r="G104" s="218">
        <v>33.688753740000003</v>
      </c>
      <c r="H104" s="218">
        <v>97.76</v>
      </c>
      <c r="J104" s="4"/>
    </row>
    <row r="105" spans="1:10">
      <c r="A105" s="19" t="s">
        <v>2080</v>
      </c>
      <c r="B105" t="s">
        <v>52</v>
      </c>
      <c r="C105" s="60" t="s">
        <v>1233</v>
      </c>
      <c r="D105" s="76">
        <v>50205015</v>
      </c>
      <c r="E105" s="4">
        <v>10280.354354139999</v>
      </c>
      <c r="F105" s="217">
        <v>0.2802</v>
      </c>
      <c r="G105" s="218">
        <v>16.60673774</v>
      </c>
      <c r="H105" s="218">
        <v>36.53</v>
      </c>
      <c r="J105" s="4"/>
    </row>
    <row r="106" spans="1:10">
      <c r="A106" s="19" t="s">
        <v>2405</v>
      </c>
      <c r="B106" t="s">
        <v>2117</v>
      </c>
      <c r="C106" s="60" t="s">
        <v>1192</v>
      </c>
      <c r="D106" s="76">
        <v>55201015</v>
      </c>
      <c r="E106" s="4">
        <v>109684.85498619999</v>
      </c>
      <c r="F106" s="217">
        <v>0.2843</v>
      </c>
      <c r="G106" s="218">
        <v>12.946071099999999</v>
      </c>
      <c r="H106" s="218">
        <v>430.6</v>
      </c>
      <c r="J106" s="4"/>
    </row>
    <row r="107" spans="1:10" s="8" customFormat="1">
      <c r="D107" s="51"/>
      <c r="E107" s="14"/>
      <c r="F107" s="13"/>
      <c r="G107" s="13"/>
      <c r="H107" s="13"/>
      <c r="J107" s="14"/>
    </row>
    <row r="108" spans="1:10" s="8" customFormat="1">
      <c r="D108" s="51"/>
      <c r="E108" s="14"/>
      <c r="G108" s="13"/>
    </row>
    <row r="109" spans="1:10" ht="13.2">
      <c r="C109" s="67"/>
      <c r="D109" s="64"/>
      <c r="E109" s="68"/>
      <c r="F109" s="65"/>
      <c r="G109" s="137"/>
      <c r="H109" s="66"/>
    </row>
  </sheetData>
  <customSheetViews>
    <customSheetView guid="{5913AACC-7C99-11D8-899E-0002A5FD7B64}" showPageBreaks="1" printArea="1" view="pageBreakPreview" showRuler="0">
      <rowBreaks count="4" manualBreakCount="4">
        <brk id="55" max="6" man="1"/>
        <brk id="109" max="6" man="1"/>
        <brk id="163" max="6" man="1"/>
        <brk id="217" max="6" man="1"/>
      </rowBreaks>
      <pageMargins left="0.55118110236220474" right="0.55118110236220474" top="0.59055118110236227" bottom="0.59055118110236227" header="0.51181102362204722" footer="0.51181102362204722"/>
      <pageSetup paperSize="9" scale="98" fitToHeight="5" orientation="portrait" r:id="rId1"/>
      <headerFooter alignWithMargins="0"/>
    </customSheetView>
    <customSheetView guid="{31A63B92-18D3-467D-9DC7-D0884E7D0889}" showPageBreaks="1" printArea="1" view="pageBreakPreview" showRuler="0" topLeftCell="A242">
      <selection activeCell="A217" sqref="A217:IV219"/>
      <rowBreaks count="4" manualBreakCount="4">
        <brk id="55" max="6" man="1"/>
        <brk id="109" max="6" man="1"/>
        <brk id="163" max="6" man="1"/>
        <brk id="217" max="6" man="1"/>
      </rowBreaks>
      <pageMargins left="0.55118110236220474" right="0.55118110236220474" top="0.59055118110236227" bottom="0.59055118110236227" header="0.51181102362204722" footer="0.51181102362204722"/>
      <pageSetup paperSize="9" scale="98" fitToHeight="5" orientation="portrait" r:id="rId2"/>
      <headerFooter alignWithMargins="0"/>
    </customSheetView>
    <customSheetView guid="{87D17E2B-9E77-473A-AED3-18B6B3F4665D}" showPageBreaks="1" printArea="1" view="pageBreakPreview" showRuler="0" topLeftCell="A200">
      <selection activeCell="A217" sqref="A217:IV219"/>
      <rowBreaks count="4" manualBreakCount="4">
        <brk id="55" max="6" man="1"/>
        <brk id="109" max="6" man="1"/>
        <brk id="163" max="6" man="1"/>
        <brk id="217" max="6" man="1"/>
      </rowBreaks>
      <pageMargins left="0.55118110236220474" right="0.55118110236220474" top="0.59055118110236227" bottom="0.59055118110236227" header="0.51181102362204722" footer="0.51181102362204722"/>
      <pageSetup paperSize="9" scale="98" fitToHeight="5" orientation="portrait" r:id="rId3"/>
      <headerFooter alignWithMargins="0"/>
    </customSheetView>
    <customSheetView guid="{00270249-DF9A-11D8-89DE-0002A5FD7B64}" showPageBreaks="1" printArea="1" view="pageBreakPreview" showRuler="0">
      <rowBreaks count="4" manualBreakCount="4">
        <brk id="55" max="6" man="1"/>
        <brk id="109" max="6" man="1"/>
        <brk id="163" max="6" man="1"/>
        <brk id="217" max="6" man="1"/>
      </rowBreaks>
      <pageMargins left="0.55118110236220474" right="0.55118110236220474" top="0.59055118110236227" bottom="0.59055118110236227" header="0.51181102362204722" footer="0.51181102362204722"/>
      <pageSetup paperSize="9" scale="98" fitToHeight="5" orientation="portrait" r:id="rId4"/>
      <headerFooter alignWithMargins="0"/>
    </customSheetView>
  </customSheetViews>
  <phoneticPr fontId="0" type="noConversion"/>
  <hyperlinks>
    <hyperlink ref="H2" location="Content!A1" display="Back to contents" xr:uid="{00000000-0004-0000-0A00-000000000000}"/>
  </hyperlinks>
  <pageMargins left="0.39" right="0.55118110236220474" top="0.59055118110236227" bottom="0.59055118110236227" header="0.51181102362204722" footer="0.51181102362204722"/>
  <pageSetup paperSize="9" scale="89" fitToHeight="5" orientation="portrait" r:id="rId5"/>
  <headerFooter alignWithMargins="0"/>
  <rowBreaks count="1" manualBreakCount="1">
    <brk id="57" max="7"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Feuil13"/>
  <dimension ref="A2:J154"/>
  <sheetViews>
    <sheetView workbookViewId="0">
      <selection activeCell="A3" sqref="A3"/>
    </sheetView>
  </sheetViews>
  <sheetFormatPr defaultColWidth="9.28515625" defaultRowHeight="10.199999999999999"/>
  <cols>
    <col min="1" max="1" width="14.85546875" customWidth="1"/>
    <col min="2" max="2" width="12.140625" customWidth="1"/>
    <col min="3" max="3" width="34.7109375" bestFit="1" customWidth="1"/>
    <col min="4" max="4" width="10.5703125" style="39" bestFit="1" customWidth="1"/>
    <col min="5" max="5" width="15" style="4" customWidth="1"/>
    <col min="6" max="6" width="11.42578125" customWidth="1"/>
    <col min="7" max="7" width="17.7109375" style="7" customWidth="1"/>
    <col min="8" max="8" width="11.42578125" customWidth="1"/>
  </cols>
  <sheetData>
    <row r="2" spans="1:10" ht="13.2">
      <c r="A2" s="3" t="s">
        <v>65</v>
      </c>
      <c r="G2" s="111"/>
      <c r="H2" s="104" t="s">
        <v>87</v>
      </c>
    </row>
    <row r="4" spans="1:10">
      <c r="A4" s="1" t="s">
        <v>3229</v>
      </c>
    </row>
    <row r="5" spans="1:10" s="15" customFormat="1">
      <c r="A5" s="216"/>
      <c r="B5" s="216"/>
      <c r="C5" s="216"/>
      <c r="D5" s="188"/>
      <c r="E5" s="33"/>
      <c r="F5" s="33"/>
      <c r="G5" s="190"/>
      <c r="H5" s="33"/>
    </row>
    <row r="6" spans="1:10" s="199" customFormat="1" ht="36" customHeight="1">
      <c r="A6" s="219" t="s">
        <v>50</v>
      </c>
      <c r="B6" s="219" t="s">
        <v>30</v>
      </c>
      <c r="C6" s="219" t="s">
        <v>55</v>
      </c>
      <c r="D6" s="219" t="s">
        <v>2394</v>
      </c>
      <c r="E6" s="220" t="s">
        <v>2397</v>
      </c>
      <c r="F6" s="220" t="s">
        <v>2395</v>
      </c>
      <c r="G6" s="220" t="s">
        <v>3230</v>
      </c>
      <c r="H6" s="220" t="s">
        <v>2396</v>
      </c>
    </row>
    <row r="7" spans="1:10">
      <c r="A7" t="s">
        <v>191</v>
      </c>
      <c r="B7" t="s">
        <v>53</v>
      </c>
      <c r="C7" t="s">
        <v>2485</v>
      </c>
      <c r="D7" s="76">
        <v>50202020</v>
      </c>
      <c r="E7" s="4">
        <v>4006.31709546</v>
      </c>
      <c r="F7" s="217">
        <v>1.0234000000000001</v>
      </c>
      <c r="G7" s="218">
        <v>3.1180033100000002</v>
      </c>
      <c r="H7" s="218">
        <v>36.229999999999997</v>
      </c>
      <c r="J7" s="4"/>
    </row>
    <row r="8" spans="1:10">
      <c r="A8" t="s">
        <v>944</v>
      </c>
      <c r="B8" t="s">
        <v>53</v>
      </c>
      <c r="C8" t="s">
        <v>2486</v>
      </c>
      <c r="D8" s="76">
        <v>30101010</v>
      </c>
      <c r="E8" s="4">
        <v>5811.8361125000001</v>
      </c>
      <c r="F8" s="217">
        <v>1.4845999999999999</v>
      </c>
      <c r="G8" s="218">
        <v>10.639795769999999</v>
      </c>
      <c r="H8" s="218">
        <v>12.925000000000001</v>
      </c>
      <c r="J8" s="4"/>
    </row>
    <row r="9" spans="1:10">
      <c r="A9" t="s">
        <v>154</v>
      </c>
      <c r="B9" t="s">
        <v>52</v>
      </c>
      <c r="C9" t="s">
        <v>2407</v>
      </c>
      <c r="D9" s="76">
        <v>40501025</v>
      </c>
      <c r="E9" s="4">
        <v>6141.7923898999998</v>
      </c>
      <c r="F9" s="217">
        <v>1.5689</v>
      </c>
      <c r="G9" s="218">
        <v>12.85596114</v>
      </c>
      <c r="H9" s="218">
        <v>23.35</v>
      </c>
      <c r="J9" s="4"/>
    </row>
    <row r="10" spans="1:10">
      <c r="A10" t="s">
        <v>3195</v>
      </c>
      <c r="B10" t="s">
        <v>54</v>
      </c>
      <c r="C10" t="s">
        <v>3213</v>
      </c>
      <c r="D10" s="76">
        <v>30202000</v>
      </c>
      <c r="E10" s="4">
        <v>5366.2040207999999</v>
      </c>
      <c r="F10" s="217">
        <v>1.3708</v>
      </c>
      <c r="G10" s="218">
        <v>1.7525351</v>
      </c>
      <c r="H10" s="218">
        <v>160.19999999999999</v>
      </c>
      <c r="J10" s="4"/>
    </row>
    <row r="11" spans="1:10">
      <c r="A11" t="s">
        <v>948</v>
      </c>
      <c r="B11" t="s">
        <v>54</v>
      </c>
      <c r="C11" t="s">
        <v>2189</v>
      </c>
      <c r="D11" s="76">
        <v>35102010</v>
      </c>
      <c r="E11" s="4">
        <v>3021.0274193999999</v>
      </c>
      <c r="F11" s="217">
        <v>0.77170000000000005</v>
      </c>
      <c r="G11" s="218">
        <v>2.2175742500000002</v>
      </c>
      <c r="H11" s="218">
        <v>75.8</v>
      </c>
      <c r="J11" s="4"/>
    </row>
    <row r="12" spans="1:10">
      <c r="A12" t="s">
        <v>2076</v>
      </c>
      <c r="B12" t="s">
        <v>1999</v>
      </c>
      <c r="C12" t="s">
        <v>2487</v>
      </c>
      <c r="D12" s="76">
        <v>30101010</v>
      </c>
      <c r="E12" s="4">
        <v>9667.1173583700001</v>
      </c>
      <c r="F12" s="217">
        <v>2.4695</v>
      </c>
      <c r="G12" s="218">
        <v>3.47554425</v>
      </c>
      <c r="H12" s="218">
        <v>3.6160000000000001</v>
      </c>
      <c r="J12" s="4"/>
    </row>
    <row r="13" spans="1:10">
      <c r="A13" t="s">
        <v>237</v>
      </c>
      <c r="B13" t="s">
        <v>52</v>
      </c>
      <c r="C13" t="s">
        <v>2488</v>
      </c>
      <c r="D13" s="76">
        <v>40501010</v>
      </c>
      <c r="E13" s="4">
        <v>3164.3299834200002</v>
      </c>
      <c r="F13" s="217">
        <v>0.80830000000000002</v>
      </c>
      <c r="G13" s="218">
        <v>12.142065880000001</v>
      </c>
      <c r="H13" s="218">
        <v>1.2310000000000001</v>
      </c>
      <c r="J13" s="4"/>
    </row>
    <row r="14" spans="1:10">
      <c r="A14" t="s">
        <v>2461</v>
      </c>
      <c r="B14" t="s">
        <v>2117</v>
      </c>
      <c r="C14" t="s">
        <v>2489</v>
      </c>
      <c r="D14" s="76">
        <v>30202000</v>
      </c>
      <c r="E14" s="4">
        <v>53474.579708999998</v>
      </c>
      <c r="F14" s="217">
        <v>1.2992999999999999</v>
      </c>
      <c r="G14" s="218">
        <v>1.0793134600000001</v>
      </c>
      <c r="H14" s="218">
        <v>719.5</v>
      </c>
      <c r="J14" s="4"/>
    </row>
    <row r="15" spans="1:10">
      <c r="A15" t="s">
        <v>2121</v>
      </c>
      <c r="B15" t="s">
        <v>2117</v>
      </c>
      <c r="C15" t="s">
        <v>2338</v>
      </c>
      <c r="D15" s="76">
        <v>60101030</v>
      </c>
      <c r="E15" s="4">
        <v>6985.0400400799999</v>
      </c>
      <c r="F15" s="217">
        <v>0.16969999999999999</v>
      </c>
      <c r="G15" s="218">
        <v>0.60202515000000001</v>
      </c>
      <c r="H15" s="218">
        <v>11.56</v>
      </c>
      <c r="J15" s="4"/>
    </row>
    <row r="16" spans="1:10">
      <c r="A16" t="s">
        <v>2336</v>
      </c>
      <c r="B16" t="s">
        <v>2117</v>
      </c>
      <c r="C16" t="s">
        <v>2490</v>
      </c>
      <c r="D16" s="76">
        <v>65101010</v>
      </c>
      <c r="E16" s="4">
        <v>8902.0471441499994</v>
      </c>
      <c r="F16" s="217">
        <v>0.21629999999999999</v>
      </c>
      <c r="G16" s="218">
        <v>1.3146547200000001</v>
      </c>
      <c r="H16" s="218">
        <v>12.895</v>
      </c>
      <c r="J16" s="4"/>
    </row>
    <row r="17" spans="1:10">
      <c r="A17" t="s">
        <v>2462</v>
      </c>
      <c r="B17" t="s">
        <v>2117</v>
      </c>
      <c r="C17" t="s">
        <v>2202</v>
      </c>
      <c r="D17" s="76">
        <v>60101030</v>
      </c>
      <c r="E17" s="4">
        <v>18407.0491286</v>
      </c>
      <c r="F17" s="217">
        <v>0.44719999999999999</v>
      </c>
      <c r="G17" s="218">
        <v>1.9450632700000001</v>
      </c>
      <c r="H17" s="218">
        <v>37.4</v>
      </c>
      <c r="J17" s="4"/>
    </row>
    <row r="18" spans="1:10">
      <c r="A18" t="s">
        <v>2183</v>
      </c>
      <c r="B18" t="s">
        <v>53</v>
      </c>
      <c r="C18" t="s">
        <v>2184</v>
      </c>
      <c r="D18" s="76">
        <v>50202025</v>
      </c>
      <c r="E18" s="4">
        <v>1831.35</v>
      </c>
      <c r="F18" s="217">
        <v>0.46779999999999999</v>
      </c>
      <c r="G18" s="218">
        <v>3.6392080199999999</v>
      </c>
      <c r="H18" s="218">
        <v>84.2</v>
      </c>
      <c r="J18" s="4"/>
    </row>
    <row r="19" spans="1:10">
      <c r="A19" t="s">
        <v>192</v>
      </c>
      <c r="B19" t="s">
        <v>52</v>
      </c>
      <c r="C19" t="s">
        <v>2492</v>
      </c>
      <c r="D19" s="76">
        <v>10101010</v>
      </c>
      <c r="E19" s="4">
        <v>4038.1713679999998</v>
      </c>
      <c r="F19" s="217">
        <v>1.0315000000000001</v>
      </c>
      <c r="G19" s="218">
        <v>1.6235736999999999</v>
      </c>
      <c r="H19" s="218">
        <v>116.8</v>
      </c>
      <c r="J19" s="4"/>
    </row>
    <row r="20" spans="1:10">
      <c r="A20" t="s">
        <v>566</v>
      </c>
      <c r="B20" t="s">
        <v>67</v>
      </c>
      <c r="C20" t="s">
        <v>2493</v>
      </c>
      <c r="D20" s="76">
        <v>55101015</v>
      </c>
      <c r="E20" s="4">
        <v>1026.68401836</v>
      </c>
      <c r="F20" s="217">
        <v>0.26229999999999998</v>
      </c>
      <c r="G20" s="218">
        <v>4.4455834100000002</v>
      </c>
      <c r="H20" s="218">
        <v>5.0049999999999999</v>
      </c>
      <c r="J20" s="4"/>
    </row>
    <row r="21" spans="1:10">
      <c r="A21" t="s">
        <v>1600</v>
      </c>
      <c r="B21" t="s">
        <v>53</v>
      </c>
      <c r="C21" t="s">
        <v>193</v>
      </c>
      <c r="D21" s="76">
        <v>50204000</v>
      </c>
      <c r="E21" s="4">
        <v>1118.1432416</v>
      </c>
      <c r="F21" s="217">
        <v>0.28560000000000002</v>
      </c>
      <c r="G21" s="218">
        <v>4.5535320400000003</v>
      </c>
      <c r="H21" s="218">
        <v>34.4</v>
      </c>
      <c r="J21" s="4"/>
    </row>
    <row r="22" spans="1:10">
      <c r="A22" t="s">
        <v>236</v>
      </c>
      <c r="B22" t="s">
        <v>53</v>
      </c>
      <c r="C22" t="s">
        <v>589</v>
      </c>
      <c r="D22" s="76">
        <v>55102010</v>
      </c>
      <c r="E22" s="4">
        <v>2359.0902971999999</v>
      </c>
      <c r="F22" s="217">
        <v>0.60260000000000002</v>
      </c>
      <c r="G22" s="218">
        <v>2.9037837400000002</v>
      </c>
      <c r="H22" s="218">
        <v>29.49</v>
      </c>
      <c r="J22" s="4"/>
    </row>
    <row r="23" spans="1:10">
      <c r="A23" t="s">
        <v>194</v>
      </c>
      <c r="B23" t="s">
        <v>53</v>
      </c>
      <c r="C23" t="s">
        <v>2494</v>
      </c>
      <c r="D23" s="76">
        <v>50101015</v>
      </c>
      <c r="E23" s="4">
        <v>3319.2247396999996</v>
      </c>
      <c r="F23" s="217">
        <v>0.84789999999999999</v>
      </c>
      <c r="G23" s="218">
        <v>2.59653198</v>
      </c>
      <c r="H23" s="218">
        <v>36.700000000000003</v>
      </c>
      <c r="J23" s="4"/>
    </row>
    <row r="24" spans="1:10">
      <c r="A24" t="s">
        <v>195</v>
      </c>
      <c r="B24" t="s">
        <v>52</v>
      </c>
      <c r="C24" t="s">
        <v>592</v>
      </c>
      <c r="D24" s="76">
        <v>55201000</v>
      </c>
      <c r="E24" s="4">
        <v>6294.6499543199998</v>
      </c>
      <c r="F24" s="217">
        <v>1.5916999999999999</v>
      </c>
      <c r="G24" s="218">
        <v>8.6623503599999996</v>
      </c>
      <c r="H24" s="218">
        <v>83.88</v>
      </c>
      <c r="J24" s="4"/>
    </row>
    <row r="25" spans="1:10">
      <c r="A25" t="s">
        <v>1812</v>
      </c>
      <c r="B25" t="s">
        <v>53</v>
      </c>
      <c r="C25" t="s">
        <v>1630</v>
      </c>
      <c r="D25" s="76">
        <v>30302010</v>
      </c>
      <c r="E25" s="4">
        <v>6644.8299336</v>
      </c>
      <c r="F25" s="217">
        <v>1.6974</v>
      </c>
      <c r="G25" s="218">
        <v>9.1417184200000001</v>
      </c>
      <c r="H25" s="218">
        <v>44.35</v>
      </c>
      <c r="J25" s="4"/>
    </row>
    <row r="26" spans="1:10">
      <c r="A26" t="s">
        <v>3196</v>
      </c>
      <c r="B26" t="s">
        <v>2117</v>
      </c>
      <c r="C26" t="s">
        <v>3214</v>
      </c>
      <c r="D26" s="76">
        <v>10101010</v>
      </c>
      <c r="E26" s="4">
        <v>12811.786602</v>
      </c>
      <c r="F26" s="217">
        <v>0.31130000000000002</v>
      </c>
      <c r="G26" s="218">
        <v>0.60762802999999999</v>
      </c>
      <c r="H26" s="218">
        <v>114</v>
      </c>
      <c r="J26" s="4"/>
    </row>
    <row r="27" spans="1:10">
      <c r="A27" t="s">
        <v>196</v>
      </c>
      <c r="B27" t="s">
        <v>52</v>
      </c>
      <c r="C27" t="s">
        <v>594</v>
      </c>
      <c r="D27" s="76">
        <v>10101010</v>
      </c>
      <c r="E27" s="4">
        <v>999.89529649999997</v>
      </c>
      <c r="F27" s="217">
        <v>0.25540000000000002</v>
      </c>
      <c r="G27" s="218">
        <v>5.4553435400000003</v>
      </c>
      <c r="H27" s="218">
        <v>9.0120000000000005</v>
      </c>
      <c r="J27" s="4"/>
    </row>
    <row r="28" spans="1:10">
      <c r="A28" t="s">
        <v>2463</v>
      </c>
      <c r="B28" t="s">
        <v>2117</v>
      </c>
      <c r="C28" t="s">
        <v>2495</v>
      </c>
      <c r="D28" s="76">
        <v>45102010</v>
      </c>
      <c r="E28" s="4">
        <v>17930.351730300001</v>
      </c>
      <c r="F28" s="217">
        <v>0.43569999999999998</v>
      </c>
      <c r="G28" s="218">
        <v>1.5461631899999999</v>
      </c>
      <c r="H28" s="218">
        <v>88.45</v>
      </c>
      <c r="J28" s="4"/>
    </row>
    <row r="29" spans="1:10">
      <c r="A29" t="s">
        <v>2348</v>
      </c>
      <c r="B29" t="s">
        <v>2117</v>
      </c>
      <c r="C29" t="s">
        <v>2349</v>
      </c>
      <c r="D29" s="76">
        <v>50204000</v>
      </c>
      <c r="E29" s="4">
        <v>61456.587189830003</v>
      </c>
      <c r="F29" s="217">
        <v>1.4932000000000001</v>
      </c>
      <c r="G29" s="218">
        <v>1.2114445600000001</v>
      </c>
      <c r="H29" s="218">
        <v>17.925000000000001</v>
      </c>
      <c r="J29" s="4"/>
    </row>
    <row r="30" spans="1:10">
      <c r="A30" t="s">
        <v>1596</v>
      </c>
      <c r="B30" t="s">
        <v>67</v>
      </c>
      <c r="C30" t="s">
        <v>2496</v>
      </c>
      <c r="D30" s="76">
        <v>30101010</v>
      </c>
      <c r="E30" s="4">
        <v>2212.68812897</v>
      </c>
      <c r="F30" s="217">
        <v>0.56520000000000004</v>
      </c>
      <c r="G30" s="218">
        <v>8.5747782200000007</v>
      </c>
      <c r="H30" s="218">
        <v>0.1464</v>
      </c>
      <c r="J30" s="4"/>
    </row>
    <row r="31" spans="1:10">
      <c r="A31" t="s">
        <v>2128</v>
      </c>
      <c r="B31" t="s">
        <v>2117</v>
      </c>
      <c r="C31" t="s">
        <v>2269</v>
      </c>
      <c r="D31" s="76">
        <v>45102010</v>
      </c>
      <c r="E31" s="4">
        <v>36432.088000000003</v>
      </c>
      <c r="F31" s="217">
        <v>0.88519999999999999</v>
      </c>
      <c r="G31" s="218">
        <v>1.7694408000000001</v>
      </c>
      <c r="H31" s="218">
        <v>616</v>
      </c>
      <c r="J31" s="4"/>
    </row>
    <row r="32" spans="1:10">
      <c r="A32" t="s">
        <v>2081</v>
      </c>
      <c r="B32" t="s">
        <v>1999</v>
      </c>
      <c r="C32" t="s">
        <v>2497</v>
      </c>
      <c r="D32" s="76">
        <v>30101010</v>
      </c>
      <c r="E32" s="4">
        <v>9524.8305252999999</v>
      </c>
      <c r="F32" s="217">
        <v>2.4331</v>
      </c>
      <c r="G32" s="218">
        <v>7.4929497000000005</v>
      </c>
      <c r="H32" s="218">
        <v>8.9</v>
      </c>
      <c r="J32" s="4"/>
    </row>
    <row r="33" spans="1:10">
      <c r="A33" t="s">
        <v>2190</v>
      </c>
      <c r="B33" t="s">
        <v>54</v>
      </c>
      <c r="C33" t="s">
        <v>2498</v>
      </c>
      <c r="D33" s="76">
        <v>10102030</v>
      </c>
      <c r="E33" s="4">
        <v>2144.5161665999999</v>
      </c>
      <c r="F33" s="217">
        <v>0.54779999999999995</v>
      </c>
      <c r="G33" s="218">
        <v>1.0053935600000001</v>
      </c>
      <c r="H33" s="218">
        <v>23.08</v>
      </c>
      <c r="J33" s="4"/>
    </row>
    <row r="34" spans="1:10">
      <c r="A34" t="s">
        <v>1590</v>
      </c>
      <c r="B34" t="s">
        <v>53</v>
      </c>
      <c r="C34" t="s">
        <v>2191</v>
      </c>
      <c r="D34" s="76">
        <v>40501030</v>
      </c>
      <c r="E34" s="4">
        <v>1615.68</v>
      </c>
      <c r="F34" s="217">
        <v>0.41270000000000001</v>
      </c>
      <c r="G34" s="218">
        <v>3.4940221</v>
      </c>
      <c r="H34" s="218">
        <v>24.48</v>
      </c>
      <c r="J34" s="4"/>
    </row>
    <row r="35" spans="1:10">
      <c r="A35" t="s">
        <v>2060</v>
      </c>
      <c r="B35" t="s">
        <v>53</v>
      </c>
      <c r="C35" t="s">
        <v>2499</v>
      </c>
      <c r="D35" s="76">
        <v>10102010</v>
      </c>
      <c r="E35" s="4">
        <v>4589.6595012799999</v>
      </c>
      <c r="F35" s="217">
        <v>1.1724000000000001</v>
      </c>
      <c r="G35" s="218">
        <v>24.214603760000003</v>
      </c>
      <c r="H35" s="218">
        <v>56.56</v>
      </c>
      <c r="J35" s="4"/>
    </row>
    <row r="36" spans="1:10">
      <c r="A36" t="s">
        <v>2082</v>
      </c>
      <c r="B36" t="s">
        <v>54</v>
      </c>
      <c r="C36" t="s">
        <v>2500</v>
      </c>
      <c r="D36" s="76">
        <v>35102030</v>
      </c>
      <c r="E36" s="4">
        <v>1345.4944283</v>
      </c>
      <c r="F36" s="217">
        <v>0.34370000000000001</v>
      </c>
      <c r="G36" s="218">
        <v>0.13828385000000001</v>
      </c>
      <c r="H36" s="218">
        <v>47.3</v>
      </c>
      <c r="J36" s="4"/>
    </row>
    <row r="37" spans="1:10">
      <c r="A37" t="s">
        <v>1</v>
      </c>
      <c r="B37" t="s">
        <v>54</v>
      </c>
      <c r="C37" t="s">
        <v>2501</v>
      </c>
      <c r="D37" s="76">
        <v>55102010</v>
      </c>
      <c r="E37" s="4">
        <v>2141.5812625600001</v>
      </c>
      <c r="F37" s="217">
        <v>0.54710000000000003</v>
      </c>
      <c r="G37" s="218">
        <v>1.93004858</v>
      </c>
      <c r="H37" s="218">
        <v>36.28</v>
      </c>
      <c r="J37" s="4"/>
    </row>
    <row r="38" spans="1:10">
      <c r="A38" t="s">
        <v>2061</v>
      </c>
      <c r="B38" t="s">
        <v>52</v>
      </c>
      <c r="C38" t="s">
        <v>2502</v>
      </c>
      <c r="D38" s="76">
        <v>40203055</v>
      </c>
      <c r="E38" s="4">
        <v>1170.6483375999999</v>
      </c>
      <c r="F38" s="217">
        <v>0.29899999999999999</v>
      </c>
      <c r="G38" s="218">
        <v>0.63254385999999996</v>
      </c>
      <c r="H38" s="218">
        <v>14.14</v>
      </c>
      <c r="J38" s="4"/>
    </row>
    <row r="39" spans="1:10">
      <c r="A39" t="s">
        <v>197</v>
      </c>
      <c r="B39" t="s">
        <v>52</v>
      </c>
      <c r="C39" t="s">
        <v>2503</v>
      </c>
      <c r="D39" s="76">
        <v>45201030</v>
      </c>
      <c r="E39" s="4">
        <v>2810.7448526999997</v>
      </c>
      <c r="F39" s="217">
        <v>0.71799999999999997</v>
      </c>
      <c r="G39" s="218">
        <v>1.3085073500000002</v>
      </c>
      <c r="H39" s="218">
        <v>63.95</v>
      </c>
      <c r="J39" s="4"/>
    </row>
    <row r="40" spans="1:10">
      <c r="A40" t="s">
        <v>562</v>
      </c>
      <c r="B40" t="s">
        <v>54</v>
      </c>
      <c r="C40" t="s">
        <v>2504</v>
      </c>
      <c r="D40" s="76">
        <v>50206040</v>
      </c>
      <c r="E40" s="4">
        <v>960.80453497999997</v>
      </c>
      <c r="F40" s="217">
        <v>0.24540000000000001</v>
      </c>
      <c r="G40" s="218">
        <v>0.52077812999999995</v>
      </c>
      <c r="H40" s="218">
        <v>4.8040000000000003</v>
      </c>
      <c r="J40" s="4"/>
    </row>
    <row r="41" spans="1:10">
      <c r="A41" t="s">
        <v>3197</v>
      </c>
      <c r="B41" t="s">
        <v>2117</v>
      </c>
      <c r="C41" t="s">
        <v>3215</v>
      </c>
      <c r="D41" s="76">
        <v>50206030</v>
      </c>
      <c r="E41" s="4">
        <v>10758.9760484</v>
      </c>
      <c r="F41" s="217">
        <v>0.26140000000000002</v>
      </c>
      <c r="G41" s="218">
        <v>1.4703846899999999</v>
      </c>
      <c r="H41" s="218">
        <v>75.8</v>
      </c>
      <c r="J41" s="4"/>
    </row>
    <row r="42" spans="1:10">
      <c r="A42" t="s">
        <v>159</v>
      </c>
      <c r="B42" t="s">
        <v>52</v>
      </c>
      <c r="C42" t="s">
        <v>2505</v>
      </c>
      <c r="D42" s="76">
        <v>45201010</v>
      </c>
      <c r="E42" s="4">
        <v>1058.2400048</v>
      </c>
      <c r="F42" s="217">
        <v>0.27029999999999998</v>
      </c>
      <c r="G42" s="218">
        <v>1.5232458100000001</v>
      </c>
      <c r="H42" s="218">
        <v>9.76</v>
      </c>
      <c r="J42" s="4"/>
    </row>
    <row r="43" spans="1:10">
      <c r="A43" t="s">
        <v>691</v>
      </c>
      <c r="B43" t="s">
        <v>52</v>
      </c>
      <c r="C43" t="s">
        <v>1204</v>
      </c>
      <c r="D43" s="76">
        <v>30302025</v>
      </c>
      <c r="E43" s="4">
        <v>1823.1826748800001</v>
      </c>
      <c r="F43" s="217">
        <v>0.4657</v>
      </c>
      <c r="G43" s="218">
        <v>1.3201203400000001</v>
      </c>
      <c r="H43" s="218">
        <v>12.14</v>
      </c>
      <c r="J43" s="4"/>
    </row>
    <row r="44" spans="1:10">
      <c r="A44" t="s">
        <v>198</v>
      </c>
      <c r="B44" t="s">
        <v>54</v>
      </c>
      <c r="C44" t="s">
        <v>2506</v>
      </c>
      <c r="D44" s="76">
        <v>35102010</v>
      </c>
      <c r="E44" s="4">
        <v>2751.8659173000001</v>
      </c>
      <c r="F44" s="217">
        <v>0.70299999999999996</v>
      </c>
      <c r="G44" s="218">
        <v>3.2849128999999997</v>
      </c>
      <c r="H44" s="218">
        <v>83.7</v>
      </c>
      <c r="J44" s="4"/>
    </row>
    <row r="45" spans="1:10">
      <c r="A45" t="s">
        <v>2</v>
      </c>
      <c r="B45" t="s">
        <v>54</v>
      </c>
      <c r="C45" t="s">
        <v>602</v>
      </c>
      <c r="D45" s="76">
        <v>45201010</v>
      </c>
      <c r="E45" s="4">
        <v>2855.8547544000003</v>
      </c>
      <c r="F45" s="217">
        <v>0.72950000000000004</v>
      </c>
      <c r="G45" s="218">
        <v>2.8838849399999997</v>
      </c>
      <c r="H45" s="218">
        <v>21.3</v>
      </c>
      <c r="J45" s="4"/>
    </row>
    <row r="46" spans="1:10">
      <c r="A46" t="s">
        <v>567</v>
      </c>
      <c r="B46" t="s">
        <v>53</v>
      </c>
      <c r="C46" t="s">
        <v>2507</v>
      </c>
      <c r="D46" s="76">
        <v>45102020</v>
      </c>
      <c r="E46" s="4">
        <v>1886.29049728</v>
      </c>
      <c r="F46" s="217">
        <v>0.4819</v>
      </c>
      <c r="G46" s="218">
        <v>0.85889681999999989</v>
      </c>
      <c r="H46" s="218">
        <v>31.84</v>
      </c>
      <c r="J46" s="4"/>
    </row>
    <row r="47" spans="1:10">
      <c r="A47" t="s">
        <v>204</v>
      </c>
      <c r="B47" t="s">
        <v>52</v>
      </c>
      <c r="C47" t="s">
        <v>2018</v>
      </c>
      <c r="D47" s="76">
        <v>35102030</v>
      </c>
      <c r="E47" s="4">
        <v>5255.8890231999994</v>
      </c>
      <c r="F47" s="217">
        <v>1.3426</v>
      </c>
      <c r="G47" s="218">
        <v>2.5350118500000001</v>
      </c>
      <c r="H47" s="218">
        <v>55.45</v>
      </c>
      <c r="J47" s="4"/>
    </row>
    <row r="48" spans="1:10">
      <c r="A48" t="s">
        <v>2464</v>
      </c>
      <c r="B48" t="s">
        <v>2117</v>
      </c>
      <c r="C48" t="s">
        <v>2508</v>
      </c>
      <c r="D48" s="76">
        <v>10101010</v>
      </c>
      <c r="E48" s="4">
        <v>8937.5053767999998</v>
      </c>
      <c r="F48" s="217">
        <v>0.2172</v>
      </c>
      <c r="G48" s="218">
        <v>0.75527675999999999</v>
      </c>
      <c r="H48" s="218">
        <v>100.1</v>
      </c>
      <c r="J48" s="4"/>
    </row>
    <row r="49" spans="1:10">
      <c r="A49" t="s">
        <v>2083</v>
      </c>
      <c r="B49" t="s">
        <v>1999</v>
      </c>
      <c r="C49" t="s">
        <v>2510</v>
      </c>
      <c r="D49" s="76">
        <v>40501025</v>
      </c>
      <c r="E49" s="4">
        <v>728.79053094000005</v>
      </c>
      <c r="F49" s="217">
        <v>0.1862</v>
      </c>
      <c r="G49" s="218">
        <v>0.16751488</v>
      </c>
      <c r="H49" s="218">
        <v>3.27</v>
      </c>
      <c r="J49" s="4"/>
    </row>
    <row r="50" spans="1:10">
      <c r="A50" t="s">
        <v>200</v>
      </c>
      <c r="B50" t="s">
        <v>52</v>
      </c>
      <c r="C50" t="s">
        <v>2511</v>
      </c>
      <c r="D50" s="76">
        <v>65103035</v>
      </c>
      <c r="E50" s="4">
        <v>879.87413928000001</v>
      </c>
      <c r="F50" s="217">
        <v>0.2248</v>
      </c>
      <c r="G50" s="218">
        <v>0.89345372999999995</v>
      </c>
      <c r="H50" s="218">
        <v>5.52</v>
      </c>
      <c r="J50" s="4"/>
    </row>
    <row r="51" spans="1:10">
      <c r="A51" t="s">
        <v>2465</v>
      </c>
      <c r="B51" t="s">
        <v>2117</v>
      </c>
      <c r="C51" t="s">
        <v>2203</v>
      </c>
      <c r="D51" s="76">
        <v>60101010</v>
      </c>
      <c r="E51" s="4">
        <v>12452.186571290002</v>
      </c>
      <c r="F51" s="217">
        <v>0.30259999999999998</v>
      </c>
      <c r="G51" s="218">
        <v>2.1984182200000002</v>
      </c>
      <c r="H51" s="218">
        <v>11.81</v>
      </c>
      <c r="J51" s="4"/>
    </row>
    <row r="52" spans="1:10">
      <c r="A52" t="s">
        <v>2350</v>
      </c>
      <c r="B52" t="s">
        <v>53</v>
      </c>
      <c r="C52" t="s">
        <v>2351</v>
      </c>
      <c r="D52" s="76">
        <v>50206015</v>
      </c>
      <c r="E52" s="4">
        <v>777.54863460000001</v>
      </c>
      <c r="F52" s="217">
        <v>0.1986</v>
      </c>
      <c r="G52" s="218">
        <v>0.82844653000000001</v>
      </c>
      <c r="H52" s="218">
        <v>13.17</v>
      </c>
      <c r="J52" s="4"/>
    </row>
    <row r="53" spans="1:10">
      <c r="A53" t="s">
        <v>942</v>
      </c>
      <c r="B53" t="s">
        <v>52</v>
      </c>
      <c r="C53" t="s">
        <v>1208</v>
      </c>
      <c r="D53" s="76">
        <v>50205010</v>
      </c>
      <c r="E53" s="4">
        <v>3180.6350917399996</v>
      </c>
      <c r="F53" s="217">
        <v>0.8125</v>
      </c>
      <c r="G53" s="218">
        <v>2.7738806199999999</v>
      </c>
      <c r="H53" s="218">
        <v>13.82</v>
      </c>
      <c r="J53" s="4"/>
    </row>
    <row r="54" spans="1:10">
      <c r="A54" t="s">
        <v>2466</v>
      </c>
      <c r="B54" t="s">
        <v>2117</v>
      </c>
      <c r="C54" t="s">
        <v>2513</v>
      </c>
      <c r="D54" s="76">
        <v>55201000</v>
      </c>
      <c r="E54" s="4">
        <v>22508.3365056</v>
      </c>
      <c r="F54" s="217">
        <v>0.54690000000000005</v>
      </c>
      <c r="G54" s="218">
        <v>1.6002366299999999</v>
      </c>
      <c r="H54" s="218">
        <v>35.200000000000003</v>
      </c>
      <c r="J54" s="4"/>
    </row>
    <row r="55" spans="1:10">
      <c r="A55" t="s">
        <v>2467</v>
      </c>
      <c r="B55" t="s">
        <v>2117</v>
      </c>
      <c r="C55" t="s">
        <v>2514</v>
      </c>
      <c r="D55" s="76">
        <v>35101010</v>
      </c>
      <c r="E55" s="4">
        <v>19269.571419</v>
      </c>
      <c r="F55" s="217">
        <v>0.46820000000000001</v>
      </c>
      <c r="G55" s="218">
        <v>0.62955433999999999</v>
      </c>
      <c r="H55" s="218">
        <v>105.8</v>
      </c>
      <c r="J55" s="4"/>
    </row>
    <row r="56" spans="1:10">
      <c r="A56" t="s">
        <v>164</v>
      </c>
      <c r="B56" t="s">
        <v>52</v>
      </c>
      <c r="C56" t="s">
        <v>2515</v>
      </c>
      <c r="D56" s="76">
        <v>55102050</v>
      </c>
      <c r="E56" s="4">
        <v>2411.1106909499999</v>
      </c>
      <c r="F56" s="217">
        <v>0.6159</v>
      </c>
      <c r="G56" s="218">
        <v>3.0385172000000003</v>
      </c>
      <c r="H56" s="218">
        <v>83.85</v>
      </c>
      <c r="J56" s="4"/>
    </row>
    <row r="57" spans="1:10">
      <c r="A57" t="s">
        <v>201</v>
      </c>
      <c r="B57" t="s">
        <v>52</v>
      </c>
      <c r="C57" t="s">
        <v>611</v>
      </c>
      <c r="D57" s="76">
        <v>30202010</v>
      </c>
      <c r="E57" s="4">
        <v>4602.9451348999992</v>
      </c>
      <c r="F57" s="217">
        <v>1.1758</v>
      </c>
      <c r="G57" s="218">
        <v>3.0836958500000002</v>
      </c>
      <c r="H57" s="218">
        <v>58.1</v>
      </c>
      <c r="J57" s="4"/>
    </row>
    <row r="58" spans="1:10">
      <c r="A58" t="s">
        <v>3198</v>
      </c>
      <c r="B58" t="s">
        <v>52</v>
      </c>
      <c r="C58" t="s">
        <v>3216</v>
      </c>
      <c r="D58" s="76">
        <v>20103015</v>
      </c>
      <c r="E58" s="4">
        <v>1309.5104088000001</v>
      </c>
      <c r="F58" s="217">
        <v>0.33450000000000002</v>
      </c>
      <c r="G58" s="218">
        <v>2.72608139</v>
      </c>
      <c r="H58" s="218">
        <v>13.85</v>
      </c>
      <c r="J58" s="4"/>
    </row>
    <row r="59" spans="1:10">
      <c r="A59" t="s">
        <v>2468</v>
      </c>
      <c r="B59" t="s">
        <v>53</v>
      </c>
      <c r="C59" t="s">
        <v>2516</v>
      </c>
      <c r="D59" s="76">
        <v>35102045</v>
      </c>
      <c r="E59" s="4">
        <v>1205.6910612000001</v>
      </c>
      <c r="F59" s="217">
        <v>0.308</v>
      </c>
      <c r="G59" s="218">
        <v>0.66490445999999992</v>
      </c>
      <c r="H59" s="218">
        <v>22.6</v>
      </c>
      <c r="J59" s="4"/>
    </row>
    <row r="60" spans="1:10">
      <c r="A60" t="s">
        <v>202</v>
      </c>
      <c r="B60" t="s">
        <v>54</v>
      </c>
      <c r="C60" t="s">
        <v>2517</v>
      </c>
      <c r="D60" s="76">
        <v>50206030</v>
      </c>
      <c r="E60" s="4">
        <v>3452.1877469699998</v>
      </c>
      <c r="F60" s="217">
        <v>0.88190000000000002</v>
      </c>
      <c r="G60" s="218">
        <v>3.5275635699999999</v>
      </c>
      <c r="H60" s="218">
        <v>15.69</v>
      </c>
      <c r="J60" s="4"/>
    </row>
    <row r="61" spans="1:10">
      <c r="A61" t="s">
        <v>2469</v>
      </c>
      <c r="B61" t="s">
        <v>2117</v>
      </c>
      <c r="C61" t="s">
        <v>2518</v>
      </c>
      <c r="D61" s="76">
        <v>40401010</v>
      </c>
      <c r="E61" s="4">
        <v>11462.4141612</v>
      </c>
      <c r="F61" s="217">
        <v>0.27850000000000003</v>
      </c>
      <c r="G61" s="218">
        <v>1.1695219099999998</v>
      </c>
      <c r="H61" s="218">
        <v>68.650000000000006</v>
      </c>
      <c r="J61" s="4"/>
    </row>
    <row r="62" spans="1:10">
      <c r="A62" t="s">
        <v>166</v>
      </c>
      <c r="B62" t="s">
        <v>52</v>
      </c>
      <c r="C62" t="s">
        <v>2519</v>
      </c>
      <c r="D62" s="76">
        <v>15101010</v>
      </c>
      <c r="E62" s="4">
        <v>1732.5272219999999</v>
      </c>
      <c r="F62" s="217">
        <v>0.44259999999999999</v>
      </c>
      <c r="G62" s="218">
        <v>2.84168296</v>
      </c>
      <c r="H62" s="218">
        <v>6.96</v>
      </c>
      <c r="J62" s="4"/>
    </row>
    <row r="63" spans="1:10">
      <c r="A63" t="s">
        <v>238</v>
      </c>
      <c r="B63" t="s">
        <v>54</v>
      </c>
      <c r="C63" t="s">
        <v>1212</v>
      </c>
      <c r="D63" s="76">
        <v>20102010</v>
      </c>
      <c r="E63" s="4">
        <v>968.61251858000003</v>
      </c>
      <c r="F63" s="217">
        <v>0.24740000000000001</v>
      </c>
      <c r="G63" s="218">
        <v>0.87461509999999998</v>
      </c>
      <c r="H63" s="218">
        <v>13.27</v>
      </c>
      <c r="J63" s="4"/>
    </row>
    <row r="64" spans="1:10">
      <c r="A64" t="s">
        <v>203</v>
      </c>
      <c r="B64" t="s">
        <v>52</v>
      </c>
      <c r="C64" t="s">
        <v>243</v>
      </c>
      <c r="D64" s="76">
        <v>40101025</v>
      </c>
      <c r="E64" s="4">
        <v>2784.8723741999997</v>
      </c>
      <c r="F64" s="217">
        <v>0.71140000000000003</v>
      </c>
      <c r="G64" s="218">
        <v>9.1712782399999995</v>
      </c>
      <c r="H64" s="218">
        <v>14.13</v>
      </c>
      <c r="J64" s="4"/>
    </row>
    <row r="65" spans="1:10">
      <c r="A65" t="s">
        <v>2066</v>
      </c>
      <c r="B65" t="s">
        <v>52</v>
      </c>
      <c r="C65" t="s">
        <v>2193</v>
      </c>
      <c r="D65" s="76">
        <v>40501020</v>
      </c>
      <c r="E65" s="4">
        <v>7177.78</v>
      </c>
      <c r="F65" s="217">
        <v>1.8335999999999999</v>
      </c>
      <c r="G65" s="218">
        <v>3.4457409999999999</v>
      </c>
      <c r="H65" s="218">
        <v>37.58</v>
      </c>
      <c r="J65" s="4"/>
    </row>
    <row r="66" spans="1:10">
      <c r="A66" t="s">
        <v>3199</v>
      </c>
      <c r="B66" t="s">
        <v>2117</v>
      </c>
      <c r="C66" t="s">
        <v>3217</v>
      </c>
      <c r="D66" s="76">
        <v>50206030</v>
      </c>
      <c r="E66" s="4">
        <v>17358.675347200002</v>
      </c>
      <c r="F66" s="217">
        <v>0.29399999999999998</v>
      </c>
      <c r="G66" s="218">
        <v>1.69174015</v>
      </c>
      <c r="H66" s="218">
        <v>320.8</v>
      </c>
      <c r="J66" s="4"/>
    </row>
    <row r="67" spans="1:10">
      <c r="A67" t="s">
        <v>943</v>
      </c>
      <c r="B67" t="s">
        <v>53</v>
      </c>
      <c r="C67" t="s">
        <v>1213</v>
      </c>
      <c r="D67" s="76">
        <v>30202015</v>
      </c>
      <c r="E67" s="4">
        <v>1007.00658</v>
      </c>
      <c r="F67" s="217">
        <v>0.25719999999999998</v>
      </c>
      <c r="G67" s="218">
        <v>2.0233679200000001</v>
      </c>
      <c r="H67" s="218">
        <v>21.64</v>
      </c>
      <c r="J67" s="4"/>
    </row>
    <row r="68" spans="1:10">
      <c r="A68" t="s">
        <v>561</v>
      </c>
      <c r="B68" t="s">
        <v>52</v>
      </c>
      <c r="C68" t="s">
        <v>2520</v>
      </c>
      <c r="D68" s="76">
        <v>40401030</v>
      </c>
      <c r="E68" s="4">
        <v>925.46661732000007</v>
      </c>
      <c r="F68" s="217">
        <v>0.2364</v>
      </c>
      <c r="G68" s="218">
        <v>0.43430073999999996</v>
      </c>
      <c r="H68" s="218">
        <v>34.44</v>
      </c>
      <c r="J68" s="4"/>
    </row>
    <row r="69" spans="1:10">
      <c r="A69" t="s">
        <v>2127</v>
      </c>
      <c r="B69" t="s">
        <v>2117</v>
      </c>
      <c r="C69" t="s">
        <v>2204</v>
      </c>
      <c r="D69" s="76">
        <v>50206030</v>
      </c>
      <c r="E69" s="4">
        <v>26180.451746400002</v>
      </c>
      <c r="F69" s="217">
        <v>0.38829999999999998</v>
      </c>
      <c r="G69" s="218">
        <v>9.2249332800000001</v>
      </c>
      <c r="H69" s="218">
        <v>117.6</v>
      </c>
      <c r="J69" s="4"/>
    </row>
    <row r="70" spans="1:10">
      <c r="A70" t="s">
        <v>2470</v>
      </c>
      <c r="B70" t="s">
        <v>53</v>
      </c>
      <c r="C70" t="s">
        <v>2521</v>
      </c>
      <c r="D70" s="76">
        <v>50101015</v>
      </c>
      <c r="E70" s="4">
        <v>1271.3053024000001</v>
      </c>
      <c r="F70" s="217">
        <v>0.32479999999999998</v>
      </c>
      <c r="G70" s="218">
        <v>2.7529748299999999</v>
      </c>
      <c r="H70" s="218">
        <v>11.2</v>
      </c>
      <c r="J70" s="4"/>
    </row>
    <row r="71" spans="1:10">
      <c r="A71" t="s">
        <v>537</v>
      </c>
      <c r="B71" t="s">
        <v>53</v>
      </c>
      <c r="C71" t="s">
        <v>2522</v>
      </c>
      <c r="D71" s="76">
        <v>20103010</v>
      </c>
      <c r="E71" s="4">
        <v>2722.2983798499999</v>
      </c>
      <c r="F71" s="217">
        <v>0.69540000000000002</v>
      </c>
      <c r="G71" s="218">
        <v>5.73837581</v>
      </c>
      <c r="H71" s="218">
        <v>41.35</v>
      </c>
      <c r="J71" s="4"/>
    </row>
    <row r="72" spans="1:10">
      <c r="A72" t="s">
        <v>2085</v>
      </c>
      <c r="B72" t="s">
        <v>1999</v>
      </c>
      <c r="C72" t="s">
        <v>2523</v>
      </c>
      <c r="D72" s="76">
        <v>45102020</v>
      </c>
      <c r="E72" s="4">
        <v>3245.6653311999999</v>
      </c>
      <c r="F72" s="217">
        <v>0.82909999999999995</v>
      </c>
      <c r="G72" s="218">
        <v>0.94901320999999994</v>
      </c>
      <c r="H72" s="218">
        <v>11.92</v>
      </c>
      <c r="J72" s="4"/>
    </row>
    <row r="73" spans="1:10">
      <c r="A73" t="s">
        <v>2130</v>
      </c>
      <c r="B73" t="s">
        <v>2117</v>
      </c>
      <c r="C73" t="s">
        <v>2524</v>
      </c>
      <c r="D73" s="76">
        <v>50206030</v>
      </c>
      <c r="E73" s="4">
        <v>17288.173468740002</v>
      </c>
      <c r="F73" s="217">
        <v>0.25659999999999999</v>
      </c>
      <c r="G73" s="218">
        <v>4.0857040099999997</v>
      </c>
      <c r="H73" s="218">
        <v>85.94</v>
      </c>
      <c r="J73" s="4"/>
    </row>
    <row r="74" spans="1:10">
      <c r="A74" t="s">
        <v>2342</v>
      </c>
      <c r="B74" t="s">
        <v>67</v>
      </c>
      <c r="C74" t="s">
        <v>2343</v>
      </c>
      <c r="D74" s="76">
        <v>65101010</v>
      </c>
      <c r="E74" s="4">
        <v>1085.5185587999999</v>
      </c>
      <c r="F74" s="217">
        <v>0.27729999999999999</v>
      </c>
      <c r="G74" s="218">
        <v>7.5228498200000002</v>
      </c>
      <c r="H74" s="218">
        <v>7.8</v>
      </c>
      <c r="J74" s="4"/>
    </row>
    <row r="75" spans="1:10">
      <c r="A75" t="s">
        <v>3200</v>
      </c>
      <c r="B75" t="s">
        <v>2117</v>
      </c>
      <c r="C75" t="s">
        <v>3218</v>
      </c>
      <c r="D75" s="76">
        <v>45102010</v>
      </c>
      <c r="E75" s="4">
        <v>8916.9375012</v>
      </c>
      <c r="F75" s="217">
        <v>0.2167</v>
      </c>
      <c r="G75" s="218">
        <v>1.07950766</v>
      </c>
      <c r="H75" s="218">
        <v>78.599999999999994</v>
      </c>
      <c r="J75" s="4"/>
    </row>
    <row r="76" spans="1:10">
      <c r="A76" t="s">
        <v>689</v>
      </c>
      <c r="B76" t="s">
        <v>52</v>
      </c>
      <c r="C76" t="s">
        <v>697</v>
      </c>
      <c r="D76" s="76">
        <v>60101030</v>
      </c>
      <c r="E76" s="4">
        <v>3700.4200286</v>
      </c>
      <c r="F76" s="217">
        <v>0.94530000000000003</v>
      </c>
      <c r="G76" s="218">
        <v>3.95181585</v>
      </c>
      <c r="H76" s="218">
        <v>99.8</v>
      </c>
      <c r="J76" s="4"/>
    </row>
    <row r="77" spans="1:10">
      <c r="A77" t="s">
        <v>3201</v>
      </c>
      <c r="B77" t="s">
        <v>2117</v>
      </c>
      <c r="C77" t="s">
        <v>3219</v>
      </c>
      <c r="D77" s="76">
        <v>50206030</v>
      </c>
      <c r="E77" s="4">
        <v>25370.785087200002</v>
      </c>
      <c r="F77" s="217">
        <v>0.61639999999999995</v>
      </c>
      <c r="G77" s="218">
        <v>3.6629838500000003</v>
      </c>
      <c r="H77" s="218">
        <v>50.4</v>
      </c>
      <c r="J77" s="4"/>
    </row>
    <row r="78" spans="1:10">
      <c r="A78" t="s">
        <v>169</v>
      </c>
      <c r="B78" t="s">
        <v>52</v>
      </c>
      <c r="C78" t="s">
        <v>621</v>
      </c>
      <c r="D78" s="76">
        <v>35102030</v>
      </c>
      <c r="E78" s="4">
        <v>3067.6780908000001</v>
      </c>
      <c r="F78" s="217">
        <v>0.78359999999999996</v>
      </c>
      <c r="G78" s="218">
        <v>1.1488327600000001</v>
      </c>
      <c r="H78" s="218">
        <v>40.24</v>
      </c>
      <c r="J78" s="4"/>
    </row>
    <row r="79" spans="1:10">
      <c r="A79" t="s">
        <v>170</v>
      </c>
      <c r="B79" t="s">
        <v>52</v>
      </c>
      <c r="C79" t="s">
        <v>1647</v>
      </c>
      <c r="D79" s="76">
        <v>55102000</v>
      </c>
      <c r="E79" s="4">
        <v>3086.7543046999999</v>
      </c>
      <c r="F79" s="217">
        <v>0.78849999999999998</v>
      </c>
      <c r="G79" s="218">
        <v>1.60186056</v>
      </c>
      <c r="H79" s="218">
        <v>36.340000000000003</v>
      </c>
      <c r="J79" s="4"/>
    </row>
    <row r="80" spans="1:10">
      <c r="A80" t="s">
        <v>2330</v>
      </c>
      <c r="B80" t="s">
        <v>53</v>
      </c>
      <c r="C80" t="s">
        <v>2331</v>
      </c>
      <c r="D80" s="76">
        <v>50206040</v>
      </c>
      <c r="E80" s="4">
        <v>3939</v>
      </c>
      <c r="F80" s="217">
        <v>1.0062</v>
      </c>
      <c r="G80" s="218">
        <v>2.1642377100000001</v>
      </c>
      <c r="H80" s="218">
        <v>7.8780000000000001</v>
      </c>
      <c r="J80" s="4"/>
    </row>
    <row r="81" spans="1:10">
      <c r="A81" t="s">
        <v>206</v>
      </c>
      <c r="B81" t="s">
        <v>52</v>
      </c>
      <c r="C81" t="s">
        <v>1815</v>
      </c>
      <c r="D81" s="76">
        <v>40301020</v>
      </c>
      <c r="E81" s="4">
        <v>2599.5197475</v>
      </c>
      <c r="F81" s="217">
        <v>0.66400000000000003</v>
      </c>
      <c r="G81" s="218">
        <v>1.5307847999999999</v>
      </c>
      <c r="H81" s="218">
        <v>58.5</v>
      </c>
      <c r="J81" s="4"/>
    </row>
    <row r="82" spans="1:10">
      <c r="A82" t="s">
        <v>2086</v>
      </c>
      <c r="B82" t="s">
        <v>1999</v>
      </c>
      <c r="C82" t="s">
        <v>2525</v>
      </c>
      <c r="D82" s="76">
        <v>50206030</v>
      </c>
      <c r="E82" s="4">
        <v>731.27885260000005</v>
      </c>
      <c r="F82" s="217">
        <v>0.18679999999999999</v>
      </c>
      <c r="G82" s="218">
        <v>3.553423E-2</v>
      </c>
      <c r="H82" s="218">
        <v>4.28</v>
      </c>
      <c r="J82" s="4"/>
    </row>
    <row r="83" spans="1:10">
      <c r="A83" t="s">
        <v>2087</v>
      </c>
      <c r="B83" t="s">
        <v>1999</v>
      </c>
      <c r="C83" t="s">
        <v>2526</v>
      </c>
      <c r="D83" s="76">
        <v>35102040</v>
      </c>
      <c r="E83" s="4">
        <v>589.81169584000008</v>
      </c>
      <c r="F83" s="217">
        <v>0.1507</v>
      </c>
      <c r="G83" s="218">
        <v>1.1751829899999999</v>
      </c>
      <c r="H83" s="218">
        <v>1.1140000000000001</v>
      </c>
      <c r="J83" s="4"/>
    </row>
    <row r="84" spans="1:10">
      <c r="A84" t="s">
        <v>1823</v>
      </c>
      <c r="B84" t="s">
        <v>53</v>
      </c>
      <c r="C84" t="s">
        <v>2434</v>
      </c>
      <c r="D84" s="76">
        <v>10101020</v>
      </c>
      <c r="E84" s="4">
        <v>4265.3296652500003</v>
      </c>
      <c r="F84" s="217">
        <v>1.0895999999999999</v>
      </c>
      <c r="G84" s="218">
        <v>23.442394739999997</v>
      </c>
      <c r="H84" s="218">
        <v>19.75</v>
      </c>
      <c r="J84" s="4"/>
    </row>
    <row r="85" spans="1:10">
      <c r="A85" t="s">
        <v>2327</v>
      </c>
      <c r="B85" t="s">
        <v>2117</v>
      </c>
      <c r="C85" t="s">
        <v>2393</v>
      </c>
      <c r="D85" s="76">
        <v>10101015</v>
      </c>
      <c r="E85" s="4">
        <v>9578.2686123200001</v>
      </c>
      <c r="F85" s="217">
        <v>0.23269999999999999</v>
      </c>
      <c r="G85" s="218">
        <v>2.3699609100000001</v>
      </c>
      <c r="H85" s="218">
        <v>19.434999999999999</v>
      </c>
      <c r="J85" s="4"/>
    </row>
    <row r="86" spans="1:10">
      <c r="A86" t="s">
        <v>2194</v>
      </c>
      <c r="B86" t="s">
        <v>54</v>
      </c>
      <c r="C86" t="s">
        <v>2527</v>
      </c>
      <c r="D86" s="76">
        <v>40301010</v>
      </c>
      <c r="E86" s="4">
        <v>1061.22233966</v>
      </c>
      <c r="F86" s="217">
        <v>0.27110000000000001</v>
      </c>
      <c r="G86" s="218">
        <v>0.24359588000000001</v>
      </c>
      <c r="H86" s="218">
        <v>38.78</v>
      </c>
      <c r="J86" s="4"/>
    </row>
    <row r="87" spans="1:10">
      <c r="A87" t="s">
        <v>172</v>
      </c>
      <c r="B87" t="s">
        <v>52</v>
      </c>
      <c r="C87" t="s">
        <v>625</v>
      </c>
      <c r="D87" s="76">
        <v>35102045</v>
      </c>
      <c r="E87" s="4">
        <v>6176.1210331599996</v>
      </c>
      <c r="F87" s="217">
        <v>1.5777000000000001</v>
      </c>
      <c r="G87" s="218">
        <v>8.6165337399999995</v>
      </c>
      <c r="H87" s="218">
        <v>21.53</v>
      </c>
      <c r="J87" s="4"/>
    </row>
    <row r="88" spans="1:10">
      <c r="A88" t="s">
        <v>2471</v>
      </c>
      <c r="B88" t="s">
        <v>2117</v>
      </c>
      <c r="C88" t="s">
        <v>2528</v>
      </c>
      <c r="D88" s="76">
        <v>50203000</v>
      </c>
      <c r="E88" s="4">
        <v>73691.312723199997</v>
      </c>
      <c r="F88" s="217">
        <v>1.7905</v>
      </c>
      <c r="G88" s="218">
        <v>2.9144002400000004</v>
      </c>
      <c r="H88" s="218">
        <v>415.6</v>
      </c>
      <c r="J88" s="4"/>
    </row>
    <row r="89" spans="1:10">
      <c r="A89" t="s">
        <v>700</v>
      </c>
      <c r="B89" t="s">
        <v>52</v>
      </c>
      <c r="C89" t="s">
        <v>2088</v>
      </c>
      <c r="D89" s="76">
        <v>20101010</v>
      </c>
      <c r="E89" s="4">
        <v>1077.8326847200001</v>
      </c>
      <c r="F89" s="217">
        <v>0.27529999999999999</v>
      </c>
      <c r="G89" s="218">
        <v>6.1735002899999998</v>
      </c>
      <c r="H89" s="218">
        <v>10.119999999999999</v>
      </c>
      <c r="J89" s="4"/>
    </row>
    <row r="90" spans="1:10">
      <c r="A90" t="s">
        <v>2472</v>
      </c>
      <c r="B90" t="s">
        <v>2117</v>
      </c>
      <c r="C90" t="s">
        <v>2529</v>
      </c>
      <c r="D90" s="76">
        <v>45102010</v>
      </c>
      <c r="E90" s="4">
        <v>32856.918451999998</v>
      </c>
      <c r="F90" s="217">
        <v>0.79830000000000001</v>
      </c>
      <c r="G90" s="218">
        <v>2.19306351</v>
      </c>
      <c r="H90" s="218">
        <v>55.15</v>
      </c>
      <c r="J90" s="4"/>
    </row>
    <row r="91" spans="1:10">
      <c r="A91" t="s">
        <v>949</v>
      </c>
      <c r="B91" t="s">
        <v>54</v>
      </c>
      <c r="C91" t="s">
        <v>929</v>
      </c>
      <c r="D91" s="76">
        <v>10102010</v>
      </c>
      <c r="E91" s="4">
        <v>3272.4</v>
      </c>
      <c r="F91" s="217">
        <v>0.83589999999999998</v>
      </c>
      <c r="G91" s="218">
        <v>0.77938165000000004</v>
      </c>
      <c r="H91" s="218">
        <v>81</v>
      </c>
      <c r="J91" s="4"/>
    </row>
    <row r="92" spans="1:10">
      <c r="A92" t="s">
        <v>208</v>
      </c>
      <c r="B92" t="s">
        <v>52</v>
      </c>
      <c r="C92" t="s">
        <v>2530</v>
      </c>
      <c r="D92" s="76">
        <v>35102045</v>
      </c>
      <c r="E92" s="4">
        <v>917.27111476999994</v>
      </c>
      <c r="F92" s="217">
        <v>0.23430000000000001</v>
      </c>
      <c r="G92" s="218">
        <v>1.0663447399999999</v>
      </c>
      <c r="H92" s="218">
        <v>9.77</v>
      </c>
      <c r="J92" s="4"/>
    </row>
    <row r="93" spans="1:10">
      <c r="A93" t="s">
        <v>2473</v>
      </c>
      <c r="B93" t="s">
        <v>52</v>
      </c>
      <c r="C93" t="s">
        <v>2531</v>
      </c>
      <c r="D93" s="76">
        <v>40301035</v>
      </c>
      <c r="E93" s="4">
        <v>1940.4587067999998</v>
      </c>
      <c r="F93" s="217">
        <v>0.49569999999999997</v>
      </c>
      <c r="G93" s="218">
        <v>0.98195873999999994</v>
      </c>
      <c r="H93" s="218">
        <v>15.35</v>
      </c>
      <c r="J93" s="4"/>
    </row>
    <row r="94" spans="1:10">
      <c r="A94" t="s">
        <v>2059</v>
      </c>
      <c r="B94" t="s">
        <v>54</v>
      </c>
      <c r="C94" t="s">
        <v>2532</v>
      </c>
      <c r="D94" s="76">
        <v>35102020</v>
      </c>
      <c r="E94" s="4">
        <v>1200.479652</v>
      </c>
      <c r="F94" s="217">
        <v>0.30669999999999997</v>
      </c>
      <c r="G94" s="218">
        <v>1.0525103</v>
      </c>
      <c r="H94" s="218">
        <v>66.599999999999994</v>
      </c>
      <c r="J94" s="4"/>
    </row>
    <row r="95" spans="1:10">
      <c r="A95" t="s">
        <v>2928</v>
      </c>
      <c r="B95" t="s">
        <v>2117</v>
      </c>
      <c r="C95" t="s">
        <v>2929</v>
      </c>
      <c r="D95" s="76">
        <v>50206030</v>
      </c>
      <c r="E95" s="4">
        <v>7210.1295337499996</v>
      </c>
      <c r="F95" s="217">
        <v>0.17519999999999999</v>
      </c>
      <c r="G95" s="218">
        <v>3.2861134500000002</v>
      </c>
      <c r="H95" s="218">
        <v>16.25</v>
      </c>
      <c r="J95" s="4"/>
    </row>
    <row r="96" spans="1:10">
      <c r="A96" t="s">
        <v>2474</v>
      </c>
      <c r="B96" t="s">
        <v>2117</v>
      </c>
      <c r="C96" t="s">
        <v>2533</v>
      </c>
      <c r="D96" s="76">
        <v>60102020</v>
      </c>
      <c r="E96" s="4">
        <v>21659.872086919997</v>
      </c>
      <c r="F96" s="217">
        <v>0.52629999999999999</v>
      </c>
      <c r="G96" s="218">
        <v>3.1788363399999997</v>
      </c>
      <c r="H96" s="218">
        <v>13.855</v>
      </c>
      <c r="J96" s="4"/>
    </row>
    <row r="97" spans="1:10">
      <c r="A97" t="s">
        <v>2195</v>
      </c>
      <c r="B97" t="s">
        <v>52</v>
      </c>
      <c r="C97" t="s">
        <v>2534</v>
      </c>
      <c r="D97" s="76">
        <v>65101010</v>
      </c>
      <c r="E97" s="4">
        <v>4312.7198197799999</v>
      </c>
      <c r="F97" s="217">
        <v>1.1016999999999999</v>
      </c>
      <c r="G97" s="218">
        <v>2.8975327000000002</v>
      </c>
      <c r="H97" s="218">
        <v>37.61</v>
      </c>
      <c r="J97" s="4"/>
    </row>
    <row r="98" spans="1:10">
      <c r="A98" t="s">
        <v>209</v>
      </c>
      <c r="B98" t="s">
        <v>52</v>
      </c>
      <c r="C98" t="s">
        <v>2535</v>
      </c>
      <c r="D98" s="76">
        <v>50202010</v>
      </c>
      <c r="E98" s="4">
        <v>3694.972941</v>
      </c>
      <c r="F98" s="217">
        <v>0.94389999999999996</v>
      </c>
      <c r="G98" s="218">
        <v>2.5986658</v>
      </c>
      <c r="H98" s="218">
        <v>84.45</v>
      </c>
      <c r="J98" s="4"/>
    </row>
    <row r="99" spans="1:10">
      <c r="A99" t="s">
        <v>210</v>
      </c>
      <c r="B99" t="s">
        <v>52</v>
      </c>
      <c r="C99" t="s">
        <v>2536</v>
      </c>
      <c r="D99" s="76">
        <v>35101010</v>
      </c>
      <c r="E99" s="4">
        <v>1462.7406074400001</v>
      </c>
      <c r="F99" s="217">
        <v>0.37369999999999998</v>
      </c>
      <c r="G99" s="218">
        <v>2.03623558</v>
      </c>
      <c r="H99" s="218">
        <v>26.06</v>
      </c>
      <c r="J99" s="4"/>
    </row>
    <row r="100" spans="1:10">
      <c r="A100" t="s">
        <v>2475</v>
      </c>
      <c r="B100" t="s">
        <v>2117</v>
      </c>
      <c r="C100" t="s">
        <v>2537</v>
      </c>
      <c r="D100" s="76">
        <v>10102010</v>
      </c>
      <c r="E100" s="4">
        <v>31596.90424</v>
      </c>
      <c r="F100" s="217">
        <v>0.76770000000000005</v>
      </c>
      <c r="G100" s="218">
        <v>4.0946897400000006</v>
      </c>
      <c r="H100" s="218">
        <v>163.9</v>
      </c>
      <c r="J100" s="4"/>
    </row>
    <row r="101" spans="1:10">
      <c r="A101" t="s">
        <v>3202</v>
      </c>
      <c r="B101" t="s">
        <v>2117</v>
      </c>
      <c r="C101" t="s">
        <v>3220</v>
      </c>
      <c r="D101" s="76">
        <v>60101010</v>
      </c>
      <c r="E101" s="4">
        <v>10141.973268</v>
      </c>
      <c r="F101" s="217">
        <v>0.24640000000000001</v>
      </c>
      <c r="G101" s="218">
        <v>0.50200882999999996</v>
      </c>
      <c r="H101" s="218">
        <v>394.5</v>
      </c>
      <c r="J101" s="4"/>
    </row>
    <row r="102" spans="1:10">
      <c r="A102" t="s">
        <v>224</v>
      </c>
      <c r="B102" t="s">
        <v>67</v>
      </c>
      <c r="C102" t="s">
        <v>2538</v>
      </c>
      <c r="D102" s="76">
        <v>15102015</v>
      </c>
      <c r="E102" s="4">
        <v>1949.37066192</v>
      </c>
      <c r="F102" s="217">
        <v>0.498</v>
      </c>
      <c r="G102" s="218">
        <v>0.68903998999999994</v>
      </c>
      <c r="H102" s="218">
        <v>3.7839999999999998</v>
      </c>
      <c r="J102" s="4"/>
    </row>
    <row r="103" spans="1:10">
      <c r="A103" t="s">
        <v>211</v>
      </c>
      <c r="B103" t="s">
        <v>52</v>
      </c>
      <c r="C103" t="s">
        <v>1817</v>
      </c>
      <c r="D103" s="76">
        <v>20101010</v>
      </c>
      <c r="E103" s="4">
        <v>399.29044836999998</v>
      </c>
      <c r="F103" s="217">
        <v>0.10199999999999999</v>
      </c>
      <c r="G103" s="218">
        <v>3.8990794900000001</v>
      </c>
      <c r="H103" s="218">
        <v>6.1719999999999997</v>
      </c>
      <c r="J103" s="4"/>
    </row>
    <row r="104" spans="1:10">
      <c r="A104" t="s">
        <v>212</v>
      </c>
      <c r="B104" t="s">
        <v>52</v>
      </c>
      <c r="C104" t="s">
        <v>2539</v>
      </c>
      <c r="D104" s="76">
        <v>40101025</v>
      </c>
      <c r="E104" s="4">
        <v>1976.19083774</v>
      </c>
      <c r="F104" s="217">
        <v>0.50480000000000003</v>
      </c>
      <c r="G104" s="218">
        <v>0.50012866999999994</v>
      </c>
      <c r="H104" s="218">
        <v>13.58</v>
      </c>
      <c r="J104" s="4"/>
    </row>
    <row r="105" spans="1:10">
      <c r="A105" t="s">
        <v>241</v>
      </c>
      <c r="B105" t="s">
        <v>53</v>
      </c>
      <c r="C105" t="s">
        <v>2540</v>
      </c>
      <c r="D105" s="76">
        <v>50206040</v>
      </c>
      <c r="E105" s="4">
        <v>829.04583290999994</v>
      </c>
      <c r="F105" s="217">
        <v>0.21179999999999999</v>
      </c>
      <c r="G105" s="218">
        <v>2.66901353</v>
      </c>
      <c r="H105" s="218">
        <v>1.7004999999999999</v>
      </c>
      <c r="J105" s="4"/>
    </row>
    <row r="106" spans="1:10">
      <c r="A106" t="s">
        <v>3203</v>
      </c>
      <c r="B106" t="s">
        <v>2117</v>
      </c>
      <c r="C106" t="s">
        <v>3221</v>
      </c>
      <c r="D106" s="76">
        <v>30302010</v>
      </c>
      <c r="E106" s="4">
        <v>10378.5</v>
      </c>
      <c r="F106" s="217">
        <v>0.25219999999999998</v>
      </c>
      <c r="G106" s="218">
        <v>0.36421830999999999</v>
      </c>
      <c r="H106" s="218">
        <v>125.8</v>
      </c>
      <c r="J106" s="4"/>
    </row>
    <row r="107" spans="1:10">
      <c r="A107" t="s">
        <v>155</v>
      </c>
      <c r="B107" t="s">
        <v>54</v>
      </c>
      <c r="C107" t="s">
        <v>1117</v>
      </c>
      <c r="D107" s="76">
        <v>15102015</v>
      </c>
      <c r="E107" s="4">
        <v>3040.8741144599999</v>
      </c>
      <c r="F107" s="217">
        <v>0.77680000000000005</v>
      </c>
      <c r="G107" s="218">
        <v>6.4548907800000004</v>
      </c>
      <c r="H107" s="218">
        <v>8.9960000000000004</v>
      </c>
      <c r="J107" s="4"/>
    </row>
    <row r="108" spans="1:10">
      <c r="A108" t="s">
        <v>214</v>
      </c>
      <c r="B108" t="s">
        <v>67</v>
      </c>
      <c r="C108" t="s">
        <v>245</v>
      </c>
      <c r="D108" s="76">
        <v>65101015</v>
      </c>
      <c r="E108" s="4">
        <v>1681.3219802399999</v>
      </c>
      <c r="F108" s="217">
        <v>0.42949999999999999</v>
      </c>
      <c r="G108" s="218">
        <v>2.3151807099999999</v>
      </c>
      <c r="H108" s="218">
        <v>2.52</v>
      </c>
      <c r="J108" s="4"/>
    </row>
    <row r="109" spans="1:10">
      <c r="A109" t="s">
        <v>215</v>
      </c>
      <c r="B109" t="s">
        <v>52</v>
      </c>
      <c r="C109" t="s">
        <v>1658</v>
      </c>
      <c r="D109" s="76">
        <v>50202010</v>
      </c>
      <c r="E109" s="4">
        <v>5594.9406066000001</v>
      </c>
      <c r="F109" s="217">
        <v>1.4292</v>
      </c>
      <c r="G109" s="218">
        <v>7.6589776900000004</v>
      </c>
      <c r="H109" s="218">
        <v>18.440000000000001</v>
      </c>
      <c r="J109" s="4"/>
    </row>
    <row r="110" spans="1:10">
      <c r="A110" t="s">
        <v>1818</v>
      </c>
      <c r="B110" t="s">
        <v>52</v>
      </c>
      <c r="C110" t="s">
        <v>1819</v>
      </c>
      <c r="D110" s="76">
        <v>40401030</v>
      </c>
      <c r="E110" s="4">
        <v>2532.6577235999998</v>
      </c>
      <c r="F110" s="217">
        <v>0.64700000000000002</v>
      </c>
      <c r="G110" s="218">
        <v>2.2534179399999998</v>
      </c>
      <c r="H110" s="218">
        <v>24.6</v>
      </c>
      <c r="J110" s="4"/>
    </row>
    <row r="111" spans="1:10">
      <c r="A111" t="s">
        <v>216</v>
      </c>
      <c r="B111" t="s">
        <v>52</v>
      </c>
      <c r="C111" t="s">
        <v>1807</v>
      </c>
      <c r="D111" s="76">
        <v>40202025</v>
      </c>
      <c r="E111" s="4">
        <v>4330.1805025000003</v>
      </c>
      <c r="F111" s="217">
        <v>1.1061000000000001</v>
      </c>
      <c r="G111" s="218">
        <v>3.6856849</v>
      </c>
      <c r="H111" s="218">
        <v>78.25</v>
      </c>
      <c r="J111" s="4"/>
    </row>
    <row r="112" spans="1:10">
      <c r="A112" t="s">
        <v>2476</v>
      </c>
      <c r="B112" t="s">
        <v>2117</v>
      </c>
      <c r="C112" t="s">
        <v>2541</v>
      </c>
      <c r="D112" s="76">
        <v>45102010</v>
      </c>
      <c r="E112" s="4">
        <v>55849.456416000001</v>
      </c>
      <c r="F112" s="217">
        <v>1.357</v>
      </c>
      <c r="G112" s="218">
        <v>7.5028177899999999</v>
      </c>
      <c r="H112" s="218">
        <v>384.8</v>
      </c>
      <c r="J112" s="4"/>
    </row>
    <row r="113" spans="1:10">
      <c r="A113" t="s">
        <v>217</v>
      </c>
      <c r="B113" t="s">
        <v>53</v>
      </c>
      <c r="C113" t="s">
        <v>2543</v>
      </c>
      <c r="D113" s="76">
        <v>60101030</v>
      </c>
      <c r="E113" s="4">
        <v>2648.6413313000003</v>
      </c>
      <c r="F113" s="217">
        <v>0.67659999999999998</v>
      </c>
      <c r="G113" s="218">
        <v>3.36100405</v>
      </c>
      <c r="H113" s="218">
        <v>14.66</v>
      </c>
      <c r="J113" s="4"/>
    </row>
    <row r="114" spans="1:10">
      <c r="A114" t="s">
        <v>2478</v>
      </c>
      <c r="B114" t="s">
        <v>2117</v>
      </c>
      <c r="C114" t="s">
        <v>2544</v>
      </c>
      <c r="D114" s="76">
        <v>60102020</v>
      </c>
      <c r="E114" s="4">
        <v>12490.897815</v>
      </c>
      <c r="F114" s="217">
        <v>0.30349999999999999</v>
      </c>
      <c r="G114" s="218">
        <v>1.6122880400000001</v>
      </c>
      <c r="H114" s="218">
        <v>78.599999999999994</v>
      </c>
      <c r="J114" s="4"/>
    </row>
    <row r="115" spans="1:10">
      <c r="A115" t="s">
        <v>2479</v>
      </c>
      <c r="B115" t="s">
        <v>2117</v>
      </c>
      <c r="C115" t="s">
        <v>2545</v>
      </c>
      <c r="D115" s="76">
        <v>10101020</v>
      </c>
      <c r="E115" s="4">
        <v>19377.322209000002</v>
      </c>
      <c r="F115" s="217">
        <v>0.4708</v>
      </c>
      <c r="G115" s="218">
        <v>2.33402435</v>
      </c>
      <c r="H115" s="218">
        <v>185.5</v>
      </c>
      <c r="J115" s="4"/>
    </row>
    <row r="116" spans="1:10">
      <c r="A116" t="s">
        <v>3204</v>
      </c>
      <c r="B116" t="s">
        <v>2117</v>
      </c>
      <c r="C116" t="s">
        <v>3222</v>
      </c>
      <c r="D116" s="76">
        <v>10101020</v>
      </c>
      <c r="E116" s="4">
        <v>23247.370920599998</v>
      </c>
      <c r="F116" s="217">
        <v>0.56479999999999997</v>
      </c>
      <c r="G116" s="218">
        <v>2.5010526099999999</v>
      </c>
      <c r="H116" s="218">
        <v>179.1</v>
      </c>
      <c r="J116" s="4"/>
    </row>
    <row r="117" spans="1:10">
      <c r="A117" t="s">
        <v>178</v>
      </c>
      <c r="B117" t="s">
        <v>52</v>
      </c>
      <c r="C117" t="s">
        <v>234</v>
      </c>
      <c r="D117" s="76">
        <v>30302020</v>
      </c>
      <c r="E117" s="4">
        <v>3854.4935705500002</v>
      </c>
      <c r="F117" s="217">
        <v>0.98460000000000003</v>
      </c>
      <c r="G117" s="218">
        <v>6.8719602499999999</v>
      </c>
      <c r="H117" s="218">
        <v>21.49</v>
      </c>
      <c r="J117" s="4"/>
    </row>
    <row r="118" spans="1:10">
      <c r="A118" t="s">
        <v>148</v>
      </c>
      <c r="B118" t="s">
        <v>52</v>
      </c>
      <c r="C118" t="s">
        <v>2070</v>
      </c>
      <c r="D118" s="76">
        <v>15101010</v>
      </c>
      <c r="E118" s="4">
        <v>2335.2567840000002</v>
      </c>
      <c r="F118" s="217">
        <v>0.59650000000000003</v>
      </c>
      <c r="G118" s="218">
        <v>1.3542956100000001</v>
      </c>
      <c r="H118" s="218">
        <v>6.09</v>
      </c>
      <c r="J118" s="4"/>
    </row>
    <row r="119" spans="1:10">
      <c r="A119" t="s">
        <v>3205</v>
      </c>
      <c r="B119" t="s">
        <v>52</v>
      </c>
      <c r="C119" t="s">
        <v>3223</v>
      </c>
      <c r="D119" s="76">
        <v>50202025</v>
      </c>
      <c r="E119" s="4">
        <v>1933.7985759999999</v>
      </c>
      <c r="F119" s="217">
        <v>0.49399999999999999</v>
      </c>
      <c r="G119" s="218">
        <v>0.73528959999999999</v>
      </c>
      <c r="H119" s="218">
        <v>122</v>
      </c>
      <c r="J119" s="4"/>
    </row>
    <row r="120" spans="1:10">
      <c r="A120" t="s">
        <v>1588</v>
      </c>
      <c r="B120" t="s">
        <v>53</v>
      </c>
      <c r="C120" t="s">
        <v>2546</v>
      </c>
      <c r="D120" s="76">
        <v>50101035</v>
      </c>
      <c r="E120" s="4">
        <v>4027.4421884399999</v>
      </c>
      <c r="F120" s="217">
        <v>1.0287999999999999</v>
      </c>
      <c r="G120" s="218">
        <v>6.6713325499999998</v>
      </c>
      <c r="H120" s="218">
        <v>31.38</v>
      </c>
      <c r="J120" s="4"/>
    </row>
    <row r="121" spans="1:10">
      <c r="A121" t="s">
        <v>2196</v>
      </c>
      <c r="B121" t="s">
        <v>53</v>
      </c>
      <c r="C121" t="s">
        <v>2547</v>
      </c>
      <c r="D121" s="76">
        <v>45201010</v>
      </c>
      <c r="E121" s="4">
        <v>718.70144360000006</v>
      </c>
      <c r="F121" s="217">
        <v>0.18360000000000001</v>
      </c>
      <c r="G121" s="218">
        <v>0.22359218</v>
      </c>
      <c r="H121" s="218">
        <v>16.239999999999998</v>
      </c>
      <c r="J121" s="4"/>
    </row>
    <row r="122" spans="1:10">
      <c r="A122" t="s">
        <v>3206</v>
      </c>
      <c r="B122" t="s">
        <v>54</v>
      </c>
      <c r="C122" t="s">
        <v>2188</v>
      </c>
      <c r="D122" s="76">
        <v>30202010</v>
      </c>
      <c r="E122" s="4">
        <v>7041.8</v>
      </c>
      <c r="F122" s="217">
        <v>1.7988</v>
      </c>
      <c r="G122" s="218">
        <v>3.4142532000000001</v>
      </c>
      <c r="H122" s="218">
        <v>205.6</v>
      </c>
      <c r="J122" s="4"/>
    </row>
    <row r="123" spans="1:10">
      <c r="A123" t="s">
        <v>1821</v>
      </c>
      <c r="B123" t="s">
        <v>52</v>
      </c>
      <c r="C123" t="s">
        <v>2025</v>
      </c>
      <c r="D123" s="76">
        <v>10102010</v>
      </c>
      <c r="E123" s="4">
        <v>5439.8423884499998</v>
      </c>
      <c r="F123" s="217">
        <v>1.3895999999999999</v>
      </c>
      <c r="G123" s="218">
        <v>5.3327234500000005</v>
      </c>
      <c r="H123" s="218">
        <v>152.85</v>
      </c>
      <c r="J123" s="4"/>
    </row>
    <row r="124" spans="1:10">
      <c r="A124" t="s">
        <v>218</v>
      </c>
      <c r="B124" t="s">
        <v>67</v>
      </c>
      <c r="C124" t="s">
        <v>2548</v>
      </c>
      <c r="D124" s="76">
        <v>45201010</v>
      </c>
      <c r="E124" s="4">
        <v>1870</v>
      </c>
      <c r="F124" s="217">
        <v>0.47770000000000001</v>
      </c>
      <c r="G124" s="218">
        <v>1.56185405</v>
      </c>
      <c r="H124" s="218">
        <v>0.93500000000000005</v>
      </c>
      <c r="J124" s="4"/>
    </row>
    <row r="125" spans="1:10">
      <c r="A125" t="s">
        <v>701</v>
      </c>
      <c r="B125" t="s">
        <v>52</v>
      </c>
      <c r="C125" t="s">
        <v>2549</v>
      </c>
      <c r="D125" s="76">
        <v>10101010</v>
      </c>
      <c r="E125" s="4">
        <v>2901.3353812</v>
      </c>
      <c r="F125" s="217">
        <v>0.74109999999999998</v>
      </c>
      <c r="G125" s="218">
        <v>1.7541582</v>
      </c>
      <c r="H125" s="218">
        <v>141.19999999999999</v>
      </c>
      <c r="J125" s="4"/>
    </row>
    <row r="126" spans="1:10">
      <c r="A126" t="s">
        <v>2480</v>
      </c>
      <c r="B126" t="s">
        <v>2117</v>
      </c>
      <c r="C126" t="s">
        <v>2550</v>
      </c>
      <c r="D126" s="76">
        <v>30101010</v>
      </c>
      <c r="E126" s="4">
        <v>16541.162838200002</v>
      </c>
      <c r="F126" s="217">
        <v>0.40189999999999998</v>
      </c>
      <c r="G126" s="218">
        <v>1.2962982599999999</v>
      </c>
      <c r="H126" s="218">
        <v>127.4</v>
      </c>
      <c r="J126" s="4"/>
    </row>
    <row r="127" spans="1:10">
      <c r="A127" t="s">
        <v>3207</v>
      </c>
      <c r="B127" t="s">
        <v>2117</v>
      </c>
      <c r="C127" t="s">
        <v>3224</v>
      </c>
      <c r="D127" s="76">
        <v>30101010</v>
      </c>
      <c r="E127" s="4">
        <v>30869.1555974</v>
      </c>
      <c r="F127" s="217">
        <v>0.75</v>
      </c>
      <c r="G127" s="218">
        <v>0.92406157</v>
      </c>
      <c r="H127" s="218">
        <v>120.7</v>
      </c>
      <c r="J127" s="4"/>
    </row>
    <row r="128" spans="1:10">
      <c r="A128" t="s">
        <v>2481</v>
      </c>
      <c r="B128" t="s">
        <v>2117</v>
      </c>
      <c r="C128" t="s">
        <v>2551</v>
      </c>
      <c r="D128" s="76">
        <v>30101010</v>
      </c>
      <c r="E128" s="4">
        <v>9638.2095360000003</v>
      </c>
      <c r="F128" s="217">
        <v>0.23419999999999999</v>
      </c>
      <c r="G128" s="218">
        <v>0.64016582999999994</v>
      </c>
      <c r="H128" s="218">
        <v>96</v>
      </c>
      <c r="J128" s="4"/>
    </row>
    <row r="129" spans="1:10">
      <c r="A129" t="s">
        <v>1822</v>
      </c>
      <c r="B129" t="s">
        <v>52</v>
      </c>
      <c r="C129" t="s">
        <v>1228</v>
      </c>
      <c r="D129" s="76">
        <v>50101015</v>
      </c>
      <c r="E129" s="4">
        <v>3998.7111981599996</v>
      </c>
      <c r="F129" s="217">
        <v>1.0215000000000001</v>
      </c>
      <c r="G129" s="218">
        <v>1.68193964</v>
      </c>
      <c r="H129" s="218">
        <v>24.36</v>
      </c>
      <c r="J129" s="4"/>
    </row>
    <row r="130" spans="1:10">
      <c r="A130" t="s">
        <v>3208</v>
      </c>
      <c r="B130" t="s">
        <v>2117</v>
      </c>
      <c r="C130" t="s">
        <v>3225</v>
      </c>
      <c r="D130" s="76">
        <v>50206030</v>
      </c>
      <c r="E130" s="4">
        <v>15772.163022000001</v>
      </c>
      <c r="F130" s="217">
        <v>0.38319999999999999</v>
      </c>
      <c r="G130" s="218">
        <v>0.66636340999999999</v>
      </c>
      <c r="H130" s="218">
        <v>269.5</v>
      </c>
      <c r="J130" s="4"/>
    </row>
    <row r="131" spans="1:10">
      <c r="A131" t="s">
        <v>2482</v>
      </c>
      <c r="B131" t="s">
        <v>2117</v>
      </c>
      <c r="C131" t="s">
        <v>2212</v>
      </c>
      <c r="D131" s="76">
        <v>30301010</v>
      </c>
      <c r="E131" s="4">
        <v>40306.655606</v>
      </c>
      <c r="F131" s="217">
        <v>0.97929999999999995</v>
      </c>
      <c r="G131" s="218">
        <v>4.3191646500000003</v>
      </c>
      <c r="H131" s="218">
        <v>85.4</v>
      </c>
      <c r="J131" s="4"/>
    </row>
    <row r="132" spans="1:10">
      <c r="A132" t="s">
        <v>2129</v>
      </c>
      <c r="B132" t="s">
        <v>2117</v>
      </c>
      <c r="C132" t="s">
        <v>2213</v>
      </c>
      <c r="D132" s="76">
        <v>60101030</v>
      </c>
      <c r="E132" s="4">
        <v>33915</v>
      </c>
      <c r="F132" s="217">
        <v>0.82399999999999995</v>
      </c>
      <c r="G132" s="218">
        <v>2.72139753</v>
      </c>
      <c r="H132" s="218">
        <v>113.05</v>
      </c>
      <c r="J132" s="4"/>
    </row>
    <row r="133" spans="1:10">
      <c r="A133" t="s">
        <v>2332</v>
      </c>
      <c r="B133" t="s">
        <v>52</v>
      </c>
      <c r="C133" t="s">
        <v>2552</v>
      </c>
      <c r="D133" s="76">
        <v>60101030</v>
      </c>
      <c r="E133" s="4">
        <v>2638.0688235300004</v>
      </c>
      <c r="F133" s="217">
        <v>0.67390000000000005</v>
      </c>
      <c r="G133" s="218">
        <v>3.0814892299999999</v>
      </c>
      <c r="H133" s="218">
        <v>14.67</v>
      </c>
      <c r="J133" s="4"/>
    </row>
    <row r="134" spans="1:10">
      <c r="A134" t="s">
        <v>219</v>
      </c>
      <c r="B134" t="s">
        <v>54</v>
      </c>
      <c r="C134" t="s">
        <v>880</v>
      </c>
      <c r="D134" s="76">
        <v>15102015</v>
      </c>
      <c r="E134" s="4">
        <v>1708.2306867499999</v>
      </c>
      <c r="F134" s="217">
        <v>0.43640000000000001</v>
      </c>
      <c r="G134" s="218">
        <v>0.99334701999999997</v>
      </c>
      <c r="H134" s="218">
        <v>15.25</v>
      </c>
      <c r="J134" s="4"/>
    </row>
    <row r="135" spans="1:10">
      <c r="A135" t="s">
        <v>242</v>
      </c>
      <c r="B135" t="s">
        <v>52</v>
      </c>
      <c r="C135" t="s">
        <v>246</v>
      </c>
      <c r="D135" s="76">
        <v>40301035</v>
      </c>
      <c r="E135" s="4">
        <v>1506.0247184300001</v>
      </c>
      <c r="F135" s="217">
        <v>0.38469999999999999</v>
      </c>
      <c r="G135" s="218">
        <v>0.65283236</v>
      </c>
      <c r="H135" s="218">
        <v>7.1550000000000002</v>
      </c>
      <c r="J135" s="4"/>
    </row>
    <row r="136" spans="1:10">
      <c r="A136" t="s">
        <v>2483</v>
      </c>
      <c r="B136" t="s">
        <v>2117</v>
      </c>
      <c r="C136" t="s">
        <v>2293</v>
      </c>
      <c r="D136" s="76">
        <v>60101030</v>
      </c>
      <c r="E136" s="4">
        <v>16490.421815999998</v>
      </c>
      <c r="F136" s="217">
        <v>0.4007</v>
      </c>
      <c r="G136" s="218">
        <v>1.9406536699999999</v>
      </c>
      <c r="H136" s="218">
        <v>132</v>
      </c>
      <c r="J136" s="4"/>
    </row>
    <row r="137" spans="1:10">
      <c r="A137" t="s">
        <v>1602</v>
      </c>
      <c r="B137" t="s">
        <v>67</v>
      </c>
      <c r="C137" t="s">
        <v>2553</v>
      </c>
      <c r="D137" s="76">
        <v>55101015</v>
      </c>
      <c r="E137" s="4">
        <v>2456.4263203299997</v>
      </c>
      <c r="F137" s="217">
        <v>0.62749999999999995</v>
      </c>
      <c r="G137" s="218">
        <v>3.7302434900000003</v>
      </c>
      <c r="H137" s="218">
        <v>3.4540000000000002</v>
      </c>
      <c r="J137" s="4"/>
    </row>
    <row r="138" spans="1:10">
      <c r="A138" t="s">
        <v>221</v>
      </c>
      <c r="B138" t="s">
        <v>53</v>
      </c>
      <c r="C138" t="s">
        <v>2554</v>
      </c>
      <c r="D138" s="76">
        <v>50202010</v>
      </c>
      <c r="E138" s="4">
        <v>1568.09362164</v>
      </c>
      <c r="F138" s="217">
        <v>0.40060000000000001</v>
      </c>
      <c r="G138" s="218">
        <v>1.5617893200000001</v>
      </c>
      <c r="H138" s="218">
        <v>37.159999999999997</v>
      </c>
      <c r="J138" s="4"/>
    </row>
    <row r="139" spans="1:10">
      <c r="A139" t="s">
        <v>3209</v>
      </c>
      <c r="B139" t="s">
        <v>2117</v>
      </c>
      <c r="C139" t="s">
        <v>2555</v>
      </c>
      <c r="D139" s="76">
        <v>50204000</v>
      </c>
      <c r="E139" s="4">
        <v>49024.249833599999</v>
      </c>
      <c r="F139" s="217">
        <v>1.1912</v>
      </c>
      <c r="G139" s="218">
        <v>3.0710550899999998</v>
      </c>
      <c r="H139" s="218">
        <v>165.6</v>
      </c>
      <c r="J139" s="4"/>
    </row>
    <row r="140" spans="1:10">
      <c r="A140" t="s">
        <v>2092</v>
      </c>
      <c r="B140" t="s">
        <v>53</v>
      </c>
      <c r="C140" t="s">
        <v>2556</v>
      </c>
      <c r="D140" s="76">
        <v>10101015</v>
      </c>
      <c r="E140" s="4">
        <v>858.39786791999995</v>
      </c>
      <c r="F140" s="217">
        <v>0.21929999999999999</v>
      </c>
      <c r="G140" s="218">
        <v>2.1109979000000001</v>
      </c>
      <c r="H140" s="218">
        <v>6.4850000000000003</v>
      </c>
      <c r="J140" s="4"/>
    </row>
    <row r="141" spans="1:10">
      <c r="A141" t="s">
        <v>702</v>
      </c>
      <c r="B141" t="s">
        <v>52</v>
      </c>
      <c r="C141" t="s">
        <v>2557</v>
      </c>
      <c r="D141" s="76">
        <v>40203050</v>
      </c>
      <c r="E141" s="4">
        <v>2467.3079244</v>
      </c>
      <c r="F141" s="217">
        <v>0.63029999999999997</v>
      </c>
      <c r="G141" s="218">
        <v>1.2905224</v>
      </c>
      <c r="H141" s="218">
        <v>127.6</v>
      </c>
      <c r="J141" s="4"/>
    </row>
    <row r="142" spans="1:10">
      <c r="A142" t="s">
        <v>222</v>
      </c>
      <c r="B142" t="s">
        <v>52</v>
      </c>
      <c r="C142" t="s">
        <v>2455</v>
      </c>
      <c r="D142" s="76">
        <v>40203040</v>
      </c>
      <c r="E142" s="4">
        <v>3314.9951373200001</v>
      </c>
      <c r="F142" s="217">
        <v>0.8468</v>
      </c>
      <c r="G142" s="218">
        <v>8.9816227200000007</v>
      </c>
      <c r="H142" s="218">
        <v>26.41</v>
      </c>
      <c r="J142" s="4"/>
    </row>
    <row r="143" spans="1:10">
      <c r="A143" t="s">
        <v>2197</v>
      </c>
      <c r="B143" t="s">
        <v>53</v>
      </c>
      <c r="C143" t="s">
        <v>2558</v>
      </c>
      <c r="D143" s="76">
        <v>30101010</v>
      </c>
      <c r="E143" s="4">
        <v>905.7767073</v>
      </c>
      <c r="F143" s="217">
        <v>0.23139999999999999</v>
      </c>
      <c r="G143" s="218">
        <v>3.7052766500000001</v>
      </c>
      <c r="H143" s="218">
        <v>21.9</v>
      </c>
      <c r="J143" s="4"/>
    </row>
    <row r="144" spans="1:10">
      <c r="A144" t="s">
        <v>1597</v>
      </c>
      <c r="B144" t="s">
        <v>52</v>
      </c>
      <c r="C144" t="s">
        <v>2559</v>
      </c>
      <c r="D144" s="76">
        <v>40101025</v>
      </c>
      <c r="E144" s="4">
        <v>4066.4824648000003</v>
      </c>
      <c r="F144" s="217">
        <v>1.0387999999999999</v>
      </c>
      <c r="G144" s="218">
        <v>7.0402896200000002</v>
      </c>
      <c r="H144" s="218">
        <v>16.7</v>
      </c>
      <c r="J144" s="4"/>
    </row>
    <row r="145" spans="1:10">
      <c r="A145" t="s">
        <v>2328</v>
      </c>
      <c r="B145" t="s">
        <v>52</v>
      </c>
      <c r="C145" t="s">
        <v>2560</v>
      </c>
      <c r="D145" s="76">
        <v>55102010</v>
      </c>
      <c r="E145" s="4">
        <v>2808.9518115599999</v>
      </c>
      <c r="F145" s="217">
        <v>0.71750000000000003</v>
      </c>
      <c r="G145" s="218">
        <v>5.4417370999999992</v>
      </c>
      <c r="H145" s="218">
        <v>12.27</v>
      </c>
      <c r="J145" s="4"/>
    </row>
    <row r="146" spans="1:10">
      <c r="A146" t="s">
        <v>2198</v>
      </c>
      <c r="B146" t="s">
        <v>52</v>
      </c>
      <c r="C146" t="s">
        <v>2561</v>
      </c>
      <c r="D146" s="76">
        <v>20103015</v>
      </c>
      <c r="E146" s="4">
        <v>860.99372883000001</v>
      </c>
      <c r="F146" s="217">
        <v>0.21990000000000001</v>
      </c>
      <c r="G146" s="218">
        <v>1.9115353500000001</v>
      </c>
      <c r="H146" s="218">
        <v>6.2240000000000002</v>
      </c>
      <c r="J146" s="4"/>
    </row>
    <row r="147" spans="1:10">
      <c r="A147" t="s">
        <v>3210</v>
      </c>
      <c r="B147" t="s">
        <v>52</v>
      </c>
      <c r="C147" t="s">
        <v>3093</v>
      </c>
      <c r="D147" s="76">
        <v>50203030</v>
      </c>
      <c r="E147" s="4">
        <v>3874.12131744</v>
      </c>
      <c r="F147" s="217">
        <v>0.98960000000000004</v>
      </c>
      <c r="G147" s="218">
        <v>1.8614489999999999</v>
      </c>
      <c r="H147" s="218">
        <v>31.68</v>
      </c>
      <c r="J147" s="4"/>
    </row>
    <row r="148" spans="1:10">
      <c r="A148" t="s">
        <v>3211</v>
      </c>
      <c r="B148" t="s">
        <v>54</v>
      </c>
      <c r="C148" t="s">
        <v>3226</v>
      </c>
      <c r="D148" s="76">
        <v>35101010</v>
      </c>
      <c r="E148" s="4">
        <v>2123.2640735999998</v>
      </c>
      <c r="F148" s="217">
        <v>0.54239999999999999</v>
      </c>
      <c r="G148" s="218">
        <v>1.8283027000000001</v>
      </c>
      <c r="H148" s="218">
        <v>77.8</v>
      </c>
      <c r="J148" s="4"/>
    </row>
    <row r="149" spans="1:10">
      <c r="A149" t="s">
        <v>4</v>
      </c>
      <c r="B149" t="s">
        <v>53</v>
      </c>
      <c r="C149" t="s">
        <v>2562</v>
      </c>
      <c r="D149" s="76">
        <v>50206060</v>
      </c>
      <c r="E149" s="4">
        <v>3489.3012614999998</v>
      </c>
      <c r="F149" s="217">
        <v>0.89129999999999998</v>
      </c>
      <c r="G149" s="218">
        <v>3.1726142799999999</v>
      </c>
      <c r="H149" s="218">
        <v>27.75</v>
      </c>
      <c r="J149" s="4"/>
    </row>
    <row r="150" spans="1:10">
      <c r="A150" t="s">
        <v>3212</v>
      </c>
      <c r="B150" t="s">
        <v>2117</v>
      </c>
      <c r="C150" t="s">
        <v>3227</v>
      </c>
      <c r="D150" s="76">
        <v>50206030</v>
      </c>
      <c r="E150" s="4">
        <v>41062.334232900001</v>
      </c>
      <c r="F150" s="217">
        <v>0.99770000000000003</v>
      </c>
      <c r="G150" s="218">
        <v>0.97768272000000001</v>
      </c>
      <c r="H150" s="218">
        <v>97.05</v>
      </c>
      <c r="J150" s="4"/>
    </row>
    <row r="151" spans="1:10">
      <c r="A151" t="s">
        <v>2199</v>
      </c>
      <c r="B151" t="s">
        <v>54</v>
      </c>
      <c r="C151" t="s">
        <v>2563</v>
      </c>
      <c r="D151" s="76">
        <v>35102020</v>
      </c>
      <c r="E151" s="4">
        <v>5446.2756921</v>
      </c>
      <c r="F151" s="217">
        <v>1.3912</v>
      </c>
      <c r="G151" s="218">
        <v>2.8610892400000001</v>
      </c>
      <c r="H151" s="218">
        <v>26.7</v>
      </c>
      <c r="J151" s="4"/>
    </row>
    <row r="152" spans="1:10">
      <c r="A152" t="s">
        <v>223</v>
      </c>
      <c r="B152" t="s">
        <v>52</v>
      </c>
      <c r="C152" t="s">
        <v>653</v>
      </c>
      <c r="D152" s="76">
        <v>30202000</v>
      </c>
      <c r="E152" s="4">
        <v>3872.3494344000001</v>
      </c>
      <c r="F152" s="217">
        <v>0.98919999999999997</v>
      </c>
      <c r="G152" s="218">
        <v>1.9239468500000001</v>
      </c>
      <c r="H152" s="218">
        <v>87.2</v>
      </c>
      <c r="J152" s="4"/>
    </row>
    <row r="153" spans="1:10">
      <c r="A153" t="s">
        <v>2484</v>
      </c>
      <c r="B153" t="s">
        <v>52</v>
      </c>
      <c r="C153" t="s">
        <v>2564</v>
      </c>
      <c r="D153" s="76">
        <v>10102010</v>
      </c>
      <c r="E153" s="4">
        <v>865.12074044000008</v>
      </c>
      <c r="F153" s="217">
        <v>0.221</v>
      </c>
      <c r="G153" s="218">
        <v>0.31170347999999998</v>
      </c>
      <c r="H153" s="218">
        <v>6.6150000000000002</v>
      </c>
      <c r="J153" s="4"/>
    </row>
    <row r="154" spans="1:10">
      <c r="A154" t="s">
        <v>2200</v>
      </c>
      <c r="B154" t="s">
        <v>54</v>
      </c>
      <c r="C154" t="s">
        <v>2565</v>
      </c>
      <c r="D154" s="76">
        <v>35102040</v>
      </c>
      <c r="E154" s="4">
        <v>1004.3484927000001</v>
      </c>
      <c r="F154" s="217">
        <v>0.25659999999999999</v>
      </c>
      <c r="G154" s="218">
        <v>1.3801113</v>
      </c>
      <c r="H154" s="218">
        <v>28.9</v>
      </c>
      <c r="J154" s="4"/>
    </row>
  </sheetData>
  <phoneticPr fontId="0" type="noConversion"/>
  <hyperlinks>
    <hyperlink ref="H2" location="Content!A1" display="Back to contents" xr:uid="{00000000-0004-0000-0B00-000000000000}"/>
  </hyperlinks>
  <pageMargins left="0.55118110236220474" right="0.55118110236220474" top="0.59055118110236227" bottom="0.59055118110236227" header="0.51181102362204722" footer="0.51181102362204722"/>
  <pageSetup paperSize="9" scale="84" fitToHeight="5" orientation="portrait" r:id="rId1"/>
  <headerFooter alignWithMargins="0"/>
  <rowBreaks count="2" manualBreakCount="2">
    <brk id="56" max="9" man="1"/>
    <brk id="111" max="9"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10330E-6A28-41D9-8B0A-087B5588E6DF}">
  <dimension ref="A1:Y1418"/>
  <sheetViews>
    <sheetView workbookViewId="0">
      <selection activeCell="A3" sqref="A3"/>
    </sheetView>
  </sheetViews>
  <sheetFormatPr defaultColWidth="14.140625" defaultRowHeight="10.199999999999999" outlineLevelRow="1"/>
  <cols>
    <col min="1" max="3" width="5.7109375" style="319" customWidth="1"/>
    <col min="4" max="4" width="80.7109375" style="319" bestFit="1" customWidth="1"/>
    <col min="5" max="5" width="21" style="319" bestFit="1" customWidth="1"/>
    <col min="6" max="6" width="15.140625" style="319" bestFit="1" customWidth="1"/>
    <col min="7" max="7" width="18.28515625" style="319" bestFit="1" customWidth="1"/>
    <col min="8" max="8" width="14.28515625" style="319" bestFit="1" customWidth="1"/>
    <col min="9" max="9" width="10.85546875" style="319" bestFit="1" customWidth="1"/>
    <col min="10" max="10" width="14.5703125" style="319" bestFit="1" customWidth="1"/>
    <col min="11" max="11" width="5.7109375" style="319" customWidth="1"/>
    <col min="12" max="12" width="17.140625" style="319" bestFit="1" customWidth="1"/>
    <col min="13" max="13" width="5.7109375" style="319" customWidth="1"/>
    <col min="14" max="24" width="15.5703125" style="319" bestFit="1" customWidth="1"/>
    <col min="25" max="25" width="14" style="319" bestFit="1" customWidth="1"/>
    <col min="26" max="27" width="16.7109375" style="319" customWidth="1"/>
    <col min="28" max="16384" width="14.140625" style="319"/>
  </cols>
  <sheetData>
    <row r="1" spans="1:25" ht="16.2">
      <c r="A1" s="318" t="s">
        <v>950</v>
      </c>
    </row>
    <row r="2" spans="1:25" ht="13.8">
      <c r="A2" s="320" t="s">
        <v>2955</v>
      </c>
    </row>
    <row r="3" spans="1:25" ht="13.8">
      <c r="A3" s="321" t="s">
        <v>526</v>
      </c>
    </row>
    <row r="5" spans="1:25" ht="20.399999999999999">
      <c r="A5" s="322"/>
      <c r="B5" s="322"/>
      <c r="C5" s="322"/>
      <c r="D5" s="322" t="s">
        <v>951</v>
      </c>
      <c r="E5" s="322" t="s">
        <v>247</v>
      </c>
      <c r="F5" s="323" t="s">
        <v>569</v>
      </c>
      <c r="G5" s="323" t="s">
        <v>570</v>
      </c>
      <c r="H5" s="323" t="s">
        <v>571</v>
      </c>
      <c r="I5" s="322" t="s">
        <v>572</v>
      </c>
      <c r="J5" s="322" t="s">
        <v>248</v>
      </c>
      <c r="K5" s="322"/>
      <c r="L5" s="324" t="s">
        <v>527</v>
      </c>
      <c r="M5" s="322"/>
      <c r="N5" s="325" t="s">
        <v>2958</v>
      </c>
      <c r="O5" s="325" t="s">
        <v>2959</v>
      </c>
      <c r="P5" s="325" t="s">
        <v>2960</v>
      </c>
      <c r="Q5" s="325" t="s">
        <v>2961</v>
      </c>
      <c r="R5" s="325" t="s">
        <v>2962</v>
      </c>
      <c r="S5" s="325" t="s">
        <v>2963</v>
      </c>
      <c r="T5" s="325" t="s">
        <v>2964</v>
      </c>
      <c r="U5" s="325" t="s">
        <v>2965</v>
      </c>
      <c r="V5" s="325" t="s">
        <v>2966</v>
      </c>
      <c r="W5" s="325" t="s">
        <v>2967</v>
      </c>
      <c r="X5" s="325" t="s">
        <v>2968</v>
      </c>
      <c r="Y5" s="325" t="s">
        <v>2969</v>
      </c>
    </row>
    <row r="6" spans="1:25">
      <c r="L6" s="326"/>
      <c r="M6" s="326"/>
      <c r="N6" s="326"/>
      <c r="O6" s="326"/>
      <c r="P6" s="326"/>
      <c r="Q6" s="326"/>
      <c r="R6" s="326"/>
      <c r="S6" s="326"/>
      <c r="T6" s="326"/>
      <c r="U6" s="326"/>
      <c r="V6" s="326"/>
      <c r="W6" s="326"/>
      <c r="X6" s="326"/>
      <c r="Y6" s="326"/>
    </row>
    <row r="7" spans="1:25">
      <c r="A7" s="327" t="s">
        <v>573</v>
      </c>
      <c r="B7" s="327"/>
      <c r="C7" s="327"/>
      <c r="D7" s="327"/>
      <c r="E7" s="327"/>
      <c r="F7" s="327"/>
      <c r="G7" s="327"/>
      <c r="H7" s="327"/>
      <c r="I7" s="327"/>
      <c r="J7" s="327"/>
      <c r="K7" s="327"/>
      <c r="L7" s="328">
        <v>257</v>
      </c>
      <c r="M7" s="328"/>
      <c r="N7" s="328">
        <v>21</v>
      </c>
      <c r="O7" s="328">
        <v>20</v>
      </c>
      <c r="P7" s="328">
        <v>23</v>
      </c>
      <c r="Q7" s="328">
        <v>19</v>
      </c>
      <c r="R7" s="328">
        <v>22</v>
      </c>
      <c r="S7" s="328">
        <v>22</v>
      </c>
      <c r="T7" s="328">
        <v>21</v>
      </c>
      <c r="U7" s="328">
        <v>23</v>
      </c>
      <c r="V7" s="328">
        <v>22</v>
      </c>
      <c r="W7" s="328">
        <v>21</v>
      </c>
      <c r="X7" s="328">
        <v>22</v>
      </c>
      <c r="Y7" s="328">
        <v>21</v>
      </c>
    </row>
    <row r="8" spans="1:25">
      <c r="L8" s="326"/>
      <c r="M8" s="326"/>
      <c r="N8" s="326"/>
      <c r="O8" s="326"/>
      <c r="P8" s="326"/>
      <c r="Q8" s="326"/>
      <c r="R8" s="326"/>
      <c r="S8" s="326"/>
      <c r="T8" s="326"/>
      <c r="U8" s="326"/>
      <c r="V8" s="326"/>
      <c r="W8" s="326"/>
      <c r="X8" s="326"/>
      <c r="Y8" s="326"/>
    </row>
    <row r="9" spans="1:25">
      <c r="A9" s="327" t="s">
        <v>95</v>
      </c>
      <c r="B9" s="327"/>
      <c r="C9" s="327"/>
      <c r="D9" s="327"/>
      <c r="E9" s="327"/>
      <c r="F9" s="327"/>
      <c r="G9" s="327"/>
      <c r="H9" s="327"/>
      <c r="I9" s="327"/>
      <c r="J9" s="327"/>
      <c r="K9" s="327"/>
      <c r="L9" s="328">
        <v>151560523</v>
      </c>
      <c r="M9" s="328"/>
      <c r="N9" s="328">
        <v>14431062</v>
      </c>
      <c r="O9" s="328">
        <v>14100526</v>
      </c>
      <c r="P9" s="328">
        <v>16016156</v>
      </c>
      <c r="Q9" s="328">
        <v>12803628</v>
      </c>
      <c r="R9" s="328">
        <v>13160435</v>
      </c>
      <c r="S9" s="328">
        <v>13228144</v>
      </c>
      <c r="T9" s="328">
        <v>11023631</v>
      </c>
      <c r="U9" s="328">
        <v>10464491</v>
      </c>
      <c r="V9" s="328">
        <v>12512129</v>
      </c>
      <c r="W9" s="328">
        <v>12064423</v>
      </c>
      <c r="X9" s="328">
        <v>12397804</v>
      </c>
      <c r="Y9" s="328">
        <v>9358094</v>
      </c>
    </row>
    <row r="10" spans="1:25">
      <c r="L10" s="326"/>
      <c r="M10" s="326"/>
      <c r="N10" s="326"/>
      <c r="O10" s="326"/>
      <c r="P10" s="326"/>
      <c r="Q10" s="326"/>
      <c r="R10" s="326"/>
      <c r="S10" s="326"/>
      <c r="T10" s="326"/>
      <c r="U10" s="326"/>
      <c r="V10" s="326"/>
      <c r="W10" s="326"/>
      <c r="X10" s="326"/>
      <c r="Y10" s="326"/>
    </row>
    <row r="11" spans="1:25">
      <c r="A11" s="329" t="s">
        <v>574</v>
      </c>
      <c r="B11" s="329"/>
      <c r="C11" s="329"/>
      <c r="D11" s="329"/>
      <c r="E11" s="329"/>
      <c r="F11" s="329"/>
      <c r="G11" s="329"/>
      <c r="H11" s="329"/>
      <c r="I11" s="329"/>
      <c r="J11" s="329"/>
      <c r="K11" s="329"/>
      <c r="L11" s="330">
        <v>60471821</v>
      </c>
      <c r="M11" s="330"/>
      <c r="N11" s="330">
        <v>4927365</v>
      </c>
      <c r="O11" s="330">
        <v>5078726</v>
      </c>
      <c r="P11" s="330">
        <v>5872820</v>
      </c>
      <c r="Q11" s="330">
        <v>6796583</v>
      </c>
      <c r="R11" s="330">
        <v>5409255</v>
      </c>
      <c r="S11" s="330">
        <v>5634258</v>
      </c>
      <c r="T11" s="330">
        <v>4537092</v>
      </c>
      <c r="U11" s="330">
        <v>4345168</v>
      </c>
      <c r="V11" s="330">
        <v>4883921</v>
      </c>
      <c r="W11" s="330">
        <v>4562949</v>
      </c>
      <c r="X11" s="330">
        <v>4560903</v>
      </c>
      <c r="Y11" s="330">
        <v>3862781</v>
      </c>
    </row>
    <row r="12" spans="1:25">
      <c r="A12" s="327" t="s">
        <v>575</v>
      </c>
      <c r="B12" s="327"/>
      <c r="C12" s="327"/>
      <c r="D12" s="327"/>
      <c r="E12" s="327"/>
      <c r="F12" s="327"/>
      <c r="G12" s="327"/>
      <c r="H12" s="327"/>
      <c r="I12" s="327"/>
      <c r="J12" s="327"/>
      <c r="K12" s="327"/>
      <c r="L12" s="328">
        <v>91088702</v>
      </c>
      <c r="M12" s="328"/>
      <c r="N12" s="328">
        <v>9503697</v>
      </c>
      <c r="O12" s="328">
        <v>9021800</v>
      </c>
      <c r="P12" s="328">
        <v>10143336</v>
      </c>
      <c r="Q12" s="328">
        <v>6007045</v>
      </c>
      <c r="R12" s="328">
        <v>7751180</v>
      </c>
      <c r="S12" s="328">
        <v>7593886</v>
      </c>
      <c r="T12" s="328">
        <v>6486539</v>
      </c>
      <c r="U12" s="328">
        <v>6119323</v>
      </c>
      <c r="V12" s="328">
        <v>7628208</v>
      </c>
      <c r="W12" s="328">
        <v>7501474</v>
      </c>
      <c r="X12" s="328">
        <v>7836901</v>
      </c>
      <c r="Y12" s="328">
        <v>5495313</v>
      </c>
    </row>
    <row r="13" spans="1:25">
      <c r="L13" s="326"/>
      <c r="M13" s="326"/>
      <c r="N13" s="326"/>
      <c r="O13" s="326"/>
      <c r="P13" s="326"/>
      <c r="Q13" s="326"/>
      <c r="R13" s="326"/>
      <c r="S13" s="326"/>
      <c r="T13" s="326"/>
      <c r="U13" s="326"/>
      <c r="V13" s="326"/>
      <c r="W13" s="326"/>
      <c r="X13" s="326"/>
      <c r="Y13" s="326"/>
    </row>
    <row r="14" spans="1:25">
      <c r="L14" s="326"/>
      <c r="M14" s="326"/>
      <c r="N14" s="326"/>
      <c r="O14" s="326"/>
      <c r="P14" s="326"/>
      <c r="Q14" s="326"/>
      <c r="R14" s="326"/>
      <c r="S14" s="326"/>
      <c r="T14" s="326"/>
      <c r="U14" s="326"/>
      <c r="V14" s="326"/>
      <c r="W14" s="326"/>
      <c r="X14" s="326"/>
      <c r="Y14" s="326"/>
    </row>
    <row r="15" spans="1:25">
      <c r="A15" s="329" t="s">
        <v>519</v>
      </c>
      <c r="B15" s="329"/>
      <c r="C15" s="329"/>
      <c r="D15" s="329"/>
      <c r="E15" s="329"/>
      <c r="F15" s="329"/>
      <c r="G15" s="329"/>
      <c r="H15" s="329"/>
      <c r="I15" s="329"/>
      <c r="J15" s="329"/>
      <c r="K15" s="329"/>
      <c r="L15" s="330">
        <v>20321775</v>
      </c>
      <c r="M15" s="330"/>
      <c r="N15" s="330">
        <v>1679297</v>
      </c>
      <c r="O15" s="330">
        <v>2018495</v>
      </c>
      <c r="P15" s="330">
        <v>1963866</v>
      </c>
      <c r="Q15" s="330">
        <v>1253953</v>
      </c>
      <c r="R15" s="330">
        <v>1488256</v>
      </c>
      <c r="S15" s="330">
        <v>1733828</v>
      </c>
      <c r="T15" s="330">
        <v>2131955</v>
      </c>
      <c r="U15" s="330">
        <v>1737657</v>
      </c>
      <c r="V15" s="330">
        <v>1684658</v>
      </c>
      <c r="W15" s="330">
        <v>1604928</v>
      </c>
      <c r="X15" s="330">
        <v>1861562</v>
      </c>
      <c r="Y15" s="330">
        <v>1163320</v>
      </c>
    </row>
    <row r="16" spans="1:25">
      <c r="A16" s="329"/>
      <c r="B16" s="329" t="s">
        <v>2093</v>
      </c>
      <c r="C16" s="329"/>
      <c r="D16" s="329"/>
      <c r="E16" s="329"/>
      <c r="F16" s="329"/>
      <c r="G16" s="329"/>
      <c r="H16" s="329"/>
      <c r="I16" s="329"/>
      <c r="J16" s="329"/>
      <c r="K16" s="329"/>
      <c r="L16" s="330">
        <v>0</v>
      </c>
      <c r="M16" s="330"/>
      <c r="N16" s="330">
        <v>0</v>
      </c>
      <c r="O16" s="330">
        <v>0</v>
      </c>
      <c r="P16" s="330">
        <v>0</v>
      </c>
      <c r="Q16" s="330">
        <v>0</v>
      </c>
      <c r="R16" s="330">
        <v>0</v>
      </c>
      <c r="S16" s="330">
        <v>0</v>
      </c>
      <c r="T16" s="330">
        <v>0</v>
      </c>
      <c r="U16" s="330">
        <v>0</v>
      </c>
      <c r="V16" s="330">
        <v>0</v>
      </c>
      <c r="W16" s="330">
        <v>0</v>
      </c>
      <c r="X16" s="330">
        <v>0</v>
      </c>
      <c r="Y16" s="330"/>
    </row>
    <row r="17" spans="1:25">
      <c r="A17" s="327"/>
      <c r="B17" s="327"/>
      <c r="C17" s="327" t="s">
        <v>2093</v>
      </c>
      <c r="D17" s="327"/>
      <c r="E17" s="327"/>
      <c r="F17" s="327"/>
      <c r="G17" s="327"/>
      <c r="H17" s="327"/>
      <c r="I17" s="327"/>
      <c r="J17" s="327"/>
      <c r="K17" s="327"/>
      <c r="L17" s="328">
        <v>0</v>
      </c>
      <c r="M17" s="328"/>
      <c r="N17" s="328">
        <v>0</v>
      </c>
      <c r="O17" s="328">
        <v>0</v>
      </c>
      <c r="P17" s="328">
        <v>0</v>
      </c>
      <c r="Q17" s="328">
        <v>0</v>
      </c>
      <c r="R17" s="328">
        <v>0</v>
      </c>
      <c r="S17" s="328">
        <v>0</v>
      </c>
      <c r="T17" s="328">
        <v>0</v>
      </c>
      <c r="U17" s="328">
        <v>0</v>
      </c>
      <c r="V17" s="328">
        <v>0</v>
      </c>
      <c r="W17" s="328">
        <v>0</v>
      </c>
      <c r="X17" s="328">
        <v>0</v>
      </c>
      <c r="Y17" s="328"/>
    </row>
    <row r="18" spans="1:25" hidden="1" outlineLevel="1">
      <c r="D18" s="319" t="s">
        <v>2094</v>
      </c>
      <c r="E18" s="319" t="s">
        <v>52</v>
      </c>
      <c r="F18" s="319" t="s">
        <v>576</v>
      </c>
      <c r="H18" s="319" t="s">
        <v>577</v>
      </c>
      <c r="I18" s="319" t="s">
        <v>2095</v>
      </c>
      <c r="L18" s="331">
        <v>0</v>
      </c>
      <c r="M18" s="326"/>
      <c r="N18" s="326">
        <v>0</v>
      </c>
      <c r="O18" s="326">
        <v>0</v>
      </c>
      <c r="P18" s="326">
        <v>0</v>
      </c>
      <c r="Q18" s="326">
        <v>0</v>
      </c>
      <c r="R18" s="326">
        <v>0</v>
      </c>
      <c r="S18" s="326">
        <v>0</v>
      </c>
      <c r="T18" s="326">
        <v>0</v>
      </c>
      <c r="U18" s="326">
        <v>0</v>
      </c>
      <c r="V18" s="326">
        <v>0</v>
      </c>
      <c r="W18" s="326">
        <v>0</v>
      </c>
      <c r="X18" s="326">
        <v>0</v>
      </c>
      <c r="Y18" s="326"/>
    </row>
    <row r="19" spans="1:25" collapsed="1">
      <c r="L19" s="331"/>
      <c r="M19" s="326"/>
      <c r="N19" s="326"/>
      <c r="O19" s="326"/>
      <c r="P19" s="326"/>
      <c r="Q19" s="326"/>
      <c r="R19" s="326"/>
      <c r="S19" s="326"/>
      <c r="T19" s="326"/>
      <c r="U19" s="326"/>
      <c r="V19" s="326"/>
      <c r="W19" s="326"/>
      <c r="X19" s="326"/>
      <c r="Y19" s="326"/>
    </row>
    <row r="20" spans="1:25">
      <c r="A20" s="329"/>
      <c r="B20" s="329" t="s">
        <v>952</v>
      </c>
      <c r="C20" s="329"/>
      <c r="D20" s="329"/>
      <c r="E20" s="329"/>
      <c r="F20" s="329"/>
      <c r="G20" s="329"/>
      <c r="H20" s="329"/>
      <c r="I20" s="329"/>
      <c r="J20" s="329"/>
      <c r="K20" s="329"/>
      <c r="L20" s="330">
        <v>20321775</v>
      </c>
      <c r="M20" s="330"/>
      <c r="N20" s="330">
        <v>1679297</v>
      </c>
      <c r="O20" s="330">
        <v>2018495</v>
      </c>
      <c r="P20" s="330">
        <v>1963866</v>
      </c>
      <c r="Q20" s="330">
        <v>1253953</v>
      </c>
      <c r="R20" s="330">
        <v>1488256</v>
      </c>
      <c r="S20" s="330">
        <v>1733828</v>
      </c>
      <c r="T20" s="330">
        <v>2131955</v>
      </c>
      <c r="U20" s="330">
        <v>1737657</v>
      </c>
      <c r="V20" s="330">
        <v>1684658</v>
      </c>
      <c r="W20" s="330">
        <v>1604928</v>
      </c>
      <c r="X20" s="330">
        <v>1861562</v>
      </c>
      <c r="Y20" s="330">
        <v>1163320</v>
      </c>
    </row>
    <row r="21" spans="1:25">
      <c r="A21" s="327"/>
      <c r="B21" s="327"/>
      <c r="C21" s="327" t="s">
        <v>953</v>
      </c>
      <c r="D21" s="327"/>
      <c r="E21" s="327"/>
      <c r="F21" s="327"/>
      <c r="G21" s="327"/>
      <c r="H21" s="327"/>
      <c r="I21" s="327"/>
      <c r="J21" s="327"/>
      <c r="K21" s="327"/>
      <c r="L21" s="328">
        <v>17762836</v>
      </c>
      <c r="M21" s="328"/>
      <c r="N21" s="328">
        <v>1448695</v>
      </c>
      <c r="O21" s="328">
        <v>1777508</v>
      </c>
      <c r="P21" s="328">
        <v>1706216</v>
      </c>
      <c r="Q21" s="328">
        <v>1084500</v>
      </c>
      <c r="R21" s="328">
        <v>1170372</v>
      </c>
      <c r="S21" s="328">
        <v>1502922</v>
      </c>
      <c r="T21" s="328">
        <v>1841216</v>
      </c>
      <c r="U21" s="328">
        <v>1563374</v>
      </c>
      <c r="V21" s="328">
        <v>1458938</v>
      </c>
      <c r="W21" s="328">
        <v>1422079</v>
      </c>
      <c r="X21" s="328">
        <v>1708599</v>
      </c>
      <c r="Y21" s="328">
        <v>1078417</v>
      </c>
    </row>
    <row r="22" spans="1:25" hidden="1" outlineLevel="1">
      <c r="D22" s="319" t="s">
        <v>682</v>
      </c>
      <c r="E22" s="319" t="s">
        <v>52</v>
      </c>
      <c r="F22" s="319" t="s">
        <v>578</v>
      </c>
      <c r="H22" s="319" t="s">
        <v>577</v>
      </c>
      <c r="I22" s="319" t="s">
        <v>522</v>
      </c>
      <c r="L22" s="331">
        <v>671710</v>
      </c>
      <c r="M22" s="326"/>
      <c r="N22" s="326">
        <v>54298</v>
      </c>
      <c r="O22" s="326">
        <v>80047</v>
      </c>
      <c r="P22" s="326">
        <v>82010</v>
      </c>
      <c r="Q22" s="326">
        <v>33277</v>
      </c>
      <c r="R22" s="326">
        <v>50887</v>
      </c>
      <c r="S22" s="326">
        <v>40906</v>
      </c>
      <c r="T22" s="326">
        <v>57838</v>
      </c>
      <c r="U22" s="326">
        <v>47760</v>
      </c>
      <c r="V22" s="326">
        <v>53407</v>
      </c>
      <c r="W22" s="326">
        <v>71962</v>
      </c>
      <c r="X22" s="326">
        <v>61751</v>
      </c>
      <c r="Y22" s="326">
        <v>37567</v>
      </c>
    </row>
    <row r="23" spans="1:25" hidden="1" outlineLevel="1">
      <c r="D23" s="319" t="s">
        <v>2970</v>
      </c>
      <c r="E23" s="319" t="s">
        <v>52</v>
      </c>
      <c r="F23" s="319" t="s">
        <v>576</v>
      </c>
      <c r="H23" s="319" t="s">
        <v>577</v>
      </c>
      <c r="I23" s="319" t="s">
        <v>2971</v>
      </c>
      <c r="L23" s="331">
        <v>40</v>
      </c>
      <c r="M23" s="326"/>
      <c r="N23" s="326">
        <v>0</v>
      </c>
      <c r="O23" s="326">
        <v>0</v>
      </c>
      <c r="P23" s="326">
        <v>0</v>
      </c>
      <c r="Q23" s="326">
        <v>0</v>
      </c>
      <c r="R23" s="326">
        <v>0</v>
      </c>
      <c r="S23" s="326">
        <v>20</v>
      </c>
      <c r="T23" s="326">
        <v>0</v>
      </c>
      <c r="U23" s="326">
        <v>20</v>
      </c>
      <c r="V23" s="326">
        <v>0</v>
      </c>
      <c r="W23" s="326">
        <v>0</v>
      </c>
      <c r="X23" s="326">
        <v>0</v>
      </c>
      <c r="Y23" s="326">
        <v>0</v>
      </c>
    </row>
    <row r="24" spans="1:25" hidden="1" outlineLevel="1">
      <c r="D24" s="319" t="s">
        <v>683</v>
      </c>
      <c r="E24" s="319" t="s">
        <v>52</v>
      </c>
      <c r="F24" s="319" t="s">
        <v>578</v>
      </c>
      <c r="H24" s="319" t="s">
        <v>577</v>
      </c>
      <c r="I24" s="319" t="s">
        <v>520</v>
      </c>
      <c r="L24" s="331">
        <v>14293735</v>
      </c>
      <c r="M24" s="326"/>
      <c r="N24" s="326">
        <v>1127198</v>
      </c>
      <c r="O24" s="326">
        <v>1498826</v>
      </c>
      <c r="P24" s="326">
        <v>1398745</v>
      </c>
      <c r="Q24" s="326">
        <v>890362</v>
      </c>
      <c r="R24" s="326">
        <v>989341</v>
      </c>
      <c r="S24" s="326">
        <v>1225170</v>
      </c>
      <c r="T24" s="326">
        <v>1493213</v>
      </c>
      <c r="U24" s="326">
        <v>1276033</v>
      </c>
      <c r="V24" s="326">
        <v>1130450</v>
      </c>
      <c r="W24" s="326">
        <v>1074118</v>
      </c>
      <c r="X24" s="326">
        <v>1385932</v>
      </c>
      <c r="Y24" s="326">
        <v>804347</v>
      </c>
    </row>
    <row r="25" spans="1:25" hidden="1" outlineLevel="1">
      <c r="D25" s="319" t="s">
        <v>954</v>
      </c>
      <c r="E25" s="319" t="s">
        <v>52</v>
      </c>
      <c r="F25" s="319" t="s">
        <v>578</v>
      </c>
      <c r="H25" s="319" t="s">
        <v>577</v>
      </c>
      <c r="I25" s="319" t="s">
        <v>955</v>
      </c>
      <c r="L25" s="331">
        <v>0</v>
      </c>
      <c r="M25" s="326"/>
      <c r="N25" s="326">
        <v>0</v>
      </c>
      <c r="O25" s="326">
        <v>0</v>
      </c>
      <c r="P25" s="326">
        <v>0</v>
      </c>
      <c r="Q25" s="326">
        <v>0</v>
      </c>
      <c r="R25" s="326">
        <v>0</v>
      </c>
      <c r="S25" s="326">
        <v>0</v>
      </c>
      <c r="T25" s="326">
        <v>0</v>
      </c>
      <c r="U25" s="326">
        <v>0</v>
      </c>
      <c r="V25" s="326">
        <v>0</v>
      </c>
      <c r="W25" s="326">
        <v>0</v>
      </c>
      <c r="X25" s="326">
        <v>0</v>
      </c>
      <c r="Y25" s="326">
        <v>0</v>
      </c>
    </row>
    <row r="26" spans="1:25" hidden="1" outlineLevel="1">
      <c r="D26" s="319" t="s">
        <v>684</v>
      </c>
      <c r="E26" s="319" t="s">
        <v>52</v>
      </c>
      <c r="F26" s="319" t="s">
        <v>578</v>
      </c>
      <c r="H26" s="319" t="s">
        <v>577</v>
      </c>
      <c r="I26" s="319" t="s">
        <v>521</v>
      </c>
      <c r="L26" s="331">
        <v>2797351</v>
      </c>
      <c r="M26" s="326"/>
      <c r="N26" s="326">
        <v>267199</v>
      </c>
      <c r="O26" s="326">
        <v>198635</v>
      </c>
      <c r="P26" s="326">
        <v>225461</v>
      </c>
      <c r="Q26" s="326">
        <v>160861</v>
      </c>
      <c r="R26" s="326">
        <v>130144</v>
      </c>
      <c r="S26" s="326">
        <v>236826</v>
      </c>
      <c r="T26" s="326">
        <v>290165</v>
      </c>
      <c r="U26" s="326">
        <v>239561</v>
      </c>
      <c r="V26" s="326">
        <v>275081</v>
      </c>
      <c r="W26" s="326">
        <v>275999</v>
      </c>
      <c r="X26" s="326">
        <v>260916</v>
      </c>
      <c r="Y26" s="326">
        <v>236503</v>
      </c>
    </row>
    <row r="27" spans="1:25" hidden="1" outlineLevel="1">
      <c r="D27" s="319" t="s">
        <v>703</v>
      </c>
      <c r="E27" s="319" t="s">
        <v>52</v>
      </c>
      <c r="F27" s="319" t="s">
        <v>578</v>
      </c>
      <c r="H27" s="319" t="s">
        <v>577</v>
      </c>
      <c r="I27" s="319" t="s">
        <v>475</v>
      </c>
      <c r="L27" s="331">
        <v>0</v>
      </c>
      <c r="M27" s="326"/>
      <c r="N27" s="326">
        <v>0</v>
      </c>
      <c r="O27" s="326">
        <v>0</v>
      </c>
      <c r="P27" s="326">
        <v>0</v>
      </c>
      <c r="Q27" s="326">
        <v>0</v>
      </c>
      <c r="R27" s="326">
        <v>0</v>
      </c>
      <c r="S27" s="326">
        <v>0</v>
      </c>
      <c r="T27" s="326">
        <v>0</v>
      </c>
      <c r="U27" s="326">
        <v>0</v>
      </c>
      <c r="V27" s="326">
        <v>0</v>
      </c>
      <c r="W27" s="326">
        <v>0</v>
      </c>
      <c r="X27" s="326">
        <v>0</v>
      </c>
      <c r="Y27" s="326">
        <v>0</v>
      </c>
    </row>
    <row r="28" spans="1:25" hidden="1" outlineLevel="1">
      <c r="D28" s="319" t="s">
        <v>704</v>
      </c>
      <c r="E28" s="319" t="s">
        <v>52</v>
      </c>
      <c r="F28" s="319" t="s">
        <v>578</v>
      </c>
      <c r="H28" s="319" t="s">
        <v>577</v>
      </c>
      <c r="I28" s="319" t="s">
        <v>705</v>
      </c>
      <c r="L28" s="331">
        <v>0</v>
      </c>
      <c r="M28" s="326"/>
      <c r="N28" s="326">
        <v>0</v>
      </c>
      <c r="O28" s="326">
        <v>0</v>
      </c>
      <c r="P28" s="326">
        <v>0</v>
      </c>
      <c r="Q28" s="326">
        <v>0</v>
      </c>
      <c r="R28" s="326">
        <v>0</v>
      </c>
      <c r="S28" s="326">
        <v>0</v>
      </c>
      <c r="T28" s="326">
        <v>0</v>
      </c>
      <c r="U28" s="326">
        <v>0</v>
      </c>
      <c r="V28" s="326">
        <v>0</v>
      </c>
      <c r="W28" s="326">
        <v>0</v>
      </c>
      <c r="X28" s="326">
        <v>0</v>
      </c>
      <c r="Y28" s="326">
        <v>0</v>
      </c>
    </row>
    <row r="29" spans="1:25" collapsed="1">
      <c r="L29" s="331"/>
      <c r="M29" s="326"/>
      <c r="N29" s="326"/>
      <c r="O29" s="326"/>
      <c r="P29" s="326"/>
      <c r="Q29" s="326"/>
      <c r="R29" s="326"/>
      <c r="S29" s="326"/>
      <c r="T29" s="326"/>
      <c r="U29" s="326"/>
      <c r="V29" s="326"/>
      <c r="W29" s="326"/>
      <c r="X29" s="326"/>
      <c r="Y29" s="326"/>
    </row>
    <row r="30" spans="1:25">
      <c r="A30" s="327"/>
      <c r="B30" s="327"/>
      <c r="C30" s="327" t="s">
        <v>956</v>
      </c>
      <c r="D30" s="327"/>
      <c r="E30" s="327"/>
      <c r="F30" s="327"/>
      <c r="G30" s="327"/>
      <c r="H30" s="327"/>
      <c r="I30" s="327"/>
      <c r="J30" s="327"/>
      <c r="K30" s="327"/>
      <c r="L30" s="328">
        <v>2558939</v>
      </c>
      <c r="M30" s="328"/>
      <c r="N30" s="328">
        <v>230602</v>
      </c>
      <c r="O30" s="328">
        <v>240987</v>
      </c>
      <c r="P30" s="328">
        <v>257650</v>
      </c>
      <c r="Q30" s="328">
        <v>169453</v>
      </c>
      <c r="R30" s="328">
        <v>317884</v>
      </c>
      <c r="S30" s="328">
        <v>230906</v>
      </c>
      <c r="T30" s="328">
        <v>290739</v>
      </c>
      <c r="U30" s="328">
        <v>174283</v>
      </c>
      <c r="V30" s="328">
        <v>225720</v>
      </c>
      <c r="W30" s="328">
        <v>182849</v>
      </c>
      <c r="X30" s="328">
        <v>152963</v>
      </c>
      <c r="Y30" s="328">
        <v>84903</v>
      </c>
    </row>
    <row r="31" spans="1:25" hidden="1" outlineLevel="1">
      <c r="D31" s="319" t="s">
        <v>682</v>
      </c>
      <c r="E31" s="319" t="s">
        <v>52</v>
      </c>
      <c r="F31" s="319" t="s">
        <v>578</v>
      </c>
      <c r="G31" s="319" t="s">
        <v>579</v>
      </c>
      <c r="H31" s="319" t="s">
        <v>580</v>
      </c>
      <c r="I31" s="319" t="s">
        <v>525</v>
      </c>
      <c r="L31" s="331">
        <v>52269</v>
      </c>
      <c r="M31" s="326"/>
      <c r="N31" s="326">
        <v>3982</v>
      </c>
      <c r="O31" s="326">
        <v>6582</v>
      </c>
      <c r="P31" s="326">
        <v>5564</v>
      </c>
      <c r="Q31" s="326">
        <v>2372</v>
      </c>
      <c r="R31" s="326">
        <v>3584</v>
      </c>
      <c r="S31" s="326">
        <v>1312</v>
      </c>
      <c r="T31" s="326">
        <v>1394</v>
      </c>
      <c r="U31" s="326">
        <v>4245</v>
      </c>
      <c r="V31" s="326">
        <v>5535</v>
      </c>
      <c r="W31" s="326">
        <v>1829</v>
      </c>
      <c r="X31" s="326">
        <v>6817</v>
      </c>
      <c r="Y31" s="326">
        <v>9053</v>
      </c>
    </row>
    <row r="32" spans="1:25" hidden="1" outlineLevel="1">
      <c r="D32" s="319" t="s">
        <v>683</v>
      </c>
      <c r="E32" s="319" t="s">
        <v>52</v>
      </c>
      <c r="F32" s="319" t="s">
        <v>578</v>
      </c>
      <c r="G32" s="319" t="s">
        <v>579</v>
      </c>
      <c r="H32" s="319" t="s">
        <v>580</v>
      </c>
      <c r="I32" s="319" t="s">
        <v>523</v>
      </c>
      <c r="L32" s="331">
        <v>2356382</v>
      </c>
      <c r="M32" s="326"/>
      <c r="N32" s="326">
        <v>205869</v>
      </c>
      <c r="O32" s="326">
        <v>225598</v>
      </c>
      <c r="P32" s="326">
        <v>239006</v>
      </c>
      <c r="Q32" s="326">
        <v>153130</v>
      </c>
      <c r="R32" s="326">
        <v>307362</v>
      </c>
      <c r="S32" s="326">
        <v>216750</v>
      </c>
      <c r="T32" s="326">
        <v>273405</v>
      </c>
      <c r="U32" s="326">
        <v>160269</v>
      </c>
      <c r="V32" s="326">
        <v>203015</v>
      </c>
      <c r="W32" s="326">
        <v>171955</v>
      </c>
      <c r="X32" s="326">
        <v>133772</v>
      </c>
      <c r="Y32" s="326">
        <v>66251</v>
      </c>
    </row>
    <row r="33" spans="1:25" hidden="1" outlineLevel="1">
      <c r="D33" s="319" t="s">
        <v>954</v>
      </c>
      <c r="E33" s="319" t="s">
        <v>52</v>
      </c>
      <c r="F33" s="319" t="s">
        <v>578</v>
      </c>
      <c r="G33" s="319" t="s">
        <v>579</v>
      </c>
      <c r="H33" s="319" t="s">
        <v>580</v>
      </c>
      <c r="I33" s="319" t="s">
        <v>957</v>
      </c>
      <c r="L33" s="331">
        <v>0</v>
      </c>
      <c r="M33" s="326"/>
      <c r="N33" s="326">
        <v>0</v>
      </c>
      <c r="O33" s="326">
        <v>0</v>
      </c>
      <c r="P33" s="326">
        <v>0</v>
      </c>
      <c r="Q33" s="326">
        <v>0</v>
      </c>
      <c r="R33" s="326">
        <v>0</v>
      </c>
      <c r="S33" s="326">
        <v>0</v>
      </c>
      <c r="T33" s="326">
        <v>0</v>
      </c>
      <c r="U33" s="326">
        <v>0</v>
      </c>
      <c r="V33" s="326">
        <v>0</v>
      </c>
      <c r="W33" s="326">
        <v>0</v>
      </c>
      <c r="X33" s="326">
        <v>0</v>
      </c>
      <c r="Y33" s="326">
        <v>0</v>
      </c>
    </row>
    <row r="34" spans="1:25" hidden="1" outlineLevel="1">
      <c r="D34" s="319" t="s">
        <v>684</v>
      </c>
      <c r="E34" s="319" t="s">
        <v>52</v>
      </c>
      <c r="F34" s="319" t="s">
        <v>578</v>
      </c>
      <c r="G34" s="319" t="s">
        <v>579</v>
      </c>
      <c r="H34" s="319" t="s">
        <v>580</v>
      </c>
      <c r="I34" s="319" t="s">
        <v>524</v>
      </c>
      <c r="L34" s="331">
        <v>150288</v>
      </c>
      <c r="M34" s="326"/>
      <c r="N34" s="326">
        <v>20751</v>
      </c>
      <c r="O34" s="326">
        <v>8807</v>
      </c>
      <c r="P34" s="326">
        <v>13080</v>
      </c>
      <c r="Q34" s="326">
        <v>13951</v>
      </c>
      <c r="R34" s="326">
        <v>6938</v>
      </c>
      <c r="S34" s="326">
        <v>12844</v>
      </c>
      <c r="T34" s="326">
        <v>15940</v>
      </c>
      <c r="U34" s="326">
        <v>9769</v>
      </c>
      <c r="V34" s="326">
        <v>17170</v>
      </c>
      <c r="W34" s="326">
        <v>9065</v>
      </c>
      <c r="X34" s="326">
        <v>12374</v>
      </c>
      <c r="Y34" s="326">
        <v>9599</v>
      </c>
    </row>
    <row r="35" spans="1:25" hidden="1" outlineLevel="1">
      <c r="D35" s="319" t="s">
        <v>703</v>
      </c>
      <c r="E35" s="319" t="s">
        <v>52</v>
      </c>
      <c r="F35" s="319" t="s">
        <v>578</v>
      </c>
      <c r="G35" s="319" t="s">
        <v>579</v>
      </c>
      <c r="H35" s="319" t="s">
        <v>580</v>
      </c>
      <c r="I35" s="319" t="s">
        <v>706</v>
      </c>
      <c r="L35" s="331">
        <v>0</v>
      </c>
      <c r="M35" s="326"/>
      <c r="N35" s="326">
        <v>0</v>
      </c>
      <c r="O35" s="326">
        <v>0</v>
      </c>
      <c r="P35" s="326">
        <v>0</v>
      </c>
      <c r="Q35" s="326">
        <v>0</v>
      </c>
      <c r="R35" s="326">
        <v>0</v>
      </c>
      <c r="S35" s="326">
        <v>0</v>
      </c>
      <c r="T35" s="326">
        <v>0</v>
      </c>
      <c r="U35" s="326">
        <v>0</v>
      </c>
      <c r="V35" s="326">
        <v>0</v>
      </c>
      <c r="W35" s="326">
        <v>0</v>
      </c>
      <c r="X35" s="326">
        <v>0</v>
      </c>
      <c r="Y35" s="326">
        <v>0</v>
      </c>
    </row>
    <row r="36" spans="1:25" hidden="1" outlineLevel="1">
      <c r="D36" s="319" t="s">
        <v>704</v>
      </c>
      <c r="E36" s="319" t="s">
        <v>52</v>
      </c>
      <c r="F36" s="319" t="s">
        <v>578</v>
      </c>
      <c r="G36" s="319" t="s">
        <v>579</v>
      </c>
      <c r="H36" s="319" t="s">
        <v>580</v>
      </c>
      <c r="I36" s="319" t="s">
        <v>707</v>
      </c>
      <c r="L36" s="331">
        <v>0</v>
      </c>
      <c r="M36" s="326"/>
      <c r="N36" s="326">
        <v>0</v>
      </c>
      <c r="O36" s="326">
        <v>0</v>
      </c>
      <c r="P36" s="326">
        <v>0</v>
      </c>
      <c r="Q36" s="326">
        <v>0</v>
      </c>
      <c r="R36" s="326">
        <v>0</v>
      </c>
      <c r="S36" s="326">
        <v>0</v>
      </c>
      <c r="T36" s="326">
        <v>0</v>
      </c>
      <c r="U36" s="326">
        <v>0</v>
      </c>
      <c r="V36" s="326">
        <v>0</v>
      </c>
      <c r="W36" s="326">
        <v>0</v>
      </c>
      <c r="X36" s="326">
        <v>0</v>
      </c>
      <c r="Y36" s="326">
        <v>0</v>
      </c>
    </row>
    <row r="37" spans="1:25" collapsed="1">
      <c r="L37" s="331"/>
      <c r="M37" s="326"/>
      <c r="N37" s="326"/>
      <c r="O37" s="326"/>
      <c r="P37" s="326"/>
      <c r="Q37" s="326"/>
      <c r="R37" s="326"/>
      <c r="S37" s="326"/>
      <c r="T37" s="326"/>
      <c r="U37" s="326"/>
      <c r="V37" s="326"/>
      <c r="W37" s="326"/>
      <c r="X37" s="326"/>
      <c r="Y37" s="326"/>
    </row>
    <row r="38" spans="1:25">
      <c r="A38" s="329"/>
      <c r="B38" s="329" t="s">
        <v>1603</v>
      </c>
      <c r="C38" s="329"/>
      <c r="D38" s="329"/>
      <c r="E38" s="329"/>
      <c r="F38" s="329"/>
      <c r="G38" s="329"/>
      <c r="H38" s="329"/>
      <c r="I38" s="329"/>
      <c r="J38" s="329"/>
      <c r="K38" s="329"/>
      <c r="L38" s="330">
        <v>0</v>
      </c>
      <c r="M38" s="330"/>
      <c r="N38" s="330">
        <v>0</v>
      </c>
      <c r="O38" s="330">
        <v>0</v>
      </c>
      <c r="P38" s="330">
        <v>0</v>
      </c>
      <c r="Q38" s="330">
        <v>0</v>
      </c>
      <c r="R38" s="330">
        <v>0</v>
      </c>
      <c r="S38" s="330">
        <v>0</v>
      </c>
      <c r="T38" s="330">
        <v>0</v>
      </c>
      <c r="U38" s="330">
        <v>0</v>
      </c>
      <c r="V38" s="330">
        <v>0</v>
      </c>
      <c r="W38" s="330">
        <v>0</v>
      </c>
      <c r="X38" s="330">
        <v>0</v>
      </c>
      <c r="Y38" s="330">
        <v>0</v>
      </c>
    </row>
    <row r="39" spans="1:25">
      <c r="A39" s="327"/>
      <c r="B39" s="327"/>
      <c r="C39" s="327" t="s">
        <v>1604</v>
      </c>
      <c r="D39" s="327"/>
      <c r="E39" s="327"/>
      <c r="F39" s="327"/>
      <c r="G39" s="327"/>
      <c r="H39" s="327"/>
      <c r="I39" s="327"/>
      <c r="J39" s="327"/>
      <c r="K39" s="327"/>
      <c r="L39" s="328">
        <v>0</v>
      </c>
      <c r="M39" s="328"/>
      <c r="N39" s="328">
        <v>0</v>
      </c>
      <c r="O39" s="328">
        <v>0</v>
      </c>
      <c r="P39" s="328">
        <v>0</v>
      </c>
      <c r="Q39" s="328">
        <v>0</v>
      </c>
      <c r="R39" s="328">
        <v>0</v>
      </c>
      <c r="S39" s="328">
        <v>0</v>
      </c>
      <c r="T39" s="328">
        <v>0</v>
      </c>
      <c r="U39" s="328">
        <v>0</v>
      </c>
      <c r="V39" s="328">
        <v>0</v>
      </c>
      <c r="W39" s="328">
        <v>0</v>
      </c>
      <c r="X39" s="328">
        <v>0</v>
      </c>
      <c r="Y39" s="328">
        <v>0</v>
      </c>
    </row>
    <row r="40" spans="1:25" hidden="1" outlineLevel="1">
      <c r="D40" s="319" t="s">
        <v>1605</v>
      </c>
      <c r="E40" s="319" t="s">
        <v>52</v>
      </c>
      <c r="F40" s="319" t="s">
        <v>578</v>
      </c>
      <c r="H40" s="319" t="s">
        <v>577</v>
      </c>
      <c r="I40" s="319" t="s">
        <v>1606</v>
      </c>
      <c r="L40" s="331">
        <v>0</v>
      </c>
      <c r="M40" s="326"/>
      <c r="N40" s="326">
        <v>0</v>
      </c>
      <c r="O40" s="326">
        <v>0</v>
      </c>
      <c r="P40" s="326">
        <v>0</v>
      </c>
      <c r="Q40" s="326">
        <v>0</v>
      </c>
      <c r="R40" s="326">
        <v>0</v>
      </c>
      <c r="S40" s="326">
        <v>0</v>
      </c>
      <c r="T40" s="326">
        <v>0</v>
      </c>
      <c r="U40" s="326">
        <v>0</v>
      </c>
      <c r="V40" s="326">
        <v>0</v>
      </c>
      <c r="W40" s="326">
        <v>0</v>
      </c>
      <c r="X40" s="326">
        <v>0</v>
      </c>
      <c r="Y40" s="326">
        <v>0</v>
      </c>
    </row>
    <row r="41" spans="1:25" collapsed="1">
      <c r="L41" s="331"/>
      <c r="M41" s="326"/>
      <c r="N41" s="326"/>
      <c r="O41" s="326"/>
      <c r="P41" s="326"/>
      <c r="Q41" s="326"/>
      <c r="R41" s="326"/>
      <c r="S41" s="326"/>
      <c r="T41" s="326"/>
      <c r="U41" s="326"/>
      <c r="V41" s="326"/>
      <c r="W41" s="326"/>
      <c r="X41" s="326"/>
      <c r="Y41" s="326"/>
    </row>
    <row r="42" spans="1:25">
      <c r="A42" s="329"/>
      <c r="B42" s="329" t="s">
        <v>958</v>
      </c>
      <c r="C42" s="329"/>
      <c r="D42" s="329"/>
      <c r="E42" s="329"/>
      <c r="F42" s="329"/>
      <c r="G42" s="329"/>
      <c r="H42" s="329"/>
      <c r="I42" s="329"/>
      <c r="J42" s="329"/>
      <c r="K42" s="329"/>
      <c r="L42" s="330">
        <v>0</v>
      </c>
      <c r="M42" s="330"/>
      <c r="N42" s="330">
        <v>0</v>
      </c>
      <c r="O42" s="330">
        <v>0</v>
      </c>
      <c r="P42" s="330">
        <v>0</v>
      </c>
      <c r="Q42" s="330">
        <v>0</v>
      </c>
      <c r="R42" s="330">
        <v>0</v>
      </c>
      <c r="S42" s="330">
        <v>0</v>
      </c>
      <c r="T42" s="330">
        <v>0</v>
      </c>
      <c r="U42" s="330">
        <v>0</v>
      </c>
      <c r="V42" s="330">
        <v>0</v>
      </c>
      <c r="W42" s="330">
        <v>0</v>
      </c>
      <c r="X42" s="330">
        <v>0</v>
      </c>
      <c r="Y42" s="330">
        <v>0</v>
      </c>
    </row>
    <row r="43" spans="1:25">
      <c r="A43" s="327"/>
      <c r="B43" s="327"/>
      <c r="C43" s="327" t="s">
        <v>959</v>
      </c>
      <c r="D43" s="327"/>
      <c r="E43" s="327"/>
      <c r="F43" s="327"/>
      <c r="G43" s="327"/>
      <c r="H43" s="327"/>
      <c r="I43" s="327"/>
      <c r="J43" s="327"/>
      <c r="K43" s="327"/>
      <c r="L43" s="328">
        <v>0</v>
      </c>
      <c r="M43" s="328"/>
      <c r="N43" s="328">
        <v>0</v>
      </c>
      <c r="O43" s="328">
        <v>0</v>
      </c>
      <c r="P43" s="328">
        <v>0</v>
      </c>
      <c r="Q43" s="328">
        <v>0</v>
      </c>
      <c r="R43" s="328">
        <v>0</v>
      </c>
      <c r="S43" s="328">
        <v>0</v>
      </c>
      <c r="T43" s="328">
        <v>0</v>
      </c>
      <c r="U43" s="328">
        <v>0</v>
      </c>
      <c r="V43" s="328">
        <v>0</v>
      </c>
      <c r="W43" s="328">
        <v>0</v>
      </c>
      <c r="X43" s="328">
        <v>0</v>
      </c>
      <c r="Y43" s="328">
        <v>0</v>
      </c>
    </row>
    <row r="44" spans="1:25" hidden="1" outlineLevel="1">
      <c r="D44" s="319" t="s">
        <v>960</v>
      </c>
      <c r="E44" s="319" t="s">
        <v>52</v>
      </c>
      <c r="F44" s="319" t="s">
        <v>578</v>
      </c>
      <c r="H44" s="319" t="s">
        <v>577</v>
      </c>
      <c r="I44" s="319" t="s">
        <v>961</v>
      </c>
      <c r="L44" s="331">
        <v>0</v>
      </c>
      <c r="M44" s="326"/>
      <c r="N44" s="326">
        <v>0</v>
      </c>
      <c r="O44" s="326">
        <v>0</v>
      </c>
      <c r="P44" s="326">
        <v>0</v>
      </c>
      <c r="Q44" s="326">
        <v>0</v>
      </c>
      <c r="R44" s="326">
        <v>0</v>
      </c>
      <c r="S44" s="326">
        <v>0</v>
      </c>
      <c r="T44" s="326">
        <v>0</v>
      </c>
      <c r="U44" s="326">
        <v>0</v>
      </c>
      <c r="V44" s="326">
        <v>0</v>
      </c>
      <c r="W44" s="326">
        <v>0</v>
      </c>
      <c r="X44" s="326">
        <v>0</v>
      </c>
      <c r="Y44" s="326">
        <v>0</v>
      </c>
    </row>
    <row r="45" spans="1:25" collapsed="1">
      <c r="L45" s="331"/>
      <c r="M45" s="326"/>
      <c r="N45" s="326"/>
      <c r="O45" s="326"/>
      <c r="P45" s="326"/>
      <c r="Q45" s="326"/>
      <c r="R45" s="326"/>
      <c r="S45" s="326"/>
      <c r="T45" s="326"/>
      <c r="U45" s="326"/>
      <c r="V45" s="326"/>
      <c r="W45" s="326"/>
      <c r="X45" s="326"/>
      <c r="Y45" s="326"/>
    </row>
    <row r="46" spans="1:25">
      <c r="A46" s="329"/>
      <c r="B46" s="329" t="s">
        <v>962</v>
      </c>
      <c r="C46" s="329"/>
      <c r="D46" s="329"/>
      <c r="E46" s="329"/>
      <c r="F46" s="329"/>
      <c r="G46" s="329"/>
      <c r="H46" s="329"/>
      <c r="I46" s="329"/>
      <c r="J46" s="329"/>
      <c r="K46" s="329"/>
      <c r="L46" s="330">
        <v>0</v>
      </c>
      <c r="M46" s="330"/>
      <c r="N46" s="330">
        <v>0</v>
      </c>
      <c r="O46" s="330">
        <v>0</v>
      </c>
      <c r="P46" s="330">
        <v>0</v>
      </c>
      <c r="Q46" s="330">
        <v>0</v>
      </c>
      <c r="R46" s="330">
        <v>0</v>
      </c>
      <c r="S46" s="330">
        <v>0</v>
      </c>
      <c r="T46" s="330">
        <v>0</v>
      </c>
      <c r="U46" s="330">
        <v>0</v>
      </c>
      <c r="V46" s="330">
        <v>0</v>
      </c>
      <c r="W46" s="330">
        <v>0</v>
      </c>
      <c r="X46" s="330">
        <v>0</v>
      </c>
      <c r="Y46" s="330"/>
    </row>
    <row r="47" spans="1:25">
      <c r="A47" s="327"/>
      <c r="B47" s="327"/>
      <c r="C47" s="327" t="s">
        <v>963</v>
      </c>
      <c r="D47" s="327"/>
      <c r="E47" s="327"/>
      <c r="F47" s="327"/>
      <c r="G47" s="327"/>
      <c r="H47" s="327"/>
      <c r="I47" s="327"/>
      <c r="J47" s="327"/>
      <c r="K47" s="327"/>
      <c r="L47" s="328">
        <v>0</v>
      </c>
      <c r="M47" s="328"/>
      <c r="N47" s="328">
        <v>0</v>
      </c>
      <c r="O47" s="328">
        <v>0</v>
      </c>
      <c r="P47" s="328">
        <v>0</v>
      </c>
      <c r="Q47" s="328">
        <v>0</v>
      </c>
      <c r="R47" s="328">
        <v>0</v>
      </c>
      <c r="S47" s="328">
        <v>0</v>
      </c>
      <c r="T47" s="328">
        <v>0</v>
      </c>
      <c r="U47" s="328">
        <v>0</v>
      </c>
      <c r="V47" s="328">
        <v>0</v>
      </c>
      <c r="W47" s="328">
        <v>0</v>
      </c>
      <c r="X47" s="328">
        <v>0</v>
      </c>
      <c r="Y47" s="328"/>
    </row>
    <row r="48" spans="1:25" hidden="1" outlineLevel="1">
      <c r="D48" s="319" t="s">
        <v>685</v>
      </c>
      <c r="E48" s="319" t="s">
        <v>53</v>
      </c>
      <c r="F48" s="319" t="s">
        <v>578</v>
      </c>
      <c r="H48" s="319" t="s">
        <v>577</v>
      </c>
      <c r="I48" s="319" t="s">
        <v>964</v>
      </c>
      <c r="L48" s="331">
        <v>0</v>
      </c>
      <c r="M48" s="326"/>
      <c r="N48" s="326">
        <v>0</v>
      </c>
      <c r="O48" s="326">
        <v>0</v>
      </c>
      <c r="P48" s="326">
        <v>0</v>
      </c>
      <c r="Q48" s="326">
        <v>0</v>
      </c>
      <c r="R48" s="326">
        <v>0</v>
      </c>
      <c r="S48" s="326">
        <v>0</v>
      </c>
      <c r="T48" s="326">
        <v>0</v>
      </c>
      <c r="U48" s="326">
        <v>0</v>
      </c>
      <c r="V48" s="326">
        <v>0</v>
      </c>
      <c r="W48" s="326">
        <v>0</v>
      </c>
      <c r="X48" s="326">
        <v>0</v>
      </c>
      <c r="Y48" s="326"/>
    </row>
    <row r="49" spans="1:25" hidden="1" outlineLevel="1">
      <c r="D49" s="319" t="s">
        <v>965</v>
      </c>
      <c r="E49" s="319" t="s">
        <v>53</v>
      </c>
      <c r="F49" s="319" t="s">
        <v>578</v>
      </c>
      <c r="H49" s="319" t="s">
        <v>577</v>
      </c>
      <c r="I49" s="319" t="s">
        <v>966</v>
      </c>
      <c r="L49" s="331">
        <v>0</v>
      </c>
      <c r="M49" s="326"/>
      <c r="N49" s="326">
        <v>0</v>
      </c>
      <c r="O49" s="326">
        <v>0</v>
      </c>
      <c r="P49" s="326">
        <v>0</v>
      </c>
      <c r="Q49" s="326">
        <v>0</v>
      </c>
      <c r="R49" s="326">
        <v>0</v>
      </c>
      <c r="S49" s="326">
        <v>0</v>
      </c>
      <c r="T49" s="326">
        <v>0</v>
      </c>
      <c r="U49" s="326">
        <v>0</v>
      </c>
      <c r="V49" s="326">
        <v>0</v>
      </c>
      <c r="W49" s="326">
        <v>0</v>
      </c>
      <c r="X49" s="326">
        <v>0</v>
      </c>
      <c r="Y49" s="326"/>
    </row>
    <row r="50" spans="1:25" hidden="1" outlineLevel="1">
      <c r="D50" s="319" t="s">
        <v>967</v>
      </c>
      <c r="E50" s="319" t="s">
        <v>53</v>
      </c>
      <c r="F50" s="319" t="s">
        <v>578</v>
      </c>
      <c r="H50" s="319" t="s">
        <v>577</v>
      </c>
      <c r="I50" s="319" t="s">
        <v>968</v>
      </c>
      <c r="L50" s="331">
        <v>0</v>
      </c>
      <c r="M50" s="326"/>
      <c r="N50" s="326">
        <v>0</v>
      </c>
      <c r="O50" s="326">
        <v>0</v>
      </c>
      <c r="P50" s="326">
        <v>0</v>
      </c>
      <c r="Q50" s="326">
        <v>0</v>
      </c>
      <c r="R50" s="326">
        <v>0</v>
      </c>
      <c r="S50" s="326">
        <v>0</v>
      </c>
      <c r="T50" s="326">
        <v>0</v>
      </c>
      <c r="U50" s="326">
        <v>0</v>
      </c>
      <c r="V50" s="326">
        <v>0</v>
      </c>
      <c r="W50" s="326">
        <v>0</v>
      </c>
      <c r="X50" s="326">
        <v>0</v>
      </c>
      <c r="Y50" s="326"/>
    </row>
    <row r="51" spans="1:25" collapsed="1">
      <c r="L51" s="331"/>
      <c r="M51" s="326"/>
      <c r="N51" s="326"/>
      <c r="O51" s="326"/>
      <c r="P51" s="326"/>
      <c r="Q51" s="326"/>
      <c r="R51" s="326"/>
      <c r="S51" s="326"/>
      <c r="T51" s="326"/>
      <c r="U51" s="326"/>
      <c r="V51" s="326"/>
      <c r="W51" s="326"/>
      <c r="X51" s="326"/>
      <c r="Y51" s="326"/>
    </row>
    <row r="52" spans="1:25">
      <c r="A52" s="329" t="s">
        <v>249</v>
      </c>
      <c r="B52" s="329"/>
      <c r="C52" s="329"/>
      <c r="D52" s="329"/>
      <c r="E52" s="329"/>
      <c r="F52" s="329"/>
      <c r="G52" s="329"/>
      <c r="H52" s="329"/>
      <c r="I52" s="329"/>
      <c r="J52" s="329"/>
      <c r="K52" s="329"/>
      <c r="L52" s="330">
        <v>131238748</v>
      </c>
      <c r="M52" s="330"/>
      <c r="N52" s="330">
        <v>12751765</v>
      </c>
      <c r="O52" s="330">
        <v>12082031</v>
      </c>
      <c r="P52" s="330">
        <v>14052290</v>
      </c>
      <c r="Q52" s="330">
        <v>11549675</v>
      </c>
      <c r="R52" s="330">
        <v>11672179</v>
      </c>
      <c r="S52" s="330">
        <v>11494316</v>
      </c>
      <c r="T52" s="330">
        <v>8891676</v>
      </c>
      <c r="U52" s="330">
        <v>8726834</v>
      </c>
      <c r="V52" s="330">
        <v>10827471</v>
      </c>
      <c r="W52" s="330">
        <v>10459495</v>
      </c>
      <c r="X52" s="330">
        <v>10536242</v>
      </c>
      <c r="Y52" s="330">
        <v>8194774</v>
      </c>
    </row>
    <row r="53" spans="1:25">
      <c r="A53" s="329"/>
      <c r="B53" s="329" t="s">
        <v>969</v>
      </c>
      <c r="C53" s="329"/>
      <c r="D53" s="329"/>
      <c r="E53" s="329"/>
      <c r="F53" s="329"/>
      <c r="G53" s="329"/>
      <c r="H53" s="329"/>
      <c r="I53" s="329"/>
      <c r="J53" s="329"/>
      <c r="K53" s="329"/>
      <c r="L53" s="330">
        <v>77269188</v>
      </c>
      <c r="M53" s="330"/>
      <c r="N53" s="330">
        <v>8339722</v>
      </c>
      <c r="O53" s="330">
        <v>7666546</v>
      </c>
      <c r="P53" s="330">
        <v>9007721</v>
      </c>
      <c r="Q53" s="330">
        <v>7675725</v>
      </c>
      <c r="R53" s="330">
        <v>6978817</v>
      </c>
      <c r="S53" s="330">
        <v>6975087</v>
      </c>
      <c r="T53" s="330">
        <v>4954361</v>
      </c>
      <c r="U53" s="330">
        <v>4707833</v>
      </c>
      <c r="V53" s="330">
        <v>5538274</v>
      </c>
      <c r="W53" s="330">
        <v>5134308</v>
      </c>
      <c r="X53" s="330">
        <v>5895895</v>
      </c>
      <c r="Y53" s="330">
        <v>4394899</v>
      </c>
    </row>
    <row r="54" spans="1:25">
      <c r="A54" s="327"/>
      <c r="B54" s="327"/>
      <c r="C54" s="327" t="s">
        <v>970</v>
      </c>
      <c r="D54" s="327"/>
      <c r="E54" s="327"/>
      <c r="F54" s="327"/>
      <c r="G54" s="327"/>
      <c r="H54" s="327"/>
      <c r="I54" s="327"/>
      <c r="J54" s="327"/>
      <c r="K54" s="327"/>
      <c r="L54" s="328">
        <v>8306627</v>
      </c>
      <c r="M54" s="328"/>
      <c r="N54" s="328">
        <v>730793</v>
      </c>
      <c r="O54" s="328">
        <v>366744</v>
      </c>
      <c r="P54" s="328">
        <v>660312</v>
      </c>
      <c r="Q54" s="328">
        <v>2882738</v>
      </c>
      <c r="R54" s="328">
        <v>1037220</v>
      </c>
      <c r="S54" s="328">
        <v>1183320</v>
      </c>
      <c r="T54" s="328">
        <v>173700</v>
      </c>
      <c r="U54" s="328">
        <v>205000</v>
      </c>
      <c r="V54" s="328">
        <v>315600</v>
      </c>
      <c r="W54" s="328">
        <v>144000</v>
      </c>
      <c r="X54" s="328">
        <v>233900</v>
      </c>
      <c r="Y54" s="328">
        <v>373300</v>
      </c>
    </row>
    <row r="55" spans="1:25" hidden="1" outlineLevel="1">
      <c r="D55" s="319" t="s">
        <v>2096</v>
      </c>
      <c r="E55" s="319" t="s">
        <v>53</v>
      </c>
      <c r="F55" s="319" t="s">
        <v>576</v>
      </c>
      <c r="H55" s="319" t="s">
        <v>577</v>
      </c>
      <c r="I55" s="319" t="s">
        <v>708</v>
      </c>
      <c r="J55" s="319" t="s">
        <v>114</v>
      </c>
      <c r="L55" s="331">
        <v>0</v>
      </c>
      <c r="M55" s="326"/>
      <c r="N55" s="326">
        <v>0</v>
      </c>
      <c r="O55" s="326">
        <v>0</v>
      </c>
      <c r="P55" s="326">
        <v>0</v>
      </c>
      <c r="Q55" s="326">
        <v>0</v>
      </c>
      <c r="R55" s="326">
        <v>0</v>
      </c>
      <c r="S55" s="326">
        <v>0</v>
      </c>
      <c r="T55" s="326">
        <v>0</v>
      </c>
      <c r="U55" s="326">
        <v>0</v>
      </c>
      <c r="V55" s="326">
        <v>0</v>
      </c>
      <c r="W55" s="326">
        <v>0</v>
      </c>
      <c r="X55" s="326">
        <v>0</v>
      </c>
      <c r="Y55" s="326">
        <v>0</v>
      </c>
    </row>
    <row r="56" spans="1:25" hidden="1" outlineLevel="1">
      <c r="D56" s="319" t="s">
        <v>971</v>
      </c>
      <c r="E56" s="319" t="s">
        <v>53</v>
      </c>
      <c r="F56" s="319" t="s">
        <v>576</v>
      </c>
      <c r="H56" s="319" t="s">
        <v>577</v>
      </c>
      <c r="I56" s="319" t="s">
        <v>972</v>
      </c>
      <c r="J56" s="319" t="s">
        <v>583</v>
      </c>
      <c r="L56" s="331">
        <v>0</v>
      </c>
      <c r="M56" s="326"/>
      <c r="N56" s="326">
        <v>0</v>
      </c>
      <c r="O56" s="326">
        <v>0</v>
      </c>
      <c r="P56" s="326">
        <v>0</v>
      </c>
      <c r="Q56" s="326">
        <v>0</v>
      </c>
      <c r="R56" s="326">
        <v>0</v>
      </c>
      <c r="S56" s="326">
        <v>0</v>
      </c>
      <c r="T56" s="326">
        <v>0</v>
      </c>
      <c r="U56" s="326">
        <v>0</v>
      </c>
      <c r="V56" s="326">
        <v>0</v>
      </c>
      <c r="W56" s="326">
        <v>0</v>
      </c>
      <c r="X56" s="326">
        <v>0</v>
      </c>
      <c r="Y56" s="326">
        <v>0</v>
      </c>
    </row>
    <row r="57" spans="1:25" hidden="1" outlineLevel="1">
      <c r="D57" s="319" t="s">
        <v>971</v>
      </c>
      <c r="E57" s="319" t="s">
        <v>53</v>
      </c>
      <c r="F57" s="319" t="s">
        <v>576</v>
      </c>
      <c r="H57" s="319" t="s">
        <v>577</v>
      </c>
      <c r="I57" s="319" t="s">
        <v>973</v>
      </c>
      <c r="J57" s="319" t="s">
        <v>946</v>
      </c>
      <c r="L57" s="331">
        <v>0</v>
      </c>
      <c r="M57" s="326"/>
      <c r="N57" s="326">
        <v>0</v>
      </c>
      <c r="O57" s="326">
        <v>0</v>
      </c>
      <c r="P57" s="326">
        <v>0</v>
      </c>
      <c r="Q57" s="326">
        <v>0</v>
      </c>
      <c r="R57" s="326">
        <v>0</v>
      </c>
      <c r="S57" s="326">
        <v>0</v>
      </c>
      <c r="T57" s="326">
        <v>0</v>
      </c>
      <c r="U57" s="326">
        <v>0</v>
      </c>
      <c r="V57" s="326">
        <v>0</v>
      </c>
      <c r="W57" s="326">
        <v>0</v>
      </c>
      <c r="X57" s="326">
        <v>0</v>
      </c>
      <c r="Y57" s="326">
        <v>0</v>
      </c>
    </row>
    <row r="58" spans="1:25" hidden="1" outlineLevel="1">
      <c r="D58" s="319" t="s">
        <v>2097</v>
      </c>
      <c r="E58" s="319" t="s">
        <v>53</v>
      </c>
      <c r="F58" s="319" t="s">
        <v>576</v>
      </c>
      <c r="H58" s="319" t="s">
        <v>577</v>
      </c>
      <c r="I58" s="319" t="s">
        <v>1607</v>
      </c>
      <c r="J58" s="319" t="s">
        <v>114</v>
      </c>
      <c r="L58" s="331">
        <v>0</v>
      </c>
      <c r="M58" s="326"/>
      <c r="N58" s="326">
        <v>0</v>
      </c>
      <c r="O58" s="326">
        <v>0</v>
      </c>
      <c r="P58" s="326">
        <v>0</v>
      </c>
      <c r="Q58" s="326">
        <v>0</v>
      </c>
      <c r="R58" s="326">
        <v>0</v>
      </c>
      <c r="S58" s="326">
        <v>0</v>
      </c>
      <c r="T58" s="326">
        <v>0</v>
      </c>
      <c r="U58" s="326">
        <v>0</v>
      </c>
      <c r="V58" s="326">
        <v>0</v>
      </c>
      <c r="W58" s="326">
        <v>0</v>
      </c>
      <c r="X58" s="326">
        <v>0</v>
      </c>
      <c r="Y58" s="326">
        <v>0</v>
      </c>
    </row>
    <row r="59" spans="1:25" hidden="1" outlineLevel="1">
      <c r="D59" s="319" t="s">
        <v>2567</v>
      </c>
      <c r="E59" s="319" t="s">
        <v>53</v>
      </c>
      <c r="F59" s="319" t="s">
        <v>576</v>
      </c>
      <c r="H59" s="319" t="s">
        <v>577</v>
      </c>
      <c r="I59" s="319" t="s">
        <v>974</v>
      </c>
      <c r="J59" s="319" t="s">
        <v>528</v>
      </c>
      <c r="L59" s="331">
        <v>0</v>
      </c>
      <c r="M59" s="326"/>
      <c r="N59" s="326">
        <v>0</v>
      </c>
      <c r="O59" s="326">
        <v>0</v>
      </c>
      <c r="P59" s="326">
        <v>0</v>
      </c>
      <c r="Q59" s="326">
        <v>0</v>
      </c>
      <c r="R59" s="326">
        <v>0</v>
      </c>
      <c r="S59" s="326">
        <v>0</v>
      </c>
      <c r="T59" s="326">
        <v>0</v>
      </c>
      <c r="U59" s="326">
        <v>0</v>
      </c>
      <c r="V59" s="326">
        <v>0</v>
      </c>
      <c r="W59" s="326">
        <v>0</v>
      </c>
      <c r="X59" s="326">
        <v>0</v>
      </c>
      <c r="Y59" s="326">
        <v>0</v>
      </c>
    </row>
    <row r="60" spans="1:25" hidden="1" outlineLevel="1">
      <c r="D60" s="319" t="s">
        <v>322</v>
      </c>
      <c r="E60" s="319" t="s">
        <v>53</v>
      </c>
      <c r="F60" s="319" t="s">
        <v>576</v>
      </c>
      <c r="H60" s="319" t="s">
        <v>577</v>
      </c>
      <c r="I60" s="319" t="s">
        <v>709</v>
      </c>
      <c r="J60" s="319" t="s">
        <v>530</v>
      </c>
      <c r="L60" s="331">
        <v>0</v>
      </c>
      <c r="M60" s="326"/>
      <c r="N60" s="326">
        <v>0</v>
      </c>
      <c r="O60" s="326">
        <v>0</v>
      </c>
      <c r="P60" s="326">
        <v>0</v>
      </c>
      <c r="Q60" s="326">
        <v>0</v>
      </c>
      <c r="R60" s="326">
        <v>0</v>
      </c>
      <c r="S60" s="326">
        <v>0</v>
      </c>
      <c r="T60" s="326">
        <v>0</v>
      </c>
      <c r="U60" s="326">
        <v>0</v>
      </c>
      <c r="V60" s="326">
        <v>0</v>
      </c>
      <c r="W60" s="326">
        <v>0</v>
      </c>
      <c r="X60" s="326">
        <v>0</v>
      </c>
      <c r="Y60" s="326">
        <v>0</v>
      </c>
    </row>
    <row r="61" spans="1:25" hidden="1" outlineLevel="1">
      <c r="D61" s="319" t="s">
        <v>323</v>
      </c>
      <c r="E61" s="319" t="s">
        <v>52</v>
      </c>
      <c r="F61" s="319" t="s">
        <v>576</v>
      </c>
      <c r="H61" s="319" t="s">
        <v>577</v>
      </c>
      <c r="I61" s="319" t="s">
        <v>710</v>
      </c>
      <c r="J61" s="319" t="s">
        <v>117</v>
      </c>
      <c r="L61" s="331">
        <v>0</v>
      </c>
      <c r="M61" s="326"/>
      <c r="N61" s="326">
        <v>0</v>
      </c>
      <c r="O61" s="326">
        <v>0</v>
      </c>
      <c r="P61" s="326">
        <v>0</v>
      </c>
      <c r="Q61" s="326">
        <v>0</v>
      </c>
      <c r="R61" s="326">
        <v>0</v>
      </c>
      <c r="S61" s="326">
        <v>0</v>
      </c>
      <c r="T61" s="326">
        <v>0</v>
      </c>
      <c r="U61" s="326">
        <v>0</v>
      </c>
      <c r="V61" s="326">
        <v>0</v>
      </c>
      <c r="W61" s="326">
        <v>0</v>
      </c>
      <c r="X61" s="326">
        <v>0</v>
      </c>
      <c r="Y61" s="326">
        <v>0</v>
      </c>
    </row>
    <row r="62" spans="1:25" hidden="1" outlineLevel="1">
      <c r="D62" s="319" t="s">
        <v>323</v>
      </c>
      <c r="E62" s="319" t="s">
        <v>52</v>
      </c>
      <c r="F62" s="319" t="s">
        <v>578</v>
      </c>
      <c r="H62" s="319" t="s">
        <v>577</v>
      </c>
      <c r="I62" s="319" t="s">
        <v>2568</v>
      </c>
      <c r="J62" s="319" t="s">
        <v>117</v>
      </c>
      <c r="L62" s="331">
        <v>0</v>
      </c>
      <c r="M62" s="326"/>
      <c r="N62" s="326">
        <v>0</v>
      </c>
      <c r="O62" s="326">
        <v>0</v>
      </c>
      <c r="P62" s="326">
        <v>0</v>
      </c>
      <c r="Q62" s="326">
        <v>0</v>
      </c>
      <c r="R62" s="326">
        <v>0</v>
      </c>
      <c r="S62" s="326">
        <v>0</v>
      </c>
      <c r="T62" s="326">
        <v>0</v>
      </c>
      <c r="U62" s="326">
        <v>0</v>
      </c>
      <c r="V62" s="326">
        <v>0</v>
      </c>
      <c r="W62" s="326">
        <v>0</v>
      </c>
      <c r="X62" s="326">
        <v>0</v>
      </c>
      <c r="Y62" s="326">
        <v>0</v>
      </c>
    </row>
    <row r="63" spans="1:25" hidden="1" outlineLevel="1">
      <c r="D63" s="319" t="s">
        <v>324</v>
      </c>
      <c r="E63" s="319" t="s">
        <v>54</v>
      </c>
      <c r="F63" s="319" t="s">
        <v>576</v>
      </c>
      <c r="H63" s="319" t="s">
        <v>577</v>
      </c>
      <c r="I63" s="319" t="s">
        <v>711</v>
      </c>
      <c r="J63" s="319" t="s">
        <v>116</v>
      </c>
      <c r="L63" s="331">
        <v>0</v>
      </c>
      <c r="M63" s="326"/>
      <c r="N63" s="326">
        <v>0</v>
      </c>
      <c r="O63" s="326">
        <v>0</v>
      </c>
      <c r="P63" s="326">
        <v>0</v>
      </c>
      <c r="Q63" s="326">
        <v>0</v>
      </c>
      <c r="R63" s="326">
        <v>0</v>
      </c>
      <c r="S63" s="326">
        <v>0</v>
      </c>
      <c r="T63" s="326">
        <v>0</v>
      </c>
      <c r="U63" s="326">
        <v>0</v>
      </c>
      <c r="V63" s="326">
        <v>0</v>
      </c>
      <c r="W63" s="326">
        <v>0</v>
      </c>
      <c r="X63" s="326">
        <v>0</v>
      </c>
      <c r="Y63" s="326">
        <v>0</v>
      </c>
    </row>
    <row r="64" spans="1:25" hidden="1" outlineLevel="1">
      <c r="D64" s="319" t="s">
        <v>325</v>
      </c>
      <c r="E64" s="319" t="s">
        <v>53</v>
      </c>
      <c r="F64" s="319" t="s">
        <v>576</v>
      </c>
      <c r="H64" s="319" t="s">
        <v>577</v>
      </c>
      <c r="I64" s="319" t="s">
        <v>712</v>
      </c>
      <c r="J64" s="319" t="s">
        <v>530</v>
      </c>
      <c r="L64" s="331">
        <v>0</v>
      </c>
      <c r="M64" s="326"/>
      <c r="N64" s="326">
        <v>0</v>
      </c>
      <c r="O64" s="326">
        <v>0</v>
      </c>
      <c r="P64" s="326">
        <v>0</v>
      </c>
      <c r="Q64" s="326">
        <v>0</v>
      </c>
      <c r="R64" s="326">
        <v>0</v>
      </c>
      <c r="S64" s="326">
        <v>0</v>
      </c>
      <c r="T64" s="326">
        <v>0</v>
      </c>
      <c r="U64" s="326">
        <v>0</v>
      </c>
      <c r="V64" s="326">
        <v>0</v>
      </c>
      <c r="W64" s="326">
        <v>0</v>
      </c>
      <c r="X64" s="326">
        <v>0</v>
      </c>
      <c r="Y64" s="326">
        <v>0</v>
      </c>
    </row>
    <row r="65" spans="4:25" hidden="1" outlineLevel="1">
      <c r="D65" s="319" t="s">
        <v>1608</v>
      </c>
      <c r="E65" s="319" t="s">
        <v>53</v>
      </c>
      <c r="F65" s="319" t="s">
        <v>576</v>
      </c>
      <c r="H65" s="319" t="s">
        <v>577</v>
      </c>
      <c r="I65" s="319" t="s">
        <v>975</v>
      </c>
      <c r="J65" s="319" t="s">
        <v>583</v>
      </c>
      <c r="L65" s="331">
        <v>0</v>
      </c>
      <c r="M65" s="326"/>
      <c r="N65" s="326">
        <v>0</v>
      </c>
      <c r="O65" s="326">
        <v>0</v>
      </c>
      <c r="P65" s="326">
        <v>0</v>
      </c>
      <c r="Q65" s="326">
        <v>0</v>
      </c>
      <c r="R65" s="326">
        <v>0</v>
      </c>
      <c r="S65" s="326">
        <v>0</v>
      </c>
      <c r="T65" s="326">
        <v>0</v>
      </c>
      <c r="U65" s="326">
        <v>0</v>
      </c>
      <c r="V65" s="326">
        <v>0</v>
      </c>
      <c r="W65" s="326">
        <v>0</v>
      </c>
      <c r="X65" s="326">
        <v>0</v>
      </c>
      <c r="Y65" s="326">
        <v>0</v>
      </c>
    </row>
    <row r="66" spans="4:25" hidden="1" outlineLevel="1">
      <c r="D66" s="319" t="s">
        <v>2569</v>
      </c>
      <c r="E66" s="319" t="s">
        <v>2117</v>
      </c>
      <c r="F66" s="319" t="s">
        <v>576</v>
      </c>
      <c r="H66" s="319" t="s">
        <v>577</v>
      </c>
      <c r="I66" s="319" t="s">
        <v>2570</v>
      </c>
      <c r="J66" s="319" t="s">
        <v>977</v>
      </c>
      <c r="L66" s="331">
        <v>0</v>
      </c>
      <c r="M66" s="326"/>
      <c r="N66" s="326">
        <v>0</v>
      </c>
      <c r="O66" s="326">
        <v>0</v>
      </c>
      <c r="P66" s="326">
        <v>0</v>
      </c>
      <c r="Q66" s="326">
        <v>0</v>
      </c>
      <c r="R66" s="326">
        <v>0</v>
      </c>
      <c r="S66" s="326">
        <v>0</v>
      </c>
      <c r="T66" s="326">
        <v>0</v>
      </c>
      <c r="U66" s="326">
        <v>0</v>
      </c>
      <c r="V66" s="326">
        <v>0</v>
      </c>
      <c r="W66" s="326">
        <v>0</v>
      </c>
      <c r="X66" s="326">
        <v>0</v>
      </c>
      <c r="Y66" s="326">
        <v>0</v>
      </c>
    </row>
    <row r="67" spans="4:25" hidden="1" outlineLevel="1">
      <c r="D67" s="319" t="s">
        <v>2569</v>
      </c>
      <c r="E67" s="319" t="s">
        <v>2117</v>
      </c>
      <c r="F67" s="319" t="s">
        <v>578</v>
      </c>
      <c r="H67" s="319" t="s">
        <v>577</v>
      </c>
      <c r="I67" s="319" t="s">
        <v>2571</v>
      </c>
      <c r="J67" s="319" t="s">
        <v>977</v>
      </c>
      <c r="L67" s="331">
        <v>0</v>
      </c>
      <c r="M67" s="326"/>
      <c r="N67" s="326">
        <v>0</v>
      </c>
      <c r="O67" s="326">
        <v>0</v>
      </c>
      <c r="P67" s="326">
        <v>0</v>
      </c>
      <c r="Q67" s="326">
        <v>0</v>
      </c>
      <c r="R67" s="326">
        <v>0</v>
      </c>
      <c r="S67" s="326">
        <v>0</v>
      </c>
      <c r="T67" s="326">
        <v>0</v>
      </c>
      <c r="U67" s="326">
        <v>0</v>
      </c>
      <c r="V67" s="326">
        <v>0</v>
      </c>
      <c r="W67" s="326">
        <v>0</v>
      </c>
      <c r="X67" s="326">
        <v>0</v>
      </c>
      <c r="Y67" s="326">
        <v>0</v>
      </c>
    </row>
    <row r="68" spans="4:25" hidden="1" outlineLevel="1">
      <c r="D68" s="319" t="s">
        <v>584</v>
      </c>
      <c r="E68" s="319" t="s">
        <v>53</v>
      </c>
      <c r="F68" s="319" t="s">
        <v>576</v>
      </c>
      <c r="H68" s="319" t="s">
        <v>577</v>
      </c>
      <c r="I68" s="319" t="s">
        <v>713</v>
      </c>
      <c r="J68" s="319" t="s">
        <v>118</v>
      </c>
      <c r="L68" s="331">
        <v>0</v>
      </c>
      <c r="M68" s="326"/>
      <c r="N68" s="326">
        <v>0</v>
      </c>
      <c r="O68" s="326">
        <v>0</v>
      </c>
      <c r="P68" s="326">
        <v>0</v>
      </c>
      <c r="Q68" s="326">
        <v>0</v>
      </c>
      <c r="R68" s="326">
        <v>0</v>
      </c>
      <c r="S68" s="326">
        <v>0</v>
      </c>
      <c r="T68" s="326">
        <v>0</v>
      </c>
      <c r="U68" s="326">
        <v>0</v>
      </c>
      <c r="V68" s="326">
        <v>0</v>
      </c>
      <c r="W68" s="326">
        <v>0</v>
      </c>
      <c r="X68" s="326">
        <v>0</v>
      </c>
      <c r="Y68" s="326">
        <v>0</v>
      </c>
    </row>
    <row r="69" spans="4:25" hidden="1" outlineLevel="1">
      <c r="D69" s="319" t="s">
        <v>584</v>
      </c>
      <c r="E69" s="319" t="s">
        <v>53</v>
      </c>
      <c r="F69" s="319" t="s">
        <v>578</v>
      </c>
      <c r="H69" s="319" t="s">
        <v>577</v>
      </c>
      <c r="I69" s="319" t="s">
        <v>2572</v>
      </c>
      <c r="J69" s="319" t="s">
        <v>118</v>
      </c>
      <c r="L69" s="331">
        <v>0</v>
      </c>
      <c r="M69" s="326"/>
      <c r="N69" s="326">
        <v>0</v>
      </c>
      <c r="O69" s="326">
        <v>0</v>
      </c>
      <c r="P69" s="326">
        <v>0</v>
      </c>
      <c r="Q69" s="326">
        <v>0</v>
      </c>
      <c r="R69" s="326">
        <v>0</v>
      </c>
      <c r="S69" s="326">
        <v>0</v>
      </c>
      <c r="T69" s="326">
        <v>0</v>
      </c>
      <c r="U69" s="326">
        <v>0</v>
      </c>
      <c r="V69" s="326">
        <v>0</v>
      </c>
      <c r="W69" s="326">
        <v>0</v>
      </c>
      <c r="X69" s="326">
        <v>0</v>
      </c>
      <c r="Y69" s="326">
        <v>0</v>
      </c>
    </row>
    <row r="70" spans="4:25" hidden="1" outlineLevel="1">
      <c r="D70" s="319" t="s">
        <v>2013</v>
      </c>
      <c r="E70" s="319" t="s">
        <v>53</v>
      </c>
      <c r="F70" s="319" t="s">
        <v>576</v>
      </c>
      <c r="H70" s="319" t="s">
        <v>577</v>
      </c>
      <c r="I70" s="319" t="s">
        <v>2214</v>
      </c>
      <c r="J70" s="319" t="s">
        <v>114</v>
      </c>
      <c r="L70" s="331">
        <v>0</v>
      </c>
      <c r="M70" s="326"/>
      <c r="N70" s="326">
        <v>0</v>
      </c>
      <c r="O70" s="326">
        <v>0</v>
      </c>
      <c r="P70" s="326">
        <v>0</v>
      </c>
      <c r="Q70" s="326">
        <v>0</v>
      </c>
      <c r="R70" s="326">
        <v>0</v>
      </c>
      <c r="S70" s="326">
        <v>0</v>
      </c>
      <c r="T70" s="326">
        <v>0</v>
      </c>
      <c r="U70" s="326">
        <v>0</v>
      </c>
      <c r="V70" s="326">
        <v>0</v>
      </c>
      <c r="W70" s="326">
        <v>0</v>
      </c>
      <c r="X70" s="326">
        <v>0</v>
      </c>
      <c r="Y70" s="326">
        <v>0</v>
      </c>
    </row>
    <row r="71" spans="4:25" hidden="1" outlineLevel="1">
      <c r="D71" s="319" t="s">
        <v>273</v>
      </c>
      <c r="E71" s="319" t="s">
        <v>53</v>
      </c>
      <c r="F71" s="319" t="s">
        <v>576</v>
      </c>
      <c r="H71" s="319" t="s">
        <v>577</v>
      </c>
      <c r="I71" s="319" t="s">
        <v>714</v>
      </c>
      <c r="J71" s="319" t="s">
        <v>114</v>
      </c>
      <c r="L71" s="331">
        <v>0</v>
      </c>
      <c r="M71" s="326"/>
      <c r="N71" s="326">
        <v>0</v>
      </c>
      <c r="O71" s="326">
        <v>0</v>
      </c>
      <c r="P71" s="326">
        <v>0</v>
      </c>
      <c r="Q71" s="326">
        <v>0</v>
      </c>
      <c r="R71" s="326">
        <v>0</v>
      </c>
      <c r="S71" s="326">
        <v>0</v>
      </c>
      <c r="T71" s="326">
        <v>0</v>
      </c>
      <c r="U71" s="326">
        <v>0</v>
      </c>
      <c r="V71" s="326">
        <v>0</v>
      </c>
      <c r="W71" s="326">
        <v>0</v>
      </c>
      <c r="X71" s="326">
        <v>0</v>
      </c>
      <c r="Y71" s="326">
        <v>0</v>
      </c>
    </row>
    <row r="72" spans="4:25" hidden="1" outlineLevel="1">
      <c r="D72" s="319" t="s">
        <v>2972</v>
      </c>
      <c r="E72" s="319" t="s">
        <v>53</v>
      </c>
      <c r="F72" s="319" t="s">
        <v>576</v>
      </c>
      <c r="H72" s="319" t="s">
        <v>577</v>
      </c>
      <c r="I72" s="319" t="s">
        <v>2973</v>
      </c>
      <c r="J72" s="319" t="s">
        <v>530</v>
      </c>
      <c r="L72" s="331">
        <v>0</v>
      </c>
      <c r="M72" s="326"/>
      <c r="N72" s="326"/>
      <c r="O72" s="326"/>
      <c r="P72" s="326"/>
      <c r="Q72" s="326"/>
      <c r="R72" s="326"/>
      <c r="S72" s="326"/>
      <c r="T72" s="326"/>
      <c r="U72" s="326"/>
      <c r="V72" s="326"/>
      <c r="W72" s="326">
        <v>0</v>
      </c>
      <c r="X72" s="326">
        <v>0</v>
      </c>
      <c r="Y72" s="326">
        <v>0</v>
      </c>
    </row>
    <row r="73" spans="4:25" hidden="1" outlineLevel="1">
      <c r="D73" s="319" t="s">
        <v>715</v>
      </c>
      <c r="E73" s="319" t="s">
        <v>54</v>
      </c>
      <c r="F73" s="319" t="s">
        <v>576</v>
      </c>
      <c r="H73" s="319" t="s">
        <v>577</v>
      </c>
      <c r="I73" s="319" t="s">
        <v>541</v>
      </c>
      <c r="J73" s="319" t="s">
        <v>116</v>
      </c>
      <c r="L73" s="331">
        <v>62540</v>
      </c>
      <c r="M73" s="326"/>
      <c r="N73" s="326">
        <v>0</v>
      </c>
      <c r="O73" s="326">
        <v>0</v>
      </c>
      <c r="P73" s="326">
        <v>2400</v>
      </c>
      <c r="Q73" s="326">
        <v>0</v>
      </c>
      <c r="R73" s="326">
        <v>13170</v>
      </c>
      <c r="S73" s="326">
        <v>15570</v>
      </c>
      <c r="T73" s="326">
        <v>0</v>
      </c>
      <c r="U73" s="326">
        <v>0</v>
      </c>
      <c r="V73" s="326">
        <v>2400</v>
      </c>
      <c r="W73" s="326">
        <v>13900</v>
      </c>
      <c r="X73" s="326">
        <v>13900</v>
      </c>
      <c r="Y73" s="326">
        <v>1200</v>
      </c>
    </row>
    <row r="74" spans="4:25" hidden="1" outlineLevel="1">
      <c r="D74" s="319" t="s">
        <v>1609</v>
      </c>
      <c r="E74" s="319" t="s">
        <v>53</v>
      </c>
      <c r="F74" s="319" t="s">
        <v>576</v>
      </c>
      <c r="H74" s="319" t="s">
        <v>577</v>
      </c>
      <c r="I74" s="319" t="s">
        <v>716</v>
      </c>
      <c r="J74" s="319" t="s">
        <v>114</v>
      </c>
      <c r="L74" s="331">
        <v>156000</v>
      </c>
      <c r="M74" s="326"/>
      <c r="N74" s="326">
        <v>0</v>
      </c>
      <c r="O74" s="326">
        <v>0</v>
      </c>
      <c r="P74" s="326">
        <v>0</v>
      </c>
      <c r="Q74" s="326">
        <v>134000</v>
      </c>
      <c r="R74" s="326">
        <v>22000</v>
      </c>
      <c r="S74" s="326">
        <v>0</v>
      </c>
      <c r="T74" s="326">
        <v>0</v>
      </c>
      <c r="U74" s="326">
        <v>0</v>
      </c>
      <c r="V74" s="326">
        <v>0</v>
      </c>
      <c r="W74" s="326">
        <v>0</v>
      </c>
      <c r="X74" s="326">
        <v>0</v>
      </c>
      <c r="Y74" s="326">
        <v>0</v>
      </c>
    </row>
    <row r="75" spans="4:25" hidden="1" outlineLevel="1">
      <c r="D75" s="319" t="s">
        <v>1609</v>
      </c>
      <c r="E75" s="319" t="s">
        <v>53</v>
      </c>
      <c r="F75" s="319" t="s">
        <v>578</v>
      </c>
      <c r="H75" s="319" t="s">
        <v>577</v>
      </c>
      <c r="I75" s="319" t="s">
        <v>2573</v>
      </c>
      <c r="J75" s="319" t="s">
        <v>114</v>
      </c>
      <c r="L75" s="331">
        <v>0</v>
      </c>
      <c r="M75" s="326"/>
      <c r="N75" s="326">
        <v>0</v>
      </c>
      <c r="O75" s="326">
        <v>0</v>
      </c>
      <c r="P75" s="326">
        <v>0</v>
      </c>
      <c r="Q75" s="326">
        <v>0</v>
      </c>
      <c r="R75" s="326">
        <v>0</v>
      </c>
      <c r="S75" s="326">
        <v>0</v>
      </c>
      <c r="T75" s="326">
        <v>0</v>
      </c>
      <c r="U75" s="326">
        <v>0</v>
      </c>
      <c r="V75" s="326">
        <v>0</v>
      </c>
      <c r="W75" s="326">
        <v>0</v>
      </c>
      <c r="X75" s="326">
        <v>0</v>
      </c>
      <c r="Y75" s="326">
        <v>0</v>
      </c>
    </row>
    <row r="76" spans="4:25" hidden="1" outlineLevel="1">
      <c r="D76" s="319" t="s">
        <v>585</v>
      </c>
      <c r="E76" s="319" t="s">
        <v>52</v>
      </c>
      <c r="F76" s="319" t="s">
        <v>576</v>
      </c>
      <c r="H76" s="319" t="s">
        <v>577</v>
      </c>
      <c r="I76" s="319" t="s">
        <v>717</v>
      </c>
      <c r="J76" s="319" t="s">
        <v>117</v>
      </c>
      <c r="L76" s="331">
        <v>0</v>
      </c>
      <c r="M76" s="326"/>
      <c r="N76" s="326">
        <v>0</v>
      </c>
      <c r="O76" s="326">
        <v>0</v>
      </c>
      <c r="P76" s="326">
        <v>0</v>
      </c>
      <c r="Q76" s="326">
        <v>0</v>
      </c>
      <c r="R76" s="326">
        <v>0</v>
      </c>
      <c r="S76" s="326">
        <v>0</v>
      </c>
      <c r="T76" s="326">
        <v>0</v>
      </c>
      <c r="U76" s="326">
        <v>0</v>
      </c>
      <c r="V76" s="326">
        <v>0</v>
      </c>
      <c r="W76" s="326">
        <v>0</v>
      </c>
      <c r="X76" s="326">
        <v>0</v>
      </c>
      <c r="Y76" s="326">
        <v>0</v>
      </c>
    </row>
    <row r="77" spans="4:25" hidden="1" outlineLevel="1">
      <c r="D77" s="319" t="s">
        <v>229</v>
      </c>
      <c r="E77" s="319" t="s">
        <v>52</v>
      </c>
      <c r="F77" s="319" t="s">
        <v>576</v>
      </c>
      <c r="H77" s="319" t="s">
        <v>577</v>
      </c>
      <c r="I77" s="319" t="s">
        <v>718</v>
      </c>
      <c r="J77" s="319" t="s">
        <v>117</v>
      </c>
      <c r="L77" s="331">
        <v>45000</v>
      </c>
      <c r="M77" s="326"/>
      <c r="N77" s="326">
        <v>20000</v>
      </c>
      <c r="O77" s="326">
        <v>0</v>
      </c>
      <c r="P77" s="326">
        <v>0</v>
      </c>
      <c r="Q77" s="326">
        <v>12500</v>
      </c>
      <c r="R77" s="326">
        <v>0</v>
      </c>
      <c r="S77" s="326">
        <v>12500</v>
      </c>
      <c r="T77" s="326">
        <v>0</v>
      </c>
      <c r="U77" s="326">
        <v>0</v>
      </c>
      <c r="V77" s="326">
        <v>0</v>
      </c>
      <c r="W77" s="326">
        <v>0</v>
      </c>
      <c r="X77" s="326">
        <v>0</v>
      </c>
      <c r="Y77" s="326">
        <v>0</v>
      </c>
    </row>
    <row r="78" spans="4:25" hidden="1" outlineLevel="1">
      <c r="D78" s="319" t="s">
        <v>229</v>
      </c>
      <c r="E78" s="319" t="s">
        <v>52</v>
      </c>
      <c r="F78" s="319" t="s">
        <v>578</v>
      </c>
      <c r="H78" s="319" t="s">
        <v>577</v>
      </c>
      <c r="I78" s="319" t="s">
        <v>2574</v>
      </c>
      <c r="J78" s="319" t="s">
        <v>117</v>
      </c>
      <c r="L78" s="331">
        <v>0</v>
      </c>
      <c r="M78" s="326"/>
      <c r="N78" s="326">
        <v>0</v>
      </c>
      <c r="O78" s="326">
        <v>0</v>
      </c>
      <c r="P78" s="326">
        <v>0</v>
      </c>
      <c r="Q78" s="326">
        <v>0</v>
      </c>
      <c r="R78" s="326">
        <v>0</v>
      </c>
      <c r="S78" s="326">
        <v>0</v>
      </c>
      <c r="T78" s="326">
        <v>0</v>
      </c>
      <c r="U78" s="326">
        <v>0</v>
      </c>
      <c r="V78" s="326">
        <v>0</v>
      </c>
      <c r="W78" s="326">
        <v>0</v>
      </c>
      <c r="X78" s="326">
        <v>0</v>
      </c>
      <c r="Y78" s="326">
        <v>0</v>
      </c>
    </row>
    <row r="79" spans="4:25" hidden="1" outlineLevel="1">
      <c r="D79" s="319" t="s">
        <v>1799</v>
      </c>
      <c r="E79" s="319" t="s">
        <v>52</v>
      </c>
      <c r="F79" s="319" t="s">
        <v>576</v>
      </c>
      <c r="H79" s="319" t="s">
        <v>577</v>
      </c>
      <c r="I79" s="319" t="s">
        <v>719</v>
      </c>
      <c r="J79" s="319" t="s">
        <v>117</v>
      </c>
      <c r="L79" s="331">
        <v>4000</v>
      </c>
      <c r="M79" s="326"/>
      <c r="N79" s="326">
        <v>0</v>
      </c>
      <c r="O79" s="326">
        <v>0</v>
      </c>
      <c r="P79" s="326">
        <v>0</v>
      </c>
      <c r="Q79" s="326">
        <v>2000</v>
      </c>
      <c r="R79" s="326">
        <v>2000</v>
      </c>
      <c r="S79" s="326">
        <v>0</v>
      </c>
      <c r="T79" s="326">
        <v>0</v>
      </c>
      <c r="U79" s="326">
        <v>0</v>
      </c>
      <c r="V79" s="326">
        <v>0</v>
      </c>
      <c r="W79" s="326">
        <v>0</v>
      </c>
      <c r="X79" s="326">
        <v>0</v>
      </c>
      <c r="Y79" s="326">
        <v>0</v>
      </c>
    </row>
    <row r="80" spans="4:25" hidden="1" outlineLevel="1">
      <c r="D80" s="319" t="s">
        <v>1799</v>
      </c>
      <c r="E80" s="319" t="s">
        <v>52</v>
      </c>
      <c r="F80" s="319" t="s">
        <v>578</v>
      </c>
      <c r="H80" s="319" t="s">
        <v>577</v>
      </c>
      <c r="I80" s="319" t="s">
        <v>2575</v>
      </c>
      <c r="J80" s="319" t="s">
        <v>117</v>
      </c>
      <c r="L80" s="331">
        <v>0</v>
      </c>
      <c r="M80" s="326"/>
      <c r="N80" s="326">
        <v>0</v>
      </c>
      <c r="O80" s="326">
        <v>0</v>
      </c>
      <c r="P80" s="326">
        <v>0</v>
      </c>
      <c r="Q80" s="326">
        <v>0</v>
      </c>
      <c r="R80" s="326">
        <v>0</v>
      </c>
      <c r="S80" s="326">
        <v>0</v>
      </c>
      <c r="T80" s="326">
        <v>0</v>
      </c>
      <c r="U80" s="326">
        <v>0</v>
      </c>
      <c r="V80" s="326">
        <v>0</v>
      </c>
      <c r="W80" s="326">
        <v>0</v>
      </c>
      <c r="X80" s="326">
        <v>0</v>
      </c>
      <c r="Y80" s="326">
        <v>0</v>
      </c>
    </row>
    <row r="81" spans="4:25" hidden="1" outlineLevel="1">
      <c r="D81" s="319" t="s">
        <v>2576</v>
      </c>
      <c r="E81" s="319" t="s">
        <v>2117</v>
      </c>
      <c r="F81" s="319" t="s">
        <v>576</v>
      </c>
      <c r="H81" s="319" t="s">
        <v>577</v>
      </c>
      <c r="I81" s="319" t="s">
        <v>2577</v>
      </c>
      <c r="J81" s="319" t="s">
        <v>977</v>
      </c>
      <c r="L81" s="331">
        <v>0</v>
      </c>
      <c r="M81" s="326"/>
      <c r="N81" s="326">
        <v>0</v>
      </c>
      <c r="O81" s="326">
        <v>0</v>
      </c>
      <c r="P81" s="326">
        <v>0</v>
      </c>
      <c r="Q81" s="326">
        <v>0</v>
      </c>
      <c r="R81" s="326">
        <v>0</v>
      </c>
      <c r="S81" s="326">
        <v>0</v>
      </c>
      <c r="T81" s="326">
        <v>0</v>
      </c>
      <c r="U81" s="326">
        <v>0</v>
      </c>
      <c r="V81" s="326">
        <v>0</v>
      </c>
      <c r="W81" s="326">
        <v>0</v>
      </c>
      <c r="X81" s="326">
        <v>0</v>
      </c>
      <c r="Y81" s="326">
        <v>0</v>
      </c>
    </row>
    <row r="82" spans="4:25" hidden="1" outlineLevel="1">
      <c r="D82" s="319" t="s">
        <v>2576</v>
      </c>
      <c r="E82" s="319" t="s">
        <v>2117</v>
      </c>
      <c r="F82" s="319" t="s">
        <v>578</v>
      </c>
      <c r="H82" s="319" t="s">
        <v>577</v>
      </c>
      <c r="I82" s="319" t="s">
        <v>2578</v>
      </c>
      <c r="J82" s="319" t="s">
        <v>977</v>
      </c>
      <c r="L82" s="331">
        <v>0</v>
      </c>
      <c r="M82" s="326"/>
      <c r="N82" s="326">
        <v>0</v>
      </c>
      <c r="O82" s="326">
        <v>0</v>
      </c>
      <c r="P82" s="326">
        <v>0</v>
      </c>
      <c r="Q82" s="326">
        <v>0</v>
      </c>
      <c r="R82" s="326">
        <v>0</v>
      </c>
      <c r="S82" s="326">
        <v>0</v>
      </c>
      <c r="T82" s="326">
        <v>0</v>
      </c>
      <c r="U82" s="326">
        <v>0</v>
      </c>
      <c r="V82" s="326">
        <v>0</v>
      </c>
      <c r="W82" s="326">
        <v>0</v>
      </c>
      <c r="X82" s="326">
        <v>0</v>
      </c>
      <c r="Y82" s="326">
        <v>0</v>
      </c>
    </row>
    <row r="83" spans="4:25" hidden="1" outlineLevel="1">
      <c r="D83" s="319" t="s">
        <v>2201</v>
      </c>
      <c r="E83" s="319" t="s">
        <v>2117</v>
      </c>
      <c r="F83" s="319" t="s">
        <v>576</v>
      </c>
      <c r="H83" s="319" t="s">
        <v>577</v>
      </c>
      <c r="I83" s="319" t="s">
        <v>2215</v>
      </c>
      <c r="J83" s="319" t="s">
        <v>977</v>
      </c>
      <c r="L83" s="331">
        <v>0</v>
      </c>
      <c r="M83" s="326"/>
      <c r="N83" s="326">
        <v>0</v>
      </c>
      <c r="O83" s="326">
        <v>0</v>
      </c>
      <c r="P83" s="326">
        <v>0</v>
      </c>
      <c r="Q83" s="326">
        <v>0</v>
      </c>
      <c r="R83" s="326">
        <v>0</v>
      </c>
      <c r="S83" s="326">
        <v>0</v>
      </c>
      <c r="T83" s="326">
        <v>0</v>
      </c>
      <c r="U83" s="326">
        <v>0</v>
      </c>
      <c r="V83" s="326">
        <v>0</v>
      </c>
      <c r="W83" s="326">
        <v>0</v>
      </c>
      <c r="X83" s="326">
        <v>0</v>
      </c>
      <c r="Y83" s="326">
        <v>0</v>
      </c>
    </row>
    <row r="84" spans="4:25" hidden="1" outlineLevel="1">
      <c r="D84" s="319" t="s">
        <v>2201</v>
      </c>
      <c r="E84" s="319" t="s">
        <v>2117</v>
      </c>
      <c r="F84" s="319" t="s">
        <v>578</v>
      </c>
      <c r="H84" s="319" t="s">
        <v>577</v>
      </c>
      <c r="I84" s="319" t="s">
        <v>2216</v>
      </c>
      <c r="J84" s="319" t="s">
        <v>977</v>
      </c>
      <c r="L84" s="331">
        <v>0</v>
      </c>
      <c r="M84" s="326"/>
      <c r="N84" s="326">
        <v>0</v>
      </c>
      <c r="O84" s="326">
        <v>0</v>
      </c>
      <c r="P84" s="326">
        <v>0</v>
      </c>
      <c r="Q84" s="326">
        <v>0</v>
      </c>
      <c r="R84" s="326">
        <v>0</v>
      </c>
      <c r="S84" s="326">
        <v>0</v>
      </c>
      <c r="T84" s="326">
        <v>0</v>
      </c>
      <c r="U84" s="326">
        <v>0</v>
      </c>
      <c r="V84" s="326">
        <v>0</v>
      </c>
      <c r="W84" s="326">
        <v>0</v>
      </c>
      <c r="X84" s="326">
        <v>0</v>
      </c>
      <c r="Y84" s="326">
        <v>0</v>
      </c>
    </row>
    <row r="85" spans="4:25" hidden="1" outlineLevel="1">
      <c r="D85" s="319" t="s">
        <v>2974</v>
      </c>
      <c r="E85" s="319" t="s">
        <v>2117</v>
      </c>
      <c r="F85" s="319" t="s">
        <v>576</v>
      </c>
      <c r="H85" s="319" t="s">
        <v>577</v>
      </c>
      <c r="I85" s="319" t="s">
        <v>2975</v>
      </c>
      <c r="J85" s="319" t="s">
        <v>977</v>
      </c>
      <c r="L85" s="331">
        <v>0</v>
      </c>
      <c r="M85" s="326"/>
      <c r="N85" s="326"/>
      <c r="O85" s="326"/>
      <c r="P85" s="326"/>
      <c r="Q85" s="326"/>
      <c r="R85" s="326"/>
      <c r="S85" s="326"/>
      <c r="T85" s="326"/>
      <c r="U85" s="326"/>
      <c r="V85" s="326"/>
      <c r="W85" s="326">
        <v>0</v>
      </c>
      <c r="X85" s="326">
        <v>0</v>
      </c>
      <c r="Y85" s="326">
        <v>0</v>
      </c>
    </row>
    <row r="86" spans="4:25" hidden="1" outlineLevel="1">
      <c r="D86" s="319" t="s">
        <v>2974</v>
      </c>
      <c r="E86" s="319" t="s">
        <v>2117</v>
      </c>
      <c r="F86" s="319" t="s">
        <v>578</v>
      </c>
      <c r="H86" s="319" t="s">
        <v>577</v>
      </c>
      <c r="I86" s="319" t="s">
        <v>2976</v>
      </c>
      <c r="J86" s="319" t="s">
        <v>977</v>
      </c>
      <c r="L86" s="331">
        <v>0</v>
      </c>
      <c r="M86" s="326"/>
      <c r="N86" s="326"/>
      <c r="O86" s="326"/>
      <c r="P86" s="326"/>
      <c r="Q86" s="326"/>
      <c r="R86" s="326"/>
      <c r="S86" s="326"/>
      <c r="T86" s="326"/>
      <c r="U86" s="326"/>
      <c r="V86" s="326"/>
      <c r="W86" s="326">
        <v>0</v>
      </c>
      <c r="X86" s="326">
        <v>0</v>
      </c>
      <c r="Y86" s="326">
        <v>0</v>
      </c>
    </row>
    <row r="87" spans="4:25" hidden="1" outlineLevel="1">
      <c r="D87" s="319" t="s">
        <v>2202</v>
      </c>
      <c r="E87" s="319" t="s">
        <v>2117</v>
      </c>
      <c r="F87" s="319" t="s">
        <v>576</v>
      </c>
      <c r="H87" s="319" t="s">
        <v>577</v>
      </c>
      <c r="I87" s="319" t="s">
        <v>976</v>
      </c>
      <c r="J87" s="319" t="s">
        <v>977</v>
      </c>
      <c r="L87" s="331">
        <v>0</v>
      </c>
      <c r="M87" s="326"/>
      <c r="N87" s="326">
        <v>0</v>
      </c>
      <c r="O87" s="326">
        <v>0</v>
      </c>
      <c r="P87" s="326">
        <v>0</v>
      </c>
      <c r="Q87" s="326">
        <v>0</v>
      </c>
      <c r="R87" s="326">
        <v>0</v>
      </c>
      <c r="S87" s="326">
        <v>0</v>
      </c>
      <c r="T87" s="326">
        <v>0</v>
      </c>
      <c r="U87" s="326">
        <v>0</v>
      </c>
      <c r="V87" s="326">
        <v>0</v>
      </c>
      <c r="W87" s="326">
        <v>0</v>
      </c>
      <c r="X87" s="326">
        <v>0</v>
      </c>
      <c r="Y87" s="326">
        <v>0</v>
      </c>
    </row>
    <row r="88" spans="4:25" hidden="1" outlineLevel="1">
      <c r="D88" s="319" t="s">
        <v>2202</v>
      </c>
      <c r="E88" s="319" t="s">
        <v>2117</v>
      </c>
      <c r="F88" s="319" t="s">
        <v>578</v>
      </c>
      <c r="H88" s="319" t="s">
        <v>577</v>
      </c>
      <c r="I88" s="319" t="s">
        <v>2217</v>
      </c>
      <c r="J88" s="319" t="s">
        <v>977</v>
      </c>
      <c r="L88" s="331">
        <v>0</v>
      </c>
      <c r="M88" s="326"/>
      <c r="N88" s="326">
        <v>0</v>
      </c>
      <c r="O88" s="326">
        <v>0</v>
      </c>
      <c r="P88" s="326">
        <v>0</v>
      </c>
      <c r="Q88" s="326">
        <v>0</v>
      </c>
      <c r="R88" s="326">
        <v>0</v>
      </c>
      <c r="S88" s="326">
        <v>0</v>
      </c>
      <c r="T88" s="326">
        <v>0</v>
      </c>
      <c r="U88" s="326">
        <v>0</v>
      </c>
      <c r="V88" s="326">
        <v>0</v>
      </c>
      <c r="W88" s="326">
        <v>0</v>
      </c>
      <c r="X88" s="326">
        <v>0</v>
      </c>
      <c r="Y88" s="326">
        <v>0</v>
      </c>
    </row>
    <row r="89" spans="4:25" hidden="1" outlineLevel="1">
      <c r="D89" s="319" t="s">
        <v>275</v>
      </c>
      <c r="E89" s="319" t="s">
        <v>53</v>
      </c>
      <c r="F89" s="319" t="s">
        <v>576</v>
      </c>
      <c r="H89" s="319" t="s">
        <v>577</v>
      </c>
      <c r="I89" s="319" t="s">
        <v>720</v>
      </c>
      <c r="J89" s="319" t="s">
        <v>114</v>
      </c>
      <c r="L89" s="331">
        <v>0</v>
      </c>
      <c r="M89" s="326"/>
      <c r="N89" s="326">
        <v>0</v>
      </c>
      <c r="O89" s="326">
        <v>0</v>
      </c>
      <c r="P89" s="326">
        <v>0</v>
      </c>
      <c r="Q89" s="326">
        <v>0</v>
      </c>
      <c r="R89" s="326">
        <v>0</v>
      </c>
      <c r="S89" s="326">
        <v>0</v>
      </c>
      <c r="T89" s="326">
        <v>0</v>
      </c>
      <c r="U89" s="326">
        <v>0</v>
      </c>
      <c r="V89" s="326">
        <v>0</v>
      </c>
      <c r="W89" s="326">
        <v>0</v>
      </c>
      <c r="X89" s="326">
        <v>0</v>
      </c>
      <c r="Y89" s="326">
        <v>0</v>
      </c>
    </row>
    <row r="90" spans="4:25" hidden="1" outlineLevel="1">
      <c r="D90" s="319" t="s">
        <v>978</v>
      </c>
      <c r="E90" s="319" t="s">
        <v>53</v>
      </c>
      <c r="F90" s="319" t="s">
        <v>576</v>
      </c>
      <c r="H90" s="319" t="s">
        <v>577</v>
      </c>
      <c r="I90" s="319" t="s">
        <v>979</v>
      </c>
      <c r="J90" s="319" t="s">
        <v>946</v>
      </c>
      <c r="L90" s="331">
        <v>0</v>
      </c>
      <c r="M90" s="326"/>
      <c r="N90" s="326">
        <v>0</v>
      </c>
      <c r="O90" s="326">
        <v>0</v>
      </c>
      <c r="P90" s="326">
        <v>0</v>
      </c>
      <c r="Q90" s="326">
        <v>0</v>
      </c>
      <c r="R90" s="326">
        <v>0</v>
      </c>
      <c r="S90" s="326">
        <v>0</v>
      </c>
      <c r="T90" s="326">
        <v>0</v>
      </c>
      <c r="U90" s="326">
        <v>0</v>
      </c>
      <c r="V90" s="326">
        <v>0</v>
      </c>
      <c r="W90" s="326">
        <v>0</v>
      </c>
      <c r="X90" s="326">
        <v>0</v>
      </c>
      <c r="Y90" s="326">
        <v>0</v>
      </c>
    </row>
    <row r="91" spans="4:25" hidden="1" outlineLevel="1">
      <c r="D91" s="319" t="s">
        <v>277</v>
      </c>
      <c r="E91" s="319" t="s">
        <v>53</v>
      </c>
      <c r="F91" s="319" t="s">
        <v>576</v>
      </c>
      <c r="H91" s="319" t="s">
        <v>577</v>
      </c>
      <c r="I91" s="319" t="s">
        <v>722</v>
      </c>
      <c r="J91" s="319" t="s">
        <v>118</v>
      </c>
      <c r="L91" s="331">
        <v>0</v>
      </c>
      <c r="M91" s="326"/>
      <c r="N91" s="326">
        <v>0</v>
      </c>
      <c r="O91" s="326">
        <v>0</v>
      </c>
      <c r="P91" s="326">
        <v>0</v>
      </c>
      <c r="Q91" s="326">
        <v>0</v>
      </c>
      <c r="R91" s="326">
        <v>0</v>
      </c>
      <c r="S91" s="326">
        <v>0</v>
      </c>
      <c r="T91" s="326">
        <v>0</v>
      </c>
      <c r="U91" s="326">
        <v>0</v>
      </c>
      <c r="V91" s="326">
        <v>0</v>
      </c>
      <c r="W91" s="326">
        <v>0</v>
      </c>
      <c r="X91" s="326">
        <v>0</v>
      </c>
      <c r="Y91" s="326">
        <v>0</v>
      </c>
    </row>
    <row r="92" spans="4:25" hidden="1" outlineLevel="1">
      <c r="D92" s="319" t="s">
        <v>277</v>
      </c>
      <c r="E92" s="319" t="s">
        <v>53</v>
      </c>
      <c r="F92" s="319" t="s">
        <v>578</v>
      </c>
      <c r="H92" s="319" t="s">
        <v>577</v>
      </c>
      <c r="I92" s="319" t="s">
        <v>2579</v>
      </c>
      <c r="J92" s="319" t="s">
        <v>118</v>
      </c>
      <c r="L92" s="331">
        <v>0</v>
      </c>
      <c r="M92" s="326"/>
      <c r="N92" s="326">
        <v>0</v>
      </c>
      <c r="O92" s="326">
        <v>0</v>
      </c>
      <c r="P92" s="326">
        <v>0</v>
      </c>
      <c r="Q92" s="326">
        <v>0</v>
      </c>
      <c r="R92" s="326">
        <v>0</v>
      </c>
      <c r="S92" s="326">
        <v>0</v>
      </c>
      <c r="T92" s="326">
        <v>0</v>
      </c>
      <c r="U92" s="326">
        <v>0</v>
      </c>
      <c r="V92" s="326">
        <v>0</v>
      </c>
      <c r="W92" s="326">
        <v>0</v>
      </c>
      <c r="X92" s="326">
        <v>0</v>
      </c>
      <c r="Y92" s="326">
        <v>0</v>
      </c>
    </row>
    <row r="93" spans="4:25" hidden="1" outlineLevel="1">
      <c r="D93" s="319" t="s">
        <v>326</v>
      </c>
      <c r="E93" s="319" t="s">
        <v>52</v>
      </c>
      <c r="F93" s="319" t="s">
        <v>576</v>
      </c>
      <c r="H93" s="319" t="s">
        <v>577</v>
      </c>
      <c r="I93" s="319" t="s">
        <v>586</v>
      </c>
      <c r="J93" s="319" t="s">
        <v>117</v>
      </c>
      <c r="L93" s="331">
        <v>12000</v>
      </c>
      <c r="M93" s="326"/>
      <c r="N93" s="326">
        <v>0</v>
      </c>
      <c r="O93" s="326">
        <v>0</v>
      </c>
      <c r="P93" s="326">
        <v>0</v>
      </c>
      <c r="Q93" s="326">
        <v>0</v>
      </c>
      <c r="R93" s="326">
        <v>6000</v>
      </c>
      <c r="S93" s="326">
        <v>6000</v>
      </c>
      <c r="T93" s="326">
        <v>0</v>
      </c>
      <c r="U93" s="326">
        <v>0</v>
      </c>
      <c r="V93" s="326">
        <v>0</v>
      </c>
      <c r="W93" s="326">
        <v>0</v>
      </c>
      <c r="X93" s="326">
        <v>0</v>
      </c>
      <c r="Y93" s="326">
        <v>0</v>
      </c>
    </row>
    <row r="94" spans="4:25" hidden="1" outlineLevel="1">
      <c r="D94" s="319" t="s">
        <v>1610</v>
      </c>
      <c r="E94" s="319" t="s">
        <v>53</v>
      </c>
      <c r="F94" s="319" t="s">
        <v>576</v>
      </c>
      <c r="H94" s="319" t="s">
        <v>577</v>
      </c>
      <c r="I94" s="319" t="s">
        <v>546</v>
      </c>
      <c r="J94" s="319" t="s">
        <v>530</v>
      </c>
      <c r="L94" s="331">
        <v>0</v>
      </c>
      <c r="M94" s="326"/>
      <c r="N94" s="326">
        <v>0</v>
      </c>
      <c r="O94" s="326">
        <v>0</v>
      </c>
      <c r="P94" s="326">
        <v>0</v>
      </c>
      <c r="Q94" s="326">
        <v>0</v>
      </c>
      <c r="R94" s="326">
        <v>0</v>
      </c>
      <c r="S94" s="326">
        <v>0</v>
      </c>
      <c r="T94" s="326">
        <v>0</v>
      </c>
      <c r="U94" s="326">
        <v>0</v>
      </c>
      <c r="V94" s="326">
        <v>0</v>
      </c>
      <c r="W94" s="326">
        <v>0</v>
      </c>
      <c r="X94" s="326">
        <v>0</v>
      </c>
      <c r="Y94" s="326">
        <v>0</v>
      </c>
    </row>
    <row r="95" spans="4:25" hidden="1" outlineLevel="1">
      <c r="D95" s="319" t="s">
        <v>587</v>
      </c>
      <c r="E95" s="319" t="s">
        <v>53</v>
      </c>
      <c r="F95" s="319" t="s">
        <v>576</v>
      </c>
      <c r="H95" s="319" t="s">
        <v>577</v>
      </c>
      <c r="I95" s="319" t="s">
        <v>2218</v>
      </c>
      <c r="J95" s="319" t="s">
        <v>114</v>
      </c>
      <c r="L95" s="331">
        <v>0</v>
      </c>
      <c r="M95" s="326"/>
      <c r="N95" s="326">
        <v>0</v>
      </c>
      <c r="O95" s="326">
        <v>0</v>
      </c>
      <c r="P95" s="326">
        <v>0</v>
      </c>
      <c r="Q95" s="326">
        <v>0</v>
      </c>
      <c r="R95" s="326">
        <v>0</v>
      </c>
      <c r="S95" s="326">
        <v>0</v>
      </c>
      <c r="T95" s="326">
        <v>0</v>
      </c>
      <c r="U95" s="326">
        <v>0</v>
      </c>
      <c r="V95" s="326">
        <v>0</v>
      </c>
      <c r="W95" s="326">
        <v>0</v>
      </c>
      <c r="X95" s="326">
        <v>0</v>
      </c>
      <c r="Y95" s="326">
        <v>0</v>
      </c>
    </row>
    <row r="96" spans="4:25" hidden="1" outlineLevel="1">
      <c r="D96" s="319" t="s">
        <v>327</v>
      </c>
      <c r="E96" s="319" t="s">
        <v>53</v>
      </c>
      <c r="F96" s="319" t="s">
        <v>576</v>
      </c>
      <c r="H96" s="319" t="s">
        <v>577</v>
      </c>
      <c r="I96" s="319" t="s">
        <v>723</v>
      </c>
      <c r="J96" s="319" t="s">
        <v>22</v>
      </c>
      <c r="L96" s="331">
        <v>20000</v>
      </c>
      <c r="M96" s="326"/>
      <c r="N96" s="326">
        <v>0</v>
      </c>
      <c r="O96" s="326">
        <v>0</v>
      </c>
      <c r="P96" s="326">
        <v>0</v>
      </c>
      <c r="Q96" s="326">
        <v>20000</v>
      </c>
      <c r="R96" s="326">
        <v>0</v>
      </c>
      <c r="S96" s="326">
        <v>0</v>
      </c>
      <c r="T96" s="326">
        <v>0</v>
      </c>
      <c r="U96" s="326">
        <v>0</v>
      </c>
      <c r="V96" s="326">
        <v>0</v>
      </c>
      <c r="W96" s="326">
        <v>0</v>
      </c>
      <c r="X96" s="326">
        <v>0</v>
      </c>
      <c r="Y96" s="326">
        <v>0</v>
      </c>
    </row>
    <row r="97" spans="4:25" hidden="1" outlineLevel="1">
      <c r="D97" s="319" t="s">
        <v>981</v>
      </c>
      <c r="E97" s="319" t="s">
        <v>53</v>
      </c>
      <c r="F97" s="319" t="s">
        <v>576</v>
      </c>
      <c r="H97" s="319" t="s">
        <v>577</v>
      </c>
      <c r="I97" s="319" t="s">
        <v>982</v>
      </c>
      <c r="J97" s="319" t="s">
        <v>528</v>
      </c>
      <c r="L97" s="331">
        <v>0</v>
      </c>
      <c r="M97" s="326"/>
      <c r="N97" s="326">
        <v>0</v>
      </c>
      <c r="O97" s="326">
        <v>0</v>
      </c>
      <c r="P97" s="326">
        <v>0</v>
      </c>
      <c r="Q97" s="326">
        <v>0</v>
      </c>
      <c r="R97" s="326">
        <v>0</v>
      </c>
      <c r="S97" s="326">
        <v>0</v>
      </c>
      <c r="T97" s="326">
        <v>0</v>
      </c>
      <c r="U97" s="326">
        <v>0</v>
      </c>
      <c r="V97" s="326">
        <v>0</v>
      </c>
      <c r="W97" s="326">
        <v>0</v>
      </c>
      <c r="X97" s="326">
        <v>0</v>
      </c>
      <c r="Y97" s="326">
        <v>0</v>
      </c>
    </row>
    <row r="98" spans="4:25" hidden="1" outlineLevel="1">
      <c r="D98" s="319" t="s">
        <v>588</v>
      </c>
      <c r="E98" s="319" t="s">
        <v>54</v>
      </c>
      <c r="F98" s="319" t="s">
        <v>576</v>
      </c>
      <c r="H98" s="319" t="s">
        <v>577</v>
      </c>
      <c r="I98" s="319" t="s">
        <v>545</v>
      </c>
      <c r="J98" s="319" t="s">
        <v>116</v>
      </c>
      <c r="L98" s="331">
        <v>24000</v>
      </c>
      <c r="M98" s="326"/>
      <c r="N98" s="326">
        <v>0</v>
      </c>
      <c r="O98" s="326">
        <v>0</v>
      </c>
      <c r="P98" s="326">
        <v>0</v>
      </c>
      <c r="Q98" s="326">
        <v>12000</v>
      </c>
      <c r="R98" s="326">
        <v>12000</v>
      </c>
      <c r="S98" s="326">
        <v>0</v>
      </c>
      <c r="T98" s="326">
        <v>0</v>
      </c>
      <c r="U98" s="326">
        <v>0</v>
      </c>
      <c r="V98" s="326">
        <v>0</v>
      </c>
      <c r="W98" s="326">
        <v>0</v>
      </c>
      <c r="X98" s="326">
        <v>0</v>
      </c>
      <c r="Y98" s="326">
        <v>0</v>
      </c>
    </row>
    <row r="99" spans="4:25" hidden="1" outlineLevel="1">
      <c r="D99" s="319" t="s">
        <v>588</v>
      </c>
      <c r="E99" s="319" t="s">
        <v>54</v>
      </c>
      <c r="F99" s="319" t="s">
        <v>578</v>
      </c>
      <c r="H99" s="319" t="s">
        <v>577</v>
      </c>
      <c r="I99" s="319" t="s">
        <v>2580</v>
      </c>
      <c r="J99" s="319" t="s">
        <v>116</v>
      </c>
      <c r="L99" s="331">
        <v>0</v>
      </c>
      <c r="M99" s="326"/>
      <c r="N99" s="326">
        <v>0</v>
      </c>
      <c r="O99" s="326">
        <v>0</v>
      </c>
      <c r="P99" s="326">
        <v>0</v>
      </c>
      <c r="Q99" s="326">
        <v>0</v>
      </c>
      <c r="R99" s="326">
        <v>0</v>
      </c>
      <c r="S99" s="326">
        <v>0</v>
      </c>
      <c r="T99" s="326">
        <v>0</v>
      </c>
      <c r="U99" s="326">
        <v>0</v>
      </c>
      <c r="V99" s="326">
        <v>0</v>
      </c>
      <c r="W99" s="326">
        <v>0</v>
      </c>
      <c r="X99" s="326">
        <v>0</v>
      </c>
      <c r="Y99" s="326">
        <v>0</v>
      </c>
    </row>
    <row r="100" spans="4:25" hidden="1" outlineLevel="1">
      <c r="D100" s="319" t="s">
        <v>983</v>
      </c>
      <c r="E100" s="319" t="s">
        <v>53</v>
      </c>
      <c r="F100" s="319" t="s">
        <v>576</v>
      </c>
      <c r="H100" s="319" t="s">
        <v>577</v>
      </c>
      <c r="I100" s="319" t="s">
        <v>984</v>
      </c>
      <c r="J100" s="319" t="s">
        <v>985</v>
      </c>
      <c r="L100" s="331">
        <v>0</v>
      </c>
      <c r="M100" s="326"/>
      <c r="N100" s="326">
        <v>0</v>
      </c>
      <c r="O100" s="326">
        <v>0</v>
      </c>
      <c r="P100" s="326">
        <v>0</v>
      </c>
      <c r="Q100" s="326">
        <v>0</v>
      </c>
      <c r="R100" s="326">
        <v>0</v>
      </c>
      <c r="S100" s="326">
        <v>0</v>
      </c>
      <c r="T100" s="326">
        <v>0</v>
      </c>
      <c r="U100" s="326">
        <v>0</v>
      </c>
      <c r="V100" s="326">
        <v>0</v>
      </c>
      <c r="W100" s="326">
        <v>0</v>
      </c>
      <c r="X100" s="326">
        <v>0</v>
      </c>
      <c r="Y100" s="326">
        <v>0</v>
      </c>
    </row>
    <row r="101" spans="4:25" hidden="1" outlineLevel="1">
      <c r="D101" s="319" t="s">
        <v>591</v>
      </c>
      <c r="E101" s="319" t="s">
        <v>53</v>
      </c>
      <c r="F101" s="319" t="s">
        <v>576</v>
      </c>
      <c r="H101" s="319" t="s">
        <v>577</v>
      </c>
      <c r="I101" s="319" t="s">
        <v>724</v>
      </c>
      <c r="J101" s="319" t="s">
        <v>114</v>
      </c>
      <c r="L101" s="331">
        <v>0</v>
      </c>
      <c r="M101" s="326"/>
      <c r="N101" s="326">
        <v>0</v>
      </c>
      <c r="O101" s="326">
        <v>0</v>
      </c>
      <c r="P101" s="326">
        <v>0</v>
      </c>
      <c r="Q101" s="326">
        <v>0</v>
      </c>
      <c r="R101" s="326">
        <v>0</v>
      </c>
      <c r="S101" s="326">
        <v>0</v>
      </c>
      <c r="T101" s="326">
        <v>0</v>
      </c>
      <c r="U101" s="326">
        <v>0</v>
      </c>
      <c r="V101" s="326">
        <v>0</v>
      </c>
      <c r="W101" s="326">
        <v>0</v>
      </c>
      <c r="X101" s="326">
        <v>0</v>
      </c>
      <c r="Y101" s="326">
        <v>0</v>
      </c>
    </row>
    <row r="102" spans="4:25" hidden="1" outlineLevel="1">
      <c r="D102" s="319" t="s">
        <v>591</v>
      </c>
      <c r="E102" s="319" t="s">
        <v>53</v>
      </c>
      <c r="F102" s="319" t="s">
        <v>578</v>
      </c>
      <c r="H102" s="319" t="s">
        <v>577</v>
      </c>
      <c r="I102" s="319" t="s">
        <v>2581</v>
      </c>
      <c r="J102" s="319" t="s">
        <v>114</v>
      </c>
      <c r="L102" s="331">
        <v>0</v>
      </c>
      <c r="M102" s="326"/>
      <c r="N102" s="326">
        <v>0</v>
      </c>
      <c r="O102" s="326">
        <v>0</v>
      </c>
      <c r="P102" s="326">
        <v>0</v>
      </c>
      <c r="Q102" s="326">
        <v>0</v>
      </c>
      <c r="R102" s="326">
        <v>0</v>
      </c>
      <c r="S102" s="326">
        <v>0</v>
      </c>
      <c r="T102" s="326">
        <v>0</v>
      </c>
      <c r="U102" s="326">
        <v>0</v>
      </c>
      <c r="V102" s="326">
        <v>0</v>
      </c>
      <c r="W102" s="326">
        <v>0</v>
      </c>
      <c r="X102" s="326">
        <v>0</v>
      </c>
      <c r="Y102" s="326">
        <v>0</v>
      </c>
    </row>
    <row r="103" spans="4:25" hidden="1" outlineLevel="1">
      <c r="D103" s="319" t="s">
        <v>592</v>
      </c>
      <c r="E103" s="319" t="s">
        <v>52</v>
      </c>
      <c r="F103" s="319" t="s">
        <v>576</v>
      </c>
      <c r="H103" s="319" t="s">
        <v>577</v>
      </c>
      <c r="I103" s="319" t="s">
        <v>725</v>
      </c>
      <c r="J103" s="319" t="s">
        <v>117</v>
      </c>
      <c r="L103" s="331">
        <v>0</v>
      </c>
      <c r="M103" s="326"/>
      <c r="N103" s="326">
        <v>0</v>
      </c>
      <c r="O103" s="326">
        <v>0</v>
      </c>
      <c r="P103" s="326">
        <v>0</v>
      </c>
      <c r="Q103" s="326">
        <v>0</v>
      </c>
      <c r="R103" s="326">
        <v>0</v>
      </c>
      <c r="S103" s="326">
        <v>0</v>
      </c>
      <c r="T103" s="326">
        <v>0</v>
      </c>
      <c r="U103" s="326">
        <v>0</v>
      </c>
      <c r="V103" s="326">
        <v>0</v>
      </c>
      <c r="W103" s="326">
        <v>0</v>
      </c>
      <c r="X103" s="326">
        <v>0</v>
      </c>
      <c r="Y103" s="326">
        <v>0</v>
      </c>
    </row>
    <row r="104" spans="4:25" hidden="1" outlineLevel="1">
      <c r="D104" s="319" t="s">
        <v>278</v>
      </c>
      <c r="E104" s="319" t="s">
        <v>53</v>
      </c>
      <c r="F104" s="319" t="s">
        <v>576</v>
      </c>
      <c r="H104" s="319" t="s">
        <v>577</v>
      </c>
      <c r="I104" s="319" t="s">
        <v>726</v>
      </c>
      <c r="J104" s="319" t="s">
        <v>114</v>
      </c>
      <c r="L104" s="331">
        <v>21850</v>
      </c>
      <c r="M104" s="326"/>
      <c r="N104" s="326">
        <v>500</v>
      </c>
      <c r="O104" s="326">
        <v>0</v>
      </c>
      <c r="P104" s="326">
        <v>0</v>
      </c>
      <c r="Q104" s="326">
        <v>10450</v>
      </c>
      <c r="R104" s="326">
        <v>10000</v>
      </c>
      <c r="S104" s="326">
        <v>900</v>
      </c>
      <c r="T104" s="326">
        <v>0</v>
      </c>
      <c r="U104" s="326">
        <v>0</v>
      </c>
      <c r="V104" s="326">
        <v>0</v>
      </c>
      <c r="W104" s="326">
        <v>0</v>
      </c>
      <c r="X104" s="326">
        <v>0</v>
      </c>
      <c r="Y104" s="326">
        <v>0</v>
      </c>
    </row>
    <row r="105" spans="4:25" hidden="1" outlineLevel="1">
      <c r="D105" s="319" t="s">
        <v>278</v>
      </c>
      <c r="E105" s="319" t="s">
        <v>53</v>
      </c>
      <c r="F105" s="319" t="s">
        <v>578</v>
      </c>
      <c r="H105" s="319" t="s">
        <v>577</v>
      </c>
      <c r="I105" s="319" t="s">
        <v>2582</v>
      </c>
      <c r="J105" s="319" t="s">
        <v>114</v>
      </c>
      <c r="L105" s="331">
        <v>500</v>
      </c>
      <c r="M105" s="326"/>
      <c r="N105" s="326">
        <v>0</v>
      </c>
      <c r="O105" s="326">
        <v>0</v>
      </c>
      <c r="P105" s="326">
        <v>0</v>
      </c>
      <c r="Q105" s="326">
        <v>0</v>
      </c>
      <c r="R105" s="326">
        <v>0</v>
      </c>
      <c r="S105" s="326">
        <v>500</v>
      </c>
      <c r="T105" s="326">
        <v>0</v>
      </c>
      <c r="U105" s="326">
        <v>0</v>
      </c>
      <c r="V105" s="326">
        <v>0</v>
      </c>
      <c r="W105" s="326">
        <v>0</v>
      </c>
      <c r="X105" s="326">
        <v>0</v>
      </c>
      <c r="Y105" s="326">
        <v>0</v>
      </c>
    </row>
    <row r="106" spans="4:25" hidden="1" outlineLevel="1">
      <c r="D106" s="319" t="s">
        <v>1630</v>
      </c>
      <c r="E106" s="319" t="s">
        <v>53</v>
      </c>
      <c r="F106" s="319" t="s">
        <v>576</v>
      </c>
      <c r="H106" s="319" t="s">
        <v>577</v>
      </c>
      <c r="I106" s="319" t="s">
        <v>2583</v>
      </c>
      <c r="J106" s="319" t="s">
        <v>114</v>
      </c>
      <c r="L106" s="331">
        <v>0</v>
      </c>
      <c r="M106" s="326"/>
      <c r="N106" s="326">
        <v>0</v>
      </c>
      <c r="O106" s="326">
        <v>0</v>
      </c>
      <c r="P106" s="326">
        <v>0</v>
      </c>
      <c r="Q106" s="326">
        <v>0</v>
      </c>
      <c r="R106" s="326">
        <v>0</v>
      </c>
      <c r="S106" s="326">
        <v>0</v>
      </c>
      <c r="T106" s="326">
        <v>0</v>
      </c>
      <c r="U106" s="326">
        <v>0</v>
      </c>
      <c r="V106" s="326">
        <v>0</v>
      </c>
      <c r="W106" s="326">
        <v>0</v>
      </c>
      <c r="X106" s="326">
        <v>0</v>
      </c>
      <c r="Y106" s="326">
        <v>0</v>
      </c>
    </row>
    <row r="107" spans="4:25" hidden="1" outlineLevel="1">
      <c r="D107" s="319" t="s">
        <v>1630</v>
      </c>
      <c r="E107" s="319" t="s">
        <v>53</v>
      </c>
      <c r="F107" s="319" t="s">
        <v>578</v>
      </c>
      <c r="H107" s="319" t="s">
        <v>577</v>
      </c>
      <c r="I107" s="319" t="s">
        <v>2584</v>
      </c>
      <c r="J107" s="319" t="s">
        <v>114</v>
      </c>
      <c r="L107" s="331">
        <v>0</v>
      </c>
      <c r="M107" s="326"/>
      <c r="N107" s="326">
        <v>0</v>
      </c>
      <c r="O107" s="326">
        <v>0</v>
      </c>
      <c r="P107" s="326">
        <v>0</v>
      </c>
      <c r="Q107" s="326">
        <v>0</v>
      </c>
      <c r="R107" s="326">
        <v>0</v>
      </c>
      <c r="S107" s="326">
        <v>0</v>
      </c>
      <c r="T107" s="326">
        <v>0</v>
      </c>
      <c r="U107" s="326">
        <v>0</v>
      </c>
      <c r="V107" s="326">
        <v>0</v>
      </c>
      <c r="W107" s="326">
        <v>0</v>
      </c>
      <c r="X107" s="326">
        <v>0</v>
      </c>
      <c r="Y107" s="326">
        <v>0</v>
      </c>
    </row>
    <row r="108" spans="4:25" hidden="1" outlineLevel="1">
      <c r="D108" s="319" t="s">
        <v>986</v>
      </c>
      <c r="E108" s="319" t="s">
        <v>53</v>
      </c>
      <c r="F108" s="319" t="s">
        <v>576</v>
      </c>
      <c r="H108" s="319" t="s">
        <v>577</v>
      </c>
      <c r="I108" s="319" t="s">
        <v>987</v>
      </c>
      <c r="J108" s="319" t="s">
        <v>946</v>
      </c>
      <c r="L108" s="331">
        <v>0</v>
      </c>
      <c r="M108" s="326"/>
      <c r="N108" s="326">
        <v>0</v>
      </c>
      <c r="O108" s="326">
        <v>0</v>
      </c>
      <c r="P108" s="326">
        <v>0</v>
      </c>
      <c r="Q108" s="326">
        <v>0</v>
      </c>
      <c r="R108" s="326">
        <v>0</v>
      </c>
      <c r="S108" s="326">
        <v>0</v>
      </c>
      <c r="T108" s="326">
        <v>0</v>
      </c>
      <c r="U108" s="326">
        <v>0</v>
      </c>
      <c r="V108" s="326">
        <v>0</v>
      </c>
      <c r="W108" s="326">
        <v>0</v>
      </c>
      <c r="X108" s="326">
        <v>0</v>
      </c>
      <c r="Y108" s="326">
        <v>0</v>
      </c>
    </row>
    <row r="109" spans="4:25" hidden="1" outlineLevel="1">
      <c r="D109" s="319" t="s">
        <v>280</v>
      </c>
      <c r="E109" s="319" t="s">
        <v>53</v>
      </c>
      <c r="F109" s="319" t="s">
        <v>576</v>
      </c>
      <c r="H109" s="319" t="s">
        <v>577</v>
      </c>
      <c r="I109" s="319" t="s">
        <v>727</v>
      </c>
      <c r="J109" s="319" t="s">
        <v>582</v>
      </c>
      <c r="L109" s="331">
        <v>0</v>
      </c>
      <c r="M109" s="326"/>
      <c r="N109" s="326">
        <v>0</v>
      </c>
      <c r="O109" s="326">
        <v>0</v>
      </c>
      <c r="P109" s="326">
        <v>0</v>
      </c>
      <c r="Q109" s="326">
        <v>0</v>
      </c>
      <c r="R109" s="326">
        <v>0</v>
      </c>
      <c r="S109" s="326">
        <v>0</v>
      </c>
      <c r="T109" s="326">
        <v>0</v>
      </c>
      <c r="U109" s="326">
        <v>0</v>
      </c>
      <c r="V109" s="326">
        <v>0</v>
      </c>
      <c r="W109" s="326">
        <v>0</v>
      </c>
      <c r="X109" s="326">
        <v>0</v>
      </c>
      <c r="Y109" s="326">
        <v>0</v>
      </c>
    </row>
    <row r="110" spans="4:25" hidden="1" outlineLevel="1">
      <c r="D110" s="319" t="s">
        <v>988</v>
      </c>
      <c r="E110" s="319" t="s">
        <v>53</v>
      </c>
      <c r="F110" s="319" t="s">
        <v>576</v>
      </c>
      <c r="H110" s="319" t="s">
        <v>577</v>
      </c>
      <c r="I110" s="319" t="s">
        <v>989</v>
      </c>
      <c r="J110" s="319" t="s">
        <v>528</v>
      </c>
      <c r="L110" s="331">
        <v>0</v>
      </c>
      <c r="M110" s="326"/>
      <c r="N110" s="326">
        <v>0</v>
      </c>
      <c r="O110" s="326">
        <v>0</v>
      </c>
      <c r="P110" s="326">
        <v>0</v>
      </c>
      <c r="Q110" s="326">
        <v>0</v>
      </c>
      <c r="R110" s="326">
        <v>0</v>
      </c>
      <c r="S110" s="326">
        <v>0</v>
      </c>
      <c r="T110" s="326">
        <v>0</v>
      </c>
      <c r="U110" s="326">
        <v>0</v>
      </c>
      <c r="V110" s="326">
        <v>0</v>
      </c>
      <c r="W110" s="326">
        <v>0</v>
      </c>
      <c r="X110" s="326">
        <v>0</v>
      </c>
      <c r="Y110" s="326">
        <v>0</v>
      </c>
    </row>
    <row r="111" spans="4:25" hidden="1" outlineLevel="1">
      <c r="D111" s="319" t="s">
        <v>990</v>
      </c>
      <c r="E111" s="319" t="s">
        <v>53</v>
      </c>
      <c r="F111" s="319" t="s">
        <v>576</v>
      </c>
      <c r="H111" s="319" t="s">
        <v>577</v>
      </c>
      <c r="I111" s="319" t="s">
        <v>991</v>
      </c>
      <c r="J111" s="319" t="s">
        <v>528</v>
      </c>
      <c r="L111" s="331">
        <v>0</v>
      </c>
      <c r="M111" s="326"/>
      <c r="N111" s="326">
        <v>0</v>
      </c>
      <c r="O111" s="326">
        <v>0</v>
      </c>
      <c r="P111" s="326">
        <v>0</v>
      </c>
      <c r="Q111" s="326">
        <v>0</v>
      </c>
      <c r="R111" s="326">
        <v>0</v>
      </c>
      <c r="S111" s="326">
        <v>0</v>
      </c>
      <c r="T111" s="326">
        <v>0</v>
      </c>
      <c r="U111" s="326">
        <v>0</v>
      </c>
      <c r="V111" s="326">
        <v>0</v>
      </c>
      <c r="W111" s="326">
        <v>0</v>
      </c>
      <c r="X111" s="326">
        <v>0</v>
      </c>
      <c r="Y111" s="326">
        <v>0</v>
      </c>
    </row>
    <row r="112" spans="4:25" hidden="1" outlineLevel="1">
      <c r="D112" s="319" t="s">
        <v>539</v>
      </c>
      <c r="E112" s="319" t="s">
        <v>53</v>
      </c>
      <c r="F112" s="319" t="s">
        <v>576</v>
      </c>
      <c r="H112" s="319" t="s">
        <v>577</v>
      </c>
      <c r="I112" s="319" t="s">
        <v>728</v>
      </c>
      <c r="J112" s="319" t="s">
        <v>582</v>
      </c>
      <c r="L112" s="331">
        <v>0</v>
      </c>
      <c r="M112" s="326"/>
      <c r="N112" s="326">
        <v>0</v>
      </c>
      <c r="O112" s="326">
        <v>0</v>
      </c>
      <c r="P112" s="326">
        <v>0</v>
      </c>
      <c r="Q112" s="326">
        <v>0</v>
      </c>
      <c r="R112" s="326">
        <v>0</v>
      </c>
      <c r="S112" s="326">
        <v>0</v>
      </c>
      <c r="T112" s="326">
        <v>0</v>
      </c>
      <c r="U112" s="326">
        <v>0</v>
      </c>
      <c r="V112" s="326">
        <v>0</v>
      </c>
      <c r="W112" s="326">
        <v>0</v>
      </c>
      <c r="X112" s="326">
        <v>0</v>
      </c>
      <c r="Y112" s="326"/>
    </row>
    <row r="113" spans="4:25" hidden="1" outlineLevel="1">
      <c r="D113" s="319" t="s">
        <v>992</v>
      </c>
      <c r="E113" s="319" t="s">
        <v>53</v>
      </c>
      <c r="F113" s="319" t="s">
        <v>576</v>
      </c>
      <c r="H113" s="319" t="s">
        <v>577</v>
      </c>
      <c r="I113" s="319" t="s">
        <v>993</v>
      </c>
      <c r="J113" s="319" t="s">
        <v>946</v>
      </c>
      <c r="L113" s="331">
        <v>0</v>
      </c>
      <c r="M113" s="326"/>
      <c r="N113" s="326">
        <v>0</v>
      </c>
      <c r="O113" s="326">
        <v>0</v>
      </c>
      <c r="P113" s="326">
        <v>0</v>
      </c>
      <c r="Q113" s="326">
        <v>0</v>
      </c>
      <c r="R113" s="326">
        <v>0</v>
      </c>
      <c r="S113" s="326">
        <v>0</v>
      </c>
      <c r="T113" s="326">
        <v>0</v>
      </c>
      <c r="U113" s="326">
        <v>0</v>
      </c>
      <c r="V113" s="326">
        <v>0</v>
      </c>
      <c r="W113" s="326">
        <v>0</v>
      </c>
      <c r="X113" s="326">
        <v>0</v>
      </c>
      <c r="Y113" s="326">
        <v>0</v>
      </c>
    </row>
    <row r="114" spans="4:25" hidden="1" outlineLevel="1">
      <c r="D114" s="319" t="s">
        <v>594</v>
      </c>
      <c r="E114" s="319" t="s">
        <v>52</v>
      </c>
      <c r="F114" s="319" t="s">
        <v>576</v>
      </c>
      <c r="H114" s="319" t="s">
        <v>577</v>
      </c>
      <c r="I114" s="319" t="s">
        <v>729</v>
      </c>
      <c r="J114" s="319" t="s">
        <v>117</v>
      </c>
      <c r="L114" s="331">
        <v>0</v>
      </c>
      <c r="M114" s="326"/>
      <c r="N114" s="326">
        <v>0</v>
      </c>
      <c r="O114" s="326">
        <v>0</v>
      </c>
      <c r="P114" s="326">
        <v>0</v>
      </c>
      <c r="Q114" s="326">
        <v>0</v>
      </c>
      <c r="R114" s="326">
        <v>0</v>
      </c>
      <c r="S114" s="326">
        <v>0</v>
      </c>
      <c r="T114" s="326">
        <v>0</v>
      </c>
      <c r="U114" s="326">
        <v>0</v>
      </c>
      <c r="V114" s="326">
        <v>0</v>
      </c>
      <c r="W114" s="326">
        <v>0</v>
      </c>
      <c r="X114" s="326">
        <v>0</v>
      </c>
      <c r="Y114" s="326">
        <v>0</v>
      </c>
    </row>
    <row r="115" spans="4:25" hidden="1" outlineLevel="1">
      <c r="D115" s="319" t="s">
        <v>594</v>
      </c>
      <c r="E115" s="319" t="s">
        <v>52</v>
      </c>
      <c r="F115" s="319" t="s">
        <v>578</v>
      </c>
      <c r="H115" s="319" t="s">
        <v>577</v>
      </c>
      <c r="I115" s="319" t="s">
        <v>2585</v>
      </c>
      <c r="J115" s="319" t="s">
        <v>117</v>
      </c>
      <c r="L115" s="331">
        <v>0</v>
      </c>
      <c r="M115" s="326"/>
      <c r="N115" s="326">
        <v>0</v>
      </c>
      <c r="O115" s="326">
        <v>0</v>
      </c>
      <c r="P115" s="326">
        <v>0</v>
      </c>
      <c r="Q115" s="326">
        <v>0</v>
      </c>
      <c r="R115" s="326">
        <v>0</v>
      </c>
      <c r="S115" s="326">
        <v>0</v>
      </c>
      <c r="T115" s="326">
        <v>0</v>
      </c>
      <c r="U115" s="326">
        <v>0</v>
      </c>
      <c r="V115" s="326">
        <v>0</v>
      </c>
      <c r="W115" s="326">
        <v>0</v>
      </c>
      <c r="X115" s="326">
        <v>0</v>
      </c>
      <c r="Y115" s="326">
        <v>0</v>
      </c>
    </row>
    <row r="116" spans="4:25" hidden="1" outlineLevel="1">
      <c r="D116" s="319" t="s">
        <v>379</v>
      </c>
      <c r="E116" s="319" t="s">
        <v>53</v>
      </c>
      <c r="F116" s="319" t="s">
        <v>576</v>
      </c>
      <c r="H116" s="319" t="s">
        <v>577</v>
      </c>
      <c r="I116" s="319" t="s">
        <v>730</v>
      </c>
      <c r="J116" s="319" t="s">
        <v>118</v>
      </c>
      <c r="L116" s="331">
        <v>0</v>
      </c>
      <c r="M116" s="326"/>
      <c r="N116" s="326">
        <v>0</v>
      </c>
      <c r="O116" s="326">
        <v>0</v>
      </c>
      <c r="P116" s="326">
        <v>0</v>
      </c>
      <c r="Q116" s="326">
        <v>0</v>
      </c>
      <c r="R116" s="326">
        <v>0</v>
      </c>
      <c r="S116" s="326">
        <v>0</v>
      </c>
      <c r="T116" s="326">
        <v>0</v>
      </c>
      <c r="U116" s="326">
        <v>0</v>
      </c>
      <c r="V116" s="326">
        <v>0</v>
      </c>
      <c r="W116" s="326">
        <v>0</v>
      </c>
      <c r="X116" s="326">
        <v>0</v>
      </c>
      <c r="Y116" s="326">
        <v>0</v>
      </c>
    </row>
    <row r="117" spans="4:25" hidden="1" outlineLevel="1">
      <c r="D117" s="319" t="s">
        <v>2977</v>
      </c>
      <c r="E117" s="319" t="s">
        <v>53</v>
      </c>
      <c r="F117" s="319" t="s">
        <v>576</v>
      </c>
      <c r="H117" s="319" t="s">
        <v>577</v>
      </c>
      <c r="I117" s="319" t="s">
        <v>2978</v>
      </c>
      <c r="J117" s="319" t="s">
        <v>946</v>
      </c>
      <c r="L117" s="331">
        <v>0</v>
      </c>
      <c r="M117" s="326"/>
      <c r="N117" s="326"/>
      <c r="O117" s="326"/>
      <c r="P117" s="326">
        <v>0</v>
      </c>
      <c r="Q117" s="326">
        <v>0</v>
      </c>
      <c r="R117" s="326">
        <v>0</v>
      </c>
      <c r="S117" s="326">
        <v>0</v>
      </c>
      <c r="T117" s="326">
        <v>0</v>
      </c>
      <c r="U117" s="326">
        <v>0</v>
      </c>
      <c r="V117" s="326">
        <v>0</v>
      </c>
      <c r="W117" s="326">
        <v>0</v>
      </c>
      <c r="X117" s="326">
        <v>0</v>
      </c>
      <c r="Y117" s="326">
        <v>0</v>
      </c>
    </row>
    <row r="118" spans="4:25" hidden="1" outlineLevel="1">
      <c r="D118" s="319" t="s">
        <v>2349</v>
      </c>
      <c r="E118" s="319" t="s">
        <v>2117</v>
      </c>
      <c r="F118" s="319" t="s">
        <v>576</v>
      </c>
      <c r="H118" s="319" t="s">
        <v>577</v>
      </c>
      <c r="I118" s="319" t="s">
        <v>2979</v>
      </c>
      <c r="J118" s="319" t="s">
        <v>977</v>
      </c>
      <c r="L118" s="331">
        <v>0</v>
      </c>
      <c r="M118" s="326"/>
      <c r="N118" s="326"/>
      <c r="O118" s="326"/>
      <c r="P118" s="326"/>
      <c r="Q118" s="326"/>
      <c r="R118" s="326"/>
      <c r="S118" s="326"/>
      <c r="T118" s="326"/>
      <c r="U118" s="326"/>
      <c r="V118" s="326"/>
      <c r="W118" s="326">
        <v>0</v>
      </c>
      <c r="X118" s="326">
        <v>0</v>
      </c>
      <c r="Y118" s="326">
        <v>0</v>
      </c>
    </row>
    <row r="119" spans="4:25" hidden="1" outlineLevel="1">
      <c r="D119" s="319" t="s">
        <v>2349</v>
      </c>
      <c r="E119" s="319" t="s">
        <v>2117</v>
      </c>
      <c r="F119" s="319" t="s">
        <v>578</v>
      </c>
      <c r="H119" s="319" t="s">
        <v>577</v>
      </c>
      <c r="I119" s="319" t="s">
        <v>2980</v>
      </c>
      <c r="J119" s="319" t="s">
        <v>977</v>
      </c>
      <c r="L119" s="331">
        <v>0</v>
      </c>
      <c r="M119" s="326"/>
      <c r="N119" s="326"/>
      <c r="O119" s="326"/>
      <c r="P119" s="326"/>
      <c r="Q119" s="326"/>
      <c r="R119" s="326"/>
      <c r="S119" s="326"/>
      <c r="T119" s="326"/>
      <c r="U119" s="326"/>
      <c r="V119" s="326"/>
      <c r="W119" s="326">
        <v>0</v>
      </c>
      <c r="X119" s="326">
        <v>0</v>
      </c>
      <c r="Y119" s="326">
        <v>0</v>
      </c>
    </row>
    <row r="120" spans="4:25" hidden="1" outlineLevel="1">
      <c r="D120" s="319" t="s">
        <v>994</v>
      </c>
      <c r="E120" s="319" t="s">
        <v>53</v>
      </c>
      <c r="F120" s="319" t="s">
        <v>576</v>
      </c>
      <c r="H120" s="319" t="s">
        <v>577</v>
      </c>
      <c r="I120" s="319" t="s">
        <v>995</v>
      </c>
      <c r="J120" s="319" t="s">
        <v>528</v>
      </c>
      <c r="L120" s="331">
        <v>0</v>
      </c>
      <c r="M120" s="326"/>
      <c r="N120" s="326">
        <v>0</v>
      </c>
      <c r="O120" s="326">
        <v>0</v>
      </c>
      <c r="P120" s="326">
        <v>0</v>
      </c>
      <c r="Q120" s="326">
        <v>0</v>
      </c>
      <c r="R120" s="326">
        <v>0</v>
      </c>
      <c r="S120" s="326">
        <v>0</v>
      </c>
      <c r="T120" s="326">
        <v>0</v>
      </c>
      <c r="U120" s="326">
        <v>0</v>
      </c>
      <c r="V120" s="326">
        <v>0</v>
      </c>
      <c r="W120" s="326">
        <v>0</v>
      </c>
      <c r="X120" s="326">
        <v>0</v>
      </c>
      <c r="Y120" s="326">
        <v>0</v>
      </c>
    </row>
    <row r="121" spans="4:25" hidden="1" outlineLevel="1">
      <c r="D121" s="319" t="s">
        <v>281</v>
      </c>
      <c r="E121" s="319" t="s">
        <v>52</v>
      </c>
      <c r="F121" s="319" t="s">
        <v>576</v>
      </c>
      <c r="H121" s="319" t="s">
        <v>577</v>
      </c>
      <c r="I121" s="319" t="s">
        <v>731</v>
      </c>
      <c r="J121" s="319" t="s">
        <v>117</v>
      </c>
      <c r="L121" s="331">
        <v>335000</v>
      </c>
      <c r="M121" s="326"/>
      <c r="N121" s="326">
        <v>35000</v>
      </c>
      <c r="O121" s="326">
        <v>0</v>
      </c>
      <c r="P121" s="326">
        <v>40000</v>
      </c>
      <c r="Q121" s="326">
        <v>105000</v>
      </c>
      <c r="R121" s="326">
        <v>0</v>
      </c>
      <c r="S121" s="326">
        <v>105000</v>
      </c>
      <c r="T121" s="326">
        <v>0</v>
      </c>
      <c r="U121" s="326">
        <v>0</v>
      </c>
      <c r="V121" s="326">
        <v>0</v>
      </c>
      <c r="W121" s="326">
        <v>0</v>
      </c>
      <c r="X121" s="326">
        <v>0</v>
      </c>
      <c r="Y121" s="326">
        <v>50000</v>
      </c>
    </row>
    <row r="122" spans="4:25" hidden="1" outlineLevel="1">
      <c r="D122" s="319" t="s">
        <v>281</v>
      </c>
      <c r="E122" s="319" t="s">
        <v>52</v>
      </c>
      <c r="F122" s="319" t="s">
        <v>578</v>
      </c>
      <c r="H122" s="319" t="s">
        <v>577</v>
      </c>
      <c r="I122" s="319" t="s">
        <v>2586</v>
      </c>
      <c r="J122" s="319" t="s">
        <v>117</v>
      </c>
      <c r="L122" s="331">
        <v>0</v>
      </c>
      <c r="M122" s="326"/>
      <c r="N122" s="326">
        <v>0</v>
      </c>
      <c r="O122" s="326">
        <v>0</v>
      </c>
      <c r="P122" s="326">
        <v>0</v>
      </c>
      <c r="Q122" s="326">
        <v>0</v>
      </c>
      <c r="R122" s="326">
        <v>0</v>
      </c>
      <c r="S122" s="326">
        <v>0</v>
      </c>
      <c r="T122" s="326">
        <v>0</v>
      </c>
      <c r="U122" s="326">
        <v>0</v>
      </c>
      <c r="V122" s="326">
        <v>0</v>
      </c>
      <c r="W122" s="326">
        <v>0</v>
      </c>
      <c r="X122" s="326">
        <v>0</v>
      </c>
      <c r="Y122" s="326">
        <v>0</v>
      </c>
    </row>
    <row r="123" spans="4:25" hidden="1" outlineLevel="1">
      <c r="D123" s="319" t="s">
        <v>328</v>
      </c>
      <c r="E123" s="319" t="s">
        <v>53</v>
      </c>
      <c r="F123" s="319" t="s">
        <v>576</v>
      </c>
      <c r="H123" s="319" t="s">
        <v>577</v>
      </c>
      <c r="I123" s="319" t="s">
        <v>732</v>
      </c>
      <c r="J123" s="319" t="s">
        <v>582</v>
      </c>
      <c r="L123" s="331">
        <v>500</v>
      </c>
      <c r="M123" s="326"/>
      <c r="N123" s="326">
        <v>0</v>
      </c>
      <c r="O123" s="326">
        <v>0</v>
      </c>
      <c r="P123" s="326">
        <v>0</v>
      </c>
      <c r="Q123" s="326">
        <v>0</v>
      </c>
      <c r="R123" s="326">
        <v>250</v>
      </c>
      <c r="S123" s="326">
        <v>250</v>
      </c>
      <c r="T123" s="326">
        <v>0</v>
      </c>
      <c r="U123" s="326">
        <v>0</v>
      </c>
      <c r="V123" s="326">
        <v>0</v>
      </c>
      <c r="W123" s="326">
        <v>0</v>
      </c>
      <c r="X123" s="326">
        <v>0</v>
      </c>
      <c r="Y123" s="326">
        <v>0</v>
      </c>
    </row>
    <row r="124" spans="4:25" hidden="1" outlineLevel="1">
      <c r="D124" s="319" t="s">
        <v>996</v>
      </c>
      <c r="E124" s="319" t="s">
        <v>53</v>
      </c>
      <c r="F124" s="319" t="s">
        <v>576</v>
      </c>
      <c r="H124" s="319" t="s">
        <v>577</v>
      </c>
      <c r="I124" s="319" t="s">
        <v>997</v>
      </c>
      <c r="J124" s="319" t="s">
        <v>528</v>
      </c>
      <c r="L124" s="331">
        <v>0</v>
      </c>
      <c r="M124" s="326"/>
      <c r="N124" s="326">
        <v>0</v>
      </c>
      <c r="O124" s="326">
        <v>0</v>
      </c>
      <c r="P124" s="326">
        <v>0</v>
      </c>
      <c r="Q124" s="326">
        <v>0</v>
      </c>
      <c r="R124" s="326">
        <v>0</v>
      </c>
      <c r="S124" s="326">
        <v>0</v>
      </c>
      <c r="T124" s="326">
        <v>0</v>
      </c>
      <c r="U124" s="326">
        <v>0</v>
      </c>
      <c r="V124" s="326">
        <v>0</v>
      </c>
      <c r="W124" s="326">
        <v>0</v>
      </c>
      <c r="X124" s="326">
        <v>0</v>
      </c>
      <c r="Y124" s="326">
        <v>0</v>
      </c>
    </row>
    <row r="125" spans="4:25" hidden="1" outlineLevel="1">
      <c r="D125" s="319" t="s">
        <v>2587</v>
      </c>
      <c r="E125" s="319" t="s">
        <v>2117</v>
      </c>
      <c r="F125" s="319" t="s">
        <v>576</v>
      </c>
      <c r="H125" s="319" t="s">
        <v>577</v>
      </c>
      <c r="I125" s="319" t="s">
        <v>2588</v>
      </c>
      <c r="J125" s="319" t="s">
        <v>977</v>
      </c>
      <c r="L125" s="331">
        <v>0</v>
      </c>
      <c r="M125" s="326"/>
      <c r="N125" s="326">
        <v>0</v>
      </c>
      <c r="O125" s="326">
        <v>0</v>
      </c>
      <c r="P125" s="326">
        <v>0</v>
      </c>
      <c r="Q125" s="326">
        <v>0</v>
      </c>
      <c r="R125" s="326">
        <v>0</v>
      </c>
      <c r="S125" s="326">
        <v>0</v>
      </c>
      <c r="T125" s="326">
        <v>0</v>
      </c>
      <c r="U125" s="326">
        <v>0</v>
      </c>
      <c r="V125" s="326">
        <v>0</v>
      </c>
      <c r="W125" s="326">
        <v>0</v>
      </c>
      <c r="X125" s="326">
        <v>0</v>
      </c>
      <c r="Y125" s="326">
        <v>0</v>
      </c>
    </row>
    <row r="126" spans="4:25" hidden="1" outlineLevel="1">
      <c r="D126" s="319" t="s">
        <v>2587</v>
      </c>
      <c r="E126" s="319" t="s">
        <v>2117</v>
      </c>
      <c r="F126" s="319" t="s">
        <v>578</v>
      </c>
      <c r="H126" s="319" t="s">
        <v>577</v>
      </c>
      <c r="I126" s="319" t="s">
        <v>2589</v>
      </c>
      <c r="J126" s="319" t="s">
        <v>977</v>
      </c>
      <c r="L126" s="331">
        <v>0</v>
      </c>
      <c r="M126" s="326"/>
      <c r="N126" s="326">
        <v>0</v>
      </c>
      <c r="O126" s="326">
        <v>0</v>
      </c>
      <c r="P126" s="326">
        <v>0</v>
      </c>
      <c r="Q126" s="326">
        <v>0</v>
      </c>
      <c r="R126" s="326">
        <v>0</v>
      </c>
      <c r="S126" s="326">
        <v>0</v>
      </c>
      <c r="T126" s="326">
        <v>0</v>
      </c>
      <c r="U126" s="326">
        <v>0</v>
      </c>
      <c r="V126" s="326">
        <v>0</v>
      </c>
      <c r="W126" s="326">
        <v>0</v>
      </c>
      <c r="X126" s="326">
        <v>0</v>
      </c>
      <c r="Y126" s="326">
        <v>0</v>
      </c>
    </row>
    <row r="127" spans="4:25" hidden="1" outlineLevel="1">
      <c r="D127" s="319" t="s">
        <v>998</v>
      </c>
      <c r="E127" s="319" t="s">
        <v>53</v>
      </c>
      <c r="F127" s="319" t="s">
        <v>576</v>
      </c>
      <c r="H127" s="319" t="s">
        <v>577</v>
      </c>
      <c r="I127" s="319" t="s">
        <v>999</v>
      </c>
      <c r="J127" s="319" t="s">
        <v>583</v>
      </c>
      <c r="L127" s="331">
        <v>0</v>
      </c>
      <c r="M127" s="326"/>
      <c r="N127" s="326">
        <v>0</v>
      </c>
      <c r="O127" s="326">
        <v>0</v>
      </c>
      <c r="P127" s="326">
        <v>0</v>
      </c>
      <c r="Q127" s="326">
        <v>0</v>
      </c>
      <c r="R127" s="326">
        <v>0</v>
      </c>
      <c r="S127" s="326">
        <v>0</v>
      </c>
      <c r="T127" s="326">
        <v>0</v>
      </c>
      <c r="U127" s="326">
        <v>0</v>
      </c>
      <c r="V127" s="326">
        <v>0</v>
      </c>
      <c r="W127" s="326">
        <v>0</v>
      </c>
      <c r="X127" s="326">
        <v>0</v>
      </c>
      <c r="Y127" s="326">
        <v>0</v>
      </c>
    </row>
    <row r="128" spans="4:25" hidden="1" outlineLevel="1">
      <c r="D128" s="319" t="s">
        <v>734</v>
      </c>
      <c r="E128" s="319" t="s">
        <v>53</v>
      </c>
      <c r="F128" s="319" t="s">
        <v>576</v>
      </c>
      <c r="H128" s="319" t="s">
        <v>577</v>
      </c>
      <c r="I128" s="319" t="s">
        <v>548</v>
      </c>
      <c r="J128" s="319" t="s">
        <v>530</v>
      </c>
      <c r="L128" s="331">
        <v>400000</v>
      </c>
      <c r="M128" s="326"/>
      <c r="N128" s="326">
        <v>0</v>
      </c>
      <c r="O128" s="326">
        <v>0</v>
      </c>
      <c r="P128" s="326">
        <v>0</v>
      </c>
      <c r="Q128" s="326">
        <v>400000</v>
      </c>
      <c r="R128" s="326">
        <v>0</v>
      </c>
      <c r="S128" s="326">
        <v>0</v>
      </c>
      <c r="T128" s="326">
        <v>0</v>
      </c>
      <c r="U128" s="326">
        <v>0</v>
      </c>
      <c r="V128" s="326">
        <v>0</v>
      </c>
      <c r="W128" s="326">
        <v>0</v>
      </c>
      <c r="X128" s="326">
        <v>0</v>
      </c>
      <c r="Y128" s="326">
        <v>0</v>
      </c>
    </row>
    <row r="129" spans="4:25" hidden="1" outlineLevel="1">
      <c r="D129" s="319" t="s">
        <v>1824</v>
      </c>
      <c r="E129" s="319" t="s">
        <v>53</v>
      </c>
      <c r="F129" s="319" t="s">
        <v>576</v>
      </c>
      <c r="H129" s="319" t="s">
        <v>577</v>
      </c>
      <c r="I129" s="319" t="s">
        <v>733</v>
      </c>
      <c r="J129" s="319" t="s">
        <v>582</v>
      </c>
      <c r="L129" s="331">
        <v>12000</v>
      </c>
      <c r="M129" s="326"/>
      <c r="N129" s="326">
        <v>0</v>
      </c>
      <c r="O129" s="326">
        <v>0</v>
      </c>
      <c r="P129" s="326">
        <v>0</v>
      </c>
      <c r="Q129" s="326">
        <v>9000</v>
      </c>
      <c r="R129" s="326">
        <v>3000</v>
      </c>
      <c r="S129" s="326">
        <v>0</v>
      </c>
      <c r="T129" s="326">
        <v>0</v>
      </c>
      <c r="U129" s="326">
        <v>0</v>
      </c>
      <c r="V129" s="326">
        <v>0</v>
      </c>
      <c r="W129" s="326">
        <v>0</v>
      </c>
      <c r="X129" s="326">
        <v>0</v>
      </c>
      <c r="Y129" s="326">
        <v>0</v>
      </c>
    </row>
    <row r="130" spans="4:25" hidden="1" outlineLevel="1">
      <c r="D130" s="319" t="s">
        <v>2590</v>
      </c>
      <c r="E130" s="319" t="s">
        <v>53</v>
      </c>
      <c r="F130" s="319" t="s">
        <v>576</v>
      </c>
      <c r="H130" s="319" t="s">
        <v>577</v>
      </c>
      <c r="I130" s="319" t="s">
        <v>2591</v>
      </c>
      <c r="J130" s="319" t="s">
        <v>530</v>
      </c>
      <c r="L130" s="331">
        <v>0</v>
      </c>
      <c r="M130" s="326"/>
      <c r="N130" s="326">
        <v>0</v>
      </c>
      <c r="O130" s="326">
        <v>0</v>
      </c>
      <c r="P130" s="326">
        <v>0</v>
      </c>
      <c r="Q130" s="326">
        <v>0</v>
      </c>
      <c r="R130" s="326">
        <v>0</v>
      </c>
      <c r="S130" s="326">
        <v>0</v>
      </c>
      <c r="T130" s="326">
        <v>0</v>
      </c>
      <c r="U130" s="326">
        <v>0</v>
      </c>
      <c r="V130" s="326">
        <v>0</v>
      </c>
      <c r="W130" s="326">
        <v>0</v>
      </c>
      <c r="X130" s="326">
        <v>0</v>
      </c>
      <c r="Y130" s="326">
        <v>0</v>
      </c>
    </row>
    <row r="131" spans="4:25" hidden="1" outlineLevel="1">
      <c r="D131" s="319" t="s">
        <v>540</v>
      </c>
      <c r="E131" s="319" t="s">
        <v>53</v>
      </c>
      <c r="F131" s="319" t="s">
        <v>576</v>
      </c>
      <c r="H131" s="319" t="s">
        <v>577</v>
      </c>
      <c r="I131" s="319" t="s">
        <v>735</v>
      </c>
      <c r="J131" s="319" t="s">
        <v>530</v>
      </c>
      <c r="L131" s="331">
        <v>0</v>
      </c>
      <c r="M131" s="326"/>
      <c r="N131" s="326">
        <v>0</v>
      </c>
      <c r="O131" s="326">
        <v>0</v>
      </c>
      <c r="P131" s="326">
        <v>0</v>
      </c>
      <c r="Q131" s="326">
        <v>0</v>
      </c>
      <c r="R131" s="326">
        <v>0</v>
      </c>
      <c r="S131" s="326">
        <v>0</v>
      </c>
      <c r="T131" s="326">
        <v>0</v>
      </c>
      <c r="U131" s="326">
        <v>0</v>
      </c>
      <c r="V131" s="326">
        <v>0</v>
      </c>
      <c r="W131" s="326">
        <v>0</v>
      </c>
      <c r="X131" s="326">
        <v>0</v>
      </c>
      <c r="Y131" s="326">
        <v>0</v>
      </c>
    </row>
    <row r="132" spans="4:25" hidden="1" outlineLevel="1">
      <c r="D132" s="319" t="s">
        <v>2592</v>
      </c>
      <c r="E132" s="319" t="s">
        <v>53</v>
      </c>
      <c r="F132" s="319" t="s">
        <v>576</v>
      </c>
      <c r="H132" s="319" t="s">
        <v>577</v>
      </c>
      <c r="I132" s="319" t="s">
        <v>2593</v>
      </c>
      <c r="J132" s="319" t="s">
        <v>593</v>
      </c>
      <c r="L132" s="331">
        <v>0</v>
      </c>
      <c r="M132" s="326"/>
      <c r="N132" s="326">
        <v>0</v>
      </c>
      <c r="O132" s="326">
        <v>0</v>
      </c>
      <c r="P132" s="326">
        <v>0</v>
      </c>
      <c r="Q132" s="326">
        <v>0</v>
      </c>
      <c r="R132" s="326">
        <v>0</v>
      </c>
      <c r="S132" s="326">
        <v>0</v>
      </c>
      <c r="T132" s="326">
        <v>0</v>
      </c>
      <c r="U132" s="326">
        <v>0</v>
      </c>
      <c r="V132" s="326">
        <v>0</v>
      </c>
      <c r="W132" s="326">
        <v>0</v>
      </c>
      <c r="X132" s="326">
        <v>0</v>
      </c>
      <c r="Y132" s="326">
        <v>0</v>
      </c>
    </row>
    <row r="133" spans="4:25" hidden="1" outlineLevel="1">
      <c r="D133" s="319" t="s">
        <v>329</v>
      </c>
      <c r="E133" s="319" t="s">
        <v>53</v>
      </c>
      <c r="F133" s="319" t="s">
        <v>576</v>
      </c>
      <c r="H133" s="319" t="s">
        <v>577</v>
      </c>
      <c r="I133" s="319" t="s">
        <v>736</v>
      </c>
      <c r="J133" s="319" t="s">
        <v>530</v>
      </c>
      <c r="L133" s="331">
        <v>0</v>
      </c>
      <c r="M133" s="326"/>
      <c r="N133" s="326">
        <v>0</v>
      </c>
      <c r="O133" s="326">
        <v>0</v>
      </c>
      <c r="P133" s="326">
        <v>0</v>
      </c>
      <c r="Q133" s="326">
        <v>0</v>
      </c>
      <c r="R133" s="326">
        <v>0</v>
      </c>
      <c r="S133" s="326">
        <v>0</v>
      </c>
      <c r="T133" s="326">
        <v>0</v>
      </c>
      <c r="U133" s="326">
        <v>0</v>
      </c>
      <c r="V133" s="326">
        <v>0</v>
      </c>
      <c r="W133" s="326">
        <v>0</v>
      </c>
      <c r="X133" s="326">
        <v>0</v>
      </c>
      <c r="Y133" s="326">
        <v>0</v>
      </c>
    </row>
    <row r="134" spans="4:25" hidden="1" outlineLevel="1">
      <c r="D134" s="319" t="s">
        <v>1000</v>
      </c>
      <c r="E134" s="319" t="s">
        <v>53</v>
      </c>
      <c r="F134" s="319" t="s">
        <v>576</v>
      </c>
      <c r="H134" s="319" t="s">
        <v>577</v>
      </c>
      <c r="I134" s="319" t="s">
        <v>1001</v>
      </c>
      <c r="J134" s="319" t="s">
        <v>528</v>
      </c>
      <c r="L134" s="331">
        <v>0</v>
      </c>
      <c r="M134" s="326"/>
      <c r="N134" s="326">
        <v>0</v>
      </c>
      <c r="O134" s="326">
        <v>0</v>
      </c>
      <c r="P134" s="326">
        <v>0</v>
      </c>
      <c r="Q134" s="326">
        <v>0</v>
      </c>
      <c r="R134" s="326">
        <v>0</v>
      </c>
      <c r="S134" s="326">
        <v>0</v>
      </c>
      <c r="T134" s="326">
        <v>0</v>
      </c>
      <c r="U134" s="326">
        <v>0</v>
      </c>
      <c r="V134" s="326">
        <v>0</v>
      </c>
      <c r="W134" s="326">
        <v>0</v>
      </c>
      <c r="X134" s="326">
        <v>0</v>
      </c>
      <c r="Y134" s="326">
        <v>0</v>
      </c>
    </row>
    <row r="135" spans="4:25" hidden="1" outlineLevel="1">
      <c r="D135" s="319" t="s">
        <v>282</v>
      </c>
      <c r="E135" s="319" t="s">
        <v>53</v>
      </c>
      <c r="F135" s="319" t="s">
        <v>576</v>
      </c>
      <c r="H135" s="319" t="s">
        <v>577</v>
      </c>
      <c r="I135" s="319" t="s">
        <v>737</v>
      </c>
      <c r="J135" s="319" t="s">
        <v>118</v>
      </c>
      <c r="L135" s="331">
        <v>0</v>
      </c>
      <c r="M135" s="326"/>
      <c r="N135" s="326">
        <v>0</v>
      </c>
      <c r="O135" s="326">
        <v>0</v>
      </c>
      <c r="P135" s="326">
        <v>0</v>
      </c>
      <c r="Q135" s="326">
        <v>0</v>
      </c>
      <c r="R135" s="326">
        <v>0</v>
      </c>
      <c r="S135" s="326">
        <v>0</v>
      </c>
      <c r="T135" s="326">
        <v>0</v>
      </c>
      <c r="U135" s="326">
        <v>0</v>
      </c>
      <c r="V135" s="326">
        <v>0</v>
      </c>
      <c r="W135" s="326">
        <v>0</v>
      </c>
      <c r="X135" s="326">
        <v>0</v>
      </c>
      <c r="Y135" s="326">
        <v>0</v>
      </c>
    </row>
    <row r="136" spans="4:25" hidden="1" outlineLevel="1">
      <c r="D136" s="319" t="s">
        <v>282</v>
      </c>
      <c r="E136" s="319" t="s">
        <v>53</v>
      </c>
      <c r="F136" s="319" t="s">
        <v>578</v>
      </c>
      <c r="H136" s="319" t="s">
        <v>577</v>
      </c>
      <c r="I136" s="319" t="s">
        <v>2594</v>
      </c>
      <c r="J136" s="319" t="s">
        <v>118</v>
      </c>
      <c r="L136" s="331">
        <v>0</v>
      </c>
      <c r="M136" s="326"/>
      <c r="N136" s="326">
        <v>0</v>
      </c>
      <c r="O136" s="326">
        <v>0</v>
      </c>
      <c r="P136" s="326">
        <v>0</v>
      </c>
      <c r="Q136" s="326">
        <v>0</v>
      </c>
      <c r="R136" s="326">
        <v>0</v>
      </c>
      <c r="S136" s="326">
        <v>0</v>
      </c>
      <c r="T136" s="326">
        <v>0</v>
      </c>
      <c r="U136" s="326">
        <v>0</v>
      </c>
      <c r="V136" s="326">
        <v>0</v>
      </c>
      <c r="W136" s="326">
        <v>0</v>
      </c>
      <c r="X136" s="326">
        <v>0</v>
      </c>
      <c r="Y136" s="326">
        <v>0</v>
      </c>
    </row>
    <row r="137" spans="4:25" hidden="1" outlineLevel="1">
      <c r="D137" s="319" t="s">
        <v>2595</v>
      </c>
      <c r="E137" s="319" t="s">
        <v>53</v>
      </c>
      <c r="F137" s="319" t="s">
        <v>576</v>
      </c>
      <c r="H137" s="319" t="s">
        <v>577</v>
      </c>
      <c r="I137" s="319" t="s">
        <v>2596</v>
      </c>
      <c r="J137" s="319" t="s">
        <v>22</v>
      </c>
      <c r="L137" s="331">
        <v>0</v>
      </c>
      <c r="M137" s="326"/>
      <c r="N137" s="326">
        <v>0</v>
      </c>
      <c r="O137" s="326">
        <v>0</v>
      </c>
      <c r="P137" s="326">
        <v>0</v>
      </c>
      <c r="Q137" s="326">
        <v>0</v>
      </c>
      <c r="R137" s="326">
        <v>0</v>
      </c>
      <c r="S137" s="326">
        <v>0</v>
      </c>
      <c r="T137" s="326">
        <v>0</v>
      </c>
      <c r="U137" s="326">
        <v>0</v>
      </c>
      <c r="V137" s="326">
        <v>0</v>
      </c>
      <c r="W137" s="326">
        <v>0</v>
      </c>
      <c r="X137" s="326">
        <v>0</v>
      </c>
      <c r="Y137" s="326">
        <v>0</v>
      </c>
    </row>
    <row r="138" spans="4:25" hidden="1" outlineLevel="1">
      <c r="D138" s="319" t="s">
        <v>283</v>
      </c>
      <c r="E138" s="319" t="s">
        <v>53</v>
      </c>
      <c r="F138" s="319" t="s">
        <v>576</v>
      </c>
      <c r="H138" s="319" t="s">
        <v>577</v>
      </c>
      <c r="I138" s="319" t="s">
        <v>738</v>
      </c>
      <c r="J138" s="319" t="s">
        <v>118</v>
      </c>
      <c r="L138" s="331">
        <v>0</v>
      </c>
      <c r="M138" s="326"/>
      <c r="N138" s="326">
        <v>0</v>
      </c>
      <c r="O138" s="326">
        <v>0</v>
      </c>
      <c r="P138" s="326">
        <v>0</v>
      </c>
      <c r="Q138" s="326">
        <v>0</v>
      </c>
      <c r="R138" s="326">
        <v>0</v>
      </c>
      <c r="S138" s="326">
        <v>0</v>
      </c>
      <c r="T138" s="326">
        <v>0</v>
      </c>
      <c r="U138" s="326">
        <v>0</v>
      </c>
      <c r="V138" s="326">
        <v>0</v>
      </c>
      <c r="W138" s="326">
        <v>0</v>
      </c>
      <c r="X138" s="326">
        <v>0</v>
      </c>
      <c r="Y138" s="326">
        <v>0</v>
      </c>
    </row>
    <row r="139" spans="4:25" hidden="1" outlineLevel="1">
      <c r="D139" s="319" t="s">
        <v>283</v>
      </c>
      <c r="E139" s="319" t="s">
        <v>53</v>
      </c>
      <c r="F139" s="319" t="s">
        <v>578</v>
      </c>
      <c r="H139" s="319" t="s">
        <v>577</v>
      </c>
      <c r="I139" s="319" t="s">
        <v>2597</v>
      </c>
      <c r="J139" s="319" t="s">
        <v>118</v>
      </c>
      <c r="L139" s="331">
        <v>0</v>
      </c>
      <c r="M139" s="326"/>
      <c r="N139" s="326">
        <v>0</v>
      </c>
      <c r="O139" s="326">
        <v>0</v>
      </c>
      <c r="P139" s="326">
        <v>0</v>
      </c>
      <c r="Q139" s="326">
        <v>0</v>
      </c>
      <c r="R139" s="326">
        <v>0</v>
      </c>
      <c r="S139" s="326">
        <v>0</v>
      </c>
      <c r="T139" s="326">
        <v>0</v>
      </c>
      <c r="U139" s="326">
        <v>0</v>
      </c>
      <c r="V139" s="326">
        <v>0</v>
      </c>
      <c r="W139" s="326">
        <v>0</v>
      </c>
      <c r="X139" s="326">
        <v>0</v>
      </c>
      <c r="Y139" s="326">
        <v>0</v>
      </c>
    </row>
    <row r="140" spans="4:25" hidden="1" outlineLevel="1">
      <c r="D140" s="319" t="s">
        <v>331</v>
      </c>
      <c r="E140" s="319" t="s">
        <v>53</v>
      </c>
      <c r="F140" s="319" t="s">
        <v>576</v>
      </c>
      <c r="H140" s="319" t="s">
        <v>577</v>
      </c>
      <c r="I140" s="319" t="s">
        <v>739</v>
      </c>
      <c r="J140" s="319" t="s">
        <v>118</v>
      </c>
      <c r="L140" s="331">
        <v>0</v>
      </c>
      <c r="M140" s="326"/>
      <c r="N140" s="326">
        <v>0</v>
      </c>
      <c r="O140" s="326">
        <v>0</v>
      </c>
      <c r="P140" s="326">
        <v>0</v>
      </c>
      <c r="Q140" s="326">
        <v>0</v>
      </c>
      <c r="R140" s="326">
        <v>0</v>
      </c>
      <c r="S140" s="326">
        <v>0</v>
      </c>
      <c r="T140" s="326">
        <v>0</v>
      </c>
      <c r="U140" s="326">
        <v>0</v>
      </c>
      <c r="V140" s="326">
        <v>0</v>
      </c>
      <c r="W140" s="326">
        <v>0</v>
      </c>
      <c r="X140" s="326">
        <v>0</v>
      </c>
      <c r="Y140" s="326">
        <v>0</v>
      </c>
    </row>
    <row r="141" spans="4:25" hidden="1" outlineLevel="1">
      <c r="D141" s="319" t="s">
        <v>331</v>
      </c>
      <c r="E141" s="319" t="s">
        <v>53</v>
      </c>
      <c r="F141" s="319" t="s">
        <v>578</v>
      </c>
      <c r="H141" s="319" t="s">
        <v>577</v>
      </c>
      <c r="I141" s="319" t="s">
        <v>2598</v>
      </c>
      <c r="J141" s="319" t="s">
        <v>118</v>
      </c>
      <c r="L141" s="331">
        <v>0</v>
      </c>
      <c r="M141" s="326"/>
      <c r="N141" s="326">
        <v>0</v>
      </c>
      <c r="O141" s="326">
        <v>0</v>
      </c>
      <c r="P141" s="326">
        <v>0</v>
      </c>
      <c r="Q141" s="326">
        <v>0</v>
      </c>
      <c r="R141" s="326">
        <v>0</v>
      </c>
      <c r="S141" s="326">
        <v>0</v>
      </c>
      <c r="T141" s="326">
        <v>0</v>
      </c>
      <c r="U141" s="326">
        <v>0</v>
      </c>
      <c r="V141" s="326">
        <v>0</v>
      </c>
      <c r="W141" s="326">
        <v>0</v>
      </c>
      <c r="X141" s="326">
        <v>0</v>
      </c>
      <c r="Y141" s="326">
        <v>0</v>
      </c>
    </row>
    <row r="142" spans="4:25" hidden="1" outlineLevel="1">
      <c r="D142" s="319" t="s">
        <v>918</v>
      </c>
      <c r="E142" s="319" t="s">
        <v>53</v>
      </c>
      <c r="F142" s="319" t="s">
        <v>576</v>
      </c>
      <c r="H142" s="319" t="s">
        <v>577</v>
      </c>
      <c r="I142" s="319" t="s">
        <v>2002</v>
      </c>
      <c r="J142" s="319" t="s">
        <v>114</v>
      </c>
      <c r="L142" s="331">
        <v>14400</v>
      </c>
      <c r="M142" s="326"/>
      <c r="N142" s="326">
        <v>0</v>
      </c>
      <c r="O142" s="326">
        <v>0</v>
      </c>
      <c r="P142" s="326">
        <v>2000</v>
      </c>
      <c r="Q142" s="326">
        <v>2200</v>
      </c>
      <c r="R142" s="326">
        <v>2200</v>
      </c>
      <c r="S142" s="326">
        <v>0</v>
      </c>
      <c r="T142" s="326">
        <v>0</v>
      </c>
      <c r="U142" s="326">
        <v>0</v>
      </c>
      <c r="V142" s="326">
        <v>4000</v>
      </c>
      <c r="W142" s="326">
        <v>4000</v>
      </c>
      <c r="X142" s="326">
        <v>0</v>
      </c>
      <c r="Y142" s="326">
        <v>0</v>
      </c>
    </row>
    <row r="143" spans="4:25" hidden="1" outlineLevel="1">
      <c r="D143" s="319" t="s">
        <v>1002</v>
      </c>
      <c r="E143" s="319" t="s">
        <v>54</v>
      </c>
      <c r="F143" s="319" t="s">
        <v>576</v>
      </c>
      <c r="H143" s="319" t="s">
        <v>577</v>
      </c>
      <c r="I143" s="319" t="s">
        <v>1003</v>
      </c>
      <c r="J143" s="319" t="s">
        <v>116</v>
      </c>
      <c r="L143" s="331">
        <v>0</v>
      </c>
      <c r="M143" s="326"/>
      <c r="N143" s="326">
        <v>0</v>
      </c>
      <c r="O143" s="326">
        <v>0</v>
      </c>
      <c r="P143" s="326">
        <v>0</v>
      </c>
      <c r="Q143" s="326">
        <v>0</v>
      </c>
      <c r="R143" s="326">
        <v>0</v>
      </c>
      <c r="S143" s="326">
        <v>0</v>
      </c>
      <c r="T143" s="326">
        <v>0</v>
      </c>
      <c r="U143" s="326"/>
      <c r="V143" s="326"/>
      <c r="W143" s="326"/>
      <c r="X143" s="326"/>
      <c r="Y143" s="326"/>
    </row>
    <row r="144" spans="4:25" hidden="1" outlineLevel="1">
      <c r="D144" s="319" t="s">
        <v>332</v>
      </c>
      <c r="E144" s="319" t="s">
        <v>53</v>
      </c>
      <c r="F144" s="319" t="s">
        <v>576</v>
      </c>
      <c r="H144" s="319" t="s">
        <v>577</v>
      </c>
      <c r="I144" s="319" t="s">
        <v>740</v>
      </c>
      <c r="J144" s="319" t="s">
        <v>118</v>
      </c>
      <c r="L144" s="331">
        <v>0</v>
      </c>
      <c r="M144" s="326"/>
      <c r="N144" s="326">
        <v>0</v>
      </c>
      <c r="O144" s="326">
        <v>0</v>
      </c>
      <c r="P144" s="326">
        <v>0</v>
      </c>
      <c r="Q144" s="326">
        <v>0</v>
      </c>
      <c r="R144" s="326">
        <v>0</v>
      </c>
      <c r="S144" s="326">
        <v>0</v>
      </c>
      <c r="T144" s="326">
        <v>0</v>
      </c>
      <c r="U144" s="326">
        <v>0</v>
      </c>
      <c r="V144" s="326">
        <v>0</v>
      </c>
      <c r="W144" s="326">
        <v>0</v>
      </c>
      <c r="X144" s="326">
        <v>0</v>
      </c>
      <c r="Y144" s="326">
        <v>0</v>
      </c>
    </row>
    <row r="145" spans="4:25" hidden="1" outlineLevel="1">
      <c r="D145" s="319" t="s">
        <v>415</v>
      </c>
      <c r="E145" s="319" t="s">
        <v>54</v>
      </c>
      <c r="F145" s="319" t="s">
        <v>576</v>
      </c>
      <c r="H145" s="319" t="s">
        <v>577</v>
      </c>
      <c r="I145" s="319" t="s">
        <v>741</v>
      </c>
      <c r="J145" s="319" t="s">
        <v>116</v>
      </c>
      <c r="L145" s="331">
        <v>0</v>
      </c>
      <c r="M145" s="326"/>
      <c r="N145" s="326">
        <v>0</v>
      </c>
      <c r="O145" s="326">
        <v>0</v>
      </c>
      <c r="P145" s="326">
        <v>0</v>
      </c>
      <c r="Q145" s="326">
        <v>0</v>
      </c>
      <c r="R145" s="326">
        <v>0</v>
      </c>
      <c r="S145" s="326">
        <v>0</v>
      </c>
      <c r="T145" s="326">
        <v>0</v>
      </c>
      <c r="U145" s="326">
        <v>0</v>
      </c>
      <c r="V145" s="326">
        <v>0</v>
      </c>
      <c r="W145" s="326">
        <v>0</v>
      </c>
      <c r="X145" s="326">
        <v>0</v>
      </c>
      <c r="Y145" s="326">
        <v>0</v>
      </c>
    </row>
    <row r="146" spans="4:25" hidden="1" outlineLevel="1">
      <c r="D146" s="319" t="s">
        <v>2599</v>
      </c>
      <c r="E146" s="319" t="s">
        <v>2117</v>
      </c>
      <c r="F146" s="319" t="s">
        <v>576</v>
      </c>
      <c r="H146" s="319" t="s">
        <v>577</v>
      </c>
      <c r="I146" s="319" t="s">
        <v>2600</v>
      </c>
      <c r="J146" s="319" t="s">
        <v>977</v>
      </c>
      <c r="L146" s="331">
        <v>0</v>
      </c>
      <c r="M146" s="326"/>
      <c r="N146" s="326">
        <v>0</v>
      </c>
      <c r="O146" s="326">
        <v>0</v>
      </c>
      <c r="P146" s="326">
        <v>0</v>
      </c>
      <c r="Q146" s="326">
        <v>0</v>
      </c>
      <c r="R146" s="326">
        <v>0</v>
      </c>
      <c r="S146" s="326">
        <v>0</v>
      </c>
      <c r="T146" s="326">
        <v>0</v>
      </c>
      <c r="U146" s="326">
        <v>0</v>
      </c>
      <c r="V146" s="326">
        <v>0</v>
      </c>
      <c r="W146" s="326">
        <v>0</v>
      </c>
      <c r="X146" s="326">
        <v>0</v>
      </c>
      <c r="Y146" s="326">
        <v>0</v>
      </c>
    </row>
    <row r="147" spans="4:25" hidden="1" outlineLevel="1">
      <c r="D147" s="319" t="s">
        <v>2599</v>
      </c>
      <c r="E147" s="319" t="s">
        <v>2117</v>
      </c>
      <c r="F147" s="319" t="s">
        <v>578</v>
      </c>
      <c r="H147" s="319" t="s">
        <v>577</v>
      </c>
      <c r="I147" s="319" t="s">
        <v>2601</v>
      </c>
      <c r="J147" s="319" t="s">
        <v>977</v>
      </c>
      <c r="L147" s="331">
        <v>0</v>
      </c>
      <c r="M147" s="326"/>
      <c r="N147" s="326">
        <v>0</v>
      </c>
      <c r="O147" s="326">
        <v>0</v>
      </c>
      <c r="P147" s="326">
        <v>0</v>
      </c>
      <c r="Q147" s="326">
        <v>0</v>
      </c>
      <c r="R147" s="326">
        <v>0</v>
      </c>
      <c r="S147" s="326">
        <v>0</v>
      </c>
      <c r="T147" s="326">
        <v>0</v>
      </c>
      <c r="U147" s="326">
        <v>0</v>
      </c>
      <c r="V147" s="326">
        <v>0</v>
      </c>
      <c r="W147" s="326">
        <v>0</v>
      </c>
      <c r="X147" s="326">
        <v>0</v>
      </c>
      <c r="Y147" s="326">
        <v>0</v>
      </c>
    </row>
    <row r="148" spans="4:25" hidden="1" outlineLevel="1">
      <c r="D148" s="319" t="s">
        <v>2981</v>
      </c>
      <c r="E148" s="319" t="s">
        <v>53</v>
      </c>
      <c r="F148" s="319" t="s">
        <v>576</v>
      </c>
      <c r="H148" s="319" t="s">
        <v>577</v>
      </c>
      <c r="I148" s="319" t="s">
        <v>1004</v>
      </c>
      <c r="J148" s="319" t="s">
        <v>528</v>
      </c>
      <c r="L148" s="331">
        <v>0</v>
      </c>
      <c r="M148" s="326"/>
      <c r="N148" s="326">
        <v>0</v>
      </c>
      <c r="O148" s="326">
        <v>0</v>
      </c>
      <c r="P148" s="326">
        <v>0</v>
      </c>
      <c r="Q148" s="326">
        <v>0</v>
      </c>
      <c r="R148" s="326"/>
      <c r="S148" s="326"/>
      <c r="T148" s="326"/>
      <c r="U148" s="326"/>
      <c r="V148" s="326"/>
      <c r="W148" s="326"/>
      <c r="X148" s="326"/>
      <c r="Y148" s="326"/>
    </row>
    <row r="149" spans="4:25" hidden="1" outlineLevel="1">
      <c r="D149" s="319" t="s">
        <v>596</v>
      </c>
      <c r="E149" s="319" t="s">
        <v>53</v>
      </c>
      <c r="F149" s="319" t="s">
        <v>576</v>
      </c>
      <c r="H149" s="319" t="s">
        <v>577</v>
      </c>
      <c r="I149" s="319" t="s">
        <v>742</v>
      </c>
      <c r="J149" s="319" t="s">
        <v>118</v>
      </c>
      <c r="L149" s="331">
        <v>0</v>
      </c>
      <c r="M149" s="326"/>
      <c r="N149" s="326">
        <v>0</v>
      </c>
      <c r="O149" s="326">
        <v>0</v>
      </c>
      <c r="P149" s="326">
        <v>0</v>
      </c>
      <c r="Q149" s="326">
        <v>0</v>
      </c>
      <c r="R149" s="326">
        <v>0</v>
      </c>
      <c r="S149" s="326">
        <v>0</v>
      </c>
      <c r="T149" s="326">
        <v>0</v>
      </c>
      <c r="U149" s="326">
        <v>0</v>
      </c>
      <c r="V149" s="326">
        <v>0</v>
      </c>
      <c r="W149" s="326">
        <v>0</v>
      </c>
      <c r="X149" s="326">
        <v>0</v>
      </c>
      <c r="Y149" s="326">
        <v>0</v>
      </c>
    </row>
    <row r="150" spans="4:25" hidden="1" outlineLevel="1">
      <c r="D150" s="319" t="s">
        <v>240</v>
      </c>
      <c r="E150" s="319" t="s">
        <v>52</v>
      </c>
      <c r="F150" s="319" t="s">
        <v>576</v>
      </c>
      <c r="H150" s="319" t="s">
        <v>577</v>
      </c>
      <c r="I150" s="319" t="s">
        <v>743</v>
      </c>
      <c r="J150" s="319" t="s">
        <v>117</v>
      </c>
      <c r="L150" s="331">
        <v>0</v>
      </c>
      <c r="M150" s="326"/>
      <c r="N150" s="326">
        <v>0</v>
      </c>
      <c r="O150" s="326">
        <v>0</v>
      </c>
      <c r="P150" s="326">
        <v>0</v>
      </c>
      <c r="Q150" s="326">
        <v>0</v>
      </c>
      <c r="R150" s="326">
        <v>0</v>
      </c>
      <c r="S150" s="326">
        <v>0</v>
      </c>
      <c r="T150" s="326">
        <v>0</v>
      </c>
      <c r="U150" s="326">
        <v>0</v>
      </c>
      <c r="V150" s="326">
        <v>0</v>
      </c>
      <c r="W150" s="326">
        <v>0</v>
      </c>
      <c r="X150" s="326">
        <v>0</v>
      </c>
      <c r="Y150" s="326">
        <v>0</v>
      </c>
    </row>
    <row r="151" spans="4:25" hidden="1" outlineLevel="1">
      <c r="D151" s="319" t="s">
        <v>333</v>
      </c>
      <c r="E151" s="319" t="s">
        <v>52</v>
      </c>
      <c r="F151" s="319" t="s">
        <v>576</v>
      </c>
      <c r="H151" s="319" t="s">
        <v>577</v>
      </c>
      <c r="I151" s="319" t="s">
        <v>661</v>
      </c>
      <c r="J151" s="319" t="s">
        <v>117</v>
      </c>
      <c r="L151" s="331">
        <v>321534</v>
      </c>
      <c r="M151" s="326"/>
      <c r="N151" s="326">
        <v>0</v>
      </c>
      <c r="O151" s="326">
        <v>16</v>
      </c>
      <c r="P151" s="326">
        <v>18</v>
      </c>
      <c r="Q151" s="326">
        <v>155000</v>
      </c>
      <c r="R151" s="326">
        <v>11500</v>
      </c>
      <c r="S151" s="326">
        <v>155000</v>
      </c>
      <c r="T151" s="326">
        <v>0</v>
      </c>
      <c r="U151" s="326">
        <v>0</v>
      </c>
      <c r="V151" s="326">
        <v>0</v>
      </c>
      <c r="W151" s="326">
        <v>0</v>
      </c>
      <c r="X151" s="326">
        <v>0</v>
      </c>
      <c r="Y151" s="326">
        <v>0</v>
      </c>
    </row>
    <row r="152" spans="4:25" hidden="1" outlineLevel="1">
      <c r="D152" s="319" t="s">
        <v>333</v>
      </c>
      <c r="E152" s="319" t="s">
        <v>52</v>
      </c>
      <c r="F152" s="319" t="s">
        <v>578</v>
      </c>
      <c r="H152" s="319" t="s">
        <v>577</v>
      </c>
      <c r="I152" s="319" t="s">
        <v>2602</v>
      </c>
      <c r="J152" s="319" t="s">
        <v>117</v>
      </c>
      <c r="L152" s="331">
        <v>0</v>
      </c>
      <c r="M152" s="326"/>
      <c r="N152" s="326">
        <v>0</v>
      </c>
      <c r="O152" s="326">
        <v>0</v>
      </c>
      <c r="P152" s="326">
        <v>0</v>
      </c>
      <c r="Q152" s="326">
        <v>0</v>
      </c>
      <c r="R152" s="326">
        <v>0</v>
      </c>
      <c r="S152" s="326">
        <v>0</v>
      </c>
      <c r="T152" s="326">
        <v>0</v>
      </c>
      <c r="U152" s="326">
        <v>0</v>
      </c>
      <c r="V152" s="326">
        <v>0</v>
      </c>
      <c r="W152" s="326">
        <v>0</v>
      </c>
      <c r="X152" s="326">
        <v>0</v>
      </c>
      <c r="Y152" s="326">
        <v>0</v>
      </c>
    </row>
    <row r="153" spans="4:25" hidden="1" outlineLevel="1">
      <c r="D153" s="319" t="s">
        <v>2603</v>
      </c>
      <c r="E153" s="319" t="s">
        <v>53</v>
      </c>
      <c r="F153" s="319" t="s">
        <v>576</v>
      </c>
      <c r="H153" s="319" t="s">
        <v>577</v>
      </c>
      <c r="I153" s="319" t="s">
        <v>1005</v>
      </c>
      <c r="J153" s="319" t="s">
        <v>946</v>
      </c>
      <c r="L153" s="331">
        <v>20000</v>
      </c>
      <c r="M153" s="326"/>
      <c r="N153" s="326">
        <v>0</v>
      </c>
      <c r="O153" s="326">
        <v>0</v>
      </c>
      <c r="P153" s="326">
        <v>0</v>
      </c>
      <c r="Q153" s="326">
        <v>10000</v>
      </c>
      <c r="R153" s="326">
        <v>10000</v>
      </c>
      <c r="S153" s="326">
        <v>0</v>
      </c>
      <c r="T153" s="326">
        <v>0</v>
      </c>
      <c r="U153" s="326">
        <v>0</v>
      </c>
      <c r="V153" s="326">
        <v>0</v>
      </c>
      <c r="W153" s="326">
        <v>0</v>
      </c>
      <c r="X153" s="326">
        <v>0</v>
      </c>
      <c r="Y153" s="326">
        <v>0</v>
      </c>
    </row>
    <row r="154" spans="4:25" hidden="1" outlineLevel="1">
      <c r="D154" s="319" t="s">
        <v>1006</v>
      </c>
      <c r="E154" s="319" t="s">
        <v>52</v>
      </c>
      <c r="F154" s="319" t="s">
        <v>576</v>
      </c>
      <c r="H154" s="319" t="s">
        <v>577</v>
      </c>
      <c r="I154" s="319" t="s">
        <v>798</v>
      </c>
      <c r="J154" s="319" t="s">
        <v>117</v>
      </c>
      <c r="L154" s="331">
        <v>0</v>
      </c>
      <c r="M154" s="326"/>
      <c r="N154" s="326">
        <v>0</v>
      </c>
      <c r="O154" s="326">
        <v>0</v>
      </c>
      <c r="P154" s="326">
        <v>0</v>
      </c>
      <c r="Q154" s="326">
        <v>0</v>
      </c>
      <c r="R154" s="326">
        <v>0</v>
      </c>
      <c r="S154" s="326">
        <v>0</v>
      </c>
      <c r="T154" s="326">
        <v>0</v>
      </c>
      <c r="U154" s="326">
        <v>0</v>
      </c>
      <c r="V154" s="326">
        <v>0</v>
      </c>
      <c r="W154" s="326">
        <v>0</v>
      </c>
      <c r="X154" s="326">
        <v>0</v>
      </c>
      <c r="Y154" s="326">
        <v>0</v>
      </c>
    </row>
    <row r="155" spans="4:25" hidden="1" outlineLevel="1">
      <c r="D155" s="319" t="s">
        <v>598</v>
      </c>
      <c r="E155" s="319" t="s">
        <v>53</v>
      </c>
      <c r="F155" s="319" t="s">
        <v>576</v>
      </c>
      <c r="H155" s="319" t="s">
        <v>577</v>
      </c>
      <c r="I155" s="319" t="s">
        <v>744</v>
      </c>
      <c r="J155" s="319" t="s">
        <v>114</v>
      </c>
      <c r="L155" s="331">
        <v>0</v>
      </c>
      <c r="M155" s="326"/>
      <c r="N155" s="326">
        <v>0</v>
      </c>
      <c r="O155" s="326">
        <v>0</v>
      </c>
      <c r="P155" s="326">
        <v>0</v>
      </c>
      <c r="Q155" s="326">
        <v>0</v>
      </c>
      <c r="R155" s="326">
        <v>0</v>
      </c>
      <c r="S155" s="326">
        <v>0</v>
      </c>
      <c r="T155" s="326">
        <v>0</v>
      </c>
      <c r="U155" s="326">
        <v>0</v>
      </c>
      <c r="V155" s="326">
        <v>0</v>
      </c>
      <c r="W155" s="326"/>
      <c r="X155" s="326"/>
      <c r="Y155" s="326"/>
    </row>
    <row r="156" spans="4:25" hidden="1" outlineLevel="1">
      <c r="D156" s="319" t="s">
        <v>230</v>
      </c>
      <c r="E156" s="319" t="s">
        <v>52</v>
      </c>
      <c r="F156" s="319" t="s">
        <v>576</v>
      </c>
      <c r="H156" s="319" t="s">
        <v>577</v>
      </c>
      <c r="I156" s="319" t="s">
        <v>542</v>
      </c>
      <c r="J156" s="319" t="s">
        <v>117</v>
      </c>
      <c r="L156" s="331">
        <v>10000</v>
      </c>
      <c r="M156" s="326"/>
      <c r="N156" s="326">
        <v>10000</v>
      </c>
      <c r="O156" s="326">
        <v>0</v>
      </c>
      <c r="P156" s="326">
        <v>0</v>
      </c>
      <c r="Q156" s="326">
        <v>0</v>
      </c>
      <c r="R156" s="326">
        <v>0</v>
      </c>
      <c r="S156" s="326">
        <v>0</v>
      </c>
      <c r="T156" s="326">
        <v>0</v>
      </c>
      <c r="U156" s="326">
        <v>0</v>
      </c>
      <c r="V156" s="326">
        <v>0</v>
      </c>
      <c r="W156" s="326">
        <v>0</v>
      </c>
      <c r="X156" s="326">
        <v>0</v>
      </c>
      <c r="Y156" s="326">
        <v>0</v>
      </c>
    </row>
    <row r="157" spans="4:25" hidden="1" outlineLevel="1">
      <c r="D157" s="319" t="s">
        <v>230</v>
      </c>
      <c r="E157" s="319" t="s">
        <v>52</v>
      </c>
      <c r="F157" s="319" t="s">
        <v>578</v>
      </c>
      <c r="H157" s="319" t="s">
        <v>577</v>
      </c>
      <c r="I157" s="319" t="s">
        <v>2604</v>
      </c>
      <c r="J157" s="319" t="s">
        <v>117</v>
      </c>
      <c r="L157" s="331">
        <v>0</v>
      </c>
      <c r="M157" s="326"/>
      <c r="N157" s="326">
        <v>0</v>
      </c>
      <c r="O157" s="326">
        <v>0</v>
      </c>
      <c r="P157" s="326">
        <v>0</v>
      </c>
      <c r="Q157" s="326">
        <v>0</v>
      </c>
      <c r="R157" s="326">
        <v>0</v>
      </c>
      <c r="S157" s="326">
        <v>0</v>
      </c>
      <c r="T157" s="326">
        <v>0</v>
      </c>
      <c r="U157" s="326">
        <v>0</v>
      </c>
      <c r="V157" s="326">
        <v>0</v>
      </c>
      <c r="W157" s="326">
        <v>0</v>
      </c>
      <c r="X157" s="326">
        <v>0</v>
      </c>
      <c r="Y157" s="326">
        <v>0</v>
      </c>
    </row>
    <row r="158" spans="4:25" hidden="1" outlineLevel="1">
      <c r="D158" s="319" t="s">
        <v>1007</v>
      </c>
      <c r="E158" s="319" t="s">
        <v>53</v>
      </c>
      <c r="F158" s="319" t="s">
        <v>576</v>
      </c>
      <c r="H158" s="319" t="s">
        <v>577</v>
      </c>
      <c r="I158" s="319" t="s">
        <v>1008</v>
      </c>
      <c r="J158" s="319" t="s">
        <v>528</v>
      </c>
      <c r="L158" s="331">
        <v>0</v>
      </c>
      <c r="M158" s="326"/>
      <c r="N158" s="326">
        <v>0</v>
      </c>
      <c r="O158" s="326">
        <v>0</v>
      </c>
      <c r="P158" s="326">
        <v>0</v>
      </c>
      <c r="Q158" s="326">
        <v>0</v>
      </c>
      <c r="R158" s="326">
        <v>0</v>
      </c>
      <c r="S158" s="326">
        <v>0</v>
      </c>
      <c r="T158" s="326">
        <v>0</v>
      </c>
      <c r="U158" s="326">
        <v>0</v>
      </c>
      <c r="V158" s="326">
        <v>0</v>
      </c>
      <c r="W158" s="326">
        <v>0</v>
      </c>
      <c r="X158" s="326">
        <v>0</v>
      </c>
      <c r="Y158" s="326">
        <v>0</v>
      </c>
    </row>
    <row r="159" spans="4:25" hidden="1" outlineLevel="1">
      <c r="D159" s="319" t="s">
        <v>599</v>
      </c>
      <c r="E159" s="319" t="s">
        <v>54</v>
      </c>
      <c r="F159" s="319" t="s">
        <v>576</v>
      </c>
      <c r="H159" s="319" t="s">
        <v>577</v>
      </c>
      <c r="I159" s="319" t="s">
        <v>1009</v>
      </c>
      <c r="J159" s="319" t="s">
        <v>116</v>
      </c>
      <c r="L159" s="331">
        <v>0</v>
      </c>
      <c r="M159" s="326"/>
      <c r="N159" s="326">
        <v>0</v>
      </c>
      <c r="O159" s="326">
        <v>0</v>
      </c>
      <c r="P159" s="326">
        <v>0</v>
      </c>
      <c r="Q159" s="326">
        <v>0</v>
      </c>
      <c r="R159" s="326">
        <v>0</v>
      </c>
      <c r="S159" s="326">
        <v>0</v>
      </c>
      <c r="T159" s="326">
        <v>0</v>
      </c>
      <c r="U159" s="326">
        <v>0</v>
      </c>
      <c r="V159" s="326">
        <v>0</v>
      </c>
      <c r="W159" s="326">
        <v>0</v>
      </c>
      <c r="X159" s="326">
        <v>0</v>
      </c>
      <c r="Y159" s="326">
        <v>0</v>
      </c>
    </row>
    <row r="160" spans="4:25" hidden="1" outlineLevel="1">
      <c r="D160" s="319" t="s">
        <v>2605</v>
      </c>
      <c r="E160" s="319" t="s">
        <v>53</v>
      </c>
      <c r="F160" s="319" t="s">
        <v>576</v>
      </c>
      <c r="H160" s="319" t="s">
        <v>577</v>
      </c>
      <c r="I160" s="319" t="s">
        <v>745</v>
      </c>
      <c r="J160" s="319" t="s">
        <v>118</v>
      </c>
      <c r="L160" s="331">
        <v>0</v>
      </c>
      <c r="M160" s="326"/>
      <c r="N160" s="326">
        <v>0</v>
      </c>
      <c r="O160" s="326">
        <v>0</v>
      </c>
      <c r="P160" s="326">
        <v>0</v>
      </c>
      <c r="Q160" s="326">
        <v>0</v>
      </c>
      <c r="R160" s="326">
        <v>0</v>
      </c>
      <c r="S160" s="326">
        <v>0</v>
      </c>
      <c r="T160" s="326">
        <v>0</v>
      </c>
      <c r="U160" s="326">
        <v>0</v>
      </c>
      <c r="V160" s="326">
        <v>0</v>
      </c>
      <c r="W160" s="326">
        <v>0</v>
      </c>
      <c r="X160" s="326">
        <v>0</v>
      </c>
      <c r="Y160" s="326">
        <v>0</v>
      </c>
    </row>
    <row r="161" spans="4:25" hidden="1" outlineLevel="1">
      <c r="D161" s="319" t="s">
        <v>1010</v>
      </c>
      <c r="E161" s="319" t="s">
        <v>53</v>
      </c>
      <c r="F161" s="319" t="s">
        <v>576</v>
      </c>
      <c r="H161" s="319" t="s">
        <v>577</v>
      </c>
      <c r="I161" s="319" t="s">
        <v>1011</v>
      </c>
      <c r="J161" s="319" t="s">
        <v>528</v>
      </c>
      <c r="L161" s="331">
        <v>0</v>
      </c>
      <c r="M161" s="326"/>
      <c r="N161" s="326">
        <v>0</v>
      </c>
      <c r="O161" s="326">
        <v>0</v>
      </c>
      <c r="P161" s="326">
        <v>0</v>
      </c>
      <c r="Q161" s="326">
        <v>0</v>
      </c>
      <c r="R161" s="326">
        <v>0</v>
      </c>
      <c r="S161" s="326">
        <v>0</v>
      </c>
      <c r="T161" s="326">
        <v>0</v>
      </c>
      <c r="U161" s="326">
        <v>0</v>
      </c>
      <c r="V161" s="326">
        <v>0</v>
      </c>
      <c r="W161" s="326">
        <v>0</v>
      </c>
      <c r="X161" s="326">
        <v>0</v>
      </c>
      <c r="Y161" s="326">
        <v>0</v>
      </c>
    </row>
    <row r="162" spans="4:25" hidden="1" outlineLevel="1">
      <c r="D162" s="319" t="s">
        <v>1012</v>
      </c>
      <c r="E162" s="319" t="s">
        <v>53</v>
      </c>
      <c r="F162" s="319" t="s">
        <v>576</v>
      </c>
      <c r="H162" s="319" t="s">
        <v>577</v>
      </c>
      <c r="I162" s="319" t="s">
        <v>1013</v>
      </c>
      <c r="J162" s="319" t="s">
        <v>528</v>
      </c>
      <c r="L162" s="331">
        <v>0</v>
      </c>
      <c r="M162" s="326"/>
      <c r="N162" s="326">
        <v>0</v>
      </c>
      <c r="O162" s="326">
        <v>0</v>
      </c>
      <c r="P162" s="326">
        <v>0</v>
      </c>
      <c r="Q162" s="326">
        <v>0</v>
      </c>
      <c r="R162" s="326">
        <v>0</v>
      </c>
      <c r="S162" s="326">
        <v>0</v>
      </c>
      <c r="T162" s="326">
        <v>0</v>
      </c>
      <c r="U162" s="326">
        <v>0</v>
      </c>
      <c r="V162" s="326">
        <v>0</v>
      </c>
      <c r="W162" s="326">
        <v>0</v>
      </c>
      <c r="X162" s="326">
        <v>0</v>
      </c>
      <c r="Y162" s="326">
        <v>0</v>
      </c>
    </row>
    <row r="163" spans="4:25" hidden="1" outlineLevel="1">
      <c r="D163" s="319" t="s">
        <v>600</v>
      </c>
      <c r="E163" s="319" t="s">
        <v>52</v>
      </c>
      <c r="F163" s="319" t="s">
        <v>576</v>
      </c>
      <c r="H163" s="319" t="s">
        <v>577</v>
      </c>
      <c r="I163" s="319" t="s">
        <v>746</v>
      </c>
      <c r="J163" s="319" t="s">
        <v>117</v>
      </c>
      <c r="L163" s="331">
        <v>0</v>
      </c>
      <c r="M163" s="326"/>
      <c r="N163" s="326">
        <v>0</v>
      </c>
      <c r="O163" s="326">
        <v>0</v>
      </c>
      <c r="P163" s="326">
        <v>0</v>
      </c>
      <c r="Q163" s="326">
        <v>0</v>
      </c>
      <c r="R163" s="326">
        <v>0</v>
      </c>
      <c r="S163" s="326">
        <v>0</v>
      </c>
      <c r="T163" s="326">
        <v>0</v>
      </c>
      <c r="U163" s="326">
        <v>0</v>
      </c>
      <c r="V163" s="326">
        <v>0</v>
      </c>
      <c r="W163" s="326">
        <v>0</v>
      </c>
      <c r="X163" s="326">
        <v>0</v>
      </c>
      <c r="Y163" s="326">
        <v>0</v>
      </c>
    </row>
    <row r="164" spans="4:25" hidden="1" outlineLevel="1">
      <c r="D164" s="319" t="s">
        <v>2606</v>
      </c>
      <c r="E164" s="319" t="s">
        <v>2117</v>
      </c>
      <c r="F164" s="319" t="s">
        <v>576</v>
      </c>
      <c r="H164" s="319" t="s">
        <v>577</v>
      </c>
      <c r="I164" s="319" t="s">
        <v>2607</v>
      </c>
      <c r="J164" s="319" t="s">
        <v>977</v>
      </c>
      <c r="L164" s="331">
        <v>0</v>
      </c>
      <c r="M164" s="326"/>
      <c r="N164" s="326">
        <v>0</v>
      </c>
      <c r="O164" s="326">
        <v>0</v>
      </c>
      <c r="P164" s="326">
        <v>0</v>
      </c>
      <c r="Q164" s="326">
        <v>0</v>
      </c>
      <c r="R164" s="326">
        <v>0</v>
      </c>
      <c r="S164" s="326">
        <v>0</v>
      </c>
      <c r="T164" s="326">
        <v>0</v>
      </c>
      <c r="U164" s="326">
        <v>0</v>
      </c>
      <c r="V164" s="326">
        <v>0</v>
      </c>
      <c r="W164" s="326">
        <v>0</v>
      </c>
      <c r="X164" s="326">
        <v>0</v>
      </c>
      <c r="Y164" s="326">
        <v>0</v>
      </c>
    </row>
    <row r="165" spans="4:25" hidden="1" outlineLevel="1">
      <c r="D165" s="319" t="s">
        <v>2606</v>
      </c>
      <c r="E165" s="319" t="s">
        <v>2117</v>
      </c>
      <c r="F165" s="319" t="s">
        <v>578</v>
      </c>
      <c r="H165" s="319" t="s">
        <v>577</v>
      </c>
      <c r="I165" s="319" t="s">
        <v>2608</v>
      </c>
      <c r="J165" s="319" t="s">
        <v>977</v>
      </c>
      <c r="L165" s="331">
        <v>0</v>
      </c>
      <c r="M165" s="326"/>
      <c r="N165" s="326">
        <v>0</v>
      </c>
      <c r="O165" s="326">
        <v>0</v>
      </c>
      <c r="P165" s="326">
        <v>0</v>
      </c>
      <c r="Q165" s="326">
        <v>0</v>
      </c>
      <c r="R165" s="326">
        <v>0</v>
      </c>
      <c r="S165" s="326">
        <v>0</v>
      </c>
      <c r="T165" s="326">
        <v>0</v>
      </c>
      <c r="U165" s="326">
        <v>0</v>
      </c>
      <c r="V165" s="326">
        <v>0</v>
      </c>
      <c r="W165" s="326">
        <v>0</v>
      </c>
      <c r="X165" s="326">
        <v>0</v>
      </c>
      <c r="Y165" s="326">
        <v>0</v>
      </c>
    </row>
    <row r="166" spans="4:25" hidden="1" outlineLevel="1">
      <c r="D166" s="319" t="s">
        <v>2609</v>
      </c>
      <c r="E166" s="319" t="s">
        <v>2117</v>
      </c>
      <c r="F166" s="319" t="s">
        <v>576</v>
      </c>
      <c r="H166" s="319" t="s">
        <v>577</v>
      </c>
      <c r="I166" s="319" t="s">
        <v>2610</v>
      </c>
      <c r="J166" s="319" t="s">
        <v>977</v>
      </c>
      <c r="L166" s="331">
        <v>0</v>
      </c>
      <c r="M166" s="326"/>
      <c r="N166" s="326">
        <v>0</v>
      </c>
      <c r="O166" s="326">
        <v>0</v>
      </c>
      <c r="P166" s="326">
        <v>0</v>
      </c>
      <c r="Q166" s="326">
        <v>0</v>
      </c>
      <c r="R166" s="326">
        <v>0</v>
      </c>
      <c r="S166" s="326">
        <v>0</v>
      </c>
      <c r="T166" s="326">
        <v>0</v>
      </c>
      <c r="U166" s="326">
        <v>0</v>
      </c>
      <c r="V166" s="326">
        <v>0</v>
      </c>
      <c r="W166" s="326">
        <v>0</v>
      </c>
      <c r="X166" s="326">
        <v>0</v>
      </c>
      <c r="Y166" s="326">
        <v>0</v>
      </c>
    </row>
    <row r="167" spans="4:25" hidden="1" outlineLevel="1">
      <c r="D167" s="319" t="s">
        <v>2609</v>
      </c>
      <c r="E167" s="319" t="s">
        <v>2117</v>
      </c>
      <c r="F167" s="319" t="s">
        <v>578</v>
      </c>
      <c r="H167" s="319" t="s">
        <v>577</v>
      </c>
      <c r="I167" s="319" t="s">
        <v>2611</v>
      </c>
      <c r="J167" s="319" t="s">
        <v>977</v>
      </c>
      <c r="L167" s="331">
        <v>0</v>
      </c>
      <c r="M167" s="326"/>
      <c r="N167" s="326">
        <v>0</v>
      </c>
      <c r="O167" s="326">
        <v>0</v>
      </c>
      <c r="P167" s="326">
        <v>0</v>
      </c>
      <c r="Q167" s="326">
        <v>0</v>
      </c>
      <c r="R167" s="326">
        <v>0</v>
      </c>
      <c r="S167" s="326">
        <v>0</v>
      </c>
      <c r="T167" s="326">
        <v>0</v>
      </c>
      <c r="U167" s="326">
        <v>0</v>
      </c>
      <c r="V167" s="326">
        <v>0</v>
      </c>
      <c r="W167" s="326">
        <v>0</v>
      </c>
      <c r="X167" s="326">
        <v>0</v>
      </c>
      <c r="Y167" s="326">
        <v>0</v>
      </c>
    </row>
    <row r="168" spans="4:25" hidden="1" outlineLevel="1">
      <c r="D168" s="319" t="s">
        <v>601</v>
      </c>
      <c r="E168" s="319" t="s">
        <v>53</v>
      </c>
      <c r="F168" s="319" t="s">
        <v>576</v>
      </c>
      <c r="H168" s="319" t="s">
        <v>577</v>
      </c>
      <c r="I168" s="319" t="s">
        <v>747</v>
      </c>
      <c r="J168" s="319" t="s">
        <v>530</v>
      </c>
      <c r="L168" s="331">
        <v>0</v>
      </c>
      <c r="M168" s="326"/>
      <c r="N168" s="326">
        <v>0</v>
      </c>
      <c r="O168" s="326">
        <v>0</v>
      </c>
      <c r="P168" s="326">
        <v>0</v>
      </c>
      <c r="Q168" s="326">
        <v>0</v>
      </c>
      <c r="R168" s="326">
        <v>0</v>
      </c>
      <c r="S168" s="326">
        <v>0</v>
      </c>
      <c r="T168" s="326">
        <v>0</v>
      </c>
      <c r="U168" s="326">
        <v>0</v>
      </c>
      <c r="V168" s="326">
        <v>0</v>
      </c>
      <c r="W168" s="326">
        <v>0</v>
      </c>
      <c r="X168" s="326">
        <v>0</v>
      </c>
      <c r="Y168" s="326">
        <v>0</v>
      </c>
    </row>
    <row r="169" spans="4:25" hidden="1" outlineLevel="1">
      <c r="D169" s="319" t="s">
        <v>1804</v>
      </c>
      <c r="E169" s="319" t="s">
        <v>52</v>
      </c>
      <c r="F169" s="319" t="s">
        <v>576</v>
      </c>
      <c r="H169" s="319" t="s">
        <v>577</v>
      </c>
      <c r="I169" s="319" t="s">
        <v>748</v>
      </c>
      <c r="J169" s="319" t="s">
        <v>117</v>
      </c>
      <c r="L169" s="331">
        <v>4000</v>
      </c>
      <c r="M169" s="326"/>
      <c r="N169" s="326">
        <v>4000</v>
      </c>
      <c r="O169" s="326">
        <v>0</v>
      </c>
      <c r="P169" s="326">
        <v>0</v>
      </c>
      <c r="Q169" s="326">
        <v>0</v>
      </c>
      <c r="R169" s="326">
        <v>0</v>
      </c>
      <c r="S169" s="326">
        <v>0</v>
      </c>
      <c r="T169" s="326">
        <v>0</v>
      </c>
      <c r="U169" s="326">
        <v>0</v>
      </c>
      <c r="V169" s="326">
        <v>0</v>
      </c>
      <c r="W169" s="326">
        <v>0</v>
      </c>
      <c r="X169" s="326">
        <v>0</v>
      </c>
      <c r="Y169" s="326">
        <v>0</v>
      </c>
    </row>
    <row r="170" spans="4:25" hidden="1" outlineLevel="1">
      <c r="D170" s="319" t="s">
        <v>1804</v>
      </c>
      <c r="E170" s="319" t="s">
        <v>52</v>
      </c>
      <c r="F170" s="319" t="s">
        <v>578</v>
      </c>
      <c r="H170" s="319" t="s">
        <v>577</v>
      </c>
      <c r="I170" s="319" t="s">
        <v>2612</v>
      </c>
      <c r="J170" s="319" t="s">
        <v>117</v>
      </c>
      <c r="L170" s="331">
        <v>0</v>
      </c>
      <c r="M170" s="326"/>
      <c r="N170" s="326">
        <v>0</v>
      </c>
      <c r="O170" s="326">
        <v>0</v>
      </c>
      <c r="P170" s="326">
        <v>0</v>
      </c>
      <c r="Q170" s="326">
        <v>0</v>
      </c>
      <c r="R170" s="326">
        <v>0</v>
      </c>
      <c r="S170" s="326">
        <v>0</v>
      </c>
      <c r="T170" s="326">
        <v>0</v>
      </c>
      <c r="U170" s="326">
        <v>0</v>
      </c>
      <c r="V170" s="326">
        <v>0</v>
      </c>
      <c r="W170" s="326">
        <v>0</v>
      </c>
      <c r="X170" s="326">
        <v>0</v>
      </c>
      <c r="Y170" s="326">
        <v>0</v>
      </c>
    </row>
    <row r="171" spans="4:25" hidden="1" outlineLevel="1">
      <c r="D171" s="319" t="s">
        <v>2613</v>
      </c>
      <c r="E171" s="319" t="s">
        <v>53</v>
      </c>
      <c r="F171" s="319" t="s">
        <v>576</v>
      </c>
      <c r="H171" s="319" t="s">
        <v>577</v>
      </c>
      <c r="I171" s="319" t="s">
        <v>1014</v>
      </c>
      <c r="J171" s="319" t="s">
        <v>528</v>
      </c>
      <c r="L171" s="331">
        <v>0</v>
      </c>
      <c r="M171" s="326"/>
      <c r="N171" s="326">
        <v>0</v>
      </c>
      <c r="O171" s="326">
        <v>0</v>
      </c>
      <c r="P171" s="326">
        <v>0</v>
      </c>
      <c r="Q171" s="326">
        <v>0</v>
      </c>
      <c r="R171" s="326">
        <v>0</v>
      </c>
      <c r="S171" s="326">
        <v>0</v>
      </c>
      <c r="T171" s="326">
        <v>0</v>
      </c>
      <c r="U171" s="326">
        <v>0</v>
      </c>
      <c r="V171" s="326">
        <v>0</v>
      </c>
      <c r="W171" s="326">
        <v>0</v>
      </c>
      <c r="X171" s="326">
        <v>0</v>
      </c>
      <c r="Y171" s="326">
        <v>0</v>
      </c>
    </row>
    <row r="172" spans="4:25" hidden="1" outlineLevel="1">
      <c r="D172" s="319" t="s">
        <v>1015</v>
      </c>
      <c r="E172" s="319" t="s">
        <v>53</v>
      </c>
      <c r="F172" s="319" t="s">
        <v>576</v>
      </c>
      <c r="H172" s="319" t="s">
        <v>577</v>
      </c>
      <c r="I172" s="319" t="s">
        <v>1016</v>
      </c>
      <c r="J172" s="319" t="s">
        <v>985</v>
      </c>
      <c r="L172" s="331">
        <v>0</v>
      </c>
      <c r="M172" s="326"/>
      <c r="N172" s="326">
        <v>0</v>
      </c>
      <c r="O172" s="326">
        <v>0</v>
      </c>
      <c r="P172" s="326">
        <v>0</v>
      </c>
      <c r="Q172" s="326">
        <v>0</v>
      </c>
      <c r="R172" s="326">
        <v>0</v>
      </c>
      <c r="S172" s="326">
        <v>0</v>
      </c>
      <c r="T172" s="326">
        <v>0</v>
      </c>
      <c r="U172" s="326">
        <v>0</v>
      </c>
      <c r="V172" s="326">
        <v>0</v>
      </c>
      <c r="W172" s="326">
        <v>0</v>
      </c>
      <c r="X172" s="326">
        <v>0</v>
      </c>
      <c r="Y172" s="326">
        <v>0</v>
      </c>
    </row>
    <row r="173" spans="4:25" hidden="1" outlineLevel="1">
      <c r="D173" s="319" t="s">
        <v>284</v>
      </c>
      <c r="E173" s="319" t="s">
        <v>52</v>
      </c>
      <c r="F173" s="319" t="s">
        <v>576</v>
      </c>
      <c r="H173" s="319" t="s">
        <v>577</v>
      </c>
      <c r="I173" s="319" t="s">
        <v>749</v>
      </c>
      <c r="J173" s="319" t="s">
        <v>117</v>
      </c>
      <c r="L173" s="331">
        <v>0</v>
      </c>
      <c r="M173" s="326"/>
      <c r="N173" s="326">
        <v>0</v>
      </c>
      <c r="O173" s="326">
        <v>0</v>
      </c>
      <c r="P173" s="326">
        <v>0</v>
      </c>
      <c r="Q173" s="326">
        <v>0</v>
      </c>
      <c r="R173" s="326">
        <v>0</v>
      </c>
      <c r="S173" s="326">
        <v>0</v>
      </c>
      <c r="T173" s="326">
        <v>0</v>
      </c>
      <c r="U173" s="326">
        <v>0</v>
      </c>
      <c r="V173" s="326">
        <v>0</v>
      </c>
      <c r="W173" s="326">
        <v>0</v>
      </c>
      <c r="X173" s="326">
        <v>0</v>
      </c>
      <c r="Y173" s="326">
        <v>0</v>
      </c>
    </row>
    <row r="174" spans="4:25" hidden="1" outlineLevel="1">
      <c r="D174" s="319" t="s">
        <v>284</v>
      </c>
      <c r="E174" s="319" t="s">
        <v>52</v>
      </c>
      <c r="F174" s="319" t="s">
        <v>578</v>
      </c>
      <c r="H174" s="319" t="s">
        <v>577</v>
      </c>
      <c r="I174" s="319" t="s">
        <v>2614</v>
      </c>
      <c r="J174" s="319" t="s">
        <v>117</v>
      </c>
      <c r="L174" s="331">
        <v>0</v>
      </c>
      <c r="M174" s="326"/>
      <c r="N174" s="326">
        <v>0</v>
      </c>
      <c r="O174" s="326">
        <v>0</v>
      </c>
      <c r="P174" s="326">
        <v>0</v>
      </c>
      <c r="Q174" s="326">
        <v>0</v>
      </c>
      <c r="R174" s="326">
        <v>0</v>
      </c>
      <c r="S174" s="326">
        <v>0</v>
      </c>
      <c r="T174" s="326">
        <v>0</v>
      </c>
      <c r="U174" s="326">
        <v>0</v>
      </c>
      <c r="V174" s="326">
        <v>0</v>
      </c>
      <c r="W174" s="326">
        <v>0</v>
      </c>
      <c r="X174" s="326">
        <v>0</v>
      </c>
      <c r="Y174" s="326">
        <v>0</v>
      </c>
    </row>
    <row r="175" spans="4:25" hidden="1" outlineLevel="1">
      <c r="D175" s="319" t="s">
        <v>335</v>
      </c>
      <c r="E175" s="319" t="s">
        <v>52</v>
      </c>
      <c r="F175" s="319" t="s">
        <v>576</v>
      </c>
      <c r="H175" s="319" t="s">
        <v>577</v>
      </c>
      <c r="I175" s="319" t="s">
        <v>750</v>
      </c>
      <c r="J175" s="319" t="s">
        <v>117</v>
      </c>
      <c r="L175" s="331">
        <v>0</v>
      </c>
      <c r="M175" s="326"/>
      <c r="N175" s="326">
        <v>0</v>
      </c>
      <c r="O175" s="326">
        <v>0</v>
      </c>
      <c r="P175" s="326">
        <v>0</v>
      </c>
      <c r="Q175" s="326">
        <v>0</v>
      </c>
      <c r="R175" s="326">
        <v>0</v>
      </c>
      <c r="S175" s="326">
        <v>0</v>
      </c>
      <c r="T175" s="326">
        <v>0</v>
      </c>
      <c r="U175" s="326">
        <v>0</v>
      </c>
      <c r="V175" s="326">
        <v>0</v>
      </c>
      <c r="W175" s="326">
        <v>0</v>
      </c>
      <c r="X175" s="326">
        <v>0</v>
      </c>
      <c r="Y175" s="326">
        <v>0</v>
      </c>
    </row>
    <row r="176" spans="4:25" hidden="1" outlineLevel="1">
      <c r="D176" s="319" t="s">
        <v>1825</v>
      </c>
      <c r="E176" s="319" t="s">
        <v>53</v>
      </c>
      <c r="F176" s="319" t="s">
        <v>576</v>
      </c>
      <c r="H176" s="319" t="s">
        <v>577</v>
      </c>
      <c r="I176" s="319" t="s">
        <v>678</v>
      </c>
      <c r="J176" s="319" t="s">
        <v>118</v>
      </c>
      <c r="L176" s="331">
        <v>0</v>
      </c>
      <c r="M176" s="326"/>
      <c r="N176" s="326">
        <v>0</v>
      </c>
      <c r="O176" s="326">
        <v>0</v>
      </c>
      <c r="P176" s="326">
        <v>0</v>
      </c>
      <c r="Q176" s="326">
        <v>0</v>
      </c>
      <c r="R176" s="326">
        <v>0</v>
      </c>
      <c r="S176" s="326">
        <v>0</v>
      </c>
      <c r="T176" s="326">
        <v>0</v>
      </c>
      <c r="U176" s="326">
        <v>0</v>
      </c>
      <c r="V176" s="326">
        <v>0</v>
      </c>
      <c r="W176" s="326">
        <v>0</v>
      </c>
      <c r="X176" s="326">
        <v>0</v>
      </c>
      <c r="Y176" s="326">
        <v>0</v>
      </c>
    </row>
    <row r="177" spans="4:25" hidden="1" outlineLevel="1">
      <c r="D177" s="319" t="s">
        <v>1017</v>
      </c>
      <c r="E177" s="319" t="s">
        <v>53</v>
      </c>
      <c r="F177" s="319" t="s">
        <v>576</v>
      </c>
      <c r="H177" s="319" t="s">
        <v>577</v>
      </c>
      <c r="I177" s="319" t="s">
        <v>1018</v>
      </c>
      <c r="J177" s="319" t="s">
        <v>528</v>
      </c>
      <c r="L177" s="331">
        <v>0</v>
      </c>
      <c r="M177" s="326"/>
      <c r="N177" s="326">
        <v>0</v>
      </c>
      <c r="O177" s="326">
        <v>0</v>
      </c>
      <c r="P177" s="326">
        <v>0</v>
      </c>
      <c r="Q177" s="326">
        <v>0</v>
      </c>
      <c r="R177" s="326">
        <v>0</v>
      </c>
      <c r="S177" s="326">
        <v>0</v>
      </c>
      <c r="T177" s="326">
        <v>0</v>
      </c>
      <c r="U177" s="326">
        <v>0</v>
      </c>
      <c r="V177" s="326">
        <v>0</v>
      </c>
      <c r="W177" s="326">
        <v>0</v>
      </c>
      <c r="X177" s="326">
        <v>0</v>
      </c>
      <c r="Y177" s="326">
        <v>0</v>
      </c>
    </row>
    <row r="178" spans="4:25" hidden="1" outlineLevel="1">
      <c r="D178" s="319" t="s">
        <v>1019</v>
      </c>
      <c r="E178" s="319" t="s">
        <v>53</v>
      </c>
      <c r="F178" s="319" t="s">
        <v>576</v>
      </c>
      <c r="H178" s="319" t="s">
        <v>577</v>
      </c>
      <c r="I178" s="319" t="s">
        <v>1020</v>
      </c>
      <c r="J178" s="319" t="s">
        <v>985</v>
      </c>
      <c r="L178" s="331">
        <v>0</v>
      </c>
      <c r="M178" s="326"/>
      <c r="N178" s="326">
        <v>0</v>
      </c>
      <c r="O178" s="326">
        <v>0</v>
      </c>
      <c r="P178" s="326">
        <v>0</v>
      </c>
      <c r="Q178" s="326">
        <v>0</v>
      </c>
      <c r="R178" s="326">
        <v>0</v>
      </c>
      <c r="S178" s="326">
        <v>0</v>
      </c>
      <c r="T178" s="326">
        <v>0</v>
      </c>
      <c r="U178" s="326">
        <v>0</v>
      </c>
      <c r="V178" s="326">
        <v>0</v>
      </c>
      <c r="W178" s="326">
        <v>0</v>
      </c>
      <c r="X178" s="326">
        <v>0</v>
      </c>
      <c r="Y178" s="326">
        <v>0</v>
      </c>
    </row>
    <row r="179" spans="4:25" hidden="1" outlineLevel="1">
      <c r="D179" s="319" t="s">
        <v>1021</v>
      </c>
      <c r="E179" s="319" t="s">
        <v>53</v>
      </c>
      <c r="F179" s="319" t="s">
        <v>576</v>
      </c>
      <c r="H179" s="319" t="s">
        <v>577</v>
      </c>
      <c r="I179" s="319" t="s">
        <v>1022</v>
      </c>
      <c r="J179" s="319" t="s">
        <v>583</v>
      </c>
      <c r="L179" s="331">
        <v>0</v>
      </c>
      <c r="M179" s="326"/>
      <c r="N179" s="326">
        <v>0</v>
      </c>
      <c r="O179" s="326">
        <v>0</v>
      </c>
      <c r="P179" s="326">
        <v>0</v>
      </c>
      <c r="Q179" s="326">
        <v>0</v>
      </c>
      <c r="R179" s="326">
        <v>0</v>
      </c>
      <c r="S179" s="326">
        <v>0</v>
      </c>
      <c r="T179" s="326">
        <v>0</v>
      </c>
      <c r="U179" s="326">
        <v>0</v>
      </c>
      <c r="V179" s="326">
        <v>0</v>
      </c>
      <c r="W179" s="326">
        <v>0</v>
      </c>
      <c r="X179" s="326">
        <v>0</v>
      </c>
      <c r="Y179" s="326">
        <v>0</v>
      </c>
    </row>
    <row r="180" spans="4:25" hidden="1" outlineLevel="1">
      <c r="D180" s="319" t="s">
        <v>231</v>
      </c>
      <c r="E180" s="319" t="s">
        <v>52</v>
      </c>
      <c r="F180" s="319" t="s">
        <v>576</v>
      </c>
      <c r="H180" s="319" t="s">
        <v>577</v>
      </c>
      <c r="I180" s="319" t="s">
        <v>751</v>
      </c>
      <c r="J180" s="319" t="s">
        <v>117</v>
      </c>
      <c r="L180" s="331">
        <v>0</v>
      </c>
      <c r="M180" s="326"/>
      <c r="N180" s="326">
        <v>0</v>
      </c>
      <c r="O180" s="326">
        <v>0</v>
      </c>
      <c r="P180" s="326">
        <v>0</v>
      </c>
      <c r="Q180" s="326">
        <v>0</v>
      </c>
      <c r="R180" s="326">
        <v>0</v>
      </c>
      <c r="S180" s="326">
        <v>0</v>
      </c>
      <c r="T180" s="326"/>
      <c r="U180" s="326"/>
      <c r="V180" s="326"/>
      <c r="W180" s="326"/>
      <c r="X180" s="326"/>
      <c r="Y180" s="326"/>
    </row>
    <row r="181" spans="4:25" hidden="1" outlineLevel="1">
      <c r="D181" s="319" t="s">
        <v>2506</v>
      </c>
      <c r="E181" s="319" t="s">
        <v>54</v>
      </c>
      <c r="F181" s="319" t="s">
        <v>576</v>
      </c>
      <c r="H181" s="319" t="s">
        <v>577</v>
      </c>
      <c r="I181" s="319" t="s">
        <v>2615</v>
      </c>
      <c r="J181" s="319" t="s">
        <v>116</v>
      </c>
      <c r="L181" s="331">
        <v>0</v>
      </c>
      <c r="M181" s="326"/>
      <c r="N181" s="326">
        <v>0</v>
      </c>
      <c r="O181" s="326">
        <v>0</v>
      </c>
      <c r="P181" s="326">
        <v>0</v>
      </c>
      <c r="Q181" s="326">
        <v>0</v>
      </c>
      <c r="R181" s="326">
        <v>0</v>
      </c>
      <c r="S181" s="326">
        <v>0</v>
      </c>
      <c r="T181" s="326">
        <v>0</v>
      </c>
      <c r="U181" s="326">
        <v>0</v>
      </c>
      <c r="V181" s="326">
        <v>0</v>
      </c>
      <c r="W181" s="326">
        <v>0</v>
      </c>
      <c r="X181" s="326">
        <v>0</v>
      </c>
      <c r="Y181" s="326">
        <v>0</v>
      </c>
    </row>
    <row r="182" spans="4:25" hidden="1" outlineLevel="1">
      <c r="D182" s="319" t="s">
        <v>2506</v>
      </c>
      <c r="E182" s="319" t="s">
        <v>54</v>
      </c>
      <c r="F182" s="319" t="s">
        <v>578</v>
      </c>
      <c r="H182" s="319" t="s">
        <v>577</v>
      </c>
      <c r="I182" s="319" t="s">
        <v>2616</v>
      </c>
      <c r="J182" s="319" t="s">
        <v>116</v>
      </c>
      <c r="L182" s="331">
        <v>0</v>
      </c>
      <c r="M182" s="326"/>
      <c r="N182" s="326">
        <v>0</v>
      </c>
      <c r="O182" s="326">
        <v>0</v>
      </c>
      <c r="P182" s="326">
        <v>0</v>
      </c>
      <c r="Q182" s="326">
        <v>0</v>
      </c>
      <c r="R182" s="326">
        <v>0</v>
      </c>
      <c r="S182" s="326">
        <v>0</v>
      </c>
      <c r="T182" s="326">
        <v>0</v>
      </c>
      <c r="U182" s="326">
        <v>0</v>
      </c>
      <c r="V182" s="326">
        <v>0</v>
      </c>
      <c r="W182" s="326">
        <v>0</v>
      </c>
      <c r="X182" s="326">
        <v>0</v>
      </c>
      <c r="Y182" s="326">
        <v>0</v>
      </c>
    </row>
    <row r="183" spans="4:25" hidden="1" outlineLevel="1">
      <c r="D183" s="319" t="s">
        <v>1023</v>
      </c>
      <c r="E183" s="319" t="s">
        <v>53</v>
      </c>
      <c r="F183" s="319" t="s">
        <v>576</v>
      </c>
      <c r="H183" s="319" t="s">
        <v>577</v>
      </c>
      <c r="I183" s="319" t="s">
        <v>1024</v>
      </c>
      <c r="J183" s="319" t="s">
        <v>985</v>
      </c>
      <c r="L183" s="331">
        <v>0</v>
      </c>
      <c r="M183" s="326"/>
      <c r="N183" s="326">
        <v>0</v>
      </c>
      <c r="O183" s="326">
        <v>0</v>
      </c>
      <c r="P183" s="326">
        <v>0</v>
      </c>
      <c r="Q183" s="326">
        <v>0</v>
      </c>
      <c r="R183" s="326">
        <v>0</v>
      </c>
      <c r="S183" s="326">
        <v>0</v>
      </c>
      <c r="T183" s="326">
        <v>0</v>
      </c>
      <c r="U183" s="326">
        <v>0</v>
      </c>
      <c r="V183" s="326">
        <v>0</v>
      </c>
      <c r="W183" s="326">
        <v>0</v>
      </c>
      <c r="X183" s="326">
        <v>0</v>
      </c>
      <c r="Y183" s="326">
        <v>0</v>
      </c>
    </row>
    <row r="184" spans="4:25" hidden="1" outlineLevel="1">
      <c r="D184" s="319" t="s">
        <v>602</v>
      </c>
      <c r="E184" s="319" t="s">
        <v>54</v>
      </c>
      <c r="F184" s="319" t="s">
        <v>576</v>
      </c>
      <c r="H184" s="319" t="s">
        <v>577</v>
      </c>
      <c r="I184" s="319" t="s">
        <v>752</v>
      </c>
      <c r="J184" s="319" t="s">
        <v>116</v>
      </c>
      <c r="L184" s="331">
        <v>5000</v>
      </c>
      <c r="M184" s="326"/>
      <c r="N184" s="326">
        <v>0</v>
      </c>
      <c r="O184" s="326">
        <v>0</v>
      </c>
      <c r="P184" s="326">
        <v>0</v>
      </c>
      <c r="Q184" s="326">
        <v>0</v>
      </c>
      <c r="R184" s="326">
        <v>0</v>
      </c>
      <c r="S184" s="326">
        <v>0</v>
      </c>
      <c r="T184" s="326">
        <v>0</v>
      </c>
      <c r="U184" s="326">
        <v>0</v>
      </c>
      <c r="V184" s="326">
        <v>2500</v>
      </c>
      <c r="W184" s="326">
        <v>2500</v>
      </c>
      <c r="X184" s="326">
        <v>0</v>
      </c>
      <c r="Y184" s="326">
        <v>0</v>
      </c>
    </row>
    <row r="185" spans="4:25" hidden="1" outlineLevel="1">
      <c r="D185" s="319" t="s">
        <v>285</v>
      </c>
      <c r="E185" s="319" t="s">
        <v>53</v>
      </c>
      <c r="F185" s="319" t="s">
        <v>576</v>
      </c>
      <c r="H185" s="319" t="s">
        <v>577</v>
      </c>
      <c r="I185" s="319" t="s">
        <v>753</v>
      </c>
      <c r="J185" s="319" t="s">
        <v>118</v>
      </c>
      <c r="L185" s="331">
        <v>0</v>
      </c>
      <c r="M185" s="326"/>
      <c r="N185" s="326">
        <v>0</v>
      </c>
      <c r="O185" s="326">
        <v>0</v>
      </c>
      <c r="P185" s="326">
        <v>0</v>
      </c>
      <c r="Q185" s="326">
        <v>0</v>
      </c>
      <c r="R185" s="326">
        <v>0</v>
      </c>
      <c r="S185" s="326">
        <v>0</v>
      </c>
      <c r="T185" s="326">
        <v>0</v>
      </c>
      <c r="U185" s="326">
        <v>0</v>
      </c>
      <c r="V185" s="326">
        <v>0</v>
      </c>
      <c r="W185" s="326">
        <v>0</v>
      </c>
      <c r="X185" s="326">
        <v>0</v>
      </c>
      <c r="Y185" s="326">
        <v>0</v>
      </c>
    </row>
    <row r="186" spans="4:25" hidden="1" outlineLevel="1">
      <c r="D186" s="319" t="s">
        <v>1025</v>
      </c>
      <c r="E186" s="319" t="s">
        <v>53</v>
      </c>
      <c r="F186" s="319" t="s">
        <v>576</v>
      </c>
      <c r="H186" s="319" t="s">
        <v>577</v>
      </c>
      <c r="I186" s="319" t="s">
        <v>1026</v>
      </c>
      <c r="J186" s="319" t="s">
        <v>583</v>
      </c>
      <c r="L186" s="331">
        <v>0</v>
      </c>
      <c r="M186" s="326"/>
      <c r="N186" s="326">
        <v>0</v>
      </c>
      <c r="O186" s="326">
        <v>0</v>
      </c>
      <c r="P186" s="326">
        <v>0</v>
      </c>
      <c r="Q186" s="326">
        <v>0</v>
      </c>
      <c r="R186" s="326">
        <v>0</v>
      </c>
      <c r="S186" s="326">
        <v>0</v>
      </c>
      <c r="T186" s="326">
        <v>0</v>
      </c>
      <c r="U186" s="326">
        <v>0</v>
      </c>
      <c r="V186" s="326">
        <v>0</v>
      </c>
      <c r="W186" s="326">
        <v>0</v>
      </c>
      <c r="X186" s="326">
        <v>0</v>
      </c>
      <c r="Y186" s="326">
        <v>0</v>
      </c>
    </row>
    <row r="187" spans="4:25" hidden="1" outlineLevel="1">
      <c r="D187" s="319" t="s">
        <v>1027</v>
      </c>
      <c r="E187" s="319" t="s">
        <v>53</v>
      </c>
      <c r="F187" s="319" t="s">
        <v>576</v>
      </c>
      <c r="H187" s="319" t="s">
        <v>577</v>
      </c>
      <c r="I187" s="319" t="s">
        <v>1028</v>
      </c>
      <c r="J187" s="319" t="s">
        <v>528</v>
      </c>
      <c r="L187" s="331">
        <v>0</v>
      </c>
      <c r="M187" s="326"/>
      <c r="N187" s="326">
        <v>0</v>
      </c>
      <c r="O187" s="326">
        <v>0</v>
      </c>
      <c r="P187" s="326">
        <v>0</v>
      </c>
      <c r="Q187" s="326">
        <v>0</v>
      </c>
      <c r="R187" s="326">
        <v>0</v>
      </c>
      <c r="S187" s="326">
        <v>0</v>
      </c>
      <c r="T187" s="326">
        <v>0</v>
      </c>
      <c r="U187" s="326">
        <v>0</v>
      </c>
      <c r="V187" s="326">
        <v>0</v>
      </c>
      <c r="W187" s="326">
        <v>0</v>
      </c>
      <c r="X187" s="326">
        <v>0</v>
      </c>
      <c r="Y187" s="326">
        <v>0</v>
      </c>
    </row>
    <row r="188" spans="4:25" hidden="1" outlineLevel="1">
      <c r="D188" s="319" t="s">
        <v>286</v>
      </c>
      <c r="E188" s="319" t="s">
        <v>52</v>
      </c>
      <c r="F188" s="319" t="s">
        <v>576</v>
      </c>
      <c r="H188" s="319" t="s">
        <v>577</v>
      </c>
      <c r="I188" s="319" t="s">
        <v>556</v>
      </c>
      <c r="J188" s="319" t="s">
        <v>117</v>
      </c>
      <c r="L188" s="331">
        <v>330000</v>
      </c>
      <c r="M188" s="326"/>
      <c r="N188" s="326">
        <v>80000</v>
      </c>
      <c r="O188" s="326">
        <v>0</v>
      </c>
      <c r="P188" s="326">
        <v>0</v>
      </c>
      <c r="Q188" s="326">
        <v>125000</v>
      </c>
      <c r="R188" s="326">
        <v>0</v>
      </c>
      <c r="S188" s="326">
        <v>125000</v>
      </c>
      <c r="T188" s="326">
        <v>0</v>
      </c>
      <c r="U188" s="326">
        <v>0</v>
      </c>
      <c r="V188" s="326">
        <v>0</v>
      </c>
      <c r="W188" s="326">
        <v>0</v>
      </c>
      <c r="X188" s="326">
        <v>0</v>
      </c>
      <c r="Y188" s="326">
        <v>0</v>
      </c>
    </row>
    <row r="189" spans="4:25" hidden="1" outlineLevel="1">
      <c r="D189" s="319" t="s">
        <v>286</v>
      </c>
      <c r="E189" s="319" t="s">
        <v>52</v>
      </c>
      <c r="F189" s="319" t="s">
        <v>578</v>
      </c>
      <c r="H189" s="319" t="s">
        <v>577</v>
      </c>
      <c r="I189" s="319" t="s">
        <v>2617</v>
      </c>
      <c r="J189" s="319" t="s">
        <v>117</v>
      </c>
      <c r="L189" s="331">
        <v>0</v>
      </c>
      <c r="M189" s="326"/>
      <c r="N189" s="326">
        <v>0</v>
      </c>
      <c r="O189" s="326">
        <v>0</v>
      </c>
      <c r="P189" s="326">
        <v>0</v>
      </c>
      <c r="Q189" s="326">
        <v>0</v>
      </c>
      <c r="R189" s="326">
        <v>0</v>
      </c>
      <c r="S189" s="326">
        <v>0</v>
      </c>
      <c r="T189" s="326">
        <v>0</v>
      </c>
      <c r="U189" s="326">
        <v>0</v>
      </c>
      <c r="V189" s="326">
        <v>0</v>
      </c>
      <c r="W189" s="326">
        <v>0</v>
      </c>
      <c r="X189" s="326">
        <v>0</v>
      </c>
      <c r="Y189" s="326">
        <v>0</v>
      </c>
    </row>
    <row r="190" spans="4:25" hidden="1" outlineLevel="1">
      <c r="D190" s="319" t="s">
        <v>1029</v>
      </c>
      <c r="E190" s="319" t="s">
        <v>53</v>
      </c>
      <c r="F190" s="319" t="s">
        <v>576</v>
      </c>
      <c r="H190" s="319" t="s">
        <v>577</v>
      </c>
      <c r="I190" s="319" t="s">
        <v>1030</v>
      </c>
      <c r="J190" s="319" t="s">
        <v>583</v>
      </c>
      <c r="L190" s="331">
        <v>0</v>
      </c>
      <c r="M190" s="326"/>
      <c r="N190" s="326">
        <v>0</v>
      </c>
      <c r="O190" s="326">
        <v>0</v>
      </c>
      <c r="P190" s="326">
        <v>0</v>
      </c>
      <c r="Q190" s="326">
        <v>0</v>
      </c>
      <c r="R190" s="326">
        <v>0</v>
      </c>
      <c r="S190" s="326">
        <v>0</v>
      </c>
      <c r="T190" s="326">
        <v>0</v>
      </c>
      <c r="U190" s="326">
        <v>0</v>
      </c>
      <c r="V190" s="326">
        <v>0</v>
      </c>
      <c r="W190" s="326">
        <v>0</v>
      </c>
      <c r="X190" s="326">
        <v>0</v>
      </c>
      <c r="Y190" s="326">
        <v>0</v>
      </c>
    </row>
    <row r="191" spans="4:25" hidden="1" outlineLevel="1">
      <c r="D191" s="319" t="s">
        <v>336</v>
      </c>
      <c r="E191" s="319" t="s">
        <v>53</v>
      </c>
      <c r="F191" s="319" t="s">
        <v>576</v>
      </c>
      <c r="H191" s="319" t="s">
        <v>577</v>
      </c>
      <c r="I191" s="319" t="s">
        <v>755</v>
      </c>
      <c r="J191" s="319" t="s">
        <v>593</v>
      </c>
      <c r="L191" s="331">
        <v>0</v>
      </c>
      <c r="M191" s="326"/>
      <c r="N191" s="326">
        <v>0</v>
      </c>
      <c r="O191" s="326">
        <v>0</v>
      </c>
      <c r="P191" s="326">
        <v>0</v>
      </c>
      <c r="Q191" s="326">
        <v>0</v>
      </c>
      <c r="R191" s="326">
        <v>0</v>
      </c>
      <c r="S191" s="326">
        <v>0</v>
      </c>
      <c r="T191" s="326">
        <v>0</v>
      </c>
      <c r="U191" s="326">
        <v>0</v>
      </c>
      <c r="V191" s="326">
        <v>0</v>
      </c>
      <c r="W191" s="326">
        <v>0</v>
      </c>
      <c r="X191" s="326">
        <v>0</v>
      </c>
      <c r="Y191" s="326">
        <v>0</v>
      </c>
    </row>
    <row r="192" spans="4:25" hidden="1" outlineLevel="1">
      <c r="D192" s="319" t="s">
        <v>756</v>
      </c>
      <c r="E192" s="319" t="s">
        <v>67</v>
      </c>
      <c r="F192" s="319" t="s">
        <v>576</v>
      </c>
      <c r="H192" s="319" t="s">
        <v>577</v>
      </c>
      <c r="I192" s="319" t="s">
        <v>547</v>
      </c>
      <c r="J192" s="319" t="s">
        <v>0</v>
      </c>
      <c r="L192" s="331">
        <v>0</v>
      </c>
      <c r="M192" s="326"/>
      <c r="N192" s="326">
        <v>0</v>
      </c>
      <c r="O192" s="326">
        <v>0</v>
      </c>
      <c r="P192" s="326">
        <v>0</v>
      </c>
      <c r="Q192" s="326">
        <v>0</v>
      </c>
      <c r="R192" s="326">
        <v>0</v>
      </c>
      <c r="S192" s="326">
        <v>0</v>
      </c>
      <c r="T192" s="326">
        <v>0</v>
      </c>
      <c r="U192" s="326">
        <v>0</v>
      </c>
      <c r="V192" s="326">
        <v>0</v>
      </c>
      <c r="W192" s="326">
        <v>0</v>
      </c>
      <c r="X192" s="326">
        <v>0</v>
      </c>
      <c r="Y192" s="326">
        <v>0</v>
      </c>
    </row>
    <row r="193" spans="4:25" hidden="1" outlineLevel="1">
      <c r="D193" s="319" t="s">
        <v>2982</v>
      </c>
      <c r="E193" s="319" t="s">
        <v>53</v>
      </c>
      <c r="F193" s="319" t="s">
        <v>576</v>
      </c>
      <c r="H193" s="319" t="s">
        <v>577</v>
      </c>
      <c r="I193" s="319" t="s">
        <v>2983</v>
      </c>
      <c r="J193" s="319" t="s">
        <v>118</v>
      </c>
      <c r="L193" s="331">
        <v>0</v>
      </c>
      <c r="M193" s="326"/>
      <c r="N193" s="326">
        <v>0</v>
      </c>
      <c r="O193" s="326">
        <v>0</v>
      </c>
      <c r="P193" s="326">
        <v>0</v>
      </c>
      <c r="Q193" s="326">
        <v>0</v>
      </c>
      <c r="R193" s="326">
        <v>0</v>
      </c>
      <c r="S193" s="326">
        <v>0</v>
      </c>
      <c r="T193" s="326">
        <v>0</v>
      </c>
      <c r="U193" s="326">
        <v>0</v>
      </c>
      <c r="V193" s="326">
        <v>0</v>
      </c>
      <c r="W193" s="326">
        <v>0</v>
      </c>
      <c r="X193" s="326">
        <v>0</v>
      </c>
      <c r="Y193" s="326">
        <v>0</v>
      </c>
    </row>
    <row r="194" spans="4:25" hidden="1" outlineLevel="1">
      <c r="D194" s="319" t="s">
        <v>604</v>
      </c>
      <c r="E194" s="319" t="s">
        <v>52</v>
      </c>
      <c r="F194" s="319" t="s">
        <v>576</v>
      </c>
      <c r="H194" s="319" t="s">
        <v>577</v>
      </c>
      <c r="I194" s="319" t="s">
        <v>757</v>
      </c>
      <c r="J194" s="319" t="s">
        <v>117</v>
      </c>
      <c r="L194" s="331">
        <v>105000</v>
      </c>
      <c r="M194" s="326"/>
      <c r="N194" s="326">
        <v>45000</v>
      </c>
      <c r="O194" s="326">
        <v>0</v>
      </c>
      <c r="P194" s="326">
        <v>0</v>
      </c>
      <c r="Q194" s="326">
        <v>30000</v>
      </c>
      <c r="R194" s="326">
        <v>0</v>
      </c>
      <c r="S194" s="326">
        <v>30000</v>
      </c>
      <c r="T194" s="326">
        <v>0</v>
      </c>
      <c r="U194" s="326">
        <v>0</v>
      </c>
      <c r="V194" s="326">
        <v>0</v>
      </c>
      <c r="W194" s="326">
        <v>0</v>
      </c>
      <c r="X194" s="326">
        <v>0</v>
      </c>
      <c r="Y194" s="326">
        <v>0</v>
      </c>
    </row>
    <row r="195" spans="4:25" hidden="1" outlineLevel="1">
      <c r="D195" s="319" t="s">
        <v>604</v>
      </c>
      <c r="E195" s="319" t="s">
        <v>52</v>
      </c>
      <c r="F195" s="319" t="s">
        <v>578</v>
      </c>
      <c r="H195" s="319" t="s">
        <v>577</v>
      </c>
      <c r="I195" s="319" t="s">
        <v>2619</v>
      </c>
      <c r="J195" s="319" t="s">
        <v>117</v>
      </c>
      <c r="L195" s="331">
        <v>0</v>
      </c>
      <c r="M195" s="326"/>
      <c r="N195" s="326">
        <v>0</v>
      </c>
      <c r="O195" s="326">
        <v>0</v>
      </c>
      <c r="P195" s="326">
        <v>0</v>
      </c>
      <c r="Q195" s="326">
        <v>0</v>
      </c>
      <c r="R195" s="326">
        <v>0</v>
      </c>
      <c r="S195" s="326">
        <v>0</v>
      </c>
      <c r="T195" s="326">
        <v>0</v>
      </c>
      <c r="U195" s="326">
        <v>0</v>
      </c>
      <c r="V195" s="326">
        <v>0</v>
      </c>
      <c r="W195" s="326">
        <v>0</v>
      </c>
      <c r="X195" s="326">
        <v>0</v>
      </c>
      <c r="Y195" s="326">
        <v>0</v>
      </c>
    </row>
    <row r="196" spans="4:25" hidden="1" outlineLevel="1">
      <c r="D196" s="319" t="s">
        <v>1031</v>
      </c>
      <c r="E196" s="319" t="s">
        <v>53</v>
      </c>
      <c r="F196" s="319" t="s">
        <v>576</v>
      </c>
      <c r="H196" s="319" t="s">
        <v>577</v>
      </c>
      <c r="I196" s="319" t="s">
        <v>1032</v>
      </c>
      <c r="J196" s="319" t="s">
        <v>985</v>
      </c>
      <c r="L196" s="331">
        <v>0</v>
      </c>
      <c r="M196" s="326"/>
      <c r="N196" s="326">
        <v>0</v>
      </c>
      <c r="O196" s="326">
        <v>0</v>
      </c>
      <c r="P196" s="326">
        <v>0</v>
      </c>
      <c r="Q196" s="326">
        <v>0</v>
      </c>
      <c r="R196" s="326">
        <v>0</v>
      </c>
      <c r="S196" s="326">
        <v>0</v>
      </c>
      <c r="T196" s="326">
        <v>0</v>
      </c>
      <c r="U196" s="326">
        <v>0</v>
      </c>
      <c r="V196" s="326">
        <v>0</v>
      </c>
      <c r="W196" s="326">
        <v>0</v>
      </c>
      <c r="X196" s="326">
        <v>0</v>
      </c>
      <c r="Y196" s="326">
        <v>0</v>
      </c>
    </row>
    <row r="197" spans="4:25" hidden="1" outlineLevel="1">
      <c r="D197" s="319" t="s">
        <v>2003</v>
      </c>
      <c r="E197" s="319" t="s">
        <v>52</v>
      </c>
      <c r="F197" s="319" t="s">
        <v>576</v>
      </c>
      <c r="H197" s="319" t="s">
        <v>577</v>
      </c>
      <c r="I197" s="319" t="s">
        <v>758</v>
      </c>
      <c r="J197" s="319" t="s">
        <v>117</v>
      </c>
      <c r="L197" s="331">
        <v>0</v>
      </c>
      <c r="M197" s="326"/>
      <c r="N197" s="326">
        <v>0</v>
      </c>
      <c r="O197" s="326">
        <v>0</v>
      </c>
      <c r="P197" s="326">
        <v>0</v>
      </c>
      <c r="Q197" s="326">
        <v>0</v>
      </c>
      <c r="R197" s="326">
        <v>0</v>
      </c>
      <c r="S197" s="326">
        <v>0</v>
      </c>
      <c r="T197" s="326">
        <v>0</v>
      </c>
      <c r="U197" s="326">
        <v>0</v>
      </c>
      <c r="V197" s="326">
        <v>0</v>
      </c>
      <c r="W197" s="326">
        <v>0</v>
      </c>
      <c r="X197" s="326">
        <v>0</v>
      </c>
      <c r="Y197" s="326">
        <v>0</v>
      </c>
    </row>
    <row r="198" spans="4:25" hidden="1" outlineLevel="1">
      <c r="D198" s="319" t="s">
        <v>2003</v>
      </c>
      <c r="E198" s="319" t="s">
        <v>52</v>
      </c>
      <c r="F198" s="319" t="s">
        <v>578</v>
      </c>
      <c r="H198" s="319" t="s">
        <v>577</v>
      </c>
      <c r="I198" s="319" t="s">
        <v>2620</v>
      </c>
      <c r="J198" s="319" t="s">
        <v>117</v>
      </c>
      <c r="L198" s="331">
        <v>0</v>
      </c>
      <c r="M198" s="326"/>
      <c r="N198" s="326">
        <v>0</v>
      </c>
      <c r="O198" s="326">
        <v>0</v>
      </c>
      <c r="P198" s="326">
        <v>0</v>
      </c>
      <c r="Q198" s="326">
        <v>0</v>
      </c>
      <c r="R198" s="326">
        <v>0</v>
      </c>
      <c r="S198" s="326">
        <v>0</v>
      </c>
      <c r="T198" s="326">
        <v>0</v>
      </c>
      <c r="U198" s="326">
        <v>0</v>
      </c>
      <c r="V198" s="326">
        <v>0</v>
      </c>
      <c r="W198" s="326">
        <v>0</v>
      </c>
      <c r="X198" s="326">
        <v>0</v>
      </c>
      <c r="Y198" s="326">
        <v>0</v>
      </c>
    </row>
    <row r="199" spans="4:25" hidden="1" outlineLevel="1">
      <c r="D199" s="319" t="s">
        <v>2219</v>
      </c>
      <c r="E199" s="319" t="s">
        <v>53</v>
      </c>
      <c r="F199" s="319" t="s">
        <v>576</v>
      </c>
      <c r="H199" s="319" t="s">
        <v>577</v>
      </c>
      <c r="I199" s="319" t="s">
        <v>759</v>
      </c>
      <c r="J199" s="319" t="s">
        <v>582</v>
      </c>
      <c r="L199" s="331">
        <v>0</v>
      </c>
      <c r="M199" s="326"/>
      <c r="N199" s="326">
        <v>0</v>
      </c>
      <c r="O199" s="326">
        <v>0</v>
      </c>
      <c r="P199" s="326">
        <v>0</v>
      </c>
      <c r="Q199" s="326">
        <v>0</v>
      </c>
      <c r="R199" s="326">
        <v>0</v>
      </c>
      <c r="S199" s="326">
        <v>0</v>
      </c>
      <c r="T199" s="326">
        <v>0</v>
      </c>
      <c r="U199" s="326">
        <v>0</v>
      </c>
      <c r="V199" s="326">
        <v>0</v>
      </c>
      <c r="W199" s="326">
        <v>0</v>
      </c>
      <c r="X199" s="326">
        <v>0</v>
      </c>
      <c r="Y199" s="326"/>
    </row>
    <row r="200" spans="4:25" hidden="1" outlineLevel="1">
      <c r="D200" s="319" t="s">
        <v>2511</v>
      </c>
      <c r="E200" s="319" t="s">
        <v>52</v>
      </c>
      <c r="F200" s="319" t="s">
        <v>576</v>
      </c>
      <c r="H200" s="319" t="s">
        <v>577</v>
      </c>
      <c r="I200" s="319" t="s">
        <v>2984</v>
      </c>
      <c r="J200" s="319" t="s">
        <v>117</v>
      </c>
      <c r="L200" s="331">
        <v>0</v>
      </c>
      <c r="M200" s="326"/>
      <c r="N200" s="326"/>
      <c r="O200" s="326"/>
      <c r="P200" s="326"/>
      <c r="Q200" s="326"/>
      <c r="R200" s="326"/>
      <c r="S200" s="326"/>
      <c r="T200" s="326"/>
      <c r="U200" s="326"/>
      <c r="V200" s="326"/>
      <c r="W200" s="326">
        <v>0</v>
      </c>
      <c r="X200" s="326">
        <v>0</v>
      </c>
      <c r="Y200" s="326">
        <v>0</v>
      </c>
    </row>
    <row r="201" spans="4:25" hidden="1" outlineLevel="1">
      <c r="D201" s="319" t="s">
        <v>287</v>
      </c>
      <c r="E201" s="319" t="s">
        <v>53</v>
      </c>
      <c r="F201" s="319" t="s">
        <v>576</v>
      </c>
      <c r="H201" s="319" t="s">
        <v>577</v>
      </c>
      <c r="I201" s="319" t="s">
        <v>760</v>
      </c>
      <c r="J201" s="319" t="s">
        <v>118</v>
      </c>
      <c r="L201" s="331">
        <v>0</v>
      </c>
      <c r="M201" s="326"/>
      <c r="N201" s="326">
        <v>0</v>
      </c>
      <c r="O201" s="326">
        <v>0</v>
      </c>
      <c r="P201" s="326">
        <v>0</v>
      </c>
      <c r="Q201" s="326">
        <v>0</v>
      </c>
      <c r="R201" s="326">
        <v>0</v>
      </c>
      <c r="S201" s="326">
        <v>0</v>
      </c>
      <c r="T201" s="326">
        <v>0</v>
      </c>
      <c r="U201" s="326">
        <v>0</v>
      </c>
      <c r="V201" s="326">
        <v>0</v>
      </c>
      <c r="W201" s="326">
        <v>0</v>
      </c>
      <c r="X201" s="326">
        <v>0</v>
      </c>
      <c r="Y201" s="326">
        <v>0</v>
      </c>
    </row>
    <row r="202" spans="4:25" hidden="1" outlineLevel="1">
      <c r="D202" s="319" t="s">
        <v>287</v>
      </c>
      <c r="E202" s="319" t="s">
        <v>53</v>
      </c>
      <c r="F202" s="319" t="s">
        <v>578</v>
      </c>
      <c r="H202" s="319" t="s">
        <v>577</v>
      </c>
      <c r="I202" s="319" t="s">
        <v>2621</v>
      </c>
      <c r="J202" s="319" t="s">
        <v>118</v>
      </c>
      <c r="L202" s="331">
        <v>0</v>
      </c>
      <c r="M202" s="326"/>
      <c r="N202" s="326">
        <v>0</v>
      </c>
      <c r="O202" s="326">
        <v>0</v>
      </c>
      <c r="P202" s="326">
        <v>0</v>
      </c>
      <c r="Q202" s="326">
        <v>0</v>
      </c>
      <c r="R202" s="326">
        <v>0</v>
      </c>
      <c r="S202" s="326">
        <v>0</v>
      </c>
      <c r="T202" s="326">
        <v>0</v>
      </c>
      <c r="U202" s="326">
        <v>0</v>
      </c>
      <c r="V202" s="326">
        <v>0</v>
      </c>
      <c r="W202" s="326">
        <v>0</v>
      </c>
      <c r="X202" s="326">
        <v>0</v>
      </c>
      <c r="Y202" s="326">
        <v>0</v>
      </c>
    </row>
    <row r="203" spans="4:25" hidden="1" outlineLevel="1">
      <c r="D203" s="319" t="s">
        <v>337</v>
      </c>
      <c r="E203" s="319" t="s">
        <v>53</v>
      </c>
      <c r="F203" s="319" t="s">
        <v>576</v>
      </c>
      <c r="H203" s="319" t="s">
        <v>577</v>
      </c>
      <c r="I203" s="319" t="s">
        <v>761</v>
      </c>
      <c r="J203" s="319" t="s">
        <v>118</v>
      </c>
      <c r="L203" s="331">
        <v>0</v>
      </c>
      <c r="M203" s="326"/>
      <c r="N203" s="326">
        <v>0</v>
      </c>
      <c r="O203" s="326">
        <v>0</v>
      </c>
      <c r="P203" s="326">
        <v>0</v>
      </c>
      <c r="Q203" s="326">
        <v>0</v>
      </c>
      <c r="R203" s="326">
        <v>0</v>
      </c>
      <c r="S203" s="326">
        <v>0</v>
      </c>
      <c r="T203" s="326">
        <v>0</v>
      </c>
      <c r="U203" s="326">
        <v>0</v>
      </c>
      <c r="V203" s="326">
        <v>0</v>
      </c>
      <c r="W203" s="326">
        <v>0</v>
      </c>
      <c r="X203" s="326">
        <v>0</v>
      </c>
      <c r="Y203" s="326">
        <v>0</v>
      </c>
    </row>
    <row r="204" spans="4:25" hidden="1" outlineLevel="1">
      <c r="D204" s="319" t="s">
        <v>338</v>
      </c>
      <c r="E204" s="319" t="s">
        <v>53</v>
      </c>
      <c r="F204" s="319" t="s">
        <v>576</v>
      </c>
      <c r="H204" s="319" t="s">
        <v>577</v>
      </c>
      <c r="I204" s="319" t="s">
        <v>762</v>
      </c>
      <c r="J204" s="319" t="s">
        <v>118</v>
      </c>
      <c r="L204" s="331">
        <v>0</v>
      </c>
      <c r="M204" s="326"/>
      <c r="N204" s="326">
        <v>0</v>
      </c>
      <c r="O204" s="326">
        <v>0</v>
      </c>
      <c r="P204" s="326">
        <v>0</v>
      </c>
      <c r="Q204" s="326">
        <v>0</v>
      </c>
      <c r="R204" s="326">
        <v>0</v>
      </c>
      <c r="S204" s="326">
        <v>0</v>
      </c>
      <c r="T204" s="326">
        <v>0</v>
      </c>
      <c r="U204" s="326">
        <v>0</v>
      </c>
      <c r="V204" s="326">
        <v>0</v>
      </c>
      <c r="W204" s="326">
        <v>0</v>
      </c>
      <c r="X204" s="326">
        <v>0</v>
      </c>
      <c r="Y204" s="326">
        <v>0</v>
      </c>
    </row>
    <row r="205" spans="4:25" hidden="1" outlineLevel="1">
      <c r="D205" s="319" t="s">
        <v>338</v>
      </c>
      <c r="E205" s="319" t="s">
        <v>53</v>
      </c>
      <c r="F205" s="319" t="s">
        <v>578</v>
      </c>
      <c r="H205" s="319" t="s">
        <v>577</v>
      </c>
      <c r="I205" s="319" t="s">
        <v>2622</v>
      </c>
      <c r="J205" s="319" t="s">
        <v>118</v>
      </c>
      <c r="L205" s="331">
        <v>0</v>
      </c>
      <c r="M205" s="326"/>
      <c r="N205" s="326">
        <v>0</v>
      </c>
      <c r="O205" s="326">
        <v>0</v>
      </c>
      <c r="P205" s="326">
        <v>0</v>
      </c>
      <c r="Q205" s="326">
        <v>0</v>
      </c>
      <c r="R205" s="326">
        <v>0</v>
      </c>
      <c r="S205" s="326">
        <v>0</v>
      </c>
      <c r="T205" s="326">
        <v>0</v>
      </c>
      <c r="U205" s="326">
        <v>0</v>
      </c>
      <c r="V205" s="326">
        <v>0</v>
      </c>
      <c r="W205" s="326">
        <v>0</v>
      </c>
      <c r="X205" s="326">
        <v>0</v>
      </c>
      <c r="Y205" s="326">
        <v>0</v>
      </c>
    </row>
    <row r="206" spans="4:25" hidden="1" outlineLevel="1">
      <c r="D206" s="319" t="s">
        <v>288</v>
      </c>
      <c r="E206" s="319" t="s">
        <v>53</v>
      </c>
      <c r="F206" s="319" t="s">
        <v>576</v>
      </c>
      <c r="H206" s="319" t="s">
        <v>577</v>
      </c>
      <c r="I206" s="319" t="s">
        <v>763</v>
      </c>
      <c r="J206" s="319" t="s">
        <v>118</v>
      </c>
      <c r="L206" s="331">
        <v>0</v>
      </c>
      <c r="M206" s="326"/>
      <c r="N206" s="326">
        <v>0</v>
      </c>
      <c r="O206" s="326">
        <v>0</v>
      </c>
      <c r="P206" s="326">
        <v>0</v>
      </c>
      <c r="Q206" s="326">
        <v>0</v>
      </c>
      <c r="R206" s="326">
        <v>0</v>
      </c>
      <c r="S206" s="326">
        <v>0</v>
      </c>
      <c r="T206" s="326">
        <v>0</v>
      </c>
      <c r="U206" s="326">
        <v>0</v>
      </c>
      <c r="V206" s="326">
        <v>0</v>
      </c>
      <c r="W206" s="326">
        <v>0</v>
      </c>
      <c r="X206" s="326">
        <v>0</v>
      </c>
      <c r="Y206" s="326">
        <v>0</v>
      </c>
    </row>
    <row r="207" spans="4:25" hidden="1" outlineLevel="1">
      <c r="D207" s="319" t="s">
        <v>288</v>
      </c>
      <c r="E207" s="319" t="s">
        <v>53</v>
      </c>
      <c r="F207" s="319" t="s">
        <v>578</v>
      </c>
      <c r="H207" s="319" t="s">
        <v>577</v>
      </c>
      <c r="I207" s="319" t="s">
        <v>2623</v>
      </c>
      <c r="J207" s="319" t="s">
        <v>118</v>
      </c>
      <c r="L207" s="331">
        <v>0</v>
      </c>
      <c r="M207" s="326"/>
      <c r="N207" s="326">
        <v>0</v>
      </c>
      <c r="O207" s="326">
        <v>0</v>
      </c>
      <c r="P207" s="326">
        <v>0</v>
      </c>
      <c r="Q207" s="326">
        <v>0</v>
      </c>
      <c r="R207" s="326">
        <v>0</v>
      </c>
      <c r="S207" s="326">
        <v>0</v>
      </c>
      <c r="T207" s="326">
        <v>0</v>
      </c>
      <c r="U207" s="326">
        <v>0</v>
      </c>
      <c r="V207" s="326">
        <v>0</v>
      </c>
      <c r="W207" s="326">
        <v>0</v>
      </c>
      <c r="X207" s="326">
        <v>0</v>
      </c>
      <c r="Y207" s="326">
        <v>0</v>
      </c>
    </row>
    <row r="208" spans="4:25" hidden="1" outlineLevel="1">
      <c r="D208" s="319" t="s">
        <v>289</v>
      </c>
      <c r="E208" s="319" t="s">
        <v>53</v>
      </c>
      <c r="F208" s="319" t="s">
        <v>576</v>
      </c>
      <c r="H208" s="319" t="s">
        <v>577</v>
      </c>
      <c r="I208" s="319" t="s">
        <v>764</v>
      </c>
      <c r="J208" s="319" t="s">
        <v>118</v>
      </c>
      <c r="L208" s="331">
        <v>0</v>
      </c>
      <c r="M208" s="326"/>
      <c r="N208" s="326">
        <v>0</v>
      </c>
      <c r="O208" s="326">
        <v>0</v>
      </c>
      <c r="P208" s="326">
        <v>0</v>
      </c>
      <c r="Q208" s="326">
        <v>0</v>
      </c>
      <c r="R208" s="326">
        <v>0</v>
      </c>
      <c r="S208" s="326">
        <v>0</v>
      </c>
      <c r="T208" s="326">
        <v>0</v>
      </c>
      <c r="U208" s="326">
        <v>0</v>
      </c>
      <c r="V208" s="326">
        <v>0</v>
      </c>
      <c r="W208" s="326">
        <v>0</v>
      </c>
      <c r="X208" s="326">
        <v>0</v>
      </c>
      <c r="Y208" s="326">
        <v>0</v>
      </c>
    </row>
    <row r="209" spans="4:25" hidden="1" outlineLevel="1">
      <c r="D209" s="319" t="s">
        <v>289</v>
      </c>
      <c r="E209" s="319" t="s">
        <v>53</v>
      </c>
      <c r="F209" s="319" t="s">
        <v>578</v>
      </c>
      <c r="H209" s="319" t="s">
        <v>577</v>
      </c>
      <c r="I209" s="319" t="s">
        <v>2624</v>
      </c>
      <c r="J209" s="319" t="s">
        <v>118</v>
      </c>
      <c r="L209" s="331">
        <v>0</v>
      </c>
      <c r="M209" s="326"/>
      <c r="N209" s="326">
        <v>0</v>
      </c>
      <c r="O209" s="326">
        <v>0</v>
      </c>
      <c r="P209" s="326">
        <v>0</v>
      </c>
      <c r="Q209" s="326">
        <v>0</v>
      </c>
      <c r="R209" s="326">
        <v>0</v>
      </c>
      <c r="S209" s="326">
        <v>0</v>
      </c>
      <c r="T209" s="326">
        <v>0</v>
      </c>
      <c r="U209" s="326">
        <v>0</v>
      </c>
      <c r="V209" s="326">
        <v>0</v>
      </c>
      <c r="W209" s="326">
        <v>0</v>
      </c>
      <c r="X209" s="326">
        <v>0</v>
      </c>
      <c r="Y209" s="326">
        <v>0</v>
      </c>
    </row>
    <row r="210" spans="4:25" hidden="1" outlineLevel="1">
      <c r="D210" s="319" t="s">
        <v>1033</v>
      </c>
      <c r="E210" s="319" t="s">
        <v>53</v>
      </c>
      <c r="F210" s="319" t="s">
        <v>576</v>
      </c>
      <c r="H210" s="319" t="s">
        <v>577</v>
      </c>
      <c r="I210" s="319" t="s">
        <v>1034</v>
      </c>
      <c r="J210" s="319" t="s">
        <v>528</v>
      </c>
      <c r="L210" s="331">
        <v>0</v>
      </c>
      <c r="M210" s="326"/>
      <c r="N210" s="326">
        <v>0</v>
      </c>
      <c r="O210" s="326">
        <v>0</v>
      </c>
      <c r="P210" s="326">
        <v>0</v>
      </c>
      <c r="Q210" s="326">
        <v>0</v>
      </c>
      <c r="R210" s="326">
        <v>0</v>
      </c>
      <c r="S210" s="326">
        <v>0</v>
      </c>
      <c r="T210" s="326">
        <v>0</v>
      </c>
      <c r="U210" s="326">
        <v>0</v>
      </c>
      <c r="V210" s="326">
        <v>0</v>
      </c>
      <c r="W210" s="326">
        <v>0</v>
      </c>
      <c r="X210" s="326">
        <v>0</v>
      </c>
      <c r="Y210" s="326">
        <v>0</v>
      </c>
    </row>
    <row r="211" spans="4:25" hidden="1" outlineLevel="1">
      <c r="D211" s="319" t="s">
        <v>2625</v>
      </c>
      <c r="E211" s="319" t="s">
        <v>54</v>
      </c>
      <c r="F211" s="319" t="s">
        <v>576</v>
      </c>
      <c r="H211" s="319" t="s">
        <v>577</v>
      </c>
      <c r="I211" s="319" t="s">
        <v>1035</v>
      </c>
      <c r="J211" s="319" t="s">
        <v>116</v>
      </c>
      <c r="L211" s="331">
        <v>0</v>
      </c>
      <c r="M211" s="326"/>
      <c r="N211" s="326">
        <v>0</v>
      </c>
      <c r="O211" s="326">
        <v>0</v>
      </c>
      <c r="P211" s="326">
        <v>0</v>
      </c>
      <c r="Q211" s="326">
        <v>0</v>
      </c>
      <c r="R211" s="326">
        <v>0</v>
      </c>
      <c r="S211" s="326">
        <v>0</v>
      </c>
      <c r="T211" s="326">
        <v>0</v>
      </c>
      <c r="U211" s="326">
        <v>0</v>
      </c>
      <c r="V211" s="326">
        <v>0</v>
      </c>
      <c r="W211" s="326">
        <v>0</v>
      </c>
      <c r="X211" s="326">
        <v>0</v>
      </c>
      <c r="Y211" s="326">
        <v>0</v>
      </c>
    </row>
    <row r="212" spans="4:25" hidden="1" outlineLevel="1">
      <c r="D212" s="319" t="s">
        <v>605</v>
      </c>
      <c r="E212" s="319" t="s">
        <v>53</v>
      </c>
      <c r="F212" s="319" t="s">
        <v>576</v>
      </c>
      <c r="H212" s="319" t="s">
        <v>577</v>
      </c>
      <c r="I212" s="319" t="s">
        <v>765</v>
      </c>
      <c r="J212" s="319" t="s">
        <v>530</v>
      </c>
      <c r="L212" s="331">
        <v>0</v>
      </c>
      <c r="M212" s="326"/>
      <c r="N212" s="326">
        <v>0</v>
      </c>
      <c r="O212" s="326">
        <v>0</v>
      </c>
      <c r="P212" s="326">
        <v>0</v>
      </c>
      <c r="Q212" s="326">
        <v>0</v>
      </c>
      <c r="R212" s="326">
        <v>0</v>
      </c>
      <c r="S212" s="326">
        <v>0</v>
      </c>
      <c r="T212" s="326">
        <v>0</v>
      </c>
      <c r="U212" s="326">
        <v>0</v>
      </c>
      <c r="V212" s="326">
        <v>0</v>
      </c>
      <c r="W212" s="326">
        <v>0</v>
      </c>
      <c r="X212" s="326">
        <v>0</v>
      </c>
      <c r="Y212" s="326">
        <v>0</v>
      </c>
    </row>
    <row r="213" spans="4:25" hidden="1" outlineLevel="1">
      <c r="D213" s="319" t="s">
        <v>2341</v>
      </c>
      <c r="E213" s="319" t="s">
        <v>2117</v>
      </c>
      <c r="F213" s="319" t="s">
        <v>576</v>
      </c>
      <c r="H213" s="319" t="s">
        <v>577</v>
      </c>
      <c r="I213" s="319" t="s">
        <v>1037</v>
      </c>
      <c r="J213" s="319" t="s">
        <v>977</v>
      </c>
      <c r="L213" s="331">
        <v>0</v>
      </c>
      <c r="M213" s="326"/>
      <c r="N213" s="326">
        <v>0</v>
      </c>
      <c r="O213" s="326">
        <v>0</v>
      </c>
      <c r="P213" s="326">
        <v>0</v>
      </c>
      <c r="Q213" s="326">
        <v>0</v>
      </c>
      <c r="R213" s="326">
        <v>0</v>
      </c>
      <c r="S213" s="326">
        <v>0</v>
      </c>
      <c r="T213" s="326">
        <v>0</v>
      </c>
      <c r="U213" s="326">
        <v>0</v>
      </c>
      <c r="V213" s="326">
        <v>0</v>
      </c>
      <c r="W213" s="326">
        <v>0</v>
      </c>
      <c r="X213" s="326">
        <v>0</v>
      </c>
      <c r="Y213" s="326">
        <v>0</v>
      </c>
    </row>
    <row r="214" spans="4:25" hidden="1" outlineLevel="1">
      <c r="D214" s="319" t="s">
        <v>2341</v>
      </c>
      <c r="E214" s="319" t="s">
        <v>2117</v>
      </c>
      <c r="F214" s="319" t="s">
        <v>578</v>
      </c>
      <c r="H214" s="319" t="s">
        <v>577</v>
      </c>
      <c r="I214" s="319" t="s">
        <v>2220</v>
      </c>
      <c r="J214" s="319" t="s">
        <v>977</v>
      </c>
      <c r="L214" s="331">
        <v>0</v>
      </c>
      <c r="M214" s="326"/>
      <c r="N214" s="326">
        <v>0</v>
      </c>
      <c r="O214" s="326">
        <v>0</v>
      </c>
      <c r="P214" s="326">
        <v>0</v>
      </c>
      <c r="Q214" s="326">
        <v>0</v>
      </c>
      <c r="R214" s="326">
        <v>0</v>
      </c>
      <c r="S214" s="326">
        <v>0</v>
      </c>
      <c r="T214" s="326">
        <v>0</v>
      </c>
      <c r="U214" s="326">
        <v>0</v>
      </c>
      <c r="V214" s="326">
        <v>0</v>
      </c>
      <c r="W214" s="326">
        <v>0</v>
      </c>
      <c r="X214" s="326">
        <v>0</v>
      </c>
      <c r="Y214" s="326">
        <v>0</v>
      </c>
    </row>
    <row r="215" spans="4:25" hidden="1" outlineLevel="1">
      <c r="D215" s="319" t="s">
        <v>2203</v>
      </c>
      <c r="E215" s="319" t="s">
        <v>2117</v>
      </c>
      <c r="F215" s="319" t="s">
        <v>576</v>
      </c>
      <c r="H215" s="319" t="s">
        <v>577</v>
      </c>
      <c r="I215" s="319" t="s">
        <v>2221</v>
      </c>
      <c r="J215" s="319" t="s">
        <v>977</v>
      </c>
      <c r="L215" s="331">
        <v>0</v>
      </c>
      <c r="M215" s="326"/>
      <c r="N215" s="326">
        <v>0</v>
      </c>
      <c r="O215" s="326">
        <v>0</v>
      </c>
      <c r="P215" s="326">
        <v>0</v>
      </c>
      <c r="Q215" s="326">
        <v>0</v>
      </c>
      <c r="R215" s="326">
        <v>0</v>
      </c>
      <c r="S215" s="326">
        <v>0</v>
      </c>
      <c r="T215" s="326">
        <v>0</v>
      </c>
      <c r="U215" s="326">
        <v>0</v>
      </c>
      <c r="V215" s="326">
        <v>0</v>
      </c>
      <c r="W215" s="326">
        <v>0</v>
      </c>
      <c r="X215" s="326">
        <v>0</v>
      </c>
      <c r="Y215" s="326">
        <v>0</v>
      </c>
    </row>
    <row r="216" spans="4:25" hidden="1" outlineLevel="1">
      <c r="D216" s="319" t="s">
        <v>2203</v>
      </c>
      <c r="E216" s="319" t="s">
        <v>2117</v>
      </c>
      <c r="F216" s="319" t="s">
        <v>578</v>
      </c>
      <c r="H216" s="319" t="s">
        <v>577</v>
      </c>
      <c r="I216" s="319" t="s">
        <v>2222</v>
      </c>
      <c r="J216" s="319" t="s">
        <v>977</v>
      </c>
      <c r="L216" s="331">
        <v>0</v>
      </c>
      <c r="M216" s="326"/>
      <c r="N216" s="326">
        <v>0</v>
      </c>
      <c r="O216" s="326">
        <v>0</v>
      </c>
      <c r="P216" s="326">
        <v>0</v>
      </c>
      <c r="Q216" s="326">
        <v>0</v>
      </c>
      <c r="R216" s="326">
        <v>0</v>
      </c>
      <c r="S216" s="326">
        <v>0</v>
      </c>
      <c r="T216" s="326">
        <v>0</v>
      </c>
      <c r="U216" s="326">
        <v>0</v>
      </c>
      <c r="V216" s="326">
        <v>0</v>
      </c>
      <c r="W216" s="326">
        <v>0</v>
      </c>
      <c r="X216" s="326">
        <v>0</v>
      </c>
      <c r="Y216" s="326">
        <v>0</v>
      </c>
    </row>
    <row r="217" spans="4:25" hidden="1" outlineLevel="1">
      <c r="D217" s="319" t="s">
        <v>1038</v>
      </c>
      <c r="E217" s="319" t="s">
        <v>53</v>
      </c>
      <c r="F217" s="319" t="s">
        <v>576</v>
      </c>
      <c r="H217" s="319" t="s">
        <v>577</v>
      </c>
      <c r="I217" s="319" t="s">
        <v>1039</v>
      </c>
      <c r="J217" s="319" t="s">
        <v>528</v>
      </c>
      <c r="L217" s="331">
        <v>0</v>
      </c>
      <c r="M217" s="326"/>
      <c r="N217" s="326">
        <v>0</v>
      </c>
      <c r="O217" s="326">
        <v>0</v>
      </c>
      <c r="P217" s="326">
        <v>0</v>
      </c>
      <c r="Q217" s="326">
        <v>0</v>
      </c>
      <c r="R217" s="326">
        <v>0</v>
      </c>
      <c r="S217" s="326">
        <v>0</v>
      </c>
      <c r="T217" s="326">
        <v>0</v>
      </c>
      <c r="U217" s="326">
        <v>0</v>
      </c>
      <c r="V217" s="326">
        <v>0</v>
      </c>
      <c r="W217" s="326">
        <v>0</v>
      </c>
      <c r="X217" s="326">
        <v>0</v>
      </c>
      <c r="Y217" s="326">
        <v>0</v>
      </c>
    </row>
    <row r="218" spans="4:25" hidden="1" outlineLevel="1">
      <c r="D218" s="319" t="s">
        <v>606</v>
      </c>
      <c r="E218" s="319" t="s">
        <v>53</v>
      </c>
      <c r="F218" s="319" t="s">
        <v>576</v>
      </c>
      <c r="H218" s="319" t="s">
        <v>577</v>
      </c>
      <c r="I218" s="319" t="s">
        <v>766</v>
      </c>
      <c r="J218" s="319" t="s">
        <v>114</v>
      </c>
      <c r="L218" s="331">
        <v>1200</v>
      </c>
      <c r="M218" s="326"/>
      <c r="N218" s="326">
        <v>0</v>
      </c>
      <c r="O218" s="326">
        <v>0</v>
      </c>
      <c r="P218" s="326">
        <v>0</v>
      </c>
      <c r="Q218" s="326">
        <v>0</v>
      </c>
      <c r="R218" s="326">
        <v>0</v>
      </c>
      <c r="S218" s="326">
        <v>0</v>
      </c>
      <c r="T218" s="326">
        <v>0</v>
      </c>
      <c r="U218" s="326">
        <v>0</v>
      </c>
      <c r="V218" s="326">
        <v>0</v>
      </c>
      <c r="W218" s="326">
        <v>600</v>
      </c>
      <c r="X218" s="326">
        <v>0</v>
      </c>
      <c r="Y218" s="326">
        <v>600</v>
      </c>
    </row>
    <row r="219" spans="4:25" hidden="1" outlineLevel="1">
      <c r="D219" s="319" t="s">
        <v>2626</v>
      </c>
      <c r="E219" s="319" t="s">
        <v>53</v>
      </c>
      <c r="F219" s="319" t="s">
        <v>576</v>
      </c>
      <c r="H219" s="319" t="s">
        <v>577</v>
      </c>
      <c r="I219" s="319" t="s">
        <v>1040</v>
      </c>
      <c r="J219" s="319" t="s">
        <v>985</v>
      </c>
      <c r="L219" s="331">
        <v>0</v>
      </c>
      <c r="M219" s="326"/>
      <c r="N219" s="326">
        <v>0</v>
      </c>
      <c r="O219" s="326">
        <v>0</v>
      </c>
      <c r="P219" s="326">
        <v>0</v>
      </c>
      <c r="Q219" s="326">
        <v>0</v>
      </c>
      <c r="R219" s="326">
        <v>0</v>
      </c>
      <c r="S219" s="326">
        <v>0</v>
      </c>
      <c r="T219" s="326">
        <v>0</v>
      </c>
      <c r="U219" s="326">
        <v>0</v>
      </c>
      <c r="V219" s="326">
        <v>0</v>
      </c>
      <c r="W219" s="326">
        <v>0</v>
      </c>
      <c r="X219" s="326">
        <v>0</v>
      </c>
      <c r="Y219" s="326">
        <v>0</v>
      </c>
    </row>
    <row r="220" spans="4:25" hidden="1" outlineLevel="1">
      <c r="D220" s="319" t="s">
        <v>607</v>
      </c>
      <c r="E220" s="319" t="s">
        <v>53</v>
      </c>
      <c r="F220" s="319" t="s">
        <v>576</v>
      </c>
      <c r="H220" s="319" t="s">
        <v>577</v>
      </c>
      <c r="I220" s="319" t="s">
        <v>767</v>
      </c>
      <c r="J220" s="319" t="s">
        <v>118</v>
      </c>
      <c r="L220" s="331">
        <v>0</v>
      </c>
      <c r="M220" s="326"/>
      <c r="N220" s="326">
        <v>0</v>
      </c>
      <c r="O220" s="326">
        <v>0</v>
      </c>
      <c r="P220" s="326">
        <v>0</v>
      </c>
      <c r="Q220" s="326">
        <v>0</v>
      </c>
      <c r="R220" s="326">
        <v>0</v>
      </c>
      <c r="S220" s="326">
        <v>0</v>
      </c>
      <c r="T220" s="326">
        <v>0</v>
      </c>
      <c r="U220" s="326">
        <v>0</v>
      </c>
      <c r="V220" s="326">
        <v>0</v>
      </c>
      <c r="W220" s="326">
        <v>0</v>
      </c>
      <c r="X220" s="326">
        <v>0</v>
      </c>
      <c r="Y220" s="326">
        <v>0</v>
      </c>
    </row>
    <row r="221" spans="4:25" hidden="1" outlineLevel="1">
      <c r="D221" s="319" t="s">
        <v>607</v>
      </c>
      <c r="E221" s="319" t="s">
        <v>53</v>
      </c>
      <c r="F221" s="319" t="s">
        <v>578</v>
      </c>
      <c r="H221" s="319" t="s">
        <v>577</v>
      </c>
      <c r="I221" s="319" t="s">
        <v>2627</v>
      </c>
      <c r="J221" s="319" t="s">
        <v>118</v>
      </c>
      <c r="L221" s="331">
        <v>0</v>
      </c>
      <c r="M221" s="326"/>
      <c r="N221" s="326">
        <v>0</v>
      </c>
      <c r="O221" s="326">
        <v>0</v>
      </c>
      <c r="P221" s="326">
        <v>0</v>
      </c>
      <c r="Q221" s="326">
        <v>0</v>
      </c>
      <c r="R221" s="326">
        <v>0</v>
      </c>
      <c r="S221" s="326">
        <v>0</v>
      </c>
      <c r="T221" s="326">
        <v>0</v>
      </c>
      <c r="U221" s="326">
        <v>0</v>
      </c>
      <c r="V221" s="326">
        <v>0</v>
      </c>
      <c r="W221" s="326">
        <v>0</v>
      </c>
      <c r="X221" s="326">
        <v>0</v>
      </c>
      <c r="Y221" s="326">
        <v>0</v>
      </c>
    </row>
    <row r="222" spans="4:25" hidden="1" outlineLevel="1">
      <c r="D222" s="319" t="s">
        <v>608</v>
      </c>
      <c r="E222" s="319" t="s">
        <v>53</v>
      </c>
      <c r="F222" s="319" t="s">
        <v>576</v>
      </c>
      <c r="H222" s="319" t="s">
        <v>577</v>
      </c>
      <c r="I222" s="319" t="s">
        <v>768</v>
      </c>
      <c r="J222" s="319" t="s">
        <v>530</v>
      </c>
      <c r="L222" s="331">
        <v>0</v>
      </c>
      <c r="M222" s="326"/>
      <c r="N222" s="326">
        <v>0</v>
      </c>
      <c r="O222" s="326">
        <v>0</v>
      </c>
      <c r="P222" s="326">
        <v>0</v>
      </c>
      <c r="Q222" s="326">
        <v>0</v>
      </c>
      <c r="R222" s="326">
        <v>0</v>
      </c>
      <c r="S222" s="326">
        <v>0</v>
      </c>
      <c r="T222" s="326">
        <v>0</v>
      </c>
      <c r="U222" s="326">
        <v>0</v>
      </c>
      <c r="V222" s="326">
        <v>0</v>
      </c>
      <c r="W222" s="326">
        <v>0</v>
      </c>
      <c r="X222" s="326">
        <v>0</v>
      </c>
      <c r="Y222" s="326">
        <v>0</v>
      </c>
    </row>
    <row r="223" spans="4:25" hidden="1" outlineLevel="1">
      <c r="D223" s="319" t="s">
        <v>232</v>
      </c>
      <c r="E223" s="319" t="s">
        <v>52</v>
      </c>
      <c r="F223" s="319" t="s">
        <v>576</v>
      </c>
      <c r="H223" s="319" t="s">
        <v>577</v>
      </c>
      <c r="I223" s="319" t="s">
        <v>769</v>
      </c>
      <c r="J223" s="319" t="s">
        <v>117</v>
      </c>
      <c r="L223" s="331">
        <v>0</v>
      </c>
      <c r="M223" s="326"/>
      <c r="N223" s="326">
        <v>0</v>
      </c>
      <c r="O223" s="326">
        <v>0</v>
      </c>
      <c r="P223" s="326">
        <v>0</v>
      </c>
      <c r="Q223" s="326">
        <v>0</v>
      </c>
      <c r="R223" s="326">
        <v>0</v>
      </c>
      <c r="S223" s="326">
        <v>0</v>
      </c>
      <c r="T223" s="326">
        <v>0</v>
      </c>
      <c r="U223" s="326">
        <v>0</v>
      </c>
      <c r="V223" s="326">
        <v>0</v>
      </c>
      <c r="W223" s="326">
        <v>0</v>
      </c>
      <c r="X223" s="326">
        <v>0</v>
      </c>
      <c r="Y223" s="326">
        <v>0</v>
      </c>
    </row>
    <row r="224" spans="4:25" hidden="1" outlineLevel="1">
      <c r="D224" s="319" t="s">
        <v>2628</v>
      </c>
      <c r="E224" s="319" t="s">
        <v>67</v>
      </c>
      <c r="F224" s="319" t="s">
        <v>576</v>
      </c>
      <c r="H224" s="319" t="s">
        <v>577</v>
      </c>
      <c r="I224" s="319" t="s">
        <v>2629</v>
      </c>
      <c r="J224" s="319" t="s">
        <v>0</v>
      </c>
      <c r="L224" s="331">
        <v>0</v>
      </c>
      <c r="M224" s="326"/>
      <c r="N224" s="326">
        <v>0</v>
      </c>
      <c r="O224" s="326">
        <v>0</v>
      </c>
      <c r="P224" s="326">
        <v>0</v>
      </c>
      <c r="Q224" s="326">
        <v>0</v>
      </c>
      <c r="R224" s="326">
        <v>0</v>
      </c>
      <c r="S224" s="326">
        <v>0</v>
      </c>
      <c r="T224" s="326">
        <v>0</v>
      </c>
      <c r="U224" s="326">
        <v>0</v>
      </c>
      <c r="V224" s="326">
        <v>0</v>
      </c>
      <c r="W224" s="326">
        <v>0</v>
      </c>
      <c r="X224" s="326">
        <v>0</v>
      </c>
      <c r="Y224" s="326">
        <v>0</v>
      </c>
    </row>
    <row r="225" spans="4:25" hidden="1" outlineLevel="1">
      <c r="D225" s="319" t="s">
        <v>2630</v>
      </c>
      <c r="E225" s="319" t="s">
        <v>67</v>
      </c>
      <c r="F225" s="319" t="s">
        <v>576</v>
      </c>
      <c r="H225" s="319" t="s">
        <v>577</v>
      </c>
      <c r="I225" s="319" t="s">
        <v>2631</v>
      </c>
      <c r="J225" s="319" t="s">
        <v>0</v>
      </c>
      <c r="L225" s="331">
        <v>80000</v>
      </c>
      <c r="M225" s="326"/>
      <c r="N225" s="326">
        <v>0</v>
      </c>
      <c r="O225" s="326">
        <v>0</v>
      </c>
      <c r="P225" s="326">
        <v>0</v>
      </c>
      <c r="Q225" s="326">
        <v>60000</v>
      </c>
      <c r="R225" s="326">
        <v>20000</v>
      </c>
      <c r="S225" s="326">
        <v>0</v>
      </c>
      <c r="T225" s="326">
        <v>0</v>
      </c>
      <c r="U225" s="326">
        <v>0</v>
      </c>
      <c r="V225" s="326">
        <v>0</v>
      </c>
      <c r="W225" s="326">
        <v>0</v>
      </c>
      <c r="X225" s="326">
        <v>0</v>
      </c>
      <c r="Y225" s="326">
        <v>0</v>
      </c>
    </row>
    <row r="226" spans="4:25" hidden="1" outlineLevel="1">
      <c r="D226" s="319" t="s">
        <v>609</v>
      </c>
      <c r="E226" s="319" t="s">
        <v>52</v>
      </c>
      <c r="F226" s="319" t="s">
        <v>576</v>
      </c>
      <c r="H226" s="319" t="s">
        <v>577</v>
      </c>
      <c r="I226" s="319" t="s">
        <v>770</v>
      </c>
      <c r="J226" s="319" t="s">
        <v>117</v>
      </c>
      <c r="L226" s="331">
        <v>0</v>
      </c>
      <c r="M226" s="326"/>
      <c r="N226" s="326">
        <v>0</v>
      </c>
      <c r="O226" s="326">
        <v>0</v>
      </c>
      <c r="P226" s="326">
        <v>0</v>
      </c>
      <c r="Q226" s="326">
        <v>0</v>
      </c>
      <c r="R226" s="326">
        <v>0</v>
      </c>
      <c r="S226" s="326">
        <v>0</v>
      </c>
      <c r="T226" s="326">
        <v>0</v>
      </c>
      <c r="U226" s="326">
        <v>0</v>
      </c>
      <c r="V226" s="326">
        <v>0</v>
      </c>
      <c r="W226" s="326">
        <v>0</v>
      </c>
      <c r="X226" s="326">
        <v>0</v>
      </c>
      <c r="Y226" s="326">
        <v>0</v>
      </c>
    </row>
    <row r="227" spans="4:25" hidden="1" outlineLevel="1">
      <c r="D227" s="319" t="s">
        <v>290</v>
      </c>
      <c r="E227" s="319" t="s">
        <v>52</v>
      </c>
      <c r="F227" s="319" t="s">
        <v>576</v>
      </c>
      <c r="H227" s="319" t="s">
        <v>577</v>
      </c>
      <c r="I227" s="319" t="s">
        <v>771</v>
      </c>
      <c r="J227" s="319" t="s">
        <v>117</v>
      </c>
      <c r="L227" s="331">
        <v>26000</v>
      </c>
      <c r="M227" s="326"/>
      <c r="N227" s="326">
        <v>0</v>
      </c>
      <c r="O227" s="326">
        <v>0</v>
      </c>
      <c r="P227" s="326">
        <v>0</v>
      </c>
      <c r="Q227" s="326">
        <v>0</v>
      </c>
      <c r="R227" s="326">
        <v>13000</v>
      </c>
      <c r="S227" s="326">
        <v>0</v>
      </c>
      <c r="T227" s="326">
        <v>0</v>
      </c>
      <c r="U227" s="326">
        <v>0</v>
      </c>
      <c r="V227" s="326">
        <v>13000</v>
      </c>
      <c r="W227" s="326">
        <v>0</v>
      </c>
      <c r="X227" s="326">
        <v>0</v>
      </c>
      <c r="Y227" s="326">
        <v>0</v>
      </c>
    </row>
    <row r="228" spans="4:25" hidden="1" outlineLevel="1">
      <c r="D228" s="319" t="s">
        <v>1041</v>
      </c>
      <c r="E228" s="319" t="s">
        <v>53</v>
      </c>
      <c r="F228" s="319" t="s">
        <v>576</v>
      </c>
      <c r="H228" s="319" t="s">
        <v>577</v>
      </c>
      <c r="I228" s="319" t="s">
        <v>1042</v>
      </c>
      <c r="J228" s="319" t="s">
        <v>946</v>
      </c>
      <c r="L228" s="331">
        <v>0</v>
      </c>
      <c r="M228" s="326"/>
      <c r="N228" s="326">
        <v>0</v>
      </c>
      <c r="O228" s="326">
        <v>0</v>
      </c>
      <c r="P228" s="326">
        <v>0</v>
      </c>
      <c r="Q228" s="326">
        <v>0</v>
      </c>
      <c r="R228" s="326">
        <v>0</v>
      </c>
      <c r="S228" s="326">
        <v>0</v>
      </c>
      <c r="T228" s="326">
        <v>0</v>
      </c>
      <c r="U228" s="326">
        <v>0</v>
      </c>
      <c r="V228" s="326">
        <v>0</v>
      </c>
      <c r="W228" s="326">
        <v>0</v>
      </c>
      <c r="X228" s="326">
        <v>0</v>
      </c>
      <c r="Y228" s="326">
        <v>0</v>
      </c>
    </row>
    <row r="229" spans="4:25" hidden="1" outlineLevel="1">
      <c r="D229" s="319" t="s">
        <v>1043</v>
      </c>
      <c r="E229" s="319" t="s">
        <v>53</v>
      </c>
      <c r="F229" s="319" t="s">
        <v>576</v>
      </c>
      <c r="H229" s="319" t="s">
        <v>577</v>
      </c>
      <c r="I229" s="319" t="s">
        <v>1044</v>
      </c>
      <c r="J229" s="319" t="s">
        <v>946</v>
      </c>
      <c r="L229" s="331">
        <v>0</v>
      </c>
      <c r="M229" s="326"/>
      <c r="N229" s="326">
        <v>0</v>
      </c>
      <c r="O229" s="326">
        <v>0</v>
      </c>
      <c r="P229" s="326">
        <v>0</v>
      </c>
      <c r="Q229" s="326">
        <v>0</v>
      </c>
      <c r="R229" s="326">
        <v>0</v>
      </c>
      <c r="S229" s="326">
        <v>0</v>
      </c>
      <c r="T229" s="326">
        <v>0</v>
      </c>
      <c r="U229" s="326">
        <v>0</v>
      </c>
      <c r="V229" s="326">
        <v>0</v>
      </c>
      <c r="W229" s="326">
        <v>0</v>
      </c>
      <c r="X229" s="326">
        <v>0</v>
      </c>
      <c r="Y229" s="326">
        <v>0</v>
      </c>
    </row>
    <row r="230" spans="4:25" hidden="1" outlineLevel="1">
      <c r="D230" s="319" t="s">
        <v>2223</v>
      </c>
      <c r="E230" s="319" t="s">
        <v>54</v>
      </c>
      <c r="F230" s="319" t="s">
        <v>576</v>
      </c>
      <c r="H230" s="319" t="s">
        <v>577</v>
      </c>
      <c r="I230" s="319" t="s">
        <v>772</v>
      </c>
      <c r="J230" s="319" t="s">
        <v>116</v>
      </c>
      <c r="L230" s="331">
        <v>0</v>
      </c>
      <c r="M230" s="326"/>
      <c r="N230" s="326">
        <v>0</v>
      </c>
      <c r="O230" s="326">
        <v>0</v>
      </c>
      <c r="P230" s="326">
        <v>0</v>
      </c>
      <c r="Q230" s="326">
        <v>0</v>
      </c>
      <c r="R230" s="326">
        <v>0</v>
      </c>
      <c r="S230" s="326">
        <v>0</v>
      </c>
      <c r="T230" s="326">
        <v>0</v>
      </c>
      <c r="U230" s="326">
        <v>0</v>
      </c>
      <c r="V230" s="326">
        <v>0</v>
      </c>
      <c r="W230" s="326">
        <v>0</v>
      </c>
      <c r="X230" s="326">
        <v>0</v>
      </c>
      <c r="Y230" s="326">
        <v>0</v>
      </c>
    </row>
    <row r="231" spans="4:25" hidden="1" outlineLevel="1">
      <c r="D231" s="319" t="s">
        <v>1641</v>
      </c>
      <c r="E231" s="319" t="s">
        <v>52</v>
      </c>
      <c r="F231" s="319" t="s">
        <v>576</v>
      </c>
      <c r="H231" s="319" t="s">
        <v>577</v>
      </c>
      <c r="I231" s="319" t="s">
        <v>2224</v>
      </c>
      <c r="J231" s="319" t="s">
        <v>117</v>
      </c>
      <c r="L231" s="331">
        <v>0</v>
      </c>
      <c r="M231" s="326"/>
      <c r="N231" s="326">
        <v>0</v>
      </c>
      <c r="O231" s="326">
        <v>0</v>
      </c>
      <c r="P231" s="326">
        <v>0</v>
      </c>
      <c r="Q231" s="326">
        <v>0</v>
      </c>
      <c r="R231" s="326">
        <v>0</v>
      </c>
      <c r="S231" s="326">
        <v>0</v>
      </c>
      <c r="T231" s="326">
        <v>0</v>
      </c>
      <c r="U231" s="326">
        <v>0</v>
      </c>
      <c r="V231" s="326">
        <v>0</v>
      </c>
      <c r="W231" s="326">
        <v>0</v>
      </c>
      <c r="X231" s="326">
        <v>0</v>
      </c>
      <c r="Y231" s="326">
        <v>0</v>
      </c>
    </row>
    <row r="232" spans="4:25" hidden="1" outlineLevel="1">
      <c r="D232" s="319" t="s">
        <v>339</v>
      </c>
      <c r="E232" s="319" t="s">
        <v>53</v>
      </c>
      <c r="F232" s="319" t="s">
        <v>576</v>
      </c>
      <c r="H232" s="319" t="s">
        <v>577</v>
      </c>
      <c r="I232" s="319" t="s">
        <v>773</v>
      </c>
      <c r="J232" s="319" t="s">
        <v>560</v>
      </c>
      <c r="L232" s="331">
        <v>0</v>
      </c>
      <c r="M232" s="326"/>
      <c r="N232" s="326">
        <v>0</v>
      </c>
      <c r="O232" s="326">
        <v>0</v>
      </c>
      <c r="P232" s="326">
        <v>0</v>
      </c>
      <c r="Q232" s="326">
        <v>0</v>
      </c>
      <c r="R232" s="326">
        <v>0</v>
      </c>
      <c r="S232" s="326">
        <v>0</v>
      </c>
      <c r="T232" s="326">
        <v>0</v>
      </c>
      <c r="U232" s="326">
        <v>0</v>
      </c>
      <c r="V232" s="326">
        <v>0</v>
      </c>
      <c r="W232" s="326">
        <v>0</v>
      </c>
      <c r="X232" s="326">
        <v>0</v>
      </c>
      <c r="Y232" s="326">
        <v>0</v>
      </c>
    </row>
    <row r="233" spans="4:25" hidden="1" outlineLevel="1">
      <c r="D233" s="319" t="s">
        <v>2513</v>
      </c>
      <c r="E233" s="319" t="s">
        <v>2117</v>
      </c>
      <c r="F233" s="319" t="s">
        <v>576</v>
      </c>
      <c r="H233" s="319" t="s">
        <v>577</v>
      </c>
      <c r="I233" s="319" t="s">
        <v>2985</v>
      </c>
      <c r="J233" s="319" t="s">
        <v>977</v>
      </c>
      <c r="L233" s="331">
        <v>0</v>
      </c>
      <c r="M233" s="326"/>
      <c r="N233" s="326"/>
      <c r="O233" s="326"/>
      <c r="P233" s="326"/>
      <c r="Q233" s="326"/>
      <c r="R233" s="326"/>
      <c r="S233" s="326"/>
      <c r="T233" s="326"/>
      <c r="U233" s="326"/>
      <c r="V233" s="326"/>
      <c r="W233" s="326">
        <v>0</v>
      </c>
      <c r="X233" s="326">
        <v>0</v>
      </c>
      <c r="Y233" s="326">
        <v>0</v>
      </c>
    </row>
    <row r="234" spans="4:25" hidden="1" outlineLevel="1">
      <c r="D234" s="319" t="s">
        <v>2513</v>
      </c>
      <c r="E234" s="319" t="s">
        <v>2117</v>
      </c>
      <c r="F234" s="319" t="s">
        <v>578</v>
      </c>
      <c r="H234" s="319" t="s">
        <v>577</v>
      </c>
      <c r="I234" s="319" t="s">
        <v>2986</v>
      </c>
      <c r="J234" s="319" t="s">
        <v>977</v>
      </c>
      <c r="L234" s="331">
        <v>0</v>
      </c>
      <c r="M234" s="326"/>
      <c r="N234" s="326"/>
      <c r="O234" s="326"/>
      <c r="P234" s="326"/>
      <c r="Q234" s="326"/>
      <c r="R234" s="326"/>
      <c r="S234" s="326"/>
      <c r="T234" s="326"/>
      <c r="U234" s="326"/>
      <c r="V234" s="326"/>
      <c r="W234" s="326">
        <v>0</v>
      </c>
      <c r="X234" s="326">
        <v>0</v>
      </c>
      <c r="Y234" s="326">
        <v>0</v>
      </c>
    </row>
    <row r="235" spans="4:25" hidden="1" outlineLevel="1">
      <c r="D235" s="319" t="s">
        <v>2987</v>
      </c>
      <c r="E235" s="319" t="s">
        <v>2117</v>
      </c>
      <c r="F235" s="319" t="s">
        <v>576</v>
      </c>
      <c r="H235" s="319" t="s">
        <v>577</v>
      </c>
      <c r="I235" s="319" t="s">
        <v>2647</v>
      </c>
      <c r="J235" s="319" t="s">
        <v>977</v>
      </c>
      <c r="L235" s="331">
        <v>0</v>
      </c>
      <c r="M235" s="326"/>
      <c r="N235" s="326">
        <v>0</v>
      </c>
      <c r="O235" s="326">
        <v>0</v>
      </c>
      <c r="P235" s="326">
        <v>0</v>
      </c>
      <c r="Q235" s="326">
        <v>0</v>
      </c>
      <c r="R235" s="326">
        <v>0</v>
      </c>
      <c r="S235" s="326">
        <v>0</v>
      </c>
      <c r="T235" s="326">
        <v>0</v>
      </c>
      <c r="U235" s="326">
        <v>0</v>
      </c>
      <c r="V235" s="326">
        <v>0</v>
      </c>
      <c r="W235" s="326">
        <v>0</v>
      </c>
      <c r="X235" s="326">
        <v>0</v>
      </c>
      <c r="Y235" s="326">
        <v>0</v>
      </c>
    </row>
    <row r="236" spans="4:25" hidden="1" outlineLevel="1">
      <c r="D236" s="319" t="s">
        <v>2987</v>
      </c>
      <c r="E236" s="319" t="s">
        <v>2117</v>
      </c>
      <c r="F236" s="319" t="s">
        <v>578</v>
      </c>
      <c r="H236" s="319" t="s">
        <v>577</v>
      </c>
      <c r="I236" s="319" t="s">
        <v>2648</v>
      </c>
      <c r="J236" s="319" t="s">
        <v>977</v>
      </c>
      <c r="L236" s="331">
        <v>0</v>
      </c>
      <c r="M236" s="326"/>
      <c r="N236" s="326">
        <v>0</v>
      </c>
      <c r="O236" s="326">
        <v>0</v>
      </c>
      <c r="P236" s="326">
        <v>0</v>
      </c>
      <c r="Q236" s="326">
        <v>0</v>
      </c>
      <c r="R236" s="326">
        <v>0</v>
      </c>
      <c r="S236" s="326">
        <v>0</v>
      </c>
      <c r="T236" s="326">
        <v>0</v>
      </c>
      <c r="U236" s="326">
        <v>0</v>
      </c>
      <c r="V236" s="326">
        <v>0</v>
      </c>
      <c r="W236" s="326">
        <v>0</v>
      </c>
      <c r="X236" s="326">
        <v>0</v>
      </c>
      <c r="Y236" s="326">
        <v>0</v>
      </c>
    </row>
    <row r="237" spans="4:25" hidden="1" outlineLevel="1">
      <c r="D237" s="319" t="s">
        <v>340</v>
      </c>
      <c r="E237" s="319" t="s">
        <v>53</v>
      </c>
      <c r="F237" s="319" t="s">
        <v>576</v>
      </c>
      <c r="H237" s="319" t="s">
        <v>577</v>
      </c>
      <c r="I237" s="319" t="s">
        <v>774</v>
      </c>
      <c r="J237" s="319" t="s">
        <v>530</v>
      </c>
      <c r="L237" s="331">
        <v>0</v>
      </c>
      <c r="M237" s="326"/>
      <c r="N237" s="326">
        <v>0</v>
      </c>
      <c r="O237" s="326">
        <v>0</v>
      </c>
      <c r="P237" s="326">
        <v>0</v>
      </c>
      <c r="Q237" s="326">
        <v>0</v>
      </c>
      <c r="R237" s="326">
        <v>0</v>
      </c>
      <c r="S237" s="326">
        <v>0</v>
      </c>
      <c r="T237" s="326">
        <v>0</v>
      </c>
      <c r="U237" s="326">
        <v>0</v>
      </c>
      <c r="V237" s="326">
        <v>0</v>
      </c>
      <c r="W237" s="326">
        <v>0</v>
      </c>
      <c r="X237" s="326">
        <v>0</v>
      </c>
      <c r="Y237" s="326">
        <v>0</v>
      </c>
    </row>
    <row r="238" spans="4:25" hidden="1" outlineLevel="1">
      <c r="D238" s="319" t="s">
        <v>610</v>
      </c>
      <c r="E238" s="319" t="s">
        <v>53</v>
      </c>
      <c r="F238" s="319" t="s">
        <v>576</v>
      </c>
      <c r="H238" s="319" t="s">
        <v>577</v>
      </c>
      <c r="I238" s="319" t="s">
        <v>775</v>
      </c>
      <c r="J238" s="319" t="s">
        <v>530</v>
      </c>
      <c r="L238" s="331">
        <v>0</v>
      </c>
      <c r="M238" s="326"/>
      <c r="N238" s="326">
        <v>0</v>
      </c>
      <c r="O238" s="326">
        <v>0</v>
      </c>
      <c r="P238" s="326">
        <v>0</v>
      </c>
      <c r="Q238" s="326">
        <v>0</v>
      </c>
      <c r="R238" s="326">
        <v>0</v>
      </c>
      <c r="S238" s="326">
        <v>0</v>
      </c>
      <c r="T238" s="326">
        <v>0</v>
      </c>
      <c r="U238" s="326">
        <v>0</v>
      </c>
      <c r="V238" s="326">
        <v>0</v>
      </c>
      <c r="W238" s="326">
        <v>0</v>
      </c>
      <c r="X238" s="326">
        <v>0</v>
      </c>
      <c r="Y238" s="326">
        <v>0</v>
      </c>
    </row>
    <row r="239" spans="4:25" hidden="1" outlineLevel="1">
      <c r="D239" s="319" t="s">
        <v>291</v>
      </c>
      <c r="E239" s="319" t="s">
        <v>53</v>
      </c>
      <c r="F239" s="319" t="s">
        <v>576</v>
      </c>
      <c r="H239" s="319" t="s">
        <v>577</v>
      </c>
      <c r="I239" s="319" t="s">
        <v>776</v>
      </c>
      <c r="J239" s="319" t="s">
        <v>582</v>
      </c>
      <c r="L239" s="331">
        <v>500</v>
      </c>
      <c r="M239" s="326"/>
      <c r="N239" s="326">
        <v>0</v>
      </c>
      <c r="O239" s="326">
        <v>0</v>
      </c>
      <c r="P239" s="326">
        <v>0</v>
      </c>
      <c r="Q239" s="326">
        <v>0</v>
      </c>
      <c r="R239" s="326">
        <v>0</v>
      </c>
      <c r="S239" s="326">
        <v>0</v>
      </c>
      <c r="T239" s="326">
        <v>500</v>
      </c>
      <c r="U239" s="326">
        <v>0</v>
      </c>
      <c r="V239" s="326">
        <v>0</v>
      </c>
      <c r="W239" s="326">
        <v>0</v>
      </c>
      <c r="X239" s="326">
        <v>0</v>
      </c>
      <c r="Y239" s="326">
        <v>0</v>
      </c>
    </row>
    <row r="240" spans="4:25" hidden="1" outlineLevel="1">
      <c r="D240" s="319" t="s">
        <v>291</v>
      </c>
      <c r="E240" s="319" t="s">
        <v>53</v>
      </c>
      <c r="F240" s="319" t="s">
        <v>578</v>
      </c>
      <c r="H240" s="319" t="s">
        <v>577</v>
      </c>
      <c r="I240" s="319" t="s">
        <v>2632</v>
      </c>
      <c r="J240" s="319" t="s">
        <v>582</v>
      </c>
      <c r="L240" s="331">
        <v>0</v>
      </c>
      <c r="M240" s="326"/>
      <c r="N240" s="326">
        <v>0</v>
      </c>
      <c r="O240" s="326">
        <v>0</v>
      </c>
      <c r="P240" s="326">
        <v>0</v>
      </c>
      <c r="Q240" s="326">
        <v>0</v>
      </c>
      <c r="R240" s="326">
        <v>0</v>
      </c>
      <c r="S240" s="326">
        <v>0</v>
      </c>
      <c r="T240" s="326">
        <v>0</v>
      </c>
      <c r="U240" s="326">
        <v>0</v>
      </c>
      <c r="V240" s="326">
        <v>0</v>
      </c>
      <c r="W240" s="326">
        <v>0</v>
      </c>
      <c r="X240" s="326">
        <v>0</v>
      </c>
      <c r="Y240" s="326">
        <v>0</v>
      </c>
    </row>
    <row r="241" spans="4:25" hidden="1" outlineLevel="1">
      <c r="D241" s="319" t="s">
        <v>1045</v>
      </c>
      <c r="E241" s="319" t="s">
        <v>52</v>
      </c>
      <c r="F241" s="319" t="s">
        <v>576</v>
      </c>
      <c r="H241" s="319" t="s">
        <v>577</v>
      </c>
      <c r="I241" s="319" t="s">
        <v>791</v>
      </c>
      <c r="J241" s="319" t="s">
        <v>117</v>
      </c>
      <c r="L241" s="331">
        <v>659700</v>
      </c>
      <c r="M241" s="326"/>
      <c r="N241" s="326">
        <v>0</v>
      </c>
      <c r="O241" s="326">
        <v>0</v>
      </c>
      <c r="P241" s="326">
        <v>68500</v>
      </c>
      <c r="Q241" s="326">
        <v>245600</v>
      </c>
      <c r="R241" s="326">
        <v>125600</v>
      </c>
      <c r="S241" s="326">
        <v>170000</v>
      </c>
      <c r="T241" s="326">
        <v>0</v>
      </c>
      <c r="U241" s="326">
        <v>0</v>
      </c>
      <c r="V241" s="326">
        <v>0</v>
      </c>
      <c r="W241" s="326">
        <v>0</v>
      </c>
      <c r="X241" s="326">
        <v>0</v>
      </c>
      <c r="Y241" s="326">
        <v>50000</v>
      </c>
    </row>
    <row r="242" spans="4:25" hidden="1" outlineLevel="1">
      <c r="D242" s="319" t="s">
        <v>1045</v>
      </c>
      <c r="E242" s="319" t="s">
        <v>52</v>
      </c>
      <c r="F242" s="319" t="s">
        <v>578</v>
      </c>
      <c r="H242" s="319" t="s">
        <v>577</v>
      </c>
      <c r="I242" s="319" t="s">
        <v>2633</v>
      </c>
      <c r="J242" s="319" t="s">
        <v>117</v>
      </c>
      <c r="L242" s="331">
        <v>0</v>
      </c>
      <c r="M242" s="326"/>
      <c r="N242" s="326">
        <v>0</v>
      </c>
      <c r="O242" s="326">
        <v>0</v>
      </c>
      <c r="P242" s="326">
        <v>0</v>
      </c>
      <c r="Q242" s="326">
        <v>0</v>
      </c>
      <c r="R242" s="326">
        <v>0</v>
      </c>
      <c r="S242" s="326">
        <v>0</v>
      </c>
      <c r="T242" s="326">
        <v>0</v>
      </c>
      <c r="U242" s="326">
        <v>0</v>
      </c>
      <c r="V242" s="326">
        <v>0</v>
      </c>
      <c r="W242" s="326">
        <v>0</v>
      </c>
      <c r="X242" s="326">
        <v>0</v>
      </c>
      <c r="Y242" s="326">
        <v>0</v>
      </c>
    </row>
    <row r="243" spans="4:25" hidden="1" outlineLevel="1">
      <c r="D243" s="319" t="s">
        <v>292</v>
      </c>
      <c r="E243" s="319" t="s">
        <v>53</v>
      </c>
      <c r="F243" s="319" t="s">
        <v>576</v>
      </c>
      <c r="H243" s="319" t="s">
        <v>577</v>
      </c>
      <c r="I243" s="319" t="s">
        <v>777</v>
      </c>
      <c r="J243" s="319" t="s">
        <v>582</v>
      </c>
      <c r="L243" s="331">
        <v>0</v>
      </c>
      <c r="M243" s="326"/>
      <c r="N243" s="326">
        <v>0</v>
      </c>
      <c r="O243" s="326">
        <v>0</v>
      </c>
      <c r="P243" s="326">
        <v>0</v>
      </c>
      <c r="Q243" s="326">
        <v>0</v>
      </c>
      <c r="R243" s="326">
        <v>0</v>
      </c>
      <c r="S243" s="326">
        <v>0</v>
      </c>
      <c r="T243" s="326">
        <v>0</v>
      </c>
      <c r="U243" s="326">
        <v>0</v>
      </c>
      <c r="V243" s="326">
        <v>0</v>
      </c>
      <c r="W243" s="326">
        <v>0</v>
      </c>
      <c r="X243" s="326">
        <v>0</v>
      </c>
      <c r="Y243" s="326"/>
    </row>
    <row r="244" spans="4:25" hidden="1" outlineLevel="1">
      <c r="D244" s="319" t="s">
        <v>292</v>
      </c>
      <c r="E244" s="319" t="s">
        <v>53</v>
      </c>
      <c r="F244" s="319" t="s">
        <v>578</v>
      </c>
      <c r="H244" s="319" t="s">
        <v>577</v>
      </c>
      <c r="I244" s="319" t="s">
        <v>2634</v>
      </c>
      <c r="J244" s="319" t="s">
        <v>582</v>
      </c>
      <c r="L244" s="331">
        <v>0</v>
      </c>
      <c r="M244" s="326"/>
      <c r="N244" s="326">
        <v>0</v>
      </c>
      <c r="O244" s="326">
        <v>0</v>
      </c>
      <c r="P244" s="326">
        <v>0</v>
      </c>
      <c r="Q244" s="326">
        <v>0</v>
      </c>
      <c r="R244" s="326">
        <v>0</v>
      </c>
      <c r="S244" s="326">
        <v>0</v>
      </c>
      <c r="T244" s="326">
        <v>0</v>
      </c>
      <c r="U244" s="326">
        <v>0</v>
      </c>
      <c r="V244" s="326">
        <v>0</v>
      </c>
      <c r="W244" s="326">
        <v>0</v>
      </c>
      <c r="X244" s="326">
        <v>0</v>
      </c>
      <c r="Y244" s="326"/>
    </row>
    <row r="245" spans="4:25" hidden="1" outlineLevel="1">
      <c r="D245" s="319" t="s">
        <v>2635</v>
      </c>
      <c r="E245" s="319" t="s">
        <v>2117</v>
      </c>
      <c r="F245" s="319" t="s">
        <v>576</v>
      </c>
      <c r="H245" s="319" t="s">
        <v>577</v>
      </c>
      <c r="I245" s="319" t="s">
        <v>2636</v>
      </c>
      <c r="J245" s="319" t="s">
        <v>977</v>
      </c>
      <c r="L245" s="331">
        <v>0</v>
      </c>
      <c r="M245" s="326"/>
      <c r="N245" s="326">
        <v>0</v>
      </c>
      <c r="O245" s="326">
        <v>0</v>
      </c>
      <c r="P245" s="326">
        <v>0</v>
      </c>
      <c r="Q245" s="326">
        <v>0</v>
      </c>
      <c r="R245" s="326">
        <v>0</v>
      </c>
      <c r="S245" s="326">
        <v>0</v>
      </c>
      <c r="T245" s="326">
        <v>0</v>
      </c>
      <c r="U245" s="326">
        <v>0</v>
      </c>
      <c r="V245" s="326">
        <v>0</v>
      </c>
      <c r="W245" s="326">
        <v>0</v>
      </c>
      <c r="X245" s="326">
        <v>0</v>
      </c>
      <c r="Y245" s="326">
        <v>0</v>
      </c>
    </row>
    <row r="246" spans="4:25" hidden="1" outlineLevel="1">
      <c r="D246" s="319" t="s">
        <v>2635</v>
      </c>
      <c r="E246" s="319" t="s">
        <v>2117</v>
      </c>
      <c r="F246" s="319" t="s">
        <v>578</v>
      </c>
      <c r="H246" s="319" t="s">
        <v>577</v>
      </c>
      <c r="I246" s="319" t="s">
        <v>2637</v>
      </c>
      <c r="J246" s="319" t="s">
        <v>977</v>
      </c>
      <c r="L246" s="331">
        <v>0</v>
      </c>
      <c r="M246" s="326"/>
      <c r="N246" s="326">
        <v>0</v>
      </c>
      <c r="O246" s="326">
        <v>0</v>
      </c>
      <c r="P246" s="326">
        <v>0</v>
      </c>
      <c r="Q246" s="326">
        <v>0</v>
      </c>
      <c r="R246" s="326">
        <v>0</v>
      </c>
      <c r="S246" s="326">
        <v>0</v>
      </c>
      <c r="T246" s="326">
        <v>0</v>
      </c>
      <c r="U246" s="326">
        <v>0</v>
      </c>
      <c r="V246" s="326">
        <v>0</v>
      </c>
      <c r="W246" s="326">
        <v>0</v>
      </c>
      <c r="X246" s="326">
        <v>0</v>
      </c>
      <c r="Y246" s="326">
        <v>0</v>
      </c>
    </row>
    <row r="247" spans="4:25" hidden="1" outlineLevel="1">
      <c r="D247" s="319" t="s">
        <v>2004</v>
      </c>
      <c r="E247" s="319" t="s">
        <v>2117</v>
      </c>
      <c r="F247" s="319" t="s">
        <v>576</v>
      </c>
      <c r="H247" s="319" t="s">
        <v>577</v>
      </c>
      <c r="I247" s="319" t="s">
        <v>2225</v>
      </c>
      <c r="J247" s="319" t="s">
        <v>977</v>
      </c>
      <c r="L247" s="331">
        <v>0</v>
      </c>
      <c r="M247" s="326"/>
      <c r="N247" s="326">
        <v>0</v>
      </c>
      <c r="O247" s="326">
        <v>0</v>
      </c>
      <c r="P247" s="326">
        <v>0</v>
      </c>
      <c r="Q247" s="326">
        <v>0</v>
      </c>
      <c r="R247" s="326">
        <v>0</v>
      </c>
      <c r="S247" s="326">
        <v>0</v>
      </c>
      <c r="T247" s="326">
        <v>0</v>
      </c>
      <c r="U247" s="326">
        <v>0</v>
      </c>
      <c r="V247" s="326">
        <v>0</v>
      </c>
      <c r="W247" s="326">
        <v>0</v>
      </c>
      <c r="X247" s="326">
        <v>0</v>
      </c>
      <c r="Y247" s="326">
        <v>0</v>
      </c>
    </row>
    <row r="248" spans="4:25" hidden="1" outlineLevel="1">
      <c r="D248" s="319" t="s">
        <v>2004</v>
      </c>
      <c r="E248" s="319" t="s">
        <v>2117</v>
      </c>
      <c r="F248" s="319" t="s">
        <v>578</v>
      </c>
      <c r="H248" s="319" t="s">
        <v>577</v>
      </c>
      <c r="I248" s="319" t="s">
        <v>2226</v>
      </c>
      <c r="J248" s="319" t="s">
        <v>977</v>
      </c>
      <c r="L248" s="331">
        <v>0</v>
      </c>
      <c r="M248" s="326"/>
      <c r="N248" s="326">
        <v>0</v>
      </c>
      <c r="O248" s="326">
        <v>0</v>
      </c>
      <c r="P248" s="326">
        <v>0</v>
      </c>
      <c r="Q248" s="326">
        <v>0</v>
      </c>
      <c r="R248" s="326">
        <v>0</v>
      </c>
      <c r="S248" s="326">
        <v>0</v>
      </c>
      <c r="T248" s="326">
        <v>0</v>
      </c>
      <c r="U248" s="326">
        <v>0</v>
      </c>
      <c r="V248" s="326">
        <v>0</v>
      </c>
      <c r="W248" s="326">
        <v>0</v>
      </c>
      <c r="X248" s="326">
        <v>0</v>
      </c>
      <c r="Y248" s="326">
        <v>0</v>
      </c>
    </row>
    <row r="249" spans="4:25" hidden="1" outlineLevel="1">
      <c r="D249" s="319" t="s">
        <v>1046</v>
      </c>
      <c r="E249" s="319" t="s">
        <v>53</v>
      </c>
      <c r="F249" s="319" t="s">
        <v>576</v>
      </c>
      <c r="H249" s="319" t="s">
        <v>577</v>
      </c>
      <c r="I249" s="319" t="s">
        <v>1047</v>
      </c>
      <c r="J249" s="319" t="s">
        <v>946</v>
      </c>
      <c r="L249" s="331">
        <v>0</v>
      </c>
      <c r="M249" s="326"/>
      <c r="N249" s="326">
        <v>0</v>
      </c>
      <c r="O249" s="326">
        <v>0</v>
      </c>
      <c r="P249" s="326">
        <v>0</v>
      </c>
      <c r="Q249" s="326">
        <v>0</v>
      </c>
      <c r="R249" s="326">
        <v>0</v>
      </c>
      <c r="S249" s="326">
        <v>0</v>
      </c>
      <c r="T249" s="326">
        <v>0</v>
      </c>
      <c r="U249" s="326">
        <v>0</v>
      </c>
      <c r="V249" s="326">
        <v>0</v>
      </c>
      <c r="W249" s="326">
        <v>0</v>
      </c>
      <c r="X249" s="326">
        <v>0</v>
      </c>
      <c r="Y249" s="326">
        <v>0</v>
      </c>
    </row>
    <row r="250" spans="4:25" hidden="1" outlineLevel="1">
      <c r="D250" s="319" t="s">
        <v>341</v>
      </c>
      <c r="E250" s="319" t="s">
        <v>53</v>
      </c>
      <c r="F250" s="319" t="s">
        <v>576</v>
      </c>
      <c r="H250" s="319" t="s">
        <v>577</v>
      </c>
      <c r="I250" s="319" t="s">
        <v>778</v>
      </c>
      <c r="J250" s="319" t="s">
        <v>22</v>
      </c>
      <c r="L250" s="331">
        <v>0</v>
      </c>
      <c r="M250" s="326"/>
      <c r="N250" s="326">
        <v>0</v>
      </c>
      <c r="O250" s="326">
        <v>0</v>
      </c>
      <c r="P250" s="326">
        <v>0</v>
      </c>
      <c r="Q250" s="326">
        <v>0</v>
      </c>
      <c r="R250" s="326">
        <v>0</v>
      </c>
      <c r="S250" s="326">
        <v>0</v>
      </c>
      <c r="T250" s="326">
        <v>0</v>
      </c>
      <c r="U250" s="326">
        <v>0</v>
      </c>
      <c r="V250" s="326">
        <v>0</v>
      </c>
      <c r="W250" s="326">
        <v>0</v>
      </c>
      <c r="X250" s="326">
        <v>0</v>
      </c>
      <c r="Y250" s="326">
        <v>0</v>
      </c>
    </row>
    <row r="251" spans="4:25" hidden="1" outlineLevel="1">
      <c r="D251" s="319" t="s">
        <v>2005</v>
      </c>
      <c r="E251" s="319" t="s">
        <v>52</v>
      </c>
      <c r="F251" s="319" t="s">
        <v>576</v>
      </c>
      <c r="H251" s="319" t="s">
        <v>577</v>
      </c>
      <c r="I251" s="319" t="s">
        <v>779</v>
      </c>
      <c r="J251" s="319" t="s">
        <v>117</v>
      </c>
      <c r="L251" s="331">
        <v>0</v>
      </c>
      <c r="M251" s="326"/>
      <c r="N251" s="326">
        <v>0</v>
      </c>
      <c r="O251" s="326">
        <v>0</v>
      </c>
      <c r="P251" s="326">
        <v>0</v>
      </c>
      <c r="Q251" s="326">
        <v>0</v>
      </c>
      <c r="R251" s="326">
        <v>0</v>
      </c>
      <c r="S251" s="326">
        <v>0</v>
      </c>
      <c r="T251" s="326">
        <v>0</v>
      </c>
      <c r="U251" s="326">
        <v>0</v>
      </c>
      <c r="V251" s="326">
        <v>0</v>
      </c>
      <c r="W251" s="326">
        <v>0</v>
      </c>
      <c r="X251" s="326">
        <v>0</v>
      </c>
      <c r="Y251" s="326">
        <v>0</v>
      </c>
    </row>
    <row r="252" spans="4:25" hidden="1" outlineLevel="1">
      <c r="D252" s="319" t="s">
        <v>2005</v>
      </c>
      <c r="E252" s="319" t="s">
        <v>52</v>
      </c>
      <c r="F252" s="319" t="s">
        <v>578</v>
      </c>
      <c r="H252" s="319" t="s">
        <v>577</v>
      </c>
      <c r="I252" s="319" t="s">
        <v>2638</v>
      </c>
      <c r="J252" s="319" t="s">
        <v>117</v>
      </c>
      <c r="L252" s="331">
        <v>0</v>
      </c>
      <c r="M252" s="326"/>
      <c r="N252" s="326">
        <v>0</v>
      </c>
      <c r="O252" s="326">
        <v>0</v>
      </c>
      <c r="P252" s="326">
        <v>0</v>
      </c>
      <c r="Q252" s="326">
        <v>0</v>
      </c>
      <c r="R252" s="326">
        <v>0</v>
      </c>
      <c r="S252" s="326">
        <v>0</v>
      </c>
      <c r="T252" s="326">
        <v>0</v>
      </c>
      <c r="U252" s="326">
        <v>0</v>
      </c>
      <c r="V252" s="326">
        <v>0</v>
      </c>
      <c r="W252" s="326">
        <v>0</v>
      </c>
      <c r="X252" s="326">
        <v>0</v>
      </c>
      <c r="Y252" s="326">
        <v>0</v>
      </c>
    </row>
    <row r="253" spans="4:25" hidden="1" outlineLevel="1">
      <c r="D253" s="319" t="s">
        <v>2988</v>
      </c>
      <c r="E253" s="319" t="s">
        <v>53</v>
      </c>
      <c r="F253" s="319" t="s">
        <v>576</v>
      </c>
      <c r="H253" s="319" t="s">
        <v>577</v>
      </c>
      <c r="I253" s="319" t="s">
        <v>2989</v>
      </c>
      <c r="J253" s="319" t="s">
        <v>946</v>
      </c>
      <c r="L253" s="331">
        <v>0</v>
      </c>
      <c r="M253" s="326"/>
      <c r="N253" s="326"/>
      <c r="O253" s="326"/>
      <c r="P253" s="326">
        <v>0</v>
      </c>
      <c r="Q253" s="326">
        <v>0</v>
      </c>
      <c r="R253" s="326">
        <v>0</v>
      </c>
      <c r="S253" s="326">
        <v>0</v>
      </c>
      <c r="T253" s="326">
        <v>0</v>
      </c>
      <c r="U253" s="326">
        <v>0</v>
      </c>
      <c r="V253" s="326">
        <v>0</v>
      </c>
      <c r="W253" s="326">
        <v>0</v>
      </c>
      <c r="X253" s="326">
        <v>0</v>
      </c>
      <c r="Y253" s="326">
        <v>0</v>
      </c>
    </row>
    <row r="254" spans="4:25" hidden="1" outlineLevel="1">
      <c r="D254" s="319" t="s">
        <v>611</v>
      </c>
      <c r="E254" s="319" t="s">
        <v>52</v>
      </c>
      <c r="F254" s="319" t="s">
        <v>576</v>
      </c>
      <c r="H254" s="319" t="s">
        <v>577</v>
      </c>
      <c r="I254" s="319" t="s">
        <v>780</v>
      </c>
      <c r="J254" s="319" t="s">
        <v>117</v>
      </c>
      <c r="L254" s="331">
        <v>0</v>
      </c>
      <c r="M254" s="326"/>
      <c r="N254" s="326">
        <v>0</v>
      </c>
      <c r="O254" s="326">
        <v>0</v>
      </c>
      <c r="P254" s="326">
        <v>0</v>
      </c>
      <c r="Q254" s="326">
        <v>0</v>
      </c>
      <c r="R254" s="326">
        <v>0</v>
      </c>
      <c r="S254" s="326">
        <v>0</v>
      </c>
      <c r="T254" s="326">
        <v>0</v>
      </c>
      <c r="U254" s="326">
        <v>0</v>
      </c>
      <c r="V254" s="326">
        <v>0</v>
      </c>
      <c r="W254" s="326">
        <v>0</v>
      </c>
      <c r="X254" s="326">
        <v>0</v>
      </c>
      <c r="Y254" s="326">
        <v>0</v>
      </c>
    </row>
    <row r="255" spans="4:25" hidden="1" outlineLevel="1">
      <c r="D255" s="319" t="s">
        <v>2639</v>
      </c>
      <c r="E255" s="319" t="s">
        <v>52</v>
      </c>
      <c r="F255" s="319" t="s">
        <v>576</v>
      </c>
      <c r="H255" s="319" t="s">
        <v>577</v>
      </c>
      <c r="I255" s="319" t="s">
        <v>2640</v>
      </c>
      <c r="J255" s="319" t="s">
        <v>117</v>
      </c>
      <c r="L255" s="331">
        <v>0</v>
      </c>
      <c r="M255" s="326"/>
      <c r="N255" s="326">
        <v>0</v>
      </c>
      <c r="O255" s="326">
        <v>0</v>
      </c>
      <c r="P255" s="326">
        <v>0</v>
      </c>
      <c r="Q255" s="326">
        <v>0</v>
      </c>
      <c r="R255" s="326">
        <v>0</v>
      </c>
      <c r="S255" s="326">
        <v>0</v>
      </c>
      <c r="T255" s="326">
        <v>0</v>
      </c>
      <c r="U255" s="326">
        <v>0</v>
      </c>
      <c r="V255" s="326">
        <v>0</v>
      </c>
      <c r="W255" s="326">
        <v>0</v>
      </c>
      <c r="X255" s="326">
        <v>0</v>
      </c>
      <c r="Y255" s="326">
        <v>0</v>
      </c>
    </row>
    <row r="256" spans="4:25" hidden="1" outlineLevel="1">
      <c r="D256" s="319" t="s">
        <v>2639</v>
      </c>
      <c r="E256" s="319" t="s">
        <v>52</v>
      </c>
      <c r="F256" s="319" t="s">
        <v>578</v>
      </c>
      <c r="H256" s="319" t="s">
        <v>577</v>
      </c>
      <c r="I256" s="319" t="s">
        <v>2641</v>
      </c>
      <c r="J256" s="319" t="s">
        <v>117</v>
      </c>
      <c r="L256" s="331">
        <v>0</v>
      </c>
      <c r="M256" s="326"/>
      <c r="N256" s="326">
        <v>0</v>
      </c>
      <c r="O256" s="326">
        <v>0</v>
      </c>
      <c r="P256" s="326">
        <v>0</v>
      </c>
      <c r="Q256" s="326">
        <v>0</v>
      </c>
      <c r="R256" s="326">
        <v>0</v>
      </c>
      <c r="S256" s="326">
        <v>0</v>
      </c>
      <c r="T256" s="326">
        <v>0</v>
      </c>
      <c r="U256" s="326">
        <v>0</v>
      </c>
      <c r="V256" s="326">
        <v>0</v>
      </c>
      <c r="W256" s="326">
        <v>0</v>
      </c>
      <c r="X256" s="326">
        <v>0</v>
      </c>
      <c r="Y256" s="326">
        <v>0</v>
      </c>
    </row>
    <row r="257" spans="4:25" hidden="1" outlineLevel="1">
      <c r="D257" s="319" t="s">
        <v>923</v>
      </c>
      <c r="E257" s="319" t="s">
        <v>53</v>
      </c>
      <c r="F257" s="319" t="s">
        <v>576</v>
      </c>
      <c r="H257" s="319" t="s">
        <v>577</v>
      </c>
      <c r="I257" s="319" t="s">
        <v>2990</v>
      </c>
      <c r="J257" s="319" t="s">
        <v>114</v>
      </c>
      <c r="L257" s="331">
        <v>0</v>
      </c>
      <c r="M257" s="326"/>
      <c r="N257" s="326"/>
      <c r="O257" s="326"/>
      <c r="P257" s="326"/>
      <c r="Q257" s="326"/>
      <c r="R257" s="326"/>
      <c r="S257" s="326"/>
      <c r="T257" s="326"/>
      <c r="U257" s="326"/>
      <c r="V257" s="326"/>
      <c r="W257" s="326">
        <v>0</v>
      </c>
      <c r="X257" s="326">
        <v>0</v>
      </c>
      <c r="Y257" s="326">
        <v>0</v>
      </c>
    </row>
    <row r="258" spans="4:25" hidden="1" outlineLevel="1">
      <c r="D258" s="319" t="s">
        <v>2227</v>
      </c>
      <c r="E258" s="319" t="s">
        <v>52</v>
      </c>
      <c r="F258" s="319" t="s">
        <v>576</v>
      </c>
      <c r="H258" s="319" t="s">
        <v>577</v>
      </c>
      <c r="I258" s="319" t="s">
        <v>2228</v>
      </c>
      <c r="J258" s="319" t="s">
        <v>117</v>
      </c>
      <c r="L258" s="331">
        <v>0</v>
      </c>
      <c r="M258" s="326"/>
      <c r="N258" s="326">
        <v>0</v>
      </c>
      <c r="O258" s="326">
        <v>0</v>
      </c>
      <c r="P258" s="326">
        <v>0</v>
      </c>
      <c r="Q258" s="326">
        <v>0</v>
      </c>
      <c r="R258" s="326">
        <v>0</v>
      </c>
      <c r="S258" s="326">
        <v>0</v>
      </c>
      <c r="T258" s="326"/>
      <c r="U258" s="326"/>
      <c r="V258" s="326"/>
      <c r="W258" s="326"/>
      <c r="X258" s="326"/>
      <c r="Y258" s="326"/>
    </row>
    <row r="259" spans="4:25" hidden="1" outlineLevel="1">
      <c r="D259" s="319" t="s">
        <v>2642</v>
      </c>
      <c r="E259" s="319" t="s">
        <v>2117</v>
      </c>
      <c r="F259" s="319" t="s">
        <v>576</v>
      </c>
      <c r="H259" s="319" t="s">
        <v>577</v>
      </c>
      <c r="I259" s="319" t="s">
        <v>2643</v>
      </c>
      <c r="J259" s="319" t="s">
        <v>977</v>
      </c>
      <c r="L259" s="331">
        <v>0</v>
      </c>
      <c r="M259" s="326"/>
      <c r="N259" s="326">
        <v>0</v>
      </c>
      <c r="O259" s="326">
        <v>0</v>
      </c>
      <c r="P259" s="326">
        <v>0</v>
      </c>
      <c r="Q259" s="326">
        <v>0</v>
      </c>
      <c r="R259" s="326">
        <v>0</v>
      </c>
      <c r="S259" s="326">
        <v>0</v>
      </c>
      <c r="T259" s="326">
        <v>0</v>
      </c>
      <c r="U259" s="326">
        <v>0</v>
      </c>
      <c r="V259" s="326">
        <v>0</v>
      </c>
      <c r="W259" s="326">
        <v>0</v>
      </c>
      <c r="X259" s="326">
        <v>0</v>
      </c>
      <c r="Y259" s="326">
        <v>0</v>
      </c>
    </row>
    <row r="260" spans="4:25" hidden="1" outlineLevel="1">
      <c r="D260" s="319" t="s">
        <v>2642</v>
      </c>
      <c r="E260" s="319" t="s">
        <v>2117</v>
      </c>
      <c r="F260" s="319" t="s">
        <v>578</v>
      </c>
      <c r="H260" s="319" t="s">
        <v>577</v>
      </c>
      <c r="I260" s="319" t="s">
        <v>2644</v>
      </c>
      <c r="J260" s="319" t="s">
        <v>977</v>
      </c>
      <c r="L260" s="331">
        <v>0</v>
      </c>
      <c r="M260" s="326"/>
      <c r="N260" s="326">
        <v>0</v>
      </c>
      <c r="O260" s="326">
        <v>0</v>
      </c>
      <c r="P260" s="326">
        <v>0</v>
      </c>
      <c r="Q260" s="326">
        <v>0</v>
      </c>
      <c r="R260" s="326">
        <v>0</v>
      </c>
      <c r="S260" s="326">
        <v>0</v>
      </c>
      <c r="T260" s="326">
        <v>0</v>
      </c>
      <c r="U260" s="326">
        <v>0</v>
      </c>
      <c r="V260" s="326">
        <v>0</v>
      </c>
      <c r="W260" s="326">
        <v>0</v>
      </c>
      <c r="X260" s="326">
        <v>0</v>
      </c>
      <c r="Y260" s="326">
        <v>0</v>
      </c>
    </row>
    <row r="261" spans="4:25" hidden="1" outlineLevel="1">
      <c r="D261" s="319" t="s">
        <v>612</v>
      </c>
      <c r="E261" s="319" t="s">
        <v>52</v>
      </c>
      <c r="F261" s="319" t="s">
        <v>576</v>
      </c>
      <c r="H261" s="319" t="s">
        <v>577</v>
      </c>
      <c r="I261" s="319" t="s">
        <v>781</v>
      </c>
      <c r="J261" s="319" t="s">
        <v>117</v>
      </c>
      <c r="L261" s="331">
        <v>0</v>
      </c>
      <c r="M261" s="326"/>
      <c r="N261" s="326">
        <v>0</v>
      </c>
      <c r="O261" s="326">
        <v>0</v>
      </c>
      <c r="P261" s="326">
        <v>0</v>
      </c>
      <c r="Q261" s="326">
        <v>0</v>
      </c>
      <c r="R261" s="326">
        <v>0</v>
      </c>
      <c r="S261" s="326">
        <v>0</v>
      </c>
      <c r="T261" s="326">
        <v>0</v>
      </c>
      <c r="U261" s="326">
        <v>0</v>
      </c>
      <c r="V261" s="326">
        <v>0</v>
      </c>
      <c r="W261" s="326">
        <v>0</v>
      </c>
      <c r="X261" s="326">
        <v>0</v>
      </c>
      <c r="Y261" s="326">
        <v>0</v>
      </c>
    </row>
    <row r="262" spans="4:25" hidden="1" outlineLevel="1">
      <c r="D262" s="319" t="s">
        <v>2991</v>
      </c>
      <c r="E262" s="319" t="s">
        <v>53</v>
      </c>
      <c r="F262" s="319" t="s">
        <v>576</v>
      </c>
      <c r="H262" s="319" t="s">
        <v>577</v>
      </c>
      <c r="I262" s="319" t="s">
        <v>2992</v>
      </c>
      <c r="J262" s="319" t="s">
        <v>946</v>
      </c>
      <c r="L262" s="331">
        <v>0</v>
      </c>
      <c r="M262" s="326"/>
      <c r="N262" s="326"/>
      <c r="O262" s="326"/>
      <c r="P262" s="326">
        <v>0</v>
      </c>
      <c r="Q262" s="326">
        <v>0</v>
      </c>
      <c r="R262" s="326">
        <v>0</v>
      </c>
      <c r="S262" s="326">
        <v>0</v>
      </c>
      <c r="T262" s="326">
        <v>0</v>
      </c>
      <c r="U262" s="326">
        <v>0</v>
      </c>
      <c r="V262" s="326">
        <v>0</v>
      </c>
      <c r="W262" s="326">
        <v>0</v>
      </c>
      <c r="X262" s="326">
        <v>0</v>
      </c>
      <c r="Y262" s="326">
        <v>0</v>
      </c>
    </row>
    <row r="263" spans="4:25" hidden="1" outlineLevel="1">
      <c r="D263" s="319" t="s">
        <v>2993</v>
      </c>
      <c r="E263" s="319" t="s">
        <v>53</v>
      </c>
      <c r="F263" s="319" t="s">
        <v>576</v>
      </c>
      <c r="H263" s="319" t="s">
        <v>577</v>
      </c>
      <c r="I263" s="319" t="s">
        <v>2994</v>
      </c>
      <c r="J263" s="319" t="s">
        <v>114</v>
      </c>
      <c r="L263" s="331">
        <v>0</v>
      </c>
      <c r="M263" s="326"/>
      <c r="N263" s="326"/>
      <c r="O263" s="326"/>
      <c r="P263" s="326"/>
      <c r="Q263" s="326"/>
      <c r="R263" s="326"/>
      <c r="S263" s="326"/>
      <c r="T263" s="326"/>
      <c r="U263" s="326"/>
      <c r="V263" s="326">
        <v>0</v>
      </c>
      <c r="W263" s="326">
        <v>0</v>
      </c>
      <c r="X263" s="326">
        <v>0</v>
      </c>
      <c r="Y263" s="326">
        <v>0</v>
      </c>
    </row>
    <row r="264" spans="4:25" hidden="1" outlineLevel="1">
      <c r="D264" s="319" t="s">
        <v>1048</v>
      </c>
      <c r="E264" s="319" t="s">
        <v>53</v>
      </c>
      <c r="F264" s="319" t="s">
        <v>576</v>
      </c>
      <c r="H264" s="319" t="s">
        <v>577</v>
      </c>
      <c r="I264" s="319" t="s">
        <v>1049</v>
      </c>
      <c r="J264" s="319" t="s">
        <v>528</v>
      </c>
      <c r="L264" s="331">
        <v>0</v>
      </c>
      <c r="M264" s="326"/>
      <c r="N264" s="326">
        <v>0</v>
      </c>
      <c r="O264" s="326">
        <v>0</v>
      </c>
      <c r="P264" s="326">
        <v>0</v>
      </c>
      <c r="Q264" s="326">
        <v>0</v>
      </c>
      <c r="R264" s="326">
        <v>0</v>
      </c>
      <c r="S264" s="326">
        <v>0</v>
      </c>
      <c r="T264" s="326">
        <v>0</v>
      </c>
      <c r="U264" s="326">
        <v>0</v>
      </c>
      <c r="V264" s="326">
        <v>0</v>
      </c>
      <c r="W264" s="326">
        <v>0</v>
      </c>
      <c r="X264" s="326">
        <v>0</v>
      </c>
      <c r="Y264" s="326">
        <v>0</v>
      </c>
    </row>
    <row r="265" spans="4:25" hidden="1" outlineLevel="1">
      <c r="D265" s="319" t="s">
        <v>1826</v>
      </c>
      <c r="E265" s="319" t="s">
        <v>53</v>
      </c>
      <c r="F265" s="319" t="s">
        <v>576</v>
      </c>
      <c r="H265" s="319" t="s">
        <v>577</v>
      </c>
      <c r="I265" s="319" t="s">
        <v>1189</v>
      </c>
      <c r="J265" s="319" t="s">
        <v>528</v>
      </c>
      <c r="L265" s="331">
        <v>0</v>
      </c>
      <c r="M265" s="326"/>
      <c r="N265" s="326">
        <v>0</v>
      </c>
      <c r="O265" s="326">
        <v>0</v>
      </c>
      <c r="P265" s="326">
        <v>0</v>
      </c>
      <c r="Q265" s="326">
        <v>0</v>
      </c>
      <c r="R265" s="326">
        <v>0</v>
      </c>
      <c r="S265" s="326">
        <v>0</v>
      </c>
      <c r="T265" s="326">
        <v>0</v>
      </c>
      <c r="U265" s="326">
        <v>0</v>
      </c>
      <c r="V265" s="326">
        <v>0</v>
      </c>
      <c r="W265" s="326">
        <v>0</v>
      </c>
      <c r="X265" s="326">
        <v>0</v>
      </c>
      <c r="Y265" s="326">
        <v>0</v>
      </c>
    </row>
    <row r="266" spans="4:25" hidden="1" outlineLevel="1">
      <c r="D266" s="319" t="s">
        <v>613</v>
      </c>
      <c r="E266" s="319" t="s">
        <v>53</v>
      </c>
      <c r="F266" s="319" t="s">
        <v>576</v>
      </c>
      <c r="H266" s="319" t="s">
        <v>577</v>
      </c>
      <c r="I266" s="319" t="s">
        <v>782</v>
      </c>
      <c r="J266" s="319" t="s">
        <v>530</v>
      </c>
      <c r="L266" s="331">
        <v>0</v>
      </c>
      <c r="M266" s="326"/>
      <c r="N266" s="326">
        <v>0</v>
      </c>
      <c r="O266" s="326">
        <v>0</v>
      </c>
      <c r="P266" s="326">
        <v>0</v>
      </c>
      <c r="Q266" s="326">
        <v>0</v>
      </c>
      <c r="R266" s="326">
        <v>0</v>
      </c>
      <c r="S266" s="326">
        <v>0</v>
      </c>
      <c r="T266" s="326">
        <v>0</v>
      </c>
      <c r="U266" s="326">
        <v>0</v>
      </c>
      <c r="V266" s="326">
        <v>0</v>
      </c>
      <c r="W266" s="326">
        <v>0</v>
      </c>
      <c r="X266" s="326">
        <v>0</v>
      </c>
      <c r="Y266" s="326">
        <v>0</v>
      </c>
    </row>
    <row r="267" spans="4:25" hidden="1" outlineLevel="1">
      <c r="D267" s="319" t="s">
        <v>2645</v>
      </c>
      <c r="E267" s="319" t="s">
        <v>53</v>
      </c>
      <c r="F267" s="319" t="s">
        <v>576</v>
      </c>
      <c r="H267" s="319" t="s">
        <v>577</v>
      </c>
      <c r="I267" s="319" t="s">
        <v>2646</v>
      </c>
      <c r="J267" s="319" t="s">
        <v>582</v>
      </c>
      <c r="L267" s="331">
        <v>0</v>
      </c>
      <c r="M267" s="326"/>
      <c r="N267" s="326">
        <v>0</v>
      </c>
      <c r="O267" s="326">
        <v>0</v>
      </c>
      <c r="P267" s="326">
        <v>0</v>
      </c>
      <c r="Q267" s="326">
        <v>0</v>
      </c>
      <c r="R267" s="326">
        <v>0</v>
      </c>
      <c r="S267" s="326">
        <v>0</v>
      </c>
      <c r="T267" s="326">
        <v>0</v>
      </c>
      <c r="U267" s="326">
        <v>0</v>
      </c>
      <c r="V267" s="326">
        <v>0</v>
      </c>
      <c r="W267" s="326">
        <v>0</v>
      </c>
      <c r="X267" s="326">
        <v>0</v>
      </c>
      <c r="Y267" s="326"/>
    </row>
    <row r="268" spans="4:25" hidden="1" outlineLevel="1">
      <c r="D268" s="319" t="s">
        <v>1050</v>
      </c>
      <c r="E268" s="319" t="s">
        <v>53</v>
      </c>
      <c r="F268" s="319" t="s">
        <v>576</v>
      </c>
      <c r="H268" s="319" t="s">
        <v>577</v>
      </c>
      <c r="I268" s="319" t="s">
        <v>1051</v>
      </c>
      <c r="J268" s="319" t="s">
        <v>528</v>
      </c>
      <c r="L268" s="331">
        <v>0</v>
      </c>
      <c r="M268" s="326"/>
      <c r="N268" s="326">
        <v>0</v>
      </c>
      <c r="O268" s="326">
        <v>0</v>
      </c>
      <c r="P268" s="326">
        <v>0</v>
      </c>
      <c r="Q268" s="326">
        <v>0</v>
      </c>
      <c r="R268" s="326">
        <v>0</v>
      </c>
      <c r="S268" s="326">
        <v>0</v>
      </c>
      <c r="T268" s="326">
        <v>0</v>
      </c>
      <c r="U268" s="326">
        <v>0</v>
      </c>
      <c r="V268" s="326">
        <v>0</v>
      </c>
      <c r="W268" s="326">
        <v>0</v>
      </c>
      <c r="X268" s="326">
        <v>0</v>
      </c>
      <c r="Y268" s="326">
        <v>0</v>
      </c>
    </row>
    <row r="269" spans="4:25" hidden="1" outlineLevel="1">
      <c r="D269" s="319" t="s">
        <v>1213</v>
      </c>
      <c r="E269" s="319" t="s">
        <v>53</v>
      </c>
      <c r="F269" s="319" t="s">
        <v>576</v>
      </c>
      <c r="H269" s="319" t="s">
        <v>577</v>
      </c>
      <c r="I269" s="319" t="s">
        <v>2649</v>
      </c>
      <c r="J269" s="319" t="s">
        <v>114</v>
      </c>
      <c r="L269" s="331">
        <v>0</v>
      </c>
      <c r="M269" s="326"/>
      <c r="N269" s="326">
        <v>0</v>
      </c>
      <c r="O269" s="326">
        <v>0</v>
      </c>
      <c r="P269" s="326">
        <v>0</v>
      </c>
      <c r="Q269" s="326">
        <v>0</v>
      </c>
      <c r="R269" s="326">
        <v>0</v>
      </c>
      <c r="S269" s="326">
        <v>0</v>
      </c>
      <c r="T269" s="326">
        <v>0</v>
      </c>
      <c r="U269" s="326">
        <v>0</v>
      </c>
      <c r="V269" s="326">
        <v>0</v>
      </c>
      <c r="W269" s="326">
        <v>0</v>
      </c>
      <c r="X269" s="326">
        <v>0</v>
      </c>
      <c r="Y269" s="326">
        <v>0</v>
      </c>
    </row>
    <row r="270" spans="4:25" hidden="1" outlineLevel="1">
      <c r="D270" s="319" t="s">
        <v>1213</v>
      </c>
      <c r="E270" s="319" t="s">
        <v>53</v>
      </c>
      <c r="F270" s="319" t="s">
        <v>578</v>
      </c>
      <c r="H270" s="319" t="s">
        <v>577</v>
      </c>
      <c r="I270" s="319" t="s">
        <v>2650</v>
      </c>
      <c r="J270" s="319" t="s">
        <v>114</v>
      </c>
      <c r="L270" s="331">
        <v>0</v>
      </c>
      <c r="M270" s="326"/>
      <c r="N270" s="326">
        <v>0</v>
      </c>
      <c r="O270" s="326">
        <v>0</v>
      </c>
      <c r="P270" s="326">
        <v>0</v>
      </c>
      <c r="Q270" s="326">
        <v>0</v>
      </c>
      <c r="R270" s="326">
        <v>0</v>
      </c>
      <c r="S270" s="326">
        <v>0</v>
      </c>
      <c r="T270" s="326">
        <v>0</v>
      </c>
      <c r="U270" s="326">
        <v>0</v>
      </c>
      <c r="V270" s="326">
        <v>0</v>
      </c>
      <c r="W270" s="326">
        <v>0</v>
      </c>
      <c r="X270" s="326">
        <v>0</v>
      </c>
      <c r="Y270" s="326">
        <v>0</v>
      </c>
    </row>
    <row r="271" spans="4:25" hidden="1" outlineLevel="1">
      <c r="D271" s="319" t="s">
        <v>1052</v>
      </c>
      <c r="E271" s="319" t="s">
        <v>53</v>
      </c>
      <c r="F271" s="319" t="s">
        <v>576</v>
      </c>
      <c r="H271" s="319" t="s">
        <v>577</v>
      </c>
      <c r="I271" s="319" t="s">
        <v>1053</v>
      </c>
      <c r="J271" s="319" t="s">
        <v>985</v>
      </c>
      <c r="L271" s="331">
        <v>0</v>
      </c>
      <c r="M271" s="326"/>
      <c r="N271" s="326">
        <v>0</v>
      </c>
      <c r="O271" s="326">
        <v>0</v>
      </c>
      <c r="P271" s="326">
        <v>0</v>
      </c>
      <c r="Q271" s="326">
        <v>0</v>
      </c>
      <c r="R271" s="326">
        <v>0</v>
      </c>
      <c r="S271" s="326">
        <v>0</v>
      </c>
      <c r="T271" s="326">
        <v>0</v>
      </c>
      <c r="U271" s="326">
        <v>0</v>
      </c>
      <c r="V271" s="326">
        <v>0</v>
      </c>
      <c r="W271" s="326">
        <v>0</v>
      </c>
      <c r="X271" s="326">
        <v>0</v>
      </c>
      <c r="Y271" s="326">
        <v>0</v>
      </c>
    </row>
    <row r="272" spans="4:25" hidden="1" outlineLevel="1">
      <c r="D272" s="319" t="s">
        <v>1054</v>
      </c>
      <c r="E272" s="319" t="s">
        <v>53</v>
      </c>
      <c r="F272" s="319" t="s">
        <v>576</v>
      </c>
      <c r="H272" s="319" t="s">
        <v>577</v>
      </c>
      <c r="I272" s="319" t="s">
        <v>1055</v>
      </c>
      <c r="J272" s="319" t="s">
        <v>583</v>
      </c>
      <c r="L272" s="331">
        <v>0</v>
      </c>
      <c r="M272" s="326"/>
      <c r="N272" s="326">
        <v>0</v>
      </c>
      <c r="O272" s="326">
        <v>0</v>
      </c>
      <c r="P272" s="326">
        <v>0</v>
      </c>
      <c r="Q272" s="326">
        <v>0</v>
      </c>
      <c r="R272" s="326">
        <v>0</v>
      </c>
      <c r="S272" s="326">
        <v>0</v>
      </c>
      <c r="T272" s="326">
        <v>0</v>
      </c>
      <c r="U272" s="326">
        <v>0</v>
      </c>
      <c r="V272" s="326">
        <v>0</v>
      </c>
      <c r="W272" s="326">
        <v>0</v>
      </c>
      <c r="X272" s="326">
        <v>0</v>
      </c>
      <c r="Y272" s="326">
        <v>0</v>
      </c>
    </row>
    <row r="273" spans="4:25" hidden="1" outlineLevel="1">
      <c r="D273" s="319" t="s">
        <v>342</v>
      </c>
      <c r="E273" s="319" t="s">
        <v>53</v>
      </c>
      <c r="F273" s="319" t="s">
        <v>576</v>
      </c>
      <c r="H273" s="319" t="s">
        <v>577</v>
      </c>
      <c r="I273" s="319" t="s">
        <v>784</v>
      </c>
      <c r="J273" s="319" t="s">
        <v>560</v>
      </c>
      <c r="L273" s="331">
        <v>0</v>
      </c>
      <c r="M273" s="326"/>
      <c r="N273" s="326">
        <v>0</v>
      </c>
      <c r="O273" s="326">
        <v>0</v>
      </c>
      <c r="P273" s="326">
        <v>0</v>
      </c>
      <c r="Q273" s="326">
        <v>0</v>
      </c>
      <c r="R273" s="326">
        <v>0</v>
      </c>
      <c r="S273" s="326">
        <v>0</v>
      </c>
      <c r="T273" s="326">
        <v>0</v>
      </c>
      <c r="U273" s="326">
        <v>0</v>
      </c>
      <c r="V273" s="326">
        <v>0</v>
      </c>
      <c r="W273" s="326">
        <v>0</v>
      </c>
      <c r="X273" s="326">
        <v>0</v>
      </c>
      <c r="Y273" s="326">
        <v>0</v>
      </c>
    </row>
    <row r="274" spans="4:25" hidden="1" outlineLevel="1">
      <c r="D274" s="319" t="s">
        <v>343</v>
      </c>
      <c r="E274" s="319" t="s">
        <v>53</v>
      </c>
      <c r="F274" s="319" t="s">
        <v>576</v>
      </c>
      <c r="H274" s="319" t="s">
        <v>577</v>
      </c>
      <c r="I274" s="319" t="s">
        <v>785</v>
      </c>
      <c r="J274" s="319" t="s">
        <v>118</v>
      </c>
      <c r="L274" s="331">
        <v>0</v>
      </c>
      <c r="M274" s="326"/>
      <c r="N274" s="326">
        <v>0</v>
      </c>
      <c r="O274" s="326">
        <v>0</v>
      </c>
      <c r="P274" s="326">
        <v>0</v>
      </c>
      <c r="Q274" s="326">
        <v>0</v>
      </c>
      <c r="R274" s="326">
        <v>0</v>
      </c>
      <c r="S274" s="326">
        <v>0</v>
      </c>
      <c r="T274" s="326">
        <v>0</v>
      </c>
      <c r="U274" s="326">
        <v>0</v>
      </c>
      <c r="V274" s="326">
        <v>0</v>
      </c>
      <c r="W274" s="326">
        <v>0</v>
      </c>
      <c r="X274" s="326">
        <v>0</v>
      </c>
      <c r="Y274" s="326">
        <v>0</v>
      </c>
    </row>
    <row r="275" spans="4:25" hidden="1" outlineLevel="1">
      <c r="D275" s="319" t="s">
        <v>344</v>
      </c>
      <c r="E275" s="319" t="s">
        <v>53</v>
      </c>
      <c r="F275" s="319" t="s">
        <v>576</v>
      </c>
      <c r="H275" s="319" t="s">
        <v>577</v>
      </c>
      <c r="I275" s="319" t="s">
        <v>786</v>
      </c>
      <c r="J275" s="319" t="s">
        <v>118</v>
      </c>
      <c r="L275" s="331">
        <v>0</v>
      </c>
      <c r="M275" s="326"/>
      <c r="N275" s="326">
        <v>0</v>
      </c>
      <c r="O275" s="326">
        <v>0</v>
      </c>
      <c r="P275" s="326">
        <v>0</v>
      </c>
      <c r="Q275" s="326">
        <v>0</v>
      </c>
      <c r="R275" s="326">
        <v>0</v>
      </c>
      <c r="S275" s="326">
        <v>0</v>
      </c>
      <c r="T275" s="326">
        <v>0</v>
      </c>
      <c r="U275" s="326">
        <v>0</v>
      </c>
      <c r="V275" s="326">
        <v>0</v>
      </c>
      <c r="W275" s="326">
        <v>0</v>
      </c>
      <c r="X275" s="326">
        <v>0</v>
      </c>
      <c r="Y275" s="326">
        <v>0</v>
      </c>
    </row>
    <row r="276" spans="4:25" hidden="1" outlineLevel="1">
      <c r="D276" s="319" t="s">
        <v>614</v>
      </c>
      <c r="E276" s="319" t="s">
        <v>53</v>
      </c>
      <c r="F276" s="319" t="s">
        <v>576</v>
      </c>
      <c r="H276" s="319" t="s">
        <v>577</v>
      </c>
      <c r="I276" s="319" t="s">
        <v>787</v>
      </c>
      <c r="J276" s="319" t="s">
        <v>118</v>
      </c>
      <c r="L276" s="331">
        <v>0</v>
      </c>
      <c r="M276" s="326"/>
      <c r="N276" s="326">
        <v>0</v>
      </c>
      <c r="O276" s="326">
        <v>0</v>
      </c>
      <c r="P276" s="326">
        <v>0</v>
      </c>
      <c r="Q276" s="326">
        <v>0</v>
      </c>
      <c r="R276" s="326">
        <v>0</v>
      </c>
      <c r="S276" s="326">
        <v>0</v>
      </c>
      <c r="T276" s="326">
        <v>0</v>
      </c>
      <c r="U276" s="326">
        <v>0</v>
      </c>
      <c r="V276" s="326">
        <v>0</v>
      </c>
      <c r="W276" s="326">
        <v>0</v>
      </c>
      <c r="X276" s="326">
        <v>0</v>
      </c>
      <c r="Y276" s="326">
        <v>0</v>
      </c>
    </row>
    <row r="277" spans="4:25" hidden="1" outlineLevel="1">
      <c r="D277" s="319" t="s">
        <v>614</v>
      </c>
      <c r="E277" s="319" t="s">
        <v>53</v>
      </c>
      <c r="F277" s="319" t="s">
        <v>578</v>
      </c>
      <c r="H277" s="319" t="s">
        <v>577</v>
      </c>
      <c r="I277" s="319" t="s">
        <v>2651</v>
      </c>
      <c r="J277" s="319" t="s">
        <v>118</v>
      </c>
      <c r="L277" s="331">
        <v>0</v>
      </c>
      <c r="M277" s="326"/>
      <c r="N277" s="326">
        <v>0</v>
      </c>
      <c r="O277" s="326">
        <v>0</v>
      </c>
      <c r="P277" s="326">
        <v>0</v>
      </c>
      <c r="Q277" s="326">
        <v>0</v>
      </c>
      <c r="R277" s="326">
        <v>0</v>
      </c>
      <c r="S277" s="326">
        <v>0</v>
      </c>
      <c r="T277" s="326">
        <v>0</v>
      </c>
      <c r="U277" s="326">
        <v>0</v>
      </c>
      <c r="V277" s="326">
        <v>0</v>
      </c>
      <c r="W277" s="326">
        <v>0</v>
      </c>
      <c r="X277" s="326">
        <v>0</v>
      </c>
      <c r="Y277" s="326">
        <v>0</v>
      </c>
    </row>
    <row r="278" spans="4:25" hidden="1" outlineLevel="1">
      <c r="D278" s="319" t="s">
        <v>1056</v>
      </c>
      <c r="E278" s="319" t="s">
        <v>53</v>
      </c>
      <c r="F278" s="319" t="s">
        <v>576</v>
      </c>
      <c r="H278" s="319" t="s">
        <v>577</v>
      </c>
      <c r="I278" s="319" t="s">
        <v>1057</v>
      </c>
      <c r="J278" s="319" t="s">
        <v>528</v>
      </c>
      <c r="L278" s="331">
        <v>0</v>
      </c>
      <c r="M278" s="326"/>
      <c r="N278" s="326">
        <v>0</v>
      </c>
      <c r="O278" s="326">
        <v>0</v>
      </c>
      <c r="P278" s="326">
        <v>0</v>
      </c>
      <c r="Q278" s="326">
        <v>0</v>
      </c>
      <c r="R278" s="326">
        <v>0</v>
      </c>
      <c r="S278" s="326">
        <v>0</v>
      </c>
      <c r="T278" s="326">
        <v>0</v>
      </c>
      <c r="U278" s="326">
        <v>0</v>
      </c>
      <c r="V278" s="326">
        <v>0</v>
      </c>
      <c r="W278" s="326">
        <v>0</v>
      </c>
      <c r="X278" s="326">
        <v>0</v>
      </c>
      <c r="Y278" s="326">
        <v>0</v>
      </c>
    </row>
    <row r="279" spans="4:25" hidden="1" outlineLevel="1">
      <c r="D279" s="319" t="s">
        <v>2204</v>
      </c>
      <c r="E279" s="319" t="s">
        <v>2117</v>
      </c>
      <c r="F279" s="319" t="s">
        <v>576</v>
      </c>
      <c r="H279" s="319" t="s">
        <v>577</v>
      </c>
      <c r="I279" s="319" t="s">
        <v>2229</v>
      </c>
      <c r="J279" s="319" t="s">
        <v>977</v>
      </c>
      <c r="L279" s="331">
        <v>0</v>
      </c>
      <c r="M279" s="326"/>
      <c r="N279" s="326">
        <v>0</v>
      </c>
      <c r="O279" s="326">
        <v>0</v>
      </c>
      <c r="P279" s="326">
        <v>0</v>
      </c>
      <c r="Q279" s="326">
        <v>0</v>
      </c>
      <c r="R279" s="326">
        <v>0</v>
      </c>
      <c r="S279" s="326">
        <v>0</v>
      </c>
      <c r="T279" s="326">
        <v>0</v>
      </c>
      <c r="U279" s="326">
        <v>0</v>
      </c>
      <c r="V279" s="326">
        <v>0</v>
      </c>
      <c r="W279" s="326">
        <v>0</v>
      </c>
      <c r="X279" s="326">
        <v>0</v>
      </c>
      <c r="Y279" s="326">
        <v>0</v>
      </c>
    </row>
    <row r="280" spans="4:25" hidden="1" outlineLevel="1">
      <c r="D280" s="319" t="s">
        <v>2204</v>
      </c>
      <c r="E280" s="319" t="s">
        <v>2117</v>
      </c>
      <c r="F280" s="319" t="s">
        <v>578</v>
      </c>
      <c r="H280" s="319" t="s">
        <v>577</v>
      </c>
      <c r="I280" s="319" t="s">
        <v>2230</v>
      </c>
      <c r="J280" s="319" t="s">
        <v>977</v>
      </c>
      <c r="L280" s="331">
        <v>0</v>
      </c>
      <c r="M280" s="326"/>
      <c r="N280" s="326">
        <v>0</v>
      </c>
      <c r="O280" s="326">
        <v>0</v>
      </c>
      <c r="P280" s="326">
        <v>0</v>
      </c>
      <c r="Q280" s="326">
        <v>0</v>
      </c>
      <c r="R280" s="326">
        <v>0</v>
      </c>
      <c r="S280" s="326">
        <v>0</v>
      </c>
      <c r="T280" s="326">
        <v>0</v>
      </c>
      <c r="U280" s="326">
        <v>0</v>
      </c>
      <c r="V280" s="326">
        <v>0</v>
      </c>
      <c r="W280" s="326">
        <v>0</v>
      </c>
      <c r="X280" s="326">
        <v>0</v>
      </c>
      <c r="Y280" s="326">
        <v>0</v>
      </c>
    </row>
    <row r="281" spans="4:25" hidden="1" outlineLevel="1">
      <c r="D281" s="319" t="s">
        <v>615</v>
      </c>
      <c r="E281" s="319" t="s">
        <v>53</v>
      </c>
      <c r="F281" s="319" t="s">
        <v>576</v>
      </c>
      <c r="H281" s="319" t="s">
        <v>577</v>
      </c>
      <c r="I281" s="319" t="s">
        <v>788</v>
      </c>
      <c r="J281" s="319" t="s">
        <v>118</v>
      </c>
      <c r="L281" s="331">
        <v>0</v>
      </c>
      <c r="M281" s="326"/>
      <c r="N281" s="326">
        <v>0</v>
      </c>
      <c r="O281" s="326">
        <v>0</v>
      </c>
      <c r="P281" s="326">
        <v>0</v>
      </c>
      <c r="Q281" s="326">
        <v>0</v>
      </c>
      <c r="R281" s="326">
        <v>0</v>
      </c>
      <c r="S281" s="326">
        <v>0</v>
      </c>
      <c r="T281" s="326">
        <v>0</v>
      </c>
      <c r="U281" s="326">
        <v>0</v>
      </c>
      <c r="V281" s="326">
        <v>0</v>
      </c>
      <c r="W281" s="326">
        <v>0</v>
      </c>
      <c r="X281" s="326">
        <v>0</v>
      </c>
      <c r="Y281" s="326">
        <v>0</v>
      </c>
    </row>
    <row r="282" spans="4:25" hidden="1" outlineLevel="1">
      <c r="D282" s="319" t="s">
        <v>470</v>
      </c>
      <c r="E282" s="319" t="s">
        <v>53</v>
      </c>
      <c r="F282" s="319" t="s">
        <v>576</v>
      </c>
      <c r="H282" s="319" t="s">
        <v>577</v>
      </c>
      <c r="I282" s="319" t="s">
        <v>789</v>
      </c>
      <c r="J282" s="319" t="s">
        <v>114</v>
      </c>
      <c r="L282" s="331">
        <v>0</v>
      </c>
      <c r="M282" s="326"/>
      <c r="N282" s="326">
        <v>0</v>
      </c>
      <c r="O282" s="326">
        <v>0</v>
      </c>
      <c r="P282" s="326">
        <v>0</v>
      </c>
      <c r="Q282" s="326">
        <v>0</v>
      </c>
      <c r="R282" s="326">
        <v>0</v>
      </c>
      <c r="S282" s="326">
        <v>0</v>
      </c>
      <c r="T282" s="326">
        <v>0</v>
      </c>
      <c r="U282" s="326">
        <v>0</v>
      </c>
      <c r="V282" s="326">
        <v>0</v>
      </c>
      <c r="W282" s="326">
        <v>0</v>
      </c>
      <c r="X282" s="326">
        <v>0</v>
      </c>
      <c r="Y282" s="326">
        <v>0</v>
      </c>
    </row>
    <row r="283" spans="4:25" hidden="1" outlineLevel="1">
      <c r="D283" s="319" t="s">
        <v>616</v>
      </c>
      <c r="E283" s="319" t="s">
        <v>54</v>
      </c>
      <c r="F283" s="319" t="s">
        <v>576</v>
      </c>
      <c r="H283" s="319" t="s">
        <v>577</v>
      </c>
      <c r="I283" s="319" t="s">
        <v>1611</v>
      </c>
      <c r="J283" s="319" t="s">
        <v>116</v>
      </c>
      <c r="L283" s="331">
        <v>0</v>
      </c>
      <c r="M283" s="326"/>
      <c r="N283" s="326">
        <v>0</v>
      </c>
      <c r="O283" s="326">
        <v>0</v>
      </c>
      <c r="P283" s="326">
        <v>0</v>
      </c>
      <c r="Q283" s="326">
        <v>0</v>
      </c>
      <c r="R283" s="326">
        <v>0</v>
      </c>
      <c r="S283" s="326">
        <v>0</v>
      </c>
      <c r="T283" s="326">
        <v>0</v>
      </c>
      <c r="U283" s="326">
        <v>0</v>
      </c>
      <c r="V283" s="326">
        <v>0</v>
      </c>
      <c r="W283" s="326">
        <v>0</v>
      </c>
      <c r="X283" s="326">
        <v>0</v>
      </c>
      <c r="Y283" s="326">
        <v>0</v>
      </c>
    </row>
    <row r="284" spans="4:25" hidden="1" outlineLevel="1">
      <c r="D284" s="319" t="s">
        <v>617</v>
      </c>
      <c r="E284" s="319" t="s">
        <v>67</v>
      </c>
      <c r="F284" s="319" t="s">
        <v>576</v>
      </c>
      <c r="H284" s="319" t="s">
        <v>577</v>
      </c>
      <c r="I284" s="319" t="s">
        <v>269</v>
      </c>
      <c r="J284" s="319" t="s">
        <v>0</v>
      </c>
      <c r="L284" s="331">
        <v>20000</v>
      </c>
      <c r="M284" s="326"/>
      <c r="N284" s="326">
        <v>0</v>
      </c>
      <c r="O284" s="326">
        <v>0</v>
      </c>
      <c r="P284" s="326">
        <v>0</v>
      </c>
      <c r="Q284" s="326">
        <v>0</v>
      </c>
      <c r="R284" s="326">
        <v>20000</v>
      </c>
      <c r="S284" s="326">
        <v>0</v>
      </c>
      <c r="T284" s="326">
        <v>0</v>
      </c>
      <c r="U284" s="326">
        <v>0</v>
      </c>
      <c r="V284" s="326">
        <v>0</v>
      </c>
      <c r="W284" s="326">
        <v>0</v>
      </c>
      <c r="X284" s="326">
        <v>0</v>
      </c>
      <c r="Y284" s="326">
        <v>0</v>
      </c>
    </row>
    <row r="285" spans="4:25" hidden="1" outlineLevel="1">
      <c r="D285" s="319" t="s">
        <v>471</v>
      </c>
      <c r="E285" s="319" t="s">
        <v>53</v>
      </c>
      <c r="F285" s="319" t="s">
        <v>576</v>
      </c>
      <c r="H285" s="319" t="s">
        <v>577</v>
      </c>
      <c r="I285" s="319" t="s">
        <v>792</v>
      </c>
      <c r="J285" s="319" t="s">
        <v>118</v>
      </c>
      <c r="L285" s="331">
        <v>0</v>
      </c>
      <c r="M285" s="326"/>
      <c r="N285" s="326">
        <v>0</v>
      </c>
      <c r="O285" s="326">
        <v>0</v>
      </c>
      <c r="P285" s="326">
        <v>0</v>
      </c>
      <c r="Q285" s="326">
        <v>0</v>
      </c>
      <c r="R285" s="326">
        <v>0</v>
      </c>
      <c r="S285" s="326">
        <v>0</v>
      </c>
      <c r="T285" s="326">
        <v>0</v>
      </c>
      <c r="U285" s="326">
        <v>0</v>
      </c>
      <c r="V285" s="326">
        <v>0</v>
      </c>
      <c r="W285" s="326">
        <v>0</v>
      </c>
      <c r="X285" s="326">
        <v>0</v>
      </c>
      <c r="Y285" s="326">
        <v>0</v>
      </c>
    </row>
    <row r="286" spans="4:25" hidden="1" outlineLevel="1">
      <c r="D286" s="319" t="s">
        <v>2995</v>
      </c>
      <c r="E286" s="319" t="s">
        <v>53</v>
      </c>
      <c r="F286" s="319" t="s">
        <v>576</v>
      </c>
      <c r="H286" s="319" t="s">
        <v>577</v>
      </c>
      <c r="I286" s="319" t="s">
        <v>2996</v>
      </c>
      <c r="J286" s="319" t="s">
        <v>583</v>
      </c>
      <c r="L286" s="331">
        <v>0</v>
      </c>
      <c r="M286" s="326"/>
      <c r="N286" s="326"/>
      <c r="O286" s="326"/>
      <c r="P286" s="326"/>
      <c r="Q286" s="326"/>
      <c r="R286" s="326"/>
      <c r="S286" s="326"/>
      <c r="T286" s="326"/>
      <c r="U286" s="326"/>
      <c r="V286" s="326"/>
      <c r="W286" s="326">
        <v>0</v>
      </c>
      <c r="X286" s="326">
        <v>0</v>
      </c>
      <c r="Y286" s="326">
        <v>0</v>
      </c>
    </row>
    <row r="287" spans="4:25" hidden="1" outlineLevel="1">
      <c r="D287" s="319" t="s">
        <v>793</v>
      </c>
      <c r="E287" s="319" t="s">
        <v>53</v>
      </c>
      <c r="F287" s="319" t="s">
        <v>576</v>
      </c>
      <c r="H287" s="319" t="s">
        <v>577</v>
      </c>
      <c r="I287" s="319" t="s">
        <v>794</v>
      </c>
      <c r="J287" s="319" t="s">
        <v>118</v>
      </c>
      <c r="L287" s="331">
        <v>0</v>
      </c>
      <c r="M287" s="326"/>
      <c r="N287" s="326">
        <v>0</v>
      </c>
      <c r="O287" s="326">
        <v>0</v>
      </c>
      <c r="P287" s="326">
        <v>0</v>
      </c>
      <c r="Q287" s="326">
        <v>0</v>
      </c>
      <c r="R287" s="326">
        <v>0</v>
      </c>
      <c r="S287" s="326">
        <v>0</v>
      </c>
      <c r="T287" s="326">
        <v>0</v>
      </c>
      <c r="U287" s="326">
        <v>0</v>
      </c>
      <c r="V287" s="326">
        <v>0</v>
      </c>
      <c r="W287" s="326">
        <v>0</v>
      </c>
      <c r="X287" s="326">
        <v>0</v>
      </c>
      <c r="Y287" s="326">
        <v>0</v>
      </c>
    </row>
    <row r="288" spans="4:25" hidden="1" outlineLevel="1">
      <c r="D288" s="319" t="s">
        <v>1058</v>
      </c>
      <c r="E288" s="319" t="s">
        <v>53</v>
      </c>
      <c r="F288" s="319" t="s">
        <v>576</v>
      </c>
      <c r="H288" s="319" t="s">
        <v>577</v>
      </c>
      <c r="I288" s="319" t="s">
        <v>1059</v>
      </c>
      <c r="J288" s="319" t="s">
        <v>946</v>
      </c>
      <c r="L288" s="331">
        <v>0</v>
      </c>
      <c r="M288" s="326"/>
      <c r="N288" s="326">
        <v>0</v>
      </c>
      <c r="O288" s="326">
        <v>0</v>
      </c>
      <c r="P288" s="326">
        <v>0</v>
      </c>
      <c r="Q288" s="326">
        <v>0</v>
      </c>
      <c r="R288" s="326">
        <v>0</v>
      </c>
      <c r="S288" s="326">
        <v>0</v>
      </c>
      <c r="T288" s="326">
        <v>0</v>
      </c>
      <c r="U288" s="326">
        <v>0</v>
      </c>
      <c r="V288" s="326">
        <v>0</v>
      </c>
      <c r="W288" s="326">
        <v>0</v>
      </c>
      <c r="X288" s="326">
        <v>0</v>
      </c>
      <c r="Y288" s="326">
        <v>0</v>
      </c>
    </row>
    <row r="289" spans="4:25" hidden="1" outlineLevel="1">
      <c r="D289" s="319" t="s">
        <v>2006</v>
      </c>
      <c r="E289" s="319" t="s">
        <v>52</v>
      </c>
      <c r="F289" s="319" t="s">
        <v>576</v>
      </c>
      <c r="H289" s="319" t="s">
        <v>577</v>
      </c>
      <c r="I289" s="319" t="s">
        <v>796</v>
      </c>
      <c r="J289" s="319" t="s">
        <v>117</v>
      </c>
      <c r="L289" s="331">
        <v>0</v>
      </c>
      <c r="M289" s="326"/>
      <c r="N289" s="326">
        <v>0</v>
      </c>
      <c r="O289" s="326">
        <v>0</v>
      </c>
      <c r="P289" s="326">
        <v>0</v>
      </c>
      <c r="Q289" s="326">
        <v>0</v>
      </c>
      <c r="R289" s="326">
        <v>0</v>
      </c>
      <c r="S289" s="326">
        <v>0</v>
      </c>
      <c r="T289" s="326">
        <v>0</v>
      </c>
      <c r="U289" s="326">
        <v>0</v>
      </c>
      <c r="V289" s="326">
        <v>0</v>
      </c>
      <c r="W289" s="326">
        <v>0</v>
      </c>
      <c r="X289" s="326">
        <v>0</v>
      </c>
      <c r="Y289" s="326">
        <v>0</v>
      </c>
    </row>
    <row r="290" spans="4:25" hidden="1" outlineLevel="1">
      <c r="D290" s="319" t="s">
        <v>1060</v>
      </c>
      <c r="E290" s="319" t="s">
        <v>53</v>
      </c>
      <c r="F290" s="319" t="s">
        <v>576</v>
      </c>
      <c r="H290" s="319" t="s">
        <v>577</v>
      </c>
      <c r="I290" s="319" t="s">
        <v>1061</v>
      </c>
      <c r="J290" s="319" t="s">
        <v>583</v>
      </c>
      <c r="L290" s="331">
        <v>0</v>
      </c>
      <c r="M290" s="326"/>
      <c r="N290" s="326">
        <v>0</v>
      </c>
      <c r="O290" s="326">
        <v>0</v>
      </c>
      <c r="P290" s="326">
        <v>0</v>
      </c>
      <c r="Q290" s="326">
        <v>0</v>
      </c>
      <c r="R290" s="326">
        <v>0</v>
      </c>
      <c r="S290" s="326">
        <v>0</v>
      </c>
      <c r="T290" s="326">
        <v>0</v>
      </c>
      <c r="U290" s="326">
        <v>0</v>
      </c>
      <c r="V290" s="326">
        <v>0</v>
      </c>
      <c r="W290" s="326">
        <v>0</v>
      </c>
      <c r="X290" s="326">
        <v>0</v>
      </c>
      <c r="Y290" s="326">
        <v>0</v>
      </c>
    </row>
    <row r="291" spans="4:25" hidden="1" outlineLevel="1">
      <c r="D291" s="319" t="s">
        <v>2205</v>
      </c>
      <c r="E291" s="319" t="s">
        <v>2117</v>
      </c>
      <c r="F291" s="319" t="s">
        <v>576</v>
      </c>
      <c r="H291" s="319" t="s">
        <v>577</v>
      </c>
      <c r="I291" s="319" t="s">
        <v>2231</v>
      </c>
      <c r="J291" s="319" t="s">
        <v>977</v>
      </c>
      <c r="L291" s="331">
        <v>0</v>
      </c>
      <c r="M291" s="326"/>
      <c r="N291" s="326">
        <v>0</v>
      </c>
      <c r="O291" s="326">
        <v>0</v>
      </c>
      <c r="P291" s="326">
        <v>0</v>
      </c>
      <c r="Q291" s="326">
        <v>0</v>
      </c>
      <c r="R291" s="326">
        <v>0</v>
      </c>
      <c r="S291" s="326">
        <v>0</v>
      </c>
      <c r="T291" s="326">
        <v>0</v>
      </c>
      <c r="U291" s="326">
        <v>0</v>
      </c>
      <c r="V291" s="326">
        <v>0</v>
      </c>
      <c r="W291" s="326">
        <v>0</v>
      </c>
      <c r="X291" s="326">
        <v>0</v>
      </c>
      <c r="Y291" s="326">
        <v>0</v>
      </c>
    </row>
    <row r="292" spans="4:25" hidden="1" outlineLevel="1">
      <c r="D292" s="319" t="s">
        <v>2205</v>
      </c>
      <c r="E292" s="319" t="s">
        <v>2117</v>
      </c>
      <c r="F292" s="319" t="s">
        <v>578</v>
      </c>
      <c r="H292" s="319" t="s">
        <v>577</v>
      </c>
      <c r="I292" s="319" t="s">
        <v>2232</v>
      </c>
      <c r="J292" s="319" t="s">
        <v>977</v>
      </c>
      <c r="L292" s="331">
        <v>0</v>
      </c>
      <c r="M292" s="326"/>
      <c r="N292" s="326">
        <v>0</v>
      </c>
      <c r="O292" s="326">
        <v>0</v>
      </c>
      <c r="P292" s="326">
        <v>0</v>
      </c>
      <c r="Q292" s="326">
        <v>0</v>
      </c>
      <c r="R292" s="326">
        <v>0</v>
      </c>
      <c r="S292" s="326">
        <v>0</v>
      </c>
      <c r="T292" s="326">
        <v>0</v>
      </c>
      <c r="U292" s="326">
        <v>0</v>
      </c>
      <c r="V292" s="326">
        <v>0</v>
      </c>
      <c r="W292" s="326">
        <v>0</v>
      </c>
      <c r="X292" s="326">
        <v>0</v>
      </c>
      <c r="Y292" s="326">
        <v>0</v>
      </c>
    </row>
    <row r="293" spans="4:25" hidden="1" outlineLevel="1">
      <c r="D293" s="319" t="s">
        <v>1063</v>
      </c>
      <c r="E293" s="319" t="s">
        <v>53</v>
      </c>
      <c r="F293" s="319" t="s">
        <v>576</v>
      </c>
      <c r="H293" s="319" t="s">
        <v>577</v>
      </c>
      <c r="I293" s="319" t="s">
        <v>1064</v>
      </c>
      <c r="J293" s="319" t="s">
        <v>528</v>
      </c>
      <c r="L293" s="331">
        <v>0</v>
      </c>
      <c r="M293" s="326"/>
      <c r="N293" s="326">
        <v>0</v>
      </c>
      <c r="O293" s="326">
        <v>0</v>
      </c>
      <c r="P293" s="326">
        <v>0</v>
      </c>
      <c r="Q293" s="326">
        <v>0</v>
      </c>
      <c r="R293" s="326">
        <v>0</v>
      </c>
      <c r="S293" s="326">
        <v>0</v>
      </c>
      <c r="T293" s="326">
        <v>0</v>
      </c>
      <c r="U293" s="326">
        <v>0</v>
      </c>
      <c r="V293" s="326">
        <v>0</v>
      </c>
      <c r="W293" s="326">
        <v>0</v>
      </c>
      <c r="X293" s="326">
        <v>0</v>
      </c>
      <c r="Y293" s="326">
        <v>0</v>
      </c>
    </row>
    <row r="294" spans="4:25" hidden="1" outlineLevel="1">
      <c r="D294" s="319" t="s">
        <v>1065</v>
      </c>
      <c r="E294" s="319" t="s">
        <v>53</v>
      </c>
      <c r="F294" s="319" t="s">
        <v>576</v>
      </c>
      <c r="H294" s="319" t="s">
        <v>577</v>
      </c>
      <c r="I294" s="319" t="s">
        <v>1066</v>
      </c>
      <c r="J294" s="319" t="s">
        <v>985</v>
      </c>
      <c r="L294" s="331">
        <v>0</v>
      </c>
      <c r="M294" s="326"/>
      <c r="N294" s="326">
        <v>0</v>
      </c>
      <c r="O294" s="326">
        <v>0</v>
      </c>
      <c r="P294" s="326">
        <v>0</v>
      </c>
      <c r="Q294" s="326">
        <v>0</v>
      </c>
      <c r="R294" s="326">
        <v>0</v>
      </c>
      <c r="S294" s="326">
        <v>0</v>
      </c>
      <c r="T294" s="326">
        <v>0</v>
      </c>
      <c r="U294" s="326">
        <v>0</v>
      </c>
      <c r="V294" s="326">
        <v>0</v>
      </c>
      <c r="W294" s="326">
        <v>0</v>
      </c>
      <c r="X294" s="326">
        <v>0</v>
      </c>
      <c r="Y294" s="326">
        <v>0</v>
      </c>
    </row>
    <row r="295" spans="4:25" hidden="1" outlineLevel="1">
      <c r="D295" s="319" t="s">
        <v>2652</v>
      </c>
      <c r="E295" s="319" t="s">
        <v>2117</v>
      </c>
      <c r="F295" s="319" t="s">
        <v>576</v>
      </c>
      <c r="H295" s="319" t="s">
        <v>577</v>
      </c>
      <c r="I295" s="319" t="s">
        <v>2653</v>
      </c>
      <c r="J295" s="319" t="s">
        <v>977</v>
      </c>
      <c r="L295" s="331">
        <v>0</v>
      </c>
      <c r="M295" s="326"/>
      <c r="N295" s="326">
        <v>0</v>
      </c>
      <c r="O295" s="326">
        <v>0</v>
      </c>
      <c r="P295" s="326">
        <v>0</v>
      </c>
      <c r="Q295" s="326">
        <v>0</v>
      </c>
      <c r="R295" s="326">
        <v>0</v>
      </c>
      <c r="S295" s="326">
        <v>0</v>
      </c>
      <c r="T295" s="326">
        <v>0</v>
      </c>
      <c r="U295" s="326">
        <v>0</v>
      </c>
      <c r="V295" s="326">
        <v>0</v>
      </c>
      <c r="W295" s="326">
        <v>0</v>
      </c>
      <c r="X295" s="326">
        <v>0</v>
      </c>
      <c r="Y295" s="326">
        <v>0</v>
      </c>
    </row>
    <row r="296" spans="4:25" hidden="1" outlineLevel="1">
      <c r="D296" s="319" t="s">
        <v>2652</v>
      </c>
      <c r="E296" s="319" t="s">
        <v>2117</v>
      </c>
      <c r="F296" s="319" t="s">
        <v>578</v>
      </c>
      <c r="H296" s="319" t="s">
        <v>577</v>
      </c>
      <c r="I296" s="319" t="s">
        <v>2654</v>
      </c>
      <c r="J296" s="319" t="s">
        <v>977</v>
      </c>
      <c r="L296" s="331">
        <v>0</v>
      </c>
      <c r="M296" s="326"/>
      <c r="N296" s="326">
        <v>0</v>
      </c>
      <c r="O296" s="326">
        <v>0</v>
      </c>
      <c r="P296" s="326">
        <v>0</v>
      </c>
      <c r="Q296" s="326">
        <v>0</v>
      </c>
      <c r="R296" s="326">
        <v>0</v>
      </c>
      <c r="S296" s="326">
        <v>0</v>
      </c>
      <c r="T296" s="326">
        <v>0</v>
      </c>
      <c r="U296" s="326">
        <v>0</v>
      </c>
      <c r="V296" s="326">
        <v>0</v>
      </c>
      <c r="W296" s="326">
        <v>0</v>
      </c>
      <c r="X296" s="326">
        <v>0</v>
      </c>
      <c r="Y296" s="326">
        <v>0</v>
      </c>
    </row>
    <row r="297" spans="4:25" hidden="1" outlineLevel="1">
      <c r="D297" s="319" t="s">
        <v>2655</v>
      </c>
      <c r="E297" s="319" t="s">
        <v>2117</v>
      </c>
      <c r="F297" s="319" t="s">
        <v>576</v>
      </c>
      <c r="H297" s="319" t="s">
        <v>577</v>
      </c>
      <c r="I297" s="319" t="s">
        <v>2656</v>
      </c>
      <c r="J297" s="319" t="s">
        <v>977</v>
      </c>
      <c r="L297" s="331">
        <v>0</v>
      </c>
      <c r="M297" s="326"/>
      <c r="N297" s="326">
        <v>0</v>
      </c>
      <c r="O297" s="326">
        <v>0</v>
      </c>
      <c r="P297" s="326">
        <v>0</v>
      </c>
      <c r="Q297" s="326">
        <v>0</v>
      </c>
      <c r="R297" s="326">
        <v>0</v>
      </c>
      <c r="S297" s="326">
        <v>0</v>
      </c>
      <c r="T297" s="326">
        <v>0</v>
      </c>
      <c r="U297" s="326">
        <v>0</v>
      </c>
      <c r="V297" s="326">
        <v>0</v>
      </c>
      <c r="W297" s="326">
        <v>0</v>
      </c>
      <c r="X297" s="326">
        <v>0</v>
      </c>
      <c r="Y297" s="326">
        <v>0</v>
      </c>
    </row>
    <row r="298" spans="4:25" hidden="1" outlineLevel="1">
      <c r="D298" s="319" t="s">
        <v>2655</v>
      </c>
      <c r="E298" s="319" t="s">
        <v>2117</v>
      </c>
      <c r="F298" s="319" t="s">
        <v>578</v>
      </c>
      <c r="H298" s="319" t="s">
        <v>577</v>
      </c>
      <c r="I298" s="319" t="s">
        <v>2657</v>
      </c>
      <c r="J298" s="319" t="s">
        <v>977</v>
      </c>
      <c r="L298" s="331">
        <v>0</v>
      </c>
      <c r="M298" s="326"/>
      <c r="N298" s="326">
        <v>0</v>
      </c>
      <c r="O298" s="326">
        <v>0</v>
      </c>
      <c r="P298" s="326">
        <v>0</v>
      </c>
      <c r="Q298" s="326">
        <v>0</v>
      </c>
      <c r="R298" s="326">
        <v>0</v>
      </c>
      <c r="S298" s="326">
        <v>0</v>
      </c>
      <c r="T298" s="326">
        <v>0</v>
      </c>
      <c r="U298" s="326">
        <v>0</v>
      </c>
      <c r="V298" s="326">
        <v>0</v>
      </c>
      <c r="W298" s="326">
        <v>0</v>
      </c>
      <c r="X298" s="326">
        <v>0</v>
      </c>
      <c r="Y298" s="326">
        <v>0</v>
      </c>
    </row>
    <row r="299" spans="4:25" hidden="1" outlineLevel="1">
      <c r="D299" s="319" t="s">
        <v>345</v>
      </c>
      <c r="E299" s="319" t="s">
        <v>54</v>
      </c>
      <c r="F299" s="319" t="s">
        <v>576</v>
      </c>
      <c r="H299" s="319" t="s">
        <v>577</v>
      </c>
      <c r="I299" s="319" t="s">
        <v>795</v>
      </c>
      <c r="J299" s="319" t="s">
        <v>116</v>
      </c>
      <c r="L299" s="331">
        <v>0</v>
      </c>
      <c r="M299" s="326"/>
      <c r="N299" s="326">
        <v>0</v>
      </c>
      <c r="O299" s="326">
        <v>0</v>
      </c>
      <c r="P299" s="326">
        <v>0</v>
      </c>
      <c r="Q299" s="326">
        <v>0</v>
      </c>
      <c r="R299" s="326">
        <v>0</v>
      </c>
      <c r="S299" s="326">
        <v>0</v>
      </c>
      <c r="T299" s="326">
        <v>0</v>
      </c>
      <c r="U299" s="326">
        <v>0</v>
      </c>
      <c r="V299" s="326">
        <v>0</v>
      </c>
      <c r="W299" s="326">
        <v>0</v>
      </c>
      <c r="X299" s="326">
        <v>0</v>
      </c>
      <c r="Y299" s="326">
        <v>0</v>
      </c>
    </row>
    <row r="300" spans="4:25" hidden="1" outlineLevel="1">
      <c r="D300" s="319" t="s">
        <v>2997</v>
      </c>
      <c r="E300" s="319" t="s">
        <v>53</v>
      </c>
      <c r="F300" s="319" t="s">
        <v>576</v>
      </c>
      <c r="H300" s="319" t="s">
        <v>577</v>
      </c>
      <c r="I300" s="319" t="s">
        <v>1062</v>
      </c>
      <c r="J300" s="319" t="s">
        <v>528</v>
      </c>
      <c r="L300" s="331">
        <v>0</v>
      </c>
      <c r="M300" s="326"/>
      <c r="N300" s="326">
        <v>0</v>
      </c>
      <c r="O300" s="326">
        <v>0</v>
      </c>
      <c r="P300" s="326">
        <v>0</v>
      </c>
      <c r="Q300" s="326">
        <v>0</v>
      </c>
      <c r="R300" s="326">
        <v>0</v>
      </c>
      <c r="S300" s="326">
        <v>0</v>
      </c>
      <c r="T300" s="326">
        <v>0</v>
      </c>
      <c r="U300" s="326">
        <v>0</v>
      </c>
      <c r="V300" s="326">
        <v>0</v>
      </c>
      <c r="W300" s="326">
        <v>0</v>
      </c>
      <c r="X300" s="326">
        <v>0</v>
      </c>
      <c r="Y300" s="326">
        <v>0</v>
      </c>
    </row>
    <row r="301" spans="4:25" hidden="1" outlineLevel="1">
      <c r="D301" s="319" t="s">
        <v>618</v>
      </c>
      <c r="E301" s="319" t="s">
        <v>53</v>
      </c>
      <c r="F301" s="319" t="s">
        <v>576</v>
      </c>
      <c r="H301" s="319" t="s">
        <v>577</v>
      </c>
      <c r="I301" s="319" t="s">
        <v>797</v>
      </c>
      <c r="J301" s="319" t="s">
        <v>118</v>
      </c>
      <c r="L301" s="331">
        <v>0</v>
      </c>
      <c r="M301" s="326"/>
      <c r="N301" s="326">
        <v>0</v>
      </c>
      <c r="O301" s="326">
        <v>0</v>
      </c>
      <c r="P301" s="326">
        <v>0</v>
      </c>
      <c r="Q301" s="326">
        <v>0</v>
      </c>
      <c r="R301" s="326">
        <v>0</v>
      </c>
      <c r="S301" s="326">
        <v>0</v>
      </c>
      <c r="T301" s="326">
        <v>0</v>
      </c>
      <c r="U301" s="326">
        <v>0</v>
      </c>
      <c r="V301" s="326">
        <v>0</v>
      </c>
      <c r="W301" s="326">
        <v>0</v>
      </c>
      <c r="X301" s="326">
        <v>0</v>
      </c>
      <c r="Y301" s="326">
        <v>0</v>
      </c>
    </row>
    <row r="302" spans="4:25" hidden="1" outlineLevel="1">
      <c r="D302" s="319" t="s">
        <v>472</v>
      </c>
      <c r="E302" s="319" t="s">
        <v>53</v>
      </c>
      <c r="F302" s="319" t="s">
        <v>576</v>
      </c>
      <c r="H302" s="319" t="s">
        <v>577</v>
      </c>
      <c r="I302" s="319" t="s">
        <v>799</v>
      </c>
      <c r="J302" s="319" t="s">
        <v>118</v>
      </c>
      <c r="L302" s="331">
        <v>0</v>
      </c>
      <c r="M302" s="326"/>
      <c r="N302" s="326">
        <v>0</v>
      </c>
      <c r="O302" s="326">
        <v>0</v>
      </c>
      <c r="P302" s="326">
        <v>0</v>
      </c>
      <c r="Q302" s="326">
        <v>0</v>
      </c>
      <c r="R302" s="326">
        <v>0</v>
      </c>
      <c r="S302" s="326">
        <v>0</v>
      </c>
      <c r="T302" s="326">
        <v>0</v>
      </c>
      <c r="U302" s="326">
        <v>0</v>
      </c>
      <c r="V302" s="326">
        <v>0</v>
      </c>
      <c r="W302" s="326">
        <v>0</v>
      </c>
      <c r="X302" s="326">
        <v>0</v>
      </c>
      <c r="Y302" s="326">
        <v>0</v>
      </c>
    </row>
    <row r="303" spans="4:25" hidden="1" outlineLevel="1">
      <c r="D303" s="319" t="s">
        <v>346</v>
      </c>
      <c r="E303" s="319" t="s">
        <v>53</v>
      </c>
      <c r="F303" s="319" t="s">
        <v>576</v>
      </c>
      <c r="H303" s="319" t="s">
        <v>577</v>
      </c>
      <c r="I303" s="319" t="s">
        <v>800</v>
      </c>
      <c r="J303" s="319" t="s">
        <v>114</v>
      </c>
      <c r="L303" s="331">
        <v>0</v>
      </c>
      <c r="M303" s="326"/>
      <c r="N303" s="326">
        <v>0</v>
      </c>
      <c r="O303" s="326">
        <v>0</v>
      </c>
      <c r="P303" s="326">
        <v>0</v>
      </c>
      <c r="Q303" s="326">
        <v>0</v>
      </c>
      <c r="R303" s="326">
        <v>0</v>
      </c>
      <c r="S303" s="326">
        <v>0</v>
      </c>
      <c r="T303" s="326">
        <v>0</v>
      </c>
      <c r="U303" s="326">
        <v>0</v>
      </c>
      <c r="V303" s="326">
        <v>0</v>
      </c>
      <c r="W303" s="326">
        <v>0</v>
      </c>
      <c r="X303" s="326">
        <v>0</v>
      </c>
      <c r="Y303" s="326">
        <v>0</v>
      </c>
    </row>
    <row r="304" spans="4:25" hidden="1" outlineLevel="1">
      <c r="D304" s="319" t="s">
        <v>293</v>
      </c>
      <c r="E304" s="319" t="s">
        <v>53</v>
      </c>
      <c r="F304" s="319" t="s">
        <v>576</v>
      </c>
      <c r="H304" s="319" t="s">
        <v>577</v>
      </c>
      <c r="I304" s="319" t="s">
        <v>801</v>
      </c>
      <c r="J304" s="319" t="s">
        <v>114</v>
      </c>
      <c r="L304" s="331">
        <v>0</v>
      </c>
      <c r="M304" s="326"/>
      <c r="N304" s="326">
        <v>0</v>
      </c>
      <c r="O304" s="326">
        <v>0</v>
      </c>
      <c r="P304" s="326">
        <v>0</v>
      </c>
      <c r="Q304" s="326">
        <v>0</v>
      </c>
      <c r="R304" s="326">
        <v>0</v>
      </c>
      <c r="S304" s="326">
        <v>0</v>
      </c>
      <c r="T304" s="326">
        <v>0</v>
      </c>
      <c r="U304" s="326">
        <v>0</v>
      </c>
      <c r="V304" s="326">
        <v>0</v>
      </c>
      <c r="W304" s="326">
        <v>0</v>
      </c>
      <c r="X304" s="326">
        <v>0</v>
      </c>
      <c r="Y304" s="326">
        <v>0</v>
      </c>
    </row>
    <row r="305" spans="4:25" hidden="1" outlineLevel="1">
      <c r="D305" s="319" t="s">
        <v>619</v>
      </c>
      <c r="E305" s="319" t="s">
        <v>53</v>
      </c>
      <c r="F305" s="319" t="s">
        <v>576</v>
      </c>
      <c r="H305" s="319" t="s">
        <v>577</v>
      </c>
      <c r="I305" s="319" t="s">
        <v>802</v>
      </c>
      <c r="J305" s="319" t="s">
        <v>118</v>
      </c>
      <c r="L305" s="331">
        <v>0</v>
      </c>
      <c r="M305" s="326"/>
      <c r="N305" s="326">
        <v>0</v>
      </c>
      <c r="O305" s="326">
        <v>0</v>
      </c>
      <c r="P305" s="326">
        <v>0</v>
      </c>
      <c r="Q305" s="326">
        <v>0</v>
      </c>
      <c r="R305" s="326">
        <v>0</v>
      </c>
      <c r="S305" s="326">
        <v>0</v>
      </c>
      <c r="T305" s="326">
        <v>0</v>
      </c>
      <c r="U305" s="326">
        <v>0</v>
      </c>
      <c r="V305" s="326">
        <v>0</v>
      </c>
      <c r="W305" s="326">
        <v>0</v>
      </c>
      <c r="X305" s="326">
        <v>0</v>
      </c>
      <c r="Y305" s="326">
        <v>0</v>
      </c>
    </row>
    <row r="306" spans="4:25" hidden="1" outlineLevel="1">
      <c r="D306" s="319" t="s">
        <v>1067</v>
      </c>
      <c r="E306" s="319" t="s">
        <v>53</v>
      </c>
      <c r="F306" s="319" t="s">
        <v>576</v>
      </c>
      <c r="H306" s="319" t="s">
        <v>577</v>
      </c>
      <c r="I306" s="319" t="s">
        <v>1068</v>
      </c>
      <c r="J306" s="319" t="s">
        <v>946</v>
      </c>
      <c r="L306" s="331">
        <v>0</v>
      </c>
      <c r="M306" s="326"/>
      <c r="N306" s="326">
        <v>0</v>
      </c>
      <c r="O306" s="326">
        <v>0</v>
      </c>
      <c r="P306" s="326">
        <v>0</v>
      </c>
      <c r="Q306" s="326">
        <v>0</v>
      </c>
      <c r="R306" s="326">
        <v>0</v>
      </c>
      <c r="S306" s="326">
        <v>0</v>
      </c>
      <c r="T306" s="326">
        <v>0</v>
      </c>
      <c r="U306" s="326">
        <v>0</v>
      </c>
      <c r="V306" s="326">
        <v>0</v>
      </c>
      <c r="W306" s="326">
        <v>0</v>
      </c>
      <c r="X306" s="326">
        <v>0</v>
      </c>
      <c r="Y306" s="326">
        <v>0</v>
      </c>
    </row>
    <row r="307" spans="4:25" hidden="1" outlineLevel="1">
      <c r="D307" s="319" t="s">
        <v>1644</v>
      </c>
      <c r="E307" s="319" t="s">
        <v>52</v>
      </c>
      <c r="F307" s="319" t="s">
        <v>576</v>
      </c>
      <c r="H307" s="319" t="s">
        <v>577</v>
      </c>
      <c r="I307" s="319" t="s">
        <v>2007</v>
      </c>
      <c r="J307" s="319" t="s">
        <v>117</v>
      </c>
      <c r="L307" s="331">
        <v>0</v>
      </c>
      <c r="M307" s="326"/>
      <c r="N307" s="326">
        <v>0</v>
      </c>
      <c r="O307" s="326">
        <v>0</v>
      </c>
      <c r="P307" s="326">
        <v>0</v>
      </c>
      <c r="Q307" s="326">
        <v>0</v>
      </c>
      <c r="R307" s="326">
        <v>0</v>
      </c>
      <c r="S307" s="326">
        <v>0</v>
      </c>
      <c r="T307" s="326">
        <v>0</v>
      </c>
      <c r="U307" s="326">
        <v>0</v>
      </c>
      <c r="V307" s="326">
        <v>0</v>
      </c>
      <c r="W307" s="326">
        <v>0</v>
      </c>
      <c r="X307" s="326">
        <v>0</v>
      </c>
      <c r="Y307" s="326">
        <v>0</v>
      </c>
    </row>
    <row r="308" spans="4:25" hidden="1" outlineLevel="1">
      <c r="D308" s="319" t="s">
        <v>1644</v>
      </c>
      <c r="E308" s="319" t="s">
        <v>52</v>
      </c>
      <c r="F308" s="319" t="s">
        <v>578</v>
      </c>
      <c r="H308" s="319" t="s">
        <v>577</v>
      </c>
      <c r="I308" s="319" t="s">
        <v>2658</v>
      </c>
      <c r="J308" s="319" t="s">
        <v>117</v>
      </c>
      <c r="L308" s="331">
        <v>0</v>
      </c>
      <c r="M308" s="326"/>
      <c r="N308" s="326">
        <v>0</v>
      </c>
      <c r="O308" s="326">
        <v>0</v>
      </c>
      <c r="P308" s="326">
        <v>0</v>
      </c>
      <c r="Q308" s="326">
        <v>0</v>
      </c>
      <c r="R308" s="326">
        <v>0</v>
      </c>
      <c r="S308" s="326">
        <v>0</v>
      </c>
      <c r="T308" s="326">
        <v>0</v>
      </c>
      <c r="U308" s="326">
        <v>0</v>
      </c>
      <c r="V308" s="326">
        <v>0</v>
      </c>
      <c r="W308" s="326">
        <v>0</v>
      </c>
      <c r="X308" s="326">
        <v>0</v>
      </c>
      <c r="Y308" s="326">
        <v>0</v>
      </c>
    </row>
    <row r="309" spans="4:25" hidden="1" outlineLevel="1">
      <c r="D309" s="319" t="s">
        <v>1069</v>
      </c>
      <c r="E309" s="319" t="s">
        <v>53</v>
      </c>
      <c r="F309" s="319" t="s">
        <v>576</v>
      </c>
      <c r="H309" s="319" t="s">
        <v>577</v>
      </c>
      <c r="I309" s="319" t="s">
        <v>1070</v>
      </c>
      <c r="J309" s="319" t="s">
        <v>946</v>
      </c>
      <c r="L309" s="331">
        <v>0</v>
      </c>
      <c r="M309" s="326"/>
      <c r="N309" s="326">
        <v>0</v>
      </c>
      <c r="O309" s="326">
        <v>0</v>
      </c>
      <c r="P309" s="326">
        <v>0</v>
      </c>
      <c r="Q309" s="326">
        <v>0</v>
      </c>
      <c r="R309" s="326">
        <v>0</v>
      </c>
      <c r="S309" s="326">
        <v>0</v>
      </c>
      <c r="T309" s="326">
        <v>0</v>
      </c>
      <c r="U309" s="326">
        <v>0</v>
      </c>
      <c r="V309" s="326">
        <v>0</v>
      </c>
      <c r="W309" s="326">
        <v>0</v>
      </c>
      <c r="X309" s="326">
        <v>0</v>
      </c>
      <c r="Y309" s="326">
        <v>0</v>
      </c>
    </row>
    <row r="310" spans="4:25" hidden="1" outlineLevel="1">
      <c r="D310" s="319" t="s">
        <v>348</v>
      </c>
      <c r="E310" s="319" t="s">
        <v>53</v>
      </c>
      <c r="F310" s="319" t="s">
        <v>576</v>
      </c>
      <c r="H310" s="319" t="s">
        <v>577</v>
      </c>
      <c r="I310" s="319" t="s">
        <v>803</v>
      </c>
      <c r="J310" s="319" t="s">
        <v>118</v>
      </c>
      <c r="L310" s="331">
        <v>0</v>
      </c>
      <c r="M310" s="326"/>
      <c r="N310" s="326">
        <v>0</v>
      </c>
      <c r="O310" s="326">
        <v>0</v>
      </c>
      <c r="P310" s="326">
        <v>0</v>
      </c>
      <c r="Q310" s="326">
        <v>0</v>
      </c>
      <c r="R310" s="326">
        <v>0</v>
      </c>
      <c r="S310" s="326">
        <v>0</v>
      </c>
      <c r="T310" s="326">
        <v>0</v>
      </c>
      <c r="U310" s="326">
        <v>0</v>
      </c>
      <c r="V310" s="326">
        <v>0</v>
      </c>
      <c r="W310" s="326">
        <v>0</v>
      </c>
      <c r="X310" s="326">
        <v>0</v>
      </c>
      <c r="Y310" s="326">
        <v>0</v>
      </c>
    </row>
    <row r="311" spans="4:25" hidden="1" outlineLevel="1">
      <c r="D311" s="319" t="s">
        <v>2659</v>
      </c>
      <c r="E311" s="319" t="s">
        <v>52</v>
      </c>
      <c r="F311" s="319" t="s">
        <v>576</v>
      </c>
      <c r="H311" s="319" t="s">
        <v>577</v>
      </c>
      <c r="I311" s="319" t="s">
        <v>822</v>
      </c>
      <c r="J311" s="319" t="s">
        <v>117</v>
      </c>
      <c r="L311" s="331">
        <v>0</v>
      </c>
      <c r="M311" s="326"/>
      <c r="N311" s="326">
        <v>0</v>
      </c>
      <c r="O311" s="326"/>
      <c r="P311" s="326"/>
      <c r="Q311" s="326"/>
      <c r="R311" s="326"/>
      <c r="S311" s="326"/>
      <c r="T311" s="326"/>
      <c r="U311" s="326"/>
      <c r="V311" s="326"/>
      <c r="W311" s="326"/>
      <c r="X311" s="326"/>
      <c r="Y311" s="326"/>
    </row>
    <row r="312" spans="4:25" hidden="1" outlineLevel="1">
      <c r="D312" s="319" t="s">
        <v>1071</v>
      </c>
      <c r="E312" s="319" t="s">
        <v>53</v>
      </c>
      <c r="F312" s="319" t="s">
        <v>576</v>
      </c>
      <c r="H312" s="319" t="s">
        <v>577</v>
      </c>
      <c r="I312" s="319" t="s">
        <v>1072</v>
      </c>
      <c r="J312" s="319" t="s">
        <v>528</v>
      </c>
      <c r="L312" s="331">
        <v>0</v>
      </c>
      <c r="M312" s="326"/>
      <c r="N312" s="326">
        <v>0</v>
      </c>
      <c r="O312" s="326">
        <v>0</v>
      </c>
      <c r="P312" s="326">
        <v>0</v>
      </c>
      <c r="Q312" s="326">
        <v>0</v>
      </c>
      <c r="R312" s="326">
        <v>0</v>
      </c>
      <c r="S312" s="326">
        <v>0</v>
      </c>
      <c r="T312" s="326">
        <v>0</v>
      </c>
      <c r="U312" s="326">
        <v>0</v>
      </c>
      <c r="V312" s="326">
        <v>0</v>
      </c>
      <c r="W312" s="326">
        <v>0</v>
      </c>
      <c r="X312" s="326">
        <v>0</v>
      </c>
      <c r="Y312" s="326">
        <v>0</v>
      </c>
    </row>
    <row r="313" spans="4:25" hidden="1" outlineLevel="1">
      <c r="D313" s="319" t="s">
        <v>620</v>
      </c>
      <c r="E313" s="319" t="s">
        <v>53</v>
      </c>
      <c r="F313" s="319" t="s">
        <v>576</v>
      </c>
      <c r="H313" s="319" t="s">
        <v>577</v>
      </c>
      <c r="I313" s="319" t="s">
        <v>804</v>
      </c>
      <c r="J313" s="319" t="s">
        <v>118</v>
      </c>
      <c r="L313" s="331">
        <v>0</v>
      </c>
      <c r="M313" s="326"/>
      <c r="N313" s="326">
        <v>0</v>
      </c>
      <c r="O313" s="326">
        <v>0</v>
      </c>
      <c r="P313" s="326">
        <v>0</v>
      </c>
      <c r="Q313" s="326">
        <v>0</v>
      </c>
      <c r="R313" s="326">
        <v>0</v>
      </c>
      <c r="S313" s="326">
        <v>0</v>
      </c>
      <c r="T313" s="326">
        <v>0</v>
      </c>
      <c r="U313" s="326">
        <v>0</v>
      </c>
      <c r="V313" s="326">
        <v>0</v>
      </c>
      <c r="W313" s="326">
        <v>0</v>
      </c>
      <c r="X313" s="326">
        <v>0</v>
      </c>
      <c r="Y313" s="326">
        <v>0</v>
      </c>
    </row>
    <row r="314" spans="4:25" hidden="1" outlineLevel="1">
      <c r="D314" s="319" t="s">
        <v>349</v>
      </c>
      <c r="E314" s="319" t="s">
        <v>53</v>
      </c>
      <c r="F314" s="319" t="s">
        <v>576</v>
      </c>
      <c r="H314" s="319" t="s">
        <v>577</v>
      </c>
      <c r="I314" s="319" t="s">
        <v>805</v>
      </c>
      <c r="J314" s="319" t="s">
        <v>530</v>
      </c>
      <c r="L314" s="331">
        <v>0</v>
      </c>
      <c r="M314" s="326"/>
      <c r="N314" s="326">
        <v>0</v>
      </c>
      <c r="O314" s="326">
        <v>0</v>
      </c>
      <c r="P314" s="326">
        <v>0</v>
      </c>
      <c r="Q314" s="326">
        <v>0</v>
      </c>
      <c r="R314" s="326">
        <v>0</v>
      </c>
      <c r="S314" s="326">
        <v>0</v>
      </c>
      <c r="T314" s="326">
        <v>0</v>
      </c>
      <c r="U314" s="326">
        <v>0</v>
      </c>
      <c r="V314" s="326">
        <v>0</v>
      </c>
      <c r="W314" s="326">
        <v>0</v>
      </c>
      <c r="X314" s="326">
        <v>0</v>
      </c>
      <c r="Y314" s="326">
        <v>0</v>
      </c>
    </row>
    <row r="315" spans="4:25" hidden="1" outlineLevel="1">
      <c r="D315" s="319" t="s">
        <v>621</v>
      </c>
      <c r="E315" s="319" t="s">
        <v>52</v>
      </c>
      <c r="F315" s="319" t="s">
        <v>576</v>
      </c>
      <c r="H315" s="319" t="s">
        <v>577</v>
      </c>
      <c r="I315" s="319" t="s">
        <v>806</v>
      </c>
      <c r="J315" s="319" t="s">
        <v>117</v>
      </c>
      <c r="L315" s="331">
        <v>0</v>
      </c>
      <c r="M315" s="326"/>
      <c r="N315" s="326">
        <v>0</v>
      </c>
      <c r="O315" s="326">
        <v>0</v>
      </c>
      <c r="P315" s="326">
        <v>0</v>
      </c>
      <c r="Q315" s="326">
        <v>0</v>
      </c>
      <c r="R315" s="326">
        <v>0</v>
      </c>
      <c r="S315" s="326">
        <v>0</v>
      </c>
      <c r="T315" s="326">
        <v>0</v>
      </c>
      <c r="U315" s="326">
        <v>0</v>
      </c>
      <c r="V315" s="326">
        <v>0</v>
      </c>
      <c r="W315" s="326">
        <v>0</v>
      </c>
      <c r="X315" s="326">
        <v>0</v>
      </c>
      <c r="Y315" s="326">
        <v>0</v>
      </c>
    </row>
    <row r="316" spans="4:25" hidden="1" outlineLevel="1">
      <c r="D316" s="319" t="s">
        <v>1612</v>
      </c>
      <c r="E316" s="319" t="s">
        <v>53</v>
      </c>
      <c r="F316" s="319" t="s">
        <v>576</v>
      </c>
      <c r="H316" s="319" t="s">
        <v>577</v>
      </c>
      <c r="I316" s="319" t="s">
        <v>1073</v>
      </c>
      <c r="J316" s="319" t="s">
        <v>528</v>
      </c>
      <c r="L316" s="331">
        <v>0</v>
      </c>
      <c r="M316" s="326"/>
      <c r="N316" s="326">
        <v>0</v>
      </c>
      <c r="O316" s="326">
        <v>0</v>
      </c>
      <c r="P316" s="326">
        <v>0</v>
      </c>
      <c r="Q316" s="326">
        <v>0</v>
      </c>
      <c r="R316" s="326">
        <v>0</v>
      </c>
      <c r="S316" s="326">
        <v>0</v>
      </c>
      <c r="T316" s="326">
        <v>0</v>
      </c>
      <c r="U316" s="326">
        <v>0</v>
      </c>
      <c r="V316" s="326">
        <v>0</v>
      </c>
      <c r="W316" s="326">
        <v>0</v>
      </c>
      <c r="X316" s="326">
        <v>0</v>
      </c>
      <c r="Y316" s="326">
        <v>0</v>
      </c>
    </row>
    <row r="317" spans="4:25" hidden="1" outlineLevel="1">
      <c r="D317" s="319" t="s">
        <v>295</v>
      </c>
      <c r="E317" s="319" t="s">
        <v>53</v>
      </c>
      <c r="F317" s="319" t="s">
        <v>576</v>
      </c>
      <c r="H317" s="319" t="s">
        <v>577</v>
      </c>
      <c r="I317" s="319" t="s">
        <v>807</v>
      </c>
      <c r="J317" s="319" t="s">
        <v>530</v>
      </c>
      <c r="L317" s="331">
        <v>242676</v>
      </c>
      <c r="M317" s="326"/>
      <c r="N317" s="326">
        <v>20088</v>
      </c>
      <c r="O317" s="326">
        <v>0</v>
      </c>
      <c r="P317" s="326">
        <v>0</v>
      </c>
      <c r="Q317" s="326">
        <v>122588</v>
      </c>
      <c r="R317" s="326">
        <v>100000</v>
      </c>
      <c r="S317" s="326">
        <v>0</v>
      </c>
      <c r="T317" s="326">
        <v>0</v>
      </c>
      <c r="U317" s="326">
        <v>0</v>
      </c>
      <c r="V317" s="326">
        <v>0</v>
      </c>
      <c r="W317" s="326">
        <v>0</v>
      </c>
      <c r="X317" s="326">
        <v>0</v>
      </c>
      <c r="Y317" s="326">
        <v>0</v>
      </c>
    </row>
    <row r="318" spans="4:25" hidden="1" outlineLevel="1">
      <c r="D318" s="319" t="s">
        <v>350</v>
      </c>
      <c r="E318" s="319" t="s">
        <v>53</v>
      </c>
      <c r="F318" s="319" t="s">
        <v>576</v>
      </c>
      <c r="H318" s="319" t="s">
        <v>577</v>
      </c>
      <c r="I318" s="319" t="s">
        <v>808</v>
      </c>
      <c r="J318" s="319" t="s">
        <v>530</v>
      </c>
      <c r="L318" s="331">
        <v>0</v>
      </c>
      <c r="M318" s="326"/>
      <c r="N318" s="326">
        <v>0</v>
      </c>
      <c r="O318" s="326">
        <v>0</v>
      </c>
      <c r="P318" s="326">
        <v>0</v>
      </c>
      <c r="Q318" s="326">
        <v>0</v>
      </c>
      <c r="R318" s="326">
        <v>0</v>
      </c>
      <c r="S318" s="326">
        <v>0</v>
      </c>
      <c r="T318" s="326">
        <v>0</v>
      </c>
      <c r="U318" s="326">
        <v>0</v>
      </c>
      <c r="V318" s="326">
        <v>0</v>
      </c>
      <c r="W318" s="326">
        <v>0</v>
      </c>
      <c r="X318" s="326">
        <v>0</v>
      </c>
      <c r="Y318" s="326">
        <v>0</v>
      </c>
    </row>
    <row r="319" spans="4:25" hidden="1" outlineLevel="1">
      <c r="D319" s="319" t="s">
        <v>296</v>
      </c>
      <c r="E319" s="319" t="s">
        <v>53</v>
      </c>
      <c r="F319" s="319" t="s">
        <v>576</v>
      </c>
      <c r="H319" s="319" t="s">
        <v>577</v>
      </c>
      <c r="I319" s="319" t="s">
        <v>809</v>
      </c>
      <c r="J319" s="319" t="s">
        <v>118</v>
      </c>
      <c r="L319" s="331">
        <v>0</v>
      </c>
      <c r="M319" s="326"/>
      <c r="N319" s="326">
        <v>0</v>
      </c>
      <c r="O319" s="326">
        <v>0</v>
      </c>
      <c r="P319" s="326">
        <v>0</v>
      </c>
      <c r="Q319" s="326">
        <v>0</v>
      </c>
      <c r="R319" s="326">
        <v>0</v>
      </c>
      <c r="S319" s="326">
        <v>0</v>
      </c>
      <c r="T319" s="326">
        <v>0</v>
      </c>
      <c r="U319" s="326">
        <v>0</v>
      </c>
      <c r="V319" s="326">
        <v>0</v>
      </c>
      <c r="W319" s="326">
        <v>0</v>
      </c>
      <c r="X319" s="326">
        <v>0</v>
      </c>
      <c r="Y319" s="326">
        <v>0</v>
      </c>
    </row>
    <row r="320" spans="4:25" hidden="1" outlineLevel="1">
      <c r="D320" s="319" t="s">
        <v>296</v>
      </c>
      <c r="E320" s="319" t="s">
        <v>53</v>
      </c>
      <c r="F320" s="319" t="s">
        <v>578</v>
      </c>
      <c r="H320" s="319" t="s">
        <v>577</v>
      </c>
      <c r="I320" s="319" t="s">
        <v>2660</v>
      </c>
      <c r="J320" s="319" t="s">
        <v>118</v>
      </c>
      <c r="L320" s="331">
        <v>0</v>
      </c>
      <c r="M320" s="326"/>
      <c r="N320" s="326">
        <v>0</v>
      </c>
      <c r="O320" s="326">
        <v>0</v>
      </c>
      <c r="P320" s="326">
        <v>0</v>
      </c>
      <c r="Q320" s="326">
        <v>0</v>
      </c>
      <c r="R320" s="326">
        <v>0</v>
      </c>
      <c r="S320" s="326">
        <v>0</v>
      </c>
      <c r="T320" s="326">
        <v>0</v>
      </c>
      <c r="U320" s="326">
        <v>0</v>
      </c>
      <c r="V320" s="326">
        <v>0</v>
      </c>
      <c r="W320" s="326">
        <v>0</v>
      </c>
      <c r="X320" s="326">
        <v>0</v>
      </c>
      <c r="Y320" s="326">
        <v>0</v>
      </c>
    </row>
    <row r="321" spans="4:25" hidden="1" outlineLevel="1">
      <c r="D321" s="319" t="s">
        <v>297</v>
      </c>
      <c r="E321" s="319" t="s">
        <v>53</v>
      </c>
      <c r="F321" s="319" t="s">
        <v>576</v>
      </c>
      <c r="H321" s="319" t="s">
        <v>577</v>
      </c>
      <c r="I321" s="319" t="s">
        <v>810</v>
      </c>
      <c r="J321" s="319" t="s">
        <v>114</v>
      </c>
      <c r="L321" s="331">
        <v>600000</v>
      </c>
      <c r="M321" s="326"/>
      <c r="N321" s="326">
        <v>0</v>
      </c>
      <c r="O321" s="326">
        <v>0</v>
      </c>
      <c r="P321" s="326">
        <v>0</v>
      </c>
      <c r="Q321" s="326">
        <v>300000</v>
      </c>
      <c r="R321" s="326">
        <v>300000</v>
      </c>
      <c r="S321" s="326">
        <v>0</v>
      </c>
      <c r="T321" s="326">
        <v>0</v>
      </c>
      <c r="U321" s="326">
        <v>0</v>
      </c>
      <c r="V321" s="326">
        <v>0</v>
      </c>
      <c r="W321" s="326">
        <v>0</v>
      </c>
      <c r="X321" s="326">
        <v>0</v>
      </c>
      <c r="Y321" s="326">
        <v>0</v>
      </c>
    </row>
    <row r="322" spans="4:25" hidden="1" outlineLevel="1">
      <c r="D322" s="319" t="s">
        <v>297</v>
      </c>
      <c r="E322" s="319" t="s">
        <v>53</v>
      </c>
      <c r="F322" s="319" t="s">
        <v>578</v>
      </c>
      <c r="H322" s="319" t="s">
        <v>577</v>
      </c>
      <c r="I322" s="319" t="s">
        <v>2661</v>
      </c>
      <c r="J322" s="319" t="s">
        <v>114</v>
      </c>
      <c r="L322" s="331">
        <v>0</v>
      </c>
      <c r="M322" s="326"/>
      <c r="N322" s="326">
        <v>0</v>
      </c>
      <c r="O322" s="326">
        <v>0</v>
      </c>
      <c r="P322" s="326">
        <v>0</v>
      </c>
      <c r="Q322" s="326">
        <v>0</v>
      </c>
      <c r="R322" s="326">
        <v>0</v>
      </c>
      <c r="S322" s="326">
        <v>0</v>
      </c>
      <c r="T322" s="326">
        <v>0</v>
      </c>
      <c r="U322" s="326">
        <v>0</v>
      </c>
      <c r="V322" s="326">
        <v>0</v>
      </c>
      <c r="W322" s="326">
        <v>0</v>
      </c>
      <c r="X322" s="326">
        <v>0</v>
      </c>
      <c r="Y322" s="326">
        <v>0</v>
      </c>
    </row>
    <row r="323" spans="4:25" hidden="1" outlineLevel="1">
      <c r="D323" s="319" t="s">
        <v>1074</v>
      </c>
      <c r="E323" s="319" t="s">
        <v>53</v>
      </c>
      <c r="F323" s="319" t="s">
        <v>576</v>
      </c>
      <c r="H323" s="319" t="s">
        <v>577</v>
      </c>
      <c r="I323" s="319" t="s">
        <v>1075</v>
      </c>
      <c r="J323" s="319" t="s">
        <v>528</v>
      </c>
      <c r="L323" s="331">
        <v>0</v>
      </c>
      <c r="M323" s="326"/>
      <c r="N323" s="326">
        <v>0</v>
      </c>
      <c r="O323" s="326">
        <v>0</v>
      </c>
      <c r="P323" s="326">
        <v>0</v>
      </c>
      <c r="Q323" s="326">
        <v>0</v>
      </c>
      <c r="R323" s="326">
        <v>0</v>
      </c>
      <c r="S323" s="326">
        <v>0</v>
      </c>
      <c r="T323" s="326">
        <v>0</v>
      </c>
      <c r="U323" s="326">
        <v>0</v>
      </c>
      <c r="V323" s="326">
        <v>0</v>
      </c>
      <c r="W323" s="326">
        <v>0</v>
      </c>
      <c r="X323" s="326">
        <v>0</v>
      </c>
      <c r="Y323" s="326">
        <v>0</v>
      </c>
    </row>
    <row r="324" spans="4:25" hidden="1" outlineLevel="1">
      <c r="D324" s="319" t="s">
        <v>299</v>
      </c>
      <c r="E324" s="319" t="s">
        <v>53</v>
      </c>
      <c r="F324" s="319" t="s">
        <v>576</v>
      </c>
      <c r="H324" s="319" t="s">
        <v>577</v>
      </c>
      <c r="I324" s="319" t="s">
        <v>811</v>
      </c>
      <c r="J324" s="319" t="s">
        <v>582</v>
      </c>
      <c r="L324" s="331">
        <v>0</v>
      </c>
      <c r="M324" s="326"/>
      <c r="N324" s="326">
        <v>0</v>
      </c>
      <c r="O324" s="326">
        <v>0</v>
      </c>
      <c r="P324" s="326">
        <v>0</v>
      </c>
      <c r="Q324" s="326">
        <v>0</v>
      </c>
      <c r="R324" s="326">
        <v>0</v>
      </c>
      <c r="S324" s="326">
        <v>0</v>
      </c>
      <c r="T324" s="326">
        <v>0</v>
      </c>
      <c r="U324" s="326">
        <v>0</v>
      </c>
      <c r="V324" s="326">
        <v>0</v>
      </c>
      <c r="W324" s="326">
        <v>0</v>
      </c>
      <c r="X324" s="326">
        <v>0</v>
      </c>
      <c r="Y324" s="326">
        <v>0</v>
      </c>
    </row>
    <row r="325" spans="4:25" hidden="1" outlineLevel="1">
      <c r="D325" s="319" t="s">
        <v>299</v>
      </c>
      <c r="E325" s="319" t="s">
        <v>53</v>
      </c>
      <c r="F325" s="319" t="s">
        <v>578</v>
      </c>
      <c r="H325" s="319" t="s">
        <v>577</v>
      </c>
      <c r="I325" s="319" t="s">
        <v>2662</v>
      </c>
      <c r="J325" s="319" t="s">
        <v>582</v>
      </c>
      <c r="L325" s="331">
        <v>0</v>
      </c>
      <c r="M325" s="326"/>
      <c r="N325" s="326">
        <v>0</v>
      </c>
      <c r="O325" s="326">
        <v>0</v>
      </c>
      <c r="P325" s="326">
        <v>0</v>
      </c>
      <c r="Q325" s="326">
        <v>0</v>
      </c>
      <c r="R325" s="326">
        <v>0</v>
      </c>
      <c r="S325" s="326">
        <v>0</v>
      </c>
      <c r="T325" s="326">
        <v>0</v>
      </c>
      <c r="U325" s="326">
        <v>0</v>
      </c>
      <c r="V325" s="326">
        <v>0</v>
      </c>
      <c r="W325" s="326">
        <v>0</v>
      </c>
      <c r="X325" s="326">
        <v>0</v>
      </c>
      <c r="Y325" s="326">
        <v>0</v>
      </c>
    </row>
    <row r="326" spans="4:25" hidden="1" outlineLevel="1">
      <c r="D326" s="319" t="s">
        <v>1076</v>
      </c>
      <c r="E326" s="319" t="s">
        <v>53</v>
      </c>
      <c r="F326" s="319" t="s">
        <v>576</v>
      </c>
      <c r="H326" s="319" t="s">
        <v>577</v>
      </c>
      <c r="I326" s="319" t="s">
        <v>1077</v>
      </c>
      <c r="J326" s="319" t="s">
        <v>946</v>
      </c>
      <c r="L326" s="331">
        <v>0</v>
      </c>
      <c r="M326" s="326"/>
      <c r="N326" s="326">
        <v>0</v>
      </c>
      <c r="O326" s="326">
        <v>0</v>
      </c>
      <c r="P326" s="326">
        <v>0</v>
      </c>
      <c r="Q326" s="326">
        <v>0</v>
      </c>
      <c r="R326" s="326">
        <v>0</v>
      </c>
      <c r="S326" s="326">
        <v>0</v>
      </c>
      <c r="T326" s="326">
        <v>0</v>
      </c>
      <c r="U326" s="326">
        <v>0</v>
      </c>
      <c r="V326" s="326">
        <v>0</v>
      </c>
      <c r="W326" s="326">
        <v>0</v>
      </c>
      <c r="X326" s="326">
        <v>0</v>
      </c>
      <c r="Y326" s="326">
        <v>0</v>
      </c>
    </row>
    <row r="327" spans="4:25" hidden="1" outlineLevel="1">
      <c r="D327" s="319" t="s">
        <v>1613</v>
      </c>
      <c r="E327" s="319" t="s">
        <v>53</v>
      </c>
      <c r="F327" s="319" t="s">
        <v>576</v>
      </c>
      <c r="H327" s="319" t="s">
        <v>577</v>
      </c>
      <c r="I327" s="319" t="s">
        <v>1614</v>
      </c>
      <c r="J327" s="319" t="s">
        <v>582</v>
      </c>
      <c r="L327" s="331">
        <v>0</v>
      </c>
      <c r="M327" s="326"/>
      <c r="N327" s="326">
        <v>0</v>
      </c>
      <c r="O327" s="326">
        <v>0</v>
      </c>
      <c r="P327" s="326">
        <v>0</v>
      </c>
      <c r="Q327" s="326">
        <v>0</v>
      </c>
      <c r="R327" s="326">
        <v>0</v>
      </c>
      <c r="S327" s="326">
        <v>0</v>
      </c>
      <c r="T327" s="326">
        <v>0</v>
      </c>
      <c r="U327" s="326">
        <v>0</v>
      </c>
      <c r="V327" s="326">
        <v>0</v>
      </c>
      <c r="W327" s="326">
        <v>0</v>
      </c>
      <c r="X327" s="326">
        <v>0</v>
      </c>
      <c r="Y327" s="326"/>
    </row>
    <row r="328" spans="4:25" hidden="1" outlineLevel="1">
      <c r="D328" s="319" t="s">
        <v>622</v>
      </c>
      <c r="E328" s="319" t="s">
        <v>52</v>
      </c>
      <c r="F328" s="319" t="s">
        <v>576</v>
      </c>
      <c r="H328" s="319" t="s">
        <v>577</v>
      </c>
      <c r="I328" s="319" t="s">
        <v>812</v>
      </c>
      <c r="J328" s="319" t="s">
        <v>117</v>
      </c>
      <c r="L328" s="331">
        <v>0</v>
      </c>
      <c r="M328" s="326"/>
      <c r="N328" s="326">
        <v>0</v>
      </c>
      <c r="O328" s="326">
        <v>0</v>
      </c>
      <c r="P328" s="326">
        <v>0</v>
      </c>
      <c r="Q328" s="326">
        <v>0</v>
      </c>
      <c r="R328" s="326">
        <v>0</v>
      </c>
      <c r="S328" s="326">
        <v>0</v>
      </c>
      <c r="T328" s="326">
        <v>0</v>
      </c>
      <c r="U328" s="326">
        <v>0</v>
      </c>
      <c r="V328" s="326">
        <v>0</v>
      </c>
      <c r="W328" s="326">
        <v>0</v>
      </c>
      <c r="X328" s="326">
        <v>0</v>
      </c>
      <c r="Y328" s="326">
        <v>0</v>
      </c>
    </row>
    <row r="329" spans="4:25" hidden="1" outlineLevel="1">
      <c r="D329" s="319" t="s">
        <v>351</v>
      </c>
      <c r="E329" s="319" t="s">
        <v>67</v>
      </c>
      <c r="F329" s="319" t="s">
        <v>576</v>
      </c>
      <c r="H329" s="319" t="s">
        <v>577</v>
      </c>
      <c r="I329" s="319" t="s">
        <v>270</v>
      </c>
      <c r="J329" s="319" t="s">
        <v>0</v>
      </c>
      <c r="L329" s="331">
        <v>0</v>
      </c>
      <c r="M329" s="326"/>
      <c r="N329" s="326">
        <v>0</v>
      </c>
      <c r="O329" s="326">
        <v>0</v>
      </c>
      <c r="P329" s="326">
        <v>0</v>
      </c>
      <c r="Q329" s="326">
        <v>0</v>
      </c>
      <c r="R329" s="326">
        <v>0</v>
      </c>
      <c r="S329" s="326">
        <v>0</v>
      </c>
      <c r="T329" s="326">
        <v>0</v>
      </c>
      <c r="U329" s="326">
        <v>0</v>
      </c>
      <c r="V329" s="326">
        <v>0</v>
      </c>
      <c r="W329" s="326">
        <v>0</v>
      </c>
      <c r="X329" s="326">
        <v>0</v>
      </c>
      <c r="Y329" s="326">
        <v>0</v>
      </c>
    </row>
    <row r="330" spans="4:25" hidden="1" outlineLevel="1">
      <c r="D330" s="319" t="s">
        <v>1827</v>
      </c>
      <c r="E330" s="319" t="s">
        <v>53</v>
      </c>
      <c r="F330" s="319" t="s">
        <v>576</v>
      </c>
      <c r="H330" s="319" t="s">
        <v>577</v>
      </c>
      <c r="I330" s="319" t="s">
        <v>980</v>
      </c>
      <c r="J330" s="319" t="s">
        <v>528</v>
      </c>
      <c r="L330" s="331">
        <v>0</v>
      </c>
      <c r="M330" s="326"/>
      <c r="N330" s="326">
        <v>0</v>
      </c>
      <c r="O330" s="326">
        <v>0</v>
      </c>
      <c r="P330" s="326">
        <v>0</v>
      </c>
      <c r="Q330" s="326">
        <v>0</v>
      </c>
      <c r="R330" s="326">
        <v>0</v>
      </c>
      <c r="S330" s="326">
        <v>0</v>
      </c>
      <c r="T330" s="326">
        <v>0</v>
      </c>
      <c r="U330" s="326">
        <v>0</v>
      </c>
      <c r="V330" s="326">
        <v>0</v>
      </c>
      <c r="W330" s="326">
        <v>0</v>
      </c>
      <c r="X330" s="326">
        <v>0</v>
      </c>
      <c r="Y330" s="326">
        <v>0</v>
      </c>
    </row>
    <row r="331" spans="4:25" hidden="1" outlineLevel="1">
      <c r="D331" s="319" t="s">
        <v>1078</v>
      </c>
      <c r="E331" s="319" t="s">
        <v>53</v>
      </c>
      <c r="F331" s="319" t="s">
        <v>576</v>
      </c>
      <c r="H331" s="319" t="s">
        <v>577</v>
      </c>
      <c r="I331" s="319" t="s">
        <v>1079</v>
      </c>
      <c r="J331" s="319" t="s">
        <v>583</v>
      </c>
      <c r="L331" s="331">
        <v>0</v>
      </c>
      <c r="M331" s="326"/>
      <c r="N331" s="326">
        <v>0</v>
      </c>
      <c r="O331" s="326">
        <v>0</v>
      </c>
      <c r="P331" s="326">
        <v>0</v>
      </c>
      <c r="Q331" s="326">
        <v>0</v>
      </c>
      <c r="R331" s="326">
        <v>0</v>
      </c>
      <c r="S331" s="326">
        <v>0</v>
      </c>
      <c r="T331" s="326">
        <v>0</v>
      </c>
      <c r="U331" s="326">
        <v>0</v>
      </c>
      <c r="V331" s="326">
        <v>0</v>
      </c>
      <c r="W331" s="326">
        <v>0</v>
      </c>
      <c r="X331" s="326">
        <v>0</v>
      </c>
      <c r="Y331" s="326">
        <v>0</v>
      </c>
    </row>
    <row r="332" spans="4:25" hidden="1" outlineLevel="1">
      <c r="D332" s="319" t="s">
        <v>2280</v>
      </c>
      <c r="E332" s="319" t="s">
        <v>53</v>
      </c>
      <c r="F332" s="319" t="s">
        <v>576</v>
      </c>
      <c r="H332" s="319" t="s">
        <v>577</v>
      </c>
      <c r="I332" s="319" t="s">
        <v>2998</v>
      </c>
      <c r="J332" s="319" t="s">
        <v>114</v>
      </c>
      <c r="L332" s="331">
        <v>0</v>
      </c>
      <c r="M332" s="326"/>
      <c r="N332" s="326"/>
      <c r="O332" s="326"/>
      <c r="P332" s="326"/>
      <c r="Q332" s="326"/>
      <c r="R332" s="326"/>
      <c r="S332" s="326"/>
      <c r="T332" s="326"/>
      <c r="U332" s="326"/>
      <c r="V332" s="326"/>
      <c r="W332" s="326">
        <v>0</v>
      </c>
      <c r="X332" s="326">
        <v>0</v>
      </c>
      <c r="Y332" s="326">
        <v>0</v>
      </c>
    </row>
    <row r="333" spans="4:25" hidden="1" outlineLevel="1">
      <c r="D333" s="319" t="s">
        <v>473</v>
      </c>
      <c r="E333" s="319" t="s">
        <v>53</v>
      </c>
      <c r="F333" s="319" t="s">
        <v>576</v>
      </c>
      <c r="H333" s="319" t="s">
        <v>577</v>
      </c>
      <c r="I333" s="319" t="s">
        <v>813</v>
      </c>
      <c r="J333" s="319" t="s">
        <v>118</v>
      </c>
      <c r="L333" s="331">
        <v>0</v>
      </c>
      <c r="M333" s="326"/>
      <c r="N333" s="326">
        <v>0</v>
      </c>
      <c r="O333" s="326">
        <v>0</v>
      </c>
      <c r="P333" s="326">
        <v>0</v>
      </c>
      <c r="Q333" s="326">
        <v>0</v>
      </c>
      <c r="R333" s="326">
        <v>0</v>
      </c>
      <c r="S333" s="326">
        <v>0</v>
      </c>
      <c r="T333" s="326">
        <v>0</v>
      </c>
      <c r="U333" s="326">
        <v>0</v>
      </c>
      <c r="V333" s="326">
        <v>0</v>
      </c>
      <c r="W333" s="326">
        <v>0</v>
      </c>
      <c r="X333" s="326">
        <v>0</v>
      </c>
      <c r="Y333" s="326">
        <v>0</v>
      </c>
    </row>
    <row r="334" spans="4:25" hidden="1" outlineLevel="1">
      <c r="D334" s="319" t="s">
        <v>473</v>
      </c>
      <c r="E334" s="319" t="s">
        <v>53</v>
      </c>
      <c r="F334" s="319" t="s">
        <v>578</v>
      </c>
      <c r="H334" s="319" t="s">
        <v>577</v>
      </c>
      <c r="I334" s="319" t="s">
        <v>2663</v>
      </c>
      <c r="J334" s="319" t="s">
        <v>118</v>
      </c>
      <c r="L334" s="331">
        <v>0</v>
      </c>
      <c r="M334" s="326"/>
      <c r="N334" s="326">
        <v>0</v>
      </c>
      <c r="O334" s="326">
        <v>0</v>
      </c>
      <c r="P334" s="326">
        <v>0</v>
      </c>
      <c r="Q334" s="326">
        <v>0</v>
      </c>
      <c r="R334" s="326">
        <v>0</v>
      </c>
      <c r="S334" s="326">
        <v>0</v>
      </c>
      <c r="T334" s="326">
        <v>0</v>
      </c>
      <c r="U334" s="326">
        <v>0</v>
      </c>
      <c r="V334" s="326">
        <v>0</v>
      </c>
      <c r="W334" s="326">
        <v>0</v>
      </c>
      <c r="X334" s="326">
        <v>0</v>
      </c>
      <c r="Y334" s="326">
        <v>0</v>
      </c>
    </row>
    <row r="335" spans="4:25" hidden="1" outlineLevel="1">
      <c r="D335" s="319" t="s">
        <v>2333</v>
      </c>
      <c r="E335" s="319" t="s">
        <v>2117</v>
      </c>
      <c r="F335" s="319" t="s">
        <v>576</v>
      </c>
      <c r="H335" s="319" t="s">
        <v>577</v>
      </c>
      <c r="I335" s="319" t="s">
        <v>2664</v>
      </c>
      <c r="J335" s="319" t="s">
        <v>977</v>
      </c>
      <c r="L335" s="331">
        <v>0</v>
      </c>
      <c r="M335" s="326"/>
      <c r="N335" s="326">
        <v>0</v>
      </c>
      <c r="O335" s="326">
        <v>0</v>
      </c>
      <c r="P335" s="326">
        <v>0</v>
      </c>
      <c r="Q335" s="326">
        <v>0</v>
      </c>
      <c r="R335" s="326">
        <v>0</v>
      </c>
      <c r="S335" s="326">
        <v>0</v>
      </c>
      <c r="T335" s="326">
        <v>0</v>
      </c>
      <c r="U335" s="326">
        <v>0</v>
      </c>
      <c r="V335" s="326">
        <v>0</v>
      </c>
      <c r="W335" s="326">
        <v>0</v>
      </c>
      <c r="X335" s="326">
        <v>0</v>
      </c>
      <c r="Y335" s="326">
        <v>0</v>
      </c>
    </row>
    <row r="336" spans="4:25" hidden="1" outlineLevel="1">
      <c r="D336" s="319" t="s">
        <v>2333</v>
      </c>
      <c r="E336" s="319" t="s">
        <v>2117</v>
      </c>
      <c r="F336" s="319" t="s">
        <v>578</v>
      </c>
      <c r="H336" s="319" t="s">
        <v>577</v>
      </c>
      <c r="I336" s="319" t="s">
        <v>2665</v>
      </c>
      <c r="J336" s="319" t="s">
        <v>977</v>
      </c>
      <c r="L336" s="331">
        <v>0</v>
      </c>
      <c r="M336" s="326"/>
      <c r="N336" s="326">
        <v>0</v>
      </c>
      <c r="O336" s="326">
        <v>0</v>
      </c>
      <c r="P336" s="326">
        <v>0</v>
      </c>
      <c r="Q336" s="326">
        <v>0</v>
      </c>
      <c r="R336" s="326">
        <v>0</v>
      </c>
      <c r="S336" s="326">
        <v>0</v>
      </c>
      <c r="T336" s="326">
        <v>0</v>
      </c>
      <c r="U336" s="326">
        <v>0</v>
      </c>
      <c r="V336" s="326">
        <v>0</v>
      </c>
      <c r="W336" s="326">
        <v>0</v>
      </c>
      <c r="X336" s="326">
        <v>0</v>
      </c>
      <c r="Y336" s="326">
        <v>0</v>
      </c>
    </row>
    <row r="337" spans="4:25" hidden="1" outlineLevel="1">
      <c r="D337" s="319" t="s">
        <v>623</v>
      </c>
      <c r="E337" s="319" t="s">
        <v>54</v>
      </c>
      <c r="F337" s="319" t="s">
        <v>576</v>
      </c>
      <c r="H337" s="319" t="s">
        <v>577</v>
      </c>
      <c r="I337" s="319" t="s">
        <v>814</v>
      </c>
      <c r="J337" s="319" t="s">
        <v>116</v>
      </c>
      <c r="L337" s="331">
        <v>0</v>
      </c>
      <c r="M337" s="326"/>
      <c r="N337" s="326">
        <v>0</v>
      </c>
      <c r="O337" s="326">
        <v>0</v>
      </c>
      <c r="P337" s="326">
        <v>0</v>
      </c>
      <c r="Q337" s="326">
        <v>0</v>
      </c>
      <c r="R337" s="326">
        <v>0</v>
      </c>
      <c r="S337" s="326">
        <v>0</v>
      </c>
      <c r="T337" s="326">
        <v>0</v>
      </c>
      <c r="U337" s="326">
        <v>0</v>
      </c>
      <c r="V337" s="326">
        <v>0</v>
      </c>
      <c r="W337" s="326">
        <v>0</v>
      </c>
      <c r="X337" s="326">
        <v>0</v>
      </c>
      <c r="Y337" s="326">
        <v>0</v>
      </c>
    </row>
    <row r="338" spans="4:25" hidden="1" outlineLevel="1">
      <c r="D338" s="319" t="s">
        <v>624</v>
      </c>
      <c r="E338" s="319" t="s">
        <v>52</v>
      </c>
      <c r="F338" s="319" t="s">
        <v>576</v>
      </c>
      <c r="H338" s="319" t="s">
        <v>577</v>
      </c>
      <c r="I338" s="319" t="s">
        <v>815</v>
      </c>
      <c r="J338" s="319" t="s">
        <v>117</v>
      </c>
      <c r="L338" s="331">
        <v>5411</v>
      </c>
      <c r="M338" s="326"/>
      <c r="N338" s="326">
        <v>2705</v>
      </c>
      <c r="O338" s="326">
        <v>2706</v>
      </c>
      <c r="P338" s="326">
        <v>0</v>
      </c>
      <c r="Q338" s="326">
        <v>0</v>
      </c>
      <c r="R338" s="326">
        <v>0</v>
      </c>
      <c r="S338" s="326">
        <v>0</v>
      </c>
      <c r="T338" s="326">
        <v>0</v>
      </c>
      <c r="U338" s="326">
        <v>0</v>
      </c>
      <c r="V338" s="326">
        <v>0</v>
      </c>
      <c r="W338" s="326">
        <v>0</v>
      </c>
      <c r="X338" s="326">
        <v>0</v>
      </c>
      <c r="Y338" s="326">
        <v>0</v>
      </c>
    </row>
    <row r="339" spans="4:25" hidden="1" outlineLevel="1">
      <c r="D339" s="319" t="s">
        <v>624</v>
      </c>
      <c r="E339" s="319" t="s">
        <v>52</v>
      </c>
      <c r="F339" s="319" t="s">
        <v>578</v>
      </c>
      <c r="H339" s="319" t="s">
        <v>577</v>
      </c>
      <c r="I339" s="319" t="s">
        <v>2666</v>
      </c>
      <c r="J339" s="319" t="s">
        <v>117</v>
      </c>
      <c r="L339" s="331">
        <v>0</v>
      </c>
      <c r="M339" s="326"/>
      <c r="N339" s="326">
        <v>0</v>
      </c>
      <c r="O339" s="326">
        <v>0</v>
      </c>
      <c r="P339" s="326">
        <v>0</v>
      </c>
      <c r="Q339" s="326">
        <v>0</v>
      </c>
      <c r="R339" s="326">
        <v>0</v>
      </c>
      <c r="S339" s="326">
        <v>0</v>
      </c>
      <c r="T339" s="326">
        <v>0</v>
      </c>
      <c r="U339" s="326">
        <v>0</v>
      </c>
      <c r="V339" s="326">
        <v>0</v>
      </c>
      <c r="W339" s="326">
        <v>0</v>
      </c>
      <c r="X339" s="326">
        <v>0</v>
      </c>
      <c r="Y339" s="326">
        <v>0</v>
      </c>
    </row>
    <row r="340" spans="4:25" hidden="1" outlineLevel="1">
      <c r="D340" s="319" t="s">
        <v>352</v>
      </c>
      <c r="E340" s="319" t="s">
        <v>53</v>
      </c>
      <c r="F340" s="319" t="s">
        <v>576</v>
      </c>
      <c r="H340" s="319" t="s">
        <v>577</v>
      </c>
      <c r="I340" s="319" t="s">
        <v>816</v>
      </c>
      <c r="J340" s="319" t="s">
        <v>593</v>
      </c>
      <c r="L340" s="331">
        <v>0</v>
      </c>
      <c r="M340" s="326"/>
      <c r="N340" s="326">
        <v>0</v>
      </c>
      <c r="O340" s="326">
        <v>0</v>
      </c>
      <c r="P340" s="326">
        <v>0</v>
      </c>
      <c r="Q340" s="326">
        <v>0</v>
      </c>
      <c r="R340" s="326">
        <v>0</v>
      </c>
      <c r="S340" s="326">
        <v>0</v>
      </c>
      <c r="T340" s="326">
        <v>0</v>
      </c>
      <c r="U340" s="326">
        <v>0</v>
      </c>
      <c r="V340" s="326">
        <v>0</v>
      </c>
      <c r="W340" s="326">
        <v>0</v>
      </c>
      <c r="X340" s="326">
        <v>0</v>
      </c>
      <c r="Y340" s="326">
        <v>0</v>
      </c>
    </row>
    <row r="341" spans="4:25" hidden="1" outlineLevel="1">
      <c r="D341" s="319" t="s">
        <v>2999</v>
      </c>
      <c r="E341" s="319" t="s">
        <v>53</v>
      </c>
      <c r="F341" s="319" t="s">
        <v>576</v>
      </c>
      <c r="H341" s="319" t="s">
        <v>577</v>
      </c>
      <c r="I341" s="319" t="s">
        <v>3000</v>
      </c>
      <c r="J341" s="319" t="s">
        <v>560</v>
      </c>
      <c r="L341" s="331">
        <v>0</v>
      </c>
      <c r="M341" s="326"/>
      <c r="N341" s="326"/>
      <c r="O341" s="326"/>
      <c r="P341" s="326"/>
      <c r="Q341" s="326"/>
      <c r="R341" s="326"/>
      <c r="S341" s="326"/>
      <c r="T341" s="326"/>
      <c r="U341" s="326"/>
      <c r="V341" s="326"/>
      <c r="W341" s="326">
        <v>0</v>
      </c>
      <c r="X341" s="326">
        <v>0</v>
      </c>
      <c r="Y341" s="326">
        <v>0</v>
      </c>
    </row>
    <row r="342" spans="4:25" hidden="1" outlineLevel="1">
      <c r="D342" s="319" t="s">
        <v>1080</v>
      </c>
      <c r="E342" s="319" t="s">
        <v>53</v>
      </c>
      <c r="F342" s="319" t="s">
        <v>576</v>
      </c>
      <c r="H342" s="319" t="s">
        <v>577</v>
      </c>
      <c r="I342" s="319" t="s">
        <v>1081</v>
      </c>
      <c r="J342" s="319" t="s">
        <v>528</v>
      </c>
      <c r="L342" s="331">
        <v>0</v>
      </c>
      <c r="M342" s="326"/>
      <c r="N342" s="326">
        <v>0</v>
      </c>
      <c r="O342" s="326">
        <v>0</v>
      </c>
      <c r="P342" s="326">
        <v>0</v>
      </c>
      <c r="Q342" s="326">
        <v>0</v>
      </c>
      <c r="R342" s="326">
        <v>0</v>
      </c>
      <c r="S342" s="326">
        <v>0</v>
      </c>
      <c r="T342" s="326">
        <v>0</v>
      </c>
      <c r="U342" s="326">
        <v>0</v>
      </c>
      <c r="V342" s="326">
        <v>0</v>
      </c>
      <c r="W342" s="326">
        <v>0</v>
      </c>
      <c r="X342" s="326">
        <v>0</v>
      </c>
      <c r="Y342" s="326">
        <v>0</v>
      </c>
    </row>
    <row r="343" spans="4:25" hidden="1" outlineLevel="1">
      <c r="D343" s="319" t="s">
        <v>353</v>
      </c>
      <c r="E343" s="319" t="s">
        <v>53</v>
      </c>
      <c r="F343" s="319" t="s">
        <v>576</v>
      </c>
      <c r="H343" s="319" t="s">
        <v>577</v>
      </c>
      <c r="I343" s="319" t="s">
        <v>817</v>
      </c>
      <c r="J343" s="319" t="s">
        <v>593</v>
      </c>
      <c r="L343" s="331">
        <v>0</v>
      </c>
      <c r="M343" s="326"/>
      <c r="N343" s="326">
        <v>0</v>
      </c>
      <c r="O343" s="326">
        <v>0</v>
      </c>
      <c r="P343" s="326">
        <v>0</v>
      </c>
      <c r="Q343" s="326">
        <v>0</v>
      </c>
      <c r="R343" s="326">
        <v>0</v>
      </c>
      <c r="S343" s="326">
        <v>0</v>
      </c>
      <c r="T343" s="326">
        <v>0</v>
      </c>
      <c r="U343" s="326">
        <v>0</v>
      </c>
      <c r="V343" s="326">
        <v>0</v>
      </c>
      <c r="W343" s="326">
        <v>0</v>
      </c>
      <c r="X343" s="326">
        <v>0</v>
      </c>
      <c r="Y343" s="326">
        <v>0</v>
      </c>
    </row>
    <row r="344" spans="4:25" hidden="1" outlineLevel="1">
      <c r="D344" s="319" t="s">
        <v>1082</v>
      </c>
      <c r="E344" s="319" t="s">
        <v>53</v>
      </c>
      <c r="F344" s="319" t="s">
        <v>576</v>
      </c>
      <c r="H344" s="319" t="s">
        <v>577</v>
      </c>
      <c r="I344" s="319" t="s">
        <v>1083</v>
      </c>
      <c r="J344" s="319" t="s">
        <v>946</v>
      </c>
      <c r="L344" s="331">
        <v>0</v>
      </c>
      <c r="M344" s="326"/>
      <c r="N344" s="326">
        <v>0</v>
      </c>
      <c r="O344" s="326">
        <v>0</v>
      </c>
      <c r="P344" s="326">
        <v>0</v>
      </c>
      <c r="Q344" s="326">
        <v>0</v>
      </c>
      <c r="R344" s="326">
        <v>0</v>
      </c>
      <c r="S344" s="326">
        <v>0</v>
      </c>
      <c r="T344" s="326">
        <v>0</v>
      </c>
      <c r="U344" s="326">
        <v>0</v>
      </c>
      <c r="V344" s="326">
        <v>0</v>
      </c>
      <c r="W344" s="326">
        <v>0</v>
      </c>
      <c r="X344" s="326">
        <v>0</v>
      </c>
      <c r="Y344" s="326">
        <v>0</v>
      </c>
    </row>
    <row r="345" spans="4:25" hidden="1" outlineLevel="1">
      <c r="D345" s="319" t="s">
        <v>625</v>
      </c>
      <c r="E345" s="319" t="s">
        <v>53</v>
      </c>
      <c r="F345" s="319" t="s">
        <v>576</v>
      </c>
      <c r="H345" s="319" t="s">
        <v>577</v>
      </c>
      <c r="I345" s="319" t="s">
        <v>754</v>
      </c>
      <c r="J345" s="319" t="s">
        <v>117</v>
      </c>
      <c r="L345" s="331">
        <v>0</v>
      </c>
      <c r="M345" s="326"/>
      <c r="N345" s="326">
        <v>0</v>
      </c>
      <c r="O345" s="326">
        <v>0</v>
      </c>
      <c r="P345" s="326">
        <v>0</v>
      </c>
      <c r="Q345" s="326">
        <v>0</v>
      </c>
      <c r="R345" s="326">
        <v>0</v>
      </c>
      <c r="S345" s="326">
        <v>0</v>
      </c>
      <c r="T345" s="326">
        <v>0</v>
      </c>
      <c r="U345" s="326">
        <v>0</v>
      </c>
      <c r="V345" s="326">
        <v>0</v>
      </c>
      <c r="W345" s="326">
        <v>0</v>
      </c>
      <c r="X345" s="326">
        <v>0</v>
      </c>
      <c r="Y345" s="326">
        <v>0</v>
      </c>
    </row>
    <row r="346" spans="4:25" hidden="1" outlineLevel="1">
      <c r="D346" s="319" t="s">
        <v>625</v>
      </c>
      <c r="E346" s="319" t="s">
        <v>52</v>
      </c>
      <c r="F346" s="319" t="s">
        <v>576</v>
      </c>
      <c r="H346" s="319" t="s">
        <v>577</v>
      </c>
      <c r="I346" s="319" t="s">
        <v>818</v>
      </c>
      <c r="J346" s="319" t="s">
        <v>117</v>
      </c>
      <c r="L346" s="331">
        <v>0</v>
      </c>
      <c r="M346" s="326"/>
      <c r="N346" s="326">
        <v>0</v>
      </c>
      <c r="O346" s="326">
        <v>0</v>
      </c>
      <c r="P346" s="326">
        <v>0</v>
      </c>
      <c r="Q346" s="326">
        <v>0</v>
      </c>
      <c r="R346" s="326">
        <v>0</v>
      </c>
      <c r="S346" s="326">
        <v>0</v>
      </c>
      <c r="T346" s="326">
        <v>0</v>
      </c>
      <c r="U346" s="326">
        <v>0</v>
      </c>
      <c r="V346" s="326">
        <v>0</v>
      </c>
      <c r="W346" s="326">
        <v>0</v>
      </c>
      <c r="X346" s="326">
        <v>0</v>
      </c>
      <c r="Y346" s="326">
        <v>0</v>
      </c>
    </row>
    <row r="347" spans="4:25" hidden="1" outlineLevel="1">
      <c r="D347" s="319" t="s">
        <v>626</v>
      </c>
      <c r="E347" s="319" t="s">
        <v>53</v>
      </c>
      <c r="F347" s="319" t="s">
        <v>576</v>
      </c>
      <c r="H347" s="319" t="s">
        <v>577</v>
      </c>
      <c r="I347" s="319" t="s">
        <v>819</v>
      </c>
      <c r="J347" s="319" t="s">
        <v>560</v>
      </c>
      <c r="L347" s="331">
        <v>9000</v>
      </c>
      <c r="M347" s="326"/>
      <c r="N347" s="326">
        <v>0</v>
      </c>
      <c r="O347" s="326">
        <v>0</v>
      </c>
      <c r="P347" s="326">
        <v>0</v>
      </c>
      <c r="Q347" s="326">
        <v>4500</v>
      </c>
      <c r="R347" s="326">
        <v>0</v>
      </c>
      <c r="S347" s="326">
        <v>0</v>
      </c>
      <c r="T347" s="326">
        <v>0</v>
      </c>
      <c r="U347" s="326">
        <v>0</v>
      </c>
      <c r="V347" s="326">
        <v>4500</v>
      </c>
      <c r="W347" s="326">
        <v>0</v>
      </c>
      <c r="X347" s="326">
        <v>0</v>
      </c>
      <c r="Y347" s="326">
        <v>0</v>
      </c>
    </row>
    <row r="348" spans="4:25" hidden="1" outlineLevel="1">
      <c r="D348" s="319" t="s">
        <v>2667</v>
      </c>
      <c r="E348" s="319" t="s">
        <v>2117</v>
      </c>
      <c r="F348" s="319" t="s">
        <v>576</v>
      </c>
      <c r="H348" s="319" t="s">
        <v>577</v>
      </c>
      <c r="I348" s="319" t="s">
        <v>2668</v>
      </c>
      <c r="J348" s="319" t="s">
        <v>977</v>
      </c>
      <c r="L348" s="331">
        <v>0</v>
      </c>
      <c r="M348" s="326"/>
      <c r="N348" s="326">
        <v>0</v>
      </c>
      <c r="O348" s="326">
        <v>0</v>
      </c>
      <c r="P348" s="326">
        <v>0</v>
      </c>
      <c r="Q348" s="326">
        <v>0</v>
      </c>
      <c r="R348" s="326">
        <v>0</v>
      </c>
      <c r="S348" s="326">
        <v>0</v>
      </c>
      <c r="T348" s="326">
        <v>0</v>
      </c>
      <c r="U348" s="326">
        <v>0</v>
      </c>
      <c r="V348" s="326">
        <v>0</v>
      </c>
      <c r="W348" s="326">
        <v>0</v>
      </c>
      <c r="X348" s="326">
        <v>0</v>
      </c>
      <c r="Y348" s="326">
        <v>0</v>
      </c>
    </row>
    <row r="349" spans="4:25" hidden="1" outlineLevel="1">
      <c r="D349" s="319" t="s">
        <v>2667</v>
      </c>
      <c r="E349" s="319" t="s">
        <v>2117</v>
      </c>
      <c r="F349" s="319" t="s">
        <v>578</v>
      </c>
      <c r="H349" s="319" t="s">
        <v>577</v>
      </c>
      <c r="I349" s="319" t="s">
        <v>2669</v>
      </c>
      <c r="J349" s="319" t="s">
        <v>977</v>
      </c>
      <c r="L349" s="331">
        <v>0</v>
      </c>
      <c r="M349" s="326"/>
      <c r="N349" s="326">
        <v>0</v>
      </c>
      <c r="O349" s="326">
        <v>0</v>
      </c>
      <c r="P349" s="326">
        <v>0</v>
      </c>
      <c r="Q349" s="326">
        <v>0</v>
      </c>
      <c r="R349" s="326">
        <v>0</v>
      </c>
      <c r="S349" s="326">
        <v>0</v>
      </c>
      <c r="T349" s="326">
        <v>0</v>
      </c>
      <c r="U349" s="326">
        <v>0</v>
      </c>
      <c r="V349" s="326">
        <v>0</v>
      </c>
      <c r="W349" s="326">
        <v>0</v>
      </c>
      <c r="X349" s="326">
        <v>0</v>
      </c>
      <c r="Y349" s="326">
        <v>0</v>
      </c>
    </row>
    <row r="350" spans="4:25" hidden="1" outlineLevel="1">
      <c r="D350" s="319" t="s">
        <v>627</v>
      </c>
      <c r="E350" s="319" t="s">
        <v>53</v>
      </c>
      <c r="F350" s="319" t="s">
        <v>576</v>
      </c>
      <c r="H350" s="319" t="s">
        <v>577</v>
      </c>
      <c r="I350" s="319" t="s">
        <v>820</v>
      </c>
      <c r="J350" s="319" t="s">
        <v>114</v>
      </c>
      <c r="L350" s="331">
        <v>28000</v>
      </c>
      <c r="M350" s="326"/>
      <c r="N350" s="326">
        <v>0</v>
      </c>
      <c r="O350" s="326">
        <v>0</v>
      </c>
      <c r="P350" s="326">
        <v>0</v>
      </c>
      <c r="Q350" s="326">
        <v>14000</v>
      </c>
      <c r="R350" s="326">
        <v>14000</v>
      </c>
      <c r="S350" s="326">
        <v>0</v>
      </c>
      <c r="T350" s="326">
        <v>0</v>
      </c>
      <c r="U350" s="326">
        <v>0</v>
      </c>
      <c r="V350" s="326">
        <v>0</v>
      </c>
      <c r="W350" s="326">
        <v>0</v>
      </c>
      <c r="X350" s="326">
        <v>0</v>
      </c>
      <c r="Y350" s="326">
        <v>0</v>
      </c>
    </row>
    <row r="351" spans="4:25" hidden="1" outlineLevel="1">
      <c r="D351" s="319" t="s">
        <v>1084</v>
      </c>
      <c r="E351" s="319" t="s">
        <v>53</v>
      </c>
      <c r="F351" s="319" t="s">
        <v>576</v>
      </c>
      <c r="H351" s="319" t="s">
        <v>577</v>
      </c>
      <c r="I351" s="319" t="s">
        <v>1085</v>
      </c>
      <c r="J351" s="319" t="s">
        <v>583</v>
      </c>
      <c r="L351" s="331">
        <v>0</v>
      </c>
      <c r="M351" s="326"/>
      <c r="N351" s="326">
        <v>0</v>
      </c>
      <c r="O351" s="326">
        <v>0</v>
      </c>
      <c r="P351" s="326">
        <v>0</v>
      </c>
      <c r="Q351" s="326">
        <v>0</v>
      </c>
      <c r="R351" s="326">
        <v>0</v>
      </c>
      <c r="S351" s="326">
        <v>0</v>
      </c>
      <c r="T351" s="326">
        <v>0</v>
      </c>
      <c r="U351" s="326">
        <v>0</v>
      </c>
      <c r="V351" s="326">
        <v>0</v>
      </c>
      <c r="W351" s="326">
        <v>0</v>
      </c>
      <c r="X351" s="326">
        <v>0</v>
      </c>
      <c r="Y351" s="326">
        <v>0</v>
      </c>
    </row>
    <row r="352" spans="4:25" hidden="1" outlineLevel="1">
      <c r="D352" s="319" t="s">
        <v>302</v>
      </c>
      <c r="E352" s="319" t="s">
        <v>52</v>
      </c>
      <c r="F352" s="319" t="s">
        <v>576</v>
      </c>
      <c r="H352" s="319" t="s">
        <v>577</v>
      </c>
      <c r="I352" s="319" t="s">
        <v>821</v>
      </c>
      <c r="J352" s="319" t="s">
        <v>117</v>
      </c>
      <c r="L352" s="331">
        <v>36519</v>
      </c>
      <c r="M352" s="326"/>
      <c r="N352" s="326">
        <v>13500</v>
      </c>
      <c r="O352" s="326">
        <v>15</v>
      </c>
      <c r="P352" s="326">
        <v>3004</v>
      </c>
      <c r="Q352" s="326">
        <v>12500</v>
      </c>
      <c r="R352" s="326">
        <v>0</v>
      </c>
      <c r="S352" s="326">
        <v>7500</v>
      </c>
      <c r="T352" s="326">
        <v>0</v>
      </c>
      <c r="U352" s="326">
        <v>0</v>
      </c>
      <c r="V352" s="326">
        <v>0</v>
      </c>
      <c r="W352" s="326">
        <v>0</v>
      </c>
      <c r="X352" s="326">
        <v>0</v>
      </c>
      <c r="Y352" s="326">
        <v>0</v>
      </c>
    </row>
    <row r="353" spans="4:25" hidden="1" outlineLevel="1">
      <c r="D353" s="319" t="s">
        <v>302</v>
      </c>
      <c r="E353" s="319" t="s">
        <v>52</v>
      </c>
      <c r="F353" s="319" t="s">
        <v>578</v>
      </c>
      <c r="H353" s="319" t="s">
        <v>577</v>
      </c>
      <c r="I353" s="319" t="s">
        <v>2670</v>
      </c>
      <c r="J353" s="319" t="s">
        <v>117</v>
      </c>
      <c r="L353" s="331">
        <v>0</v>
      </c>
      <c r="M353" s="326"/>
      <c r="N353" s="326">
        <v>0</v>
      </c>
      <c r="O353" s="326">
        <v>0</v>
      </c>
      <c r="P353" s="326">
        <v>0</v>
      </c>
      <c r="Q353" s="326">
        <v>0</v>
      </c>
      <c r="R353" s="326">
        <v>0</v>
      </c>
      <c r="S353" s="326">
        <v>0</v>
      </c>
      <c r="T353" s="326">
        <v>0</v>
      </c>
      <c r="U353" s="326">
        <v>0</v>
      </c>
      <c r="V353" s="326">
        <v>0</v>
      </c>
      <c r="W353" s="326">
        <v>0</v>
      </c>
      <c r="X353" s="326">
        <v>0</v>
      </c>
      <c r="Y353" s="326">
        <v>0</v>
      </c>
    </row>
    <row r="354" spans="4:25" hidden="1" outlineLevel="1">
      <c r="D354" s="319" t="s">
        <v>2233</v>
      </c>
      <c r="E354" s="319" t="s">
        <v>52</v>
      </c>
      <c r="F354" s="319" t="s">
        <v>576</v>
      </c>
      <c r="H354" s="319" t="s">
        <v>577</v>
      </c>
      <c r="I354" s="319" t="s">
        <v>2234</v>
      </c>
      <c r="J354" s="319" t="s">
        <v>117</v>
      </c>
      <c r="L354" s="331">
        <v>0</v>
      </c>
      <c r="M354" s="326"/>
      <c r="N354" s="326">
        <v>0</v>
      </c>
      <c r="O354" s="326">
        <v>0</v>
      </c>
      <c r="P354" s="326">
        <v>0</v>
      </c>
      <c r="Q354" s="326">
        <v>0</v>
      </c>
      <c r="R354" s="326">
        <v>0</v>
      </c>
      <c r="S354" s="326">
        <v>0</v>
      </c>
      <c r="T354" s="326">
        <v>0</v>
      </c>
      <c r="U354" s="326">
        <v>0</v>
      </c>
      <c r="V354" s="326">
        <v>0</v>
      </c>
      <c r="W354" s="326">
        <v>0</v>
      </c>
      <c r="X354" s="326">
        <v>0</v>
      </c>
      <c r="Y354" s="326">
        <v>0</v>
      </c>
    </row>
    <row r="355" spans="4:25" hidden="1" outlineLevel="1">
      <c r="D355" s="319" t="s">
        <v>2671</v>
      </c>
      <c r="E355" s="319" t="s">
        <v>52</v>
      </c>
      <c r="F355" s="319" t="s">
        <v>576</v>
      </c>
      <c r="H355" s="319" t="s">
        <v>577</v>
      </c>
      <c r="I355" s="319" t="s">
        <v>823</v>
      </c>
      <c r="J355" s="319" t="s">
        <v>117</v>
      </c>
      <c r="L355" s="331">
        <v>0</v>
      </c>
      <c r="M355" s="326"/>
      <c r="N355" s="326">
        <v>0</v>
      </c>
      <c r="O355" s="326">
        <v>0</v>
      </c>
      <c r="P355" s="326">
        <v>0</v>
      </c>
      <c r="Q355" s="326">
        <v>0</v>
      </c>
      <c r="R355" s="326">
        <v>0</v>
      </c>
      <c r="S355" s="326"/>
      <c r="T355" s="326"/>
      <c r="U355" s="326"/>
      <c r="V355" s="326"/>
      <c r="W355" s="326"/>
      <c r="X355" s="326"/>
      <c r="Y355" s="326"/>
    </row>
    <row r="356" spans="4:25" hidden="1" outlineLevel="1">
      <c r="D356" s="319" t="s">
        <v>354</v>
      </c>
      <c r="E356" s="319" t="s">
        <v>53</v>
      </c>
      <c r="F356" s="319" t="s">
        <v>576</v>
      </c>
      <c r="H356" s="319" t="s">
        <v>577</v>
      </c>
      <c r="I356" s="319" t="s">
        <v>824</v>
      </c>
      <c r="J356" s="319" t="s">
        <v>118</v>
      </c>
      <c r="L356" s="331">
        <v>0</v>
      </c>
      <c r="M356" s="326"/>
      <c r="N356" s="326">
        <v>0</v>
      </c>
      <c r="O356" s="326">
        <v>0</v>
      </c>
      <c r="P356" s="326">
        <v>0</v>
      </c>
      <c r="Q356" s="326">
        <v>0</v>
      </c>
      <c r="R356" s="326">
        <v>0</v>
      </c>
      <c r="S356" s="326">
        <v>0</v>
      </c>
      <c r="T356" s="326">
        <v>0</v>
      </c>
      <c r="U356" s="326">
        <v>0</v>
      </c>
      <c r="V356" s="326">
        <v>0</v>
      </c>
      <c r="W356" s="326">
        <v>0</v>
      </c>
      <c r="X356" s="326">
        <v>0</v>
      </c>
      <c r="Y356" s="326">
        <v>0</v>
      </c>
    </row>
    <row r="357" spans="4:25" hidden="1" outlineLevel="1">
      <c r="D357" s="319" t="s">
        <v>1086</v>
      </c>
      <c r="E357" s="319" t="s">
        <v>53</v>
      </c>
      <c r="F357" s="319" t="s">
        <v>576</v>
      </c>
      <c r="H357" s="319" t="s">
        <v>577</v>
      </c>
      <c r="I357" s="319" t="s">
        <v>1087</v>
      </c>
      <c r="J357" s="319" t="s">
        <v>528</v>
      </c>
      <c r="L357" s="331">
        <v>0</v>
      </c>
      <c r="M357" s="326"/>
      <c r="N357" s="326">
        <v>0</v>
      </c>
      <c r="O357" s="326">
        <v>0</v>
      </c>
      <c r="P357" s="326">
        <v>0</v>
      </c>
      <c r="Q357" s="326">
        <v>0</v>
      </c>
      <c r="R357" s="326">
        <v>0</v>
      </c>
      <c r="S357" s="326">
        <v>0</v>
      </c>
      <c r="T357" s="326">
        <v>0</v>
      </c>
      <c r="U357" s="326">
        <v>0</v>
      </c>
      <c r="V357" s="326">
        <v>0</v>
      </c>
      <c r="W357" s="326">
        <v>0</v>
      </c>
      <c r="X357" s="326">
        <v>0</v>
      </c>
      <c r="Y357" s="326">
        <v>0</v>
      </c>
    </row>
    <row r="358" spans="4:25" hidden="1" outlineLevel="1">
      <c r="D358" s="319" t="s">
        <v>474</v>
      </c>
      <c r="E358" s="319" t="s">
        <v>52</v>
      </c>
      <c r="F358" s="319" t="s">
        <v>576</v>
      </c>
      <c r="H358" s="319" t="s">
        <v>577</v>
      </c>
      <c r="I358" s="319" t="s">
        <v>825</v>
      </c>
      <c r="J358" s="319" t="s">
        <v>117</v>
      </c>
      <c r="L358" s="331">
        <v>0</v>
      </c>
      <c r="M358" s="326"/>
      <c r="N358" s="326">
        <v>0</v>
      </c>
      <c r="O358" s="326">
        <v>0</v>
      </c>
      <c r="P358" s="326">
        <v>0</v>
      </c>
      <c r="Q358" s="326">
        <v>0</v>
      </c>
      <c r="R358" s="326">
        <v>0</v>
      </c>
      <c r="S358" s="326">
        <v>0</v>
      </c>
      <c r="T358" s="326">
        <v>0</v>
      </c>
      <c r="U358" s="326">
        <v>0</v>
      </c>
      <c r="V358" s="326">
        <v>0</v>
      </c>
      <c r="W358" s="326">
        <v>0</v>
      </c>
      <c r="X358" s="326">
        <v>0</v>
      </c>
      <c r="Y358" s="326">
        <v>0</v>
      </c>
    </row>
    <row r="359" spans="4:25" hidden="1" outlineLevel="1">
      <c r="D359" s="319" t="s">
        <v>474</v>
      </c>
      <c r="E359" s="319" t="s">
        <v>52</v>
      </c>
      <c r="F359" s="319" t="s">
        <v>578</v>
      </c>
      <c r="H359" s="319" t="s">
        <v>577</v>
      </c>
      <c r="I359" s="319" t="s">
        <v>2672</v>
      </c>
      <c r="J359" s="319" t="s">
        <v>117</v>
      </c>
      <c r="L359" s="331">
        <v>0</v>
      </c>
      <c r="M359" s="326"/>
      <c r="N359" s="326">
        <v>0</v>
      </c>
      <c r="O359" s="326">
        <v>0</v>
      </c>
      <c r="P359" s="326">
        <v>0</v>
      </c>
      <c r="Q359" s="326">
        <v>0</v>
      </c>
      <c r="R359" s="326">
        <v>0</v>
      </c>
      <c r="S359" s="326">
        <v>0</v>
      </c>
      <c r="T359" s="326">
        <v>0</v>
      </c>
      <c r="U359" s="326">
        <v>0</v>
      </c>
      <c r="V359" s="326">
        <v>0</v>
      </c>
      <c r="W359" s="326">
        <v>0</v>
      </c>
      <c r="X359" s="326">
        <v>0</v>
      </c>
      <c r="Y359" s="326">
        <v>0</v>
      </c>
    </row>
    <row r="360" spans="4:25" hidden="1" outlineLevel="1">
      <c r="D360" s="319" t="s">
        <v>1828</v>
      </c>
      <c r="E360" s="319" t="s">
        <v>53</v>
      </c>
      <c r="F360" s="319" t="s">
        <v>576</v>
      </c>
      <c r="H360" s="319" t="s">
        <v>577</v>
      </c>
      <c r="I360" s="319" t="s">
        <v>783</v>
      </c>
      <c r="J360" s="319" t="s">
        <v>582</v>
      </c>
      <c r="L360" s="331">
        <v>0</v>
      </c>
      <c r="M360" s="326"/>
      <c r="N360" s="326">
        <v>0</v>
      </c>
      <c r="O360" s="326">
        <v>0</v>
      </c>
      <c r="P360" s="326">
        <v>0</v>
      </c>
      <c r="Q360" s="326">
        <v>0</v>
      </c>
      <c r="R360" s="326">
        <v>0</v>
      </c>
      <c r="S360" s="326">
        <v>0</v>
      </c>
      <c r="T360" s="326">
        <v>0</v>
      </c>
      <c r="U360" s="326">
        <v>0</v>
      </c>
      <c r="V360" s="326">
        <v>0</v>
      </c>
      <c r="W360" s="326">
        <v>0</v>
      </c>
      <c r="X360" s="326">
        <v>0</v>
      </c>
      <c r="Y360" s="326"/>
    </row>
    <row r="361" spans="4:25" hidden="1" outlineLevel="1">
      <c r="D361" s="319" t="s">
        <v>2673</v>
      </c>
      <c r="E361" s="319" t="s">
        <v>2117</v>
      </c>
      <c r="F361" s="319" t="s">
        <v>576</v>
      </c>
      <c r="H361" s="319" t="s">
        <v>577</v>
      </c>
      <c r="I361" s="319" t="s">
        <v>2674</v>
      </c>
      <c r="J361" s="319" t="s">
        <v>977</v>
      </c>
      <c r="L361" s="331">
        <v>0</v>
      </c>
      <c r="M361" s="326"/>
      <c r="N361" s="326">
        <v>0</v>
      </c>
      <c r="O361" s="326">
        <v>0</v>
      </c>
      <c r="P361" s="326">
        <v>0</v>
      </c>
      <c r="Q361" s="326">
        <v>0</v>
      </c>
      <c r="R361" s="326">
        <v>0</v>
      </c>
      <c r="S361" s="326">
        <v>0</v>
      </c>
      <c r="T361" s="326">
        <v>0</v>
      </c>
      <c r="U361" s="326">
        <v>0</v>
      </c>
      <c r="V361" s="326">
        <v>0</v>
      </c>
      <c r="W361" s="326">
        <v>0</v>
      </c>
      <c r="X361" s="326">
        <v>0</v>
      </c>
      <c r="Y361" s="326">
        <v>0</v>
      </c>
    </row>
    <row r="362" spans="4:25" hidden="1" outlineLevel="1">
      <c r="D362" s="319" t="s">
        <v>2673</v>
      </c>
      <c r="E362" s="319" t="s">
        <v>2117</v>
      </c>
      <c r="F362" s="319" t="s">
        <v>578</v>
      </c>
      <c r="H362" s="319" t="s">
        <v>577</v>
      </c>
      <c r="I362" s="319" t="s">
        <v>2675</v>
      </c>
      <c r="J362" s="319" t="s">
        <v>977</v>
      </c>
      <c r="L362" s="331">
        <v>0</v>
      </c>
      <c r="M362" s="326"/>
      <c r="N362" s="326">
        <v>0</v>
      </c>
      <c r="O362" s="326">
        <v>0</v>
      </c>
      <c r="P362" s="326">
        <v>0</v>
      </c>
      <c r="Q362" s="326">
        <v>0</v>
      </c>
      <c r="R362" s="326">
        <v>0</v>
      </c>
      <c r="S362" s="326">
        <v>0</v>
      </c>
      <c r="T362" s="326">
        <v>0</v>
      </c>
      <c r="U362" s="326">
        <v>0</v>
      </c>
      <c r="V362" s="326">
        <v>0</v>
      </c>
      <c r="W362" s="326">
        <v>0</v>
      </c>
      <c r="X362" s="326">
        <v>0</v>
      </c>
      <c r="Y362" s="326">
        <v>0</v>
      </c>
    </row>
    <row r="363" spans="4:25" hidden="1" outlineLevel="1">
      <c r="D363" s="319" t="s">
        <v>2008</v>
      </c>
      <c r="E363" s="319" t="s">
        <v>53</v>
      </c>
      <c r="F363" s="319" t="s">
        <v>576</v>
      </c>
      <c r="H363" s="319" t="s">
        <v>577</v>
      </c>
      <c r="I363" s="319" t="s">
        <v>549</v>
      </c>
      <c r="J363" s="319" t="s">
        <v>118</v>
      </c>
      <c r="L363" s="331">
        <v>0</v>
      </c>
      <c r="M363" s="326"/>
      <c r="N363" s="326">
        <v>0</v>
      </c>
      <c r="O363" s="326">
        <v>0</v>
      </c>
      <c r="P363" s="326">
        <v>0</v>
      </c>
      <c r="Q363" s="326">
        <v>0</v>
      </c>
      <c r="R363" s="326">
        <v>0</v>
      </c>
      <c r="S363" s="326">
        <v>0</v>
      </c>
      <c r="T363" s="326">
        <v>0</v>
      </c>
      <c r="U363" s="326">
        <v>0</v>
      </c>
      <c r="V363" s="326">
        <v>0</v>
      </c>
      <c r="W363" s="326">
        <v>0</v>
      </c>
      <c r="X363" s="326">
        <v>0</v>
      </c>
      <c r="Y363" s="326">
        <v>0</v>
      </c>
    </row>
    <row r="364" spans="4:25" hidden="1" outlineLevel="1">
      <c r="D364" s="319" t="s">
        <v>1088</v>
      </c>
      <c r="E364" s="319" t="s">
        <v>53</v>
      </c>
      <c r="F364" s="319" t="s">
        <v>576</v>
      </c>
      <c r="H364" s="319" t="s">
        <v>577</v>
      </c>
      <c r="I364" s="319" t="s">
        <v>1089</v>
      </c>
      <c r="J364" s="319" t="s">
        <v>583</v>
      </c>
      <c r="L364" s="331">
        <v>0</v>
      </c>
      <c r="M364" s="326"/>
      <c r="N364" s="326">
        <v>0</v>
      </c>
      <c r="O364" s="326">
        <v>0</v>
      </c>
      <c r="P364" s="326">
        <v>0</v>
      </c>
      <c r="Q364" s="326">
        <v>0</v>
      </c>
      <c r="R364" s="326">
        <v>0</v>
      </c>
      <c r="S364" s="326">
        <v>0</v>
      </c>
      <c r="T364" s="326">
        <v>0</v>
      </c>
      <c r="U364" s="326">
        <v>0</v>
      </c>
      <c r="V364" s="326">
        <v>0</v>
      </c>
      <c r="W364" s="326">
        <v>0</v>
      </c>
      <c r="X364" s="326">
        <v>0</v>
      </c>
      <c r="Y364" s="326">
        <v>0</v>
      </c>
    </row>
    <row r="365" spans="4:25" hidden="1" outlineLevel="1">
      <c r="D365" s="319" t="s">
        <v>1090</v>
      </c>
      <c r="E365" s="319" t="s">
        <v>53</v>
      </c>
      <c r="F365" s="319" t="s">
        <v>576</v>
      </c>
      <c r="H365" s="319" t="s">
        <v>577</v>
      </c>
      <c r="I365" s="319" t="s">
        <v>1091</v>
      </c>
      <c r="J365" s="319" t="s">
        <v>583</v>
      </c>
      <c r="L365" s="331">
        <v>0</v>
      </c>
      <c r="M365" s="326"/>
      <c r="N365" s="326">
        <v>0</v>
      </c>
      <c r="O365" s="326">
        <v>0</v>
      </c>
      <c r="P365" s="326">
        <v>0</v>
      </c>
      <c r="Q365" s="326">
        <v>0</v>
      </c>
      <c r="R365" s="326">
        <v>0</v>
      </c>
      <c r="S365" s="326">
        <v>0</v>
      </c>
      <c r="T365" s="326">
        <v>0</v>
      </c>
      <c r="U365" s="326">
        <v>0</v>
      </c>
      <c r="V365" s="326">
        <v>0</v>
      </c>
      <c r="W365" s="326">
        <v>0</v>
      </c>
      <c r="X365" s="326">
        <v>0</v>
      </c>
      <c r="Y365" s="326">
        <v>0</v>
      </c>
    </row>
    <row r="366" spans="4:25" hidden="1" outlineLevel="1">
      <c r="D366" s="319" t="s">
        <v>355</v>
      </c>
      <c r="E366" s="319" t="s">
        <v>52</v>
      </c>
      <c r="F366" s="319" t="s">
        <v>576</v>
      </c>
      <c r="H366" s="319" t="s">
        <v>577</v>
      </c>
      <c r="I366" s="319" t="s">
        <v>826</v>
      </c>
      <c r="J366" s="319" t="s">
        <v>117</v>
      </c>
      <c r="L366" s="331">
        <v>6007</v>
      </c>
      <c r="M366" s="326"/>
      <c r="N366" s="326">
        <v>3000</v>
      </c>
      <c r="O366" s="326">
        <v>7</v>
      </c>
      <c r="P366" s="326">
        <v>0</v>
      </c>
      <c r="Q366" s="326">
        <v>1500</v>
      </c>
      <c r="R366" s="326">
        <v>0</v>
      </c>
      <c r="S366" s="326">
        <v>1500</v>
      </c>
      <c r="T366" s="326">
        <v>0</v>
      </c>
      <c r="U366" s="326">
        <v>0</v>
      </c>
      <c r="V366" s="326">
        <v>0</v>
      </c>
      <c r="W366" s="326">
        <v>0</v>
      </c>
      <c r="X366" s="326">
        <v>0</v>
      </c>
      <c r="Y366" s="326">
        <v>0</v>
      </c>
    </row>
    <row r="367" spans="4:25" hidden="1" outlineLevel="1">
      <c r="D367" s="319" t="s">
        <v>355</v>
      </c>
      <c r="E367" s="319" t="s">
        <v>52</v>
      </c>
      <c r="F367" s="319" t="s">
        <v>578</v>
      </c>
      <c r="H367" s="319" t="s">
        <v>577</v>
      </c>
      <c r="I367" s="319" t="s">
        <v>2676</v>
      </c>
      <c r="J367" s="319" t="s">
        <v>117</v>
      </c>
      <c r="L367" s="331">
        <v>0</v>
      </c>
      <c r="M367" s="326"/>
      <c r="N367" s="326">
        <v>0</v>
      </c>
      <c r="O367" s="326">
        <v>0</v>
      </c>
      <c r="P367" s="326">
        <v>0</v>
      </c>
      <c r="Q367" s="326">
        <v>0</v>
      </c>
      <c r="R367" s="326">
        <v>0</v>
      </c>
      <c r="S367" s="326">
        <v>0</v>
      </c>
      <c r="T367" s="326">
        <v>0</v>
      </c>
      <c r="U367" s="326">
        <v>0</v>
      </c>
      <c r="V367" s="326">
        <v>0</v>
      </c>
      <c r="W367" s="326">
        <v>0</v>
      </c>
      <c r="X367" s="326">
        <v>0</v>
      </c>
      <c r="Y367" s="326">
        <v>0</v>
      </c>
    </row>
    <row r="368" spans="4:25" hidden="1" outlineLevel="1">
      <c r="D368" s="319" t="s">
        <v>543</v>
      </c>
      <c r="E368" s="319" t="s">
        <v>53</v>
      </c>
      <c r="F368" s="319" t="s">
        <v>576</v>
      </c>
      <c r="H368" s="319" t="s">
        <v>577</v>
      </c>
      <c r="I368" s="319" t="s">
        <v>827</v>
      </c>
      <c r="J368" s="319" t="s">
        <v>530</v>
      </c>
      <c r="L368" s="331">
        <v>0</v>
      </c>
      <c r="M368" s="326"/>
      <c r="N368" s="326">
        <v>0</v>
      </c>
      <c r="O368" s="326">
        <v>0</v>
      </c>
      <c r="P368" s="326">
        <v>0</v>
      </c>
      <c r="Q368" s="326">
        <v>0</v>
      </c>
      <c r="R368" s="326">
        <v>0</v>
      </c>
      <c r="S368" s="326">
        <v>0</v>
      </c>
      <c r="T368" s="326">
        <v>0</v>
      </c>
      <c r="U368" s="326">
        <v>0</v>
      </c>
      <c r="V368" s="326">
        <v>0</v>
      </c>
      <c r="W368" s="326">
        <v>0</v>
      </c>
      <c r="X368" s="326">
        <v>0</v>
      </c>
      <c r="Y368" s="326">
        <v>0</v>
      </c>
    </row>
    <row r="369" spans="4:25" hidden="1" outlineLevel="1">
      <c r="D369" s="319" t="s">
        <v>1092</v>
      </c>
      <c r="E369" s="319" t="s">
        <v>53</v>
      </c>
      <c r="F369" s="319" t="s">
        <v>576</v>
      </c>
      <c r="H369" s="319" t="s">
        <v>577</v>
      </c>
      <c r="I369" s="319" t="s">
        <v>1093</v>
      </c>
      <c r="J369" s="319" t="s">
        <v>528</v>
      </c>
      <c r="L369" s="331">
        <v>0</v>
      </c>
      <c r="M369" s="326"/>
      <c r="N369" s="326">
        <v>0</v>
      </c>
      <c r="O369" s="326">
        <v>0</v>
      </c>
      <c r="P369" s="326">
        <v>0</v>
      </c>
      <c r="Q369" s="326">
        <v>0</v>
      </c>
      <c r="R369" s="326">
        <v>0</v>
      </c>
      <c r="S369" s="326">
        <v>0</v>
      </c>
      <c r="T369" s="326">
        <v>0</v>
      </c>
      <c r="U369" s="326">
        <v>0</v>
      </c>
      <c r="V369" s="326">
        <v>0</v>
      </c>
      <c r="W369" s="326">
        <v>0</v>
      </c>
      <c r="X369" s="326">
        <v>0</v>
      </c>
      <c r="Y369" s="326">
        <v>0</v>
      </c>
    </row>
    <row r="370" spans="4:25" hidden="1" outlineLevel="1">
      <c r="D370" s="319" t="s">
        <v>3001</v>
      </c>
      <c r="E370" s="319" t="s">
        <v>53</v>
      </c>
      <c r="F370" s="319" t="s">
        <v>576</v>
      </c>
      <c r="H370" s="319" t="s">
        <v>577</v>
      </c>
      <c r="I370" s="319" t="s">
        <v>2618</v>
      </c>
      <c r="J370" s="319" t="s">
        <v>118</v>
      </c>
      <c r="L370" s="331">
        <v>0</v>
      </c>
      <c r="M370" s="326"/>
      <c r="N370" s="326">
        <v>0</v>
      </c>
      <c r="O370" s="326">
        <v>0</v>
      </c>
      <c r="P370" s="326">
        <v>0</v>
      </c>
      <c r="Q370" s="326">
        <v>0</v>
      </c>
      <c r="R370" s="326">
        <v>0</v>
      </c>
      <c r="S370" s="326">
        <v>0</v>
      </c>
      <c r="T370" s="326">
        <v>0</v>
      </c>
      <c r="U370" s="326">
        <v>0</v>
      </c>
      <c r="V370" s="326">
        <v>0</v>
      </c>
      <c r="W370" s="326">
        <v>0</v>
      </c>
      <c r="X370" s="326">
        <v>0</v>
      </c>
      <c r="Y370" s="326">
        <v>0</v>
      </c>
    </row>
    <row r="371" spans="4:25" hidden="1" outlineLevel="1">
      <c r="D371" s="319" t="s">
        <v>356</v>
      </c>
      <c r="E371" s="319" t="s">
        <v>53</v>
      </c>
      <c r="F371" s="319" t="s">
        <v>576</v>
      </c>
      <c r="H371" s="319" t="s">
        <v>577</v>
      </c>
      <c r="I371" s="319" t="s">
        <v>828</v>
      </c>
      <c r="J371" s="319" t="s">
        <v>118</v>
      </c>
      <c r="L371" s="331">
        <v>0</v>
      </c>
      <c r="M371" s="326"/>
      <c r="N371" s="326">
        <v>0</v>
      </c>
      <c r="O371" s="326">
        <v>0</v>
      </c>
      <c r="P371" s="326">
        <v>0</v>
      </c>
      <c r="Q371" s="326">
        <v>0</v>
      </c>
      <c r="R371" s="326">
        <v>0</v>
      </c>
      <c r="S371" s="326">
        <v>0</v>
      </c>
      <c r="T371" s="326">
        <v>0</v>
      </c>
      <c r="U371" s="326">
        <v>0</v>
      </c>
      <c r="V371" s="326">
        <v>0</v>
      </c>
      <c r="W371" s="326">
        <v>0</v>
      </c>
      <c r="X371" s="326">
        <v>0</v>
      </c>
      <c r="Y371" s="326">
        <v>0</v>
      </c>
    </row>
    <row r="372" spans="4:25" hidden="1" outlineLevel="1">
      <c r="D372" s="319" t="s">
        <v>2235</v>
      </c>
      <c r="E372" s="319" t="s">
        <v>53</v>
      </c>
      <c r="F372" s="319" t="s">
        <v>576</v>
      </c>
      <c r="H372" s="319" t="s">
        <v>577</v>
      </c>
      <c r="I372" s="319" t="s">
        <v>841</v>
      </c>
      <c r="J372" s="319" t="s">
        <v>560</v>
      </c>
      <c r="L372" s="331">
        <v>0</v>
      </c>
      <c r="M372" s="326"/>
      <c r="N372" s="326">
        <v>0</v>
      </c>
      <c r="O372" s="326">
        <v>0</v>
      </c>
      <c r="P372" s="326">
        <v>0</v>
      </c>
      <c r="Q372" s="326">
        <v>0</v>
      </c>
      <c r="R372" s="326">
        <v>0</v>
      </c>
      <c r="S372" s="326">
        <v>0</v>
      </c>
      <c r="T372" s="326">
        <v>0</v>
      </c>
      <c r="U372" s="326">
        <v>0</v>
      </c>
      <c r="V372" s="326">
        <v>0</v>
      </c>
      <c r="W372" s="326">
        <v>0</v>
      </c>
      <c r="X372" s="326">
        <v>0</v>
      </c>
      <c r="Y372" s="326">
        <v>0</v>
      </c>
    </row>
    <row r="373" spans="4:25" hidden="1" outlineLevel="1">
      <c r="D373" s="319" t="s">
        <v>233</v>
      </c>
      <c r="E373" s="319" t="s">
        <v>52</v>
      </c>
      <c r="F373" s="319" t="s">
        <v>576</v>
      </c>
      <c r="H373" s="319" t="s">
        <v>577</v>
      </c>
      <c r="I373" s="319" t="s">
        <v>830</v>
      </c>
      <c r="J373" s="319" t="s">
        <v>117</v>
      </c>
      <c r="L373" s="331">
        <v>37000</v>
      </c>
      <c r="M373" s="326"/>
      <c r="N373" s="326">
        <v>17000</v>
      </c>
      <c r="O373" s="326">
        <v>0</v>
      </c>
      <c r="P373" s="326">
        <v>0</v>
      </c>
      <c r="Q373" s="326">
        <v>10000</v>
      </c>
      <c r="R373" s="326">
        <v>0</v>
      </c>
      <c r="S373" s="326">
        <v>10000</v>
      </c>
      <c r="T373" s="326">
        <v>0</v>
      </c>
      <c r="U373" s="326">
        <v>0</v>
      </c>
      <c r="V373" s="326">
        <v>0</v>
      </c>
      <c r="W373" s="326">
        <v>0</v>
      </c>
      <c r="X373" s="326">
        <v>0</v>
      </c>
      <c r="Y373" s="326">
        <v>0</v>
      </c>
    </row>
    <row r="374" spans="4:25" hidden="1" outlineLevel="1">
      <c r="D374" s="319" t="s">
        <v>233</v>
      </c>
      <c r="E374" s="319" t="s">
        <v>52</v>
      </c>
      <c r="F374" s="319" t="s">
        <v>578</v>
      </c>
      <c r="H374" s="319" t="s">
        <v>577</v>
      </c>
      <c r="I374" s="319" t="s">
        <v>2677</v>
      </c>
      <c r="J374" s="319" t="s">
        <v>117</v>
      </c>
      <c r="L374" s="331">
        <v>0</v>
      </c>
      <c r="M374" s="326"/>
      <c r="N374" s="326">
        <v>0</v>
      </c>
      <c r="O374" s="326">
        <v>0</v>
      </c>
      <c r="P374" s="326">
        <v>0</v>
      </c>
      <c r="Q374" s="326">
        <v>0</v>
      </c>
      <c r="R374" s="326">
        <v>0</v>
      </c>
      <c r="S374" s="326">
        <v>0</v>
      </c>
      <c r="T374" s="326">
        <v>0</v>
      </c>
      <c r="U374" s="326">
        <v>0</v>
      </c>
      <c r="V374" s="326">
        <v>0</v>
      </c>
      <c r="W374" s="326">
        <v>0</v>
      </c>
      <c r="X374" s="326">
        <v>0</v>
      </c>
      <c r="Y374" s="326">
        <v>0</v>
      </c>
    </row>
    <row r="375" spans="4:25" hidden="1" outlineLevel="1">
      <c r="D375" s="319" t="s">
        <v>1094</v>
      </c>
      <c r="E375" s="319" t="s">
        <v>53</v>
      </c>
      <c r="F375" s="319" t="s">
        <v>576</v>
      </c>
      <c r="H375" s="319" t="s">
        <v>577</v>
      </c>
      <c r="I375" s="319" t="s">
        <v>1095</v>
      </c>
      <c r="J375" s="319" t="s">
        <v>946</v>
      </c>
      <c r="L375" s="331">
        <v>0</v>
      </c>
      <c r="M375" s="326"/>
      <c r="N375" s="326">
        <v>0</v>
      </c>
      <c r="O375" s="326">
        <v>0</v>
      </c>
      <c r="P375" s="326">
        <v>0</v>
      </c>
      <c r="Q375" s="326">
        <v>0</v>
      </c>
      <c r="R375" s="326">
        <v>0</v>
      </c>
      <c r="S375" s="326">
        <v>0</v>
      </c>
      <c r="T375" s="326">
        <v>0</v>
      </c>
      <c r="U375" s="326">
        <v>0</v>
      </c>
      <c r="V375" s="326">
        <v>0</v>
      </c>
      <c r="W375" s="326">
        <v>0</v>
      </c>
      <c r="X375" s="326">
        <v>0</v>
      </c>
      <c r="Y375" s="326">
        <v>0</v>
      </c>
    </row>
    <row r="376" spans="4:25" hidden="1" outlineLevel="1">
      <c r="D376" s="319" t="s">
        <v>2206</v>
      </c>
      <c r="E376" s="319" t="s">
        <v>2117</v>
      </c>
      <c r="F376" s="319" t="s">
        <v>576</v>
      </c>
      <c r="H376" s="319" t="s">
        <v>577</v>
      </c>
      <c r="I376" s="319" t="s">
        <v>2236</v>
      </c>
      <c r="J376" s="319" t="s">
        <v>977</v>
      </c>
      <c r="L376" s="331">
        <v>0</v>
      </c>
      <c r="M376" s="326"/>
      <c r="N376" s="326">
        <v>0</v>
      </c>
      <c r="O376" s="326">
        <v>0</v>
      </c>
      <c r="P376" s="326">
        <v>0</v>
      </c>
      <c r="Q376" s="326">
        <v>0</v>
      </c>
      <c r="R376" s="326">
        <v>0</v>
      </c>
      <c r="S376" s="326">
        <v>0</v>
      </c>
      <c r="T376" s="326">
        <v>0</v>
      </c>
      <c r="U376" s="326">
        <v>0</v>
      </c>
      <c r="V376" s="326">
        <v>0</v>
      </c>
      <c r="W376" s="326">
        <v>0</v>
      </c>
      <c r="X376" s="326">
        <v>0</v>
      </c>
      <c r="Y376" s="326">
        <v>0</v>
      </c>
    </row>
    <row r="377" spans="4:25" hidden="1" outlineLevel="1">
      <c r="D377" s="319" t="s">
        <v>2206</v>
      </c>
      <c r="E377" s="319" t="s">
        <v>2117</v>
      </c>
      <c r="F377" s="319" t="s">
        <v>578</v>
      </c>
      <c r="H377" s="319" t="s">
        <v>577</v>
      </c>
      <c r="I377" s="319" t="s">
        <v>2237</v>
      </c>
      <c r="J377" s="319" t="s">
        <v>977</v>
      </c>
      <c r="L377" s="331">
        <v>0</v>
      </c>
      <c r="M377" s="326"/>
      <c r="N377" s="326">
        <v>0</v>
      </c>
      <c r="O377" s="326">
        <v>0</v>
      </c>
      <c r="P377" s="326">
        <v>0</v>
      </c>
      <c r="Q377" s="326">
        <v>0</v>
      </c>
      <c r="R377" s="326">
        <v>0</v>
      </c>
      <c r="S377" s="326">
        <v>0</v>
      </c>
      <c r="T377" s="326">
        <v>0</v>
      </c>
      <c r="U377" s="326">
        <v>0</v>
      </c>
      <c r="V377" s="326">
        <v>0</v>
      </c>
      <c r="W377" s="326">
        <v>0</v>
      </c>
      <c r="X377" s="326">
        <v>0</v>
      </c>
      <c r="Y377" s="326">
        <v>0</v>
      </c>
    </row>
    <row r="378" spans="4:25" hidden="1" outlineLevel="1">
      <c r="D378" s="319" t="s">
        <v>2929</v>
      </c>
      <c r="E378" s="319" t="s">
        <v>2117</v>
      </c>
      <c r="F378" s="319" t="s">
        <v>576</v>
      </c>
      <c r="H378" s="319" t="s">
        <v>577</v>
      </c>
      <c r="I378" s="319" t="s">
        <v>3002</v>
      </c>
      <c r="J378" s="319" t="s">
        <v>977</v>
      </c>
      <c r="L378" s="331">
        <v>0</v>
      </c>
      <c r="M378" s="326"/>
      <c r="N378" s="326"/>
      <c r="O378" s="326"/>
      <c r="P378" s="326"/>
      <c r="Q378" s="326"/>
      <c r="R378" s="326"/>
      <c r="S378" s="326"/>
      <c r="T378" s="326"/>
      <c r="U378" s="326"/>
      <c r="V378" s="326"/>
      <c r="W378" s="326">
        <v>0</v>
      </c>
      <c r="X378" s="326">
        <v>0</v>
      </c>
      <c r="Y378" s="326">
        <v>0</v>
      </c>
    </row>
    <row r="379" spans="4:25" hidden="1" outlineLevel="1">
      <c r="D379" s="319" t="s">
        <v>2929</v>
      </c>
      <c r="E379" s="319" t="s">
        <v>2117</v>
      </c>
      <c r="F379" s="319" t="s">
        <v>578</v>
      </c>
      <c r="H379" s="319" t="s">
        <v>577</v>
      </c>
      <c r="I379" s="319" t="s">
        <v>3003</v>
      </c>
      <c r="J379" s="319" t="s">
        <v>977</v>
      </c>
      <c r="L379" s="331">
        <v>0</v>
      </c>
      <c r="M379" s="326"/>
      <c r="N379" s="326"/>
      <c r="O379" s="326"/>
      <c r="P379" s="326"/>
      <c r="Q379" s="326"/>
      <c r="R379" s="326"/>
      <c r="S379" s="326"/>
      <c r="T379" s="326"/>
      <c r="U379" s="326"/>
      <c r="V379" s="326"/>
      <c r="W379" s="326">
        <v>0</v>
      </c>
      <c r="X379" s="326">
        <v>0</v>
      </c>
      <c r="Y379" s="326">
        <v>0</v>
      </c>
    </row>
    <row r="380" spans="4:25" hidden="1" outlineLevel="1">
      <c r="D380" s="319" t="s">
        <v>629</v>
      </c>
      <c r="E380" s="319" t="s">
        <v>53</v>
      </c>
      <c r="F380" s="319" t="s">
        <v>576</v>
      </c>
      <c r="H380" s="319" t="s">
        <v>577</v>
      </c>
      <c r="I380" s="319" t="s">
        <v>831</v>
      </c>
      <c r="J380" s="319" t="s">
        <v>118</v>
      </c>
      <c r="L380" s="331">
        <v>0</v>
      </c>
      <c r="M380" s="326"/>
      <c r="N380" s="326">
        <v>0</v>
      </c>
      <c r="O380" s="326">
        <v>0</v>
      </c>
      <c r="P380" s="326">
        <v>0</v>
      </c>
      <c r="Q380" s="326">
        <v>0</v>
      </c>
      <c r="R380" s="326">
        <v>0</v>
      </c>
      <c r="S380" s="326">
        <v>0</v>
      </c>
      <c r="T380" s="326">
        <v>0</v>
      </c>
      <c r="U380" s="326">
        <v>0</v>
      </c>
      <c r="V380" s="326">
        <v>0</v>
      </c>
      <c r="W380" s="326">
        <v>0</v>
      </c>
      <c r="X380" s="326">
        <v>0</v>
      </c>
      <c r="Y380" s="326">
        <v>0</v>
      </c>
    </row>
    <row r="381" spans="4:25" hidden="1" outlineLevel="1">
      <c r="D381" s="319" t="s">
        <v>630</v>
      </c>
      <c r="E381" s="319" t="s">
        <v>53</v>
      </c>
      <c r="F381" s="319" t="s">
        <v>576</v>
      </c>
      <c r="H381" s="319" t="s">
        <v>577</v>
      </c>
      <c r="I381" s="319" t="s">
        <v>665</v>
      </c>
      <c r="J381" s="319" t="s">
        <v>118</v>
      </c>
      <c r="L381" s="331">
        <v>0</v>
      </c>
      <c r="M381" s="326"/>
      <c r="N381" s="326">
        <v>0</v>
      </c>
      <c r="O381" s="326">
        <v>0</v>
      </c>
      <c r="P381" s="326">
        <v>0</v>
      </c>
      <c r="Q381" s="326">
        <v>0</v>
      </c>
      <c r="R381" s="326">
        <v>0</v>
      </c>
      <c r="S381" s="326">
        <v>0</v>
      </c>
      <c r="T381" s="326">
        <v>0</v>
      </c>
      <c r="U381" s="326">
        <v>0</v>
      </c>
      <c r="V381" s="326">
        <v>0</v>
      </c>
      <c r="W381" s="326">
        <v>0</v>
      </c>
      <c r="X381" s="326">
        <v>0</v>
      </c>
      <c r="Y381" s="326">
        <v>0</v>
      </c>
    </row>
    <row r="382" spans="4:25" hidden="1" outlineLevel="1">
      <c r="D382" s="319" t="s">
        <v>630</v>
      </c>
      <c r="E382" s="319" t="s">
        <v>53</v>
      </c>
      <c r="F382" s="319" t="s">
        <v>578</v>
      </c>
      <c r="H382" s="319" t="s">
        <v>577</v>
      </c>
      <c r="I382" s="319" t="s">
        <v>2678</v>
      </c>
      <c r="J382" s="319" t="s">
        <v>118</v>
      </c>
      <c r="L382" s="331">
        <v>0</v>
      </c>
      <c r="M382" s="326"/>
      <c r="N382" s="326">
        <v>0</v>
      </c>
      <c r="O382" s="326">
        <v>0</v>
      </c>
      <c r="P382" s="326">
        <v>0</v>
      </c>
      <c r="Q382" s="326">
        <v>0</v>
      </c>
      <c r="R382" s="326">
        <v>0</v>
      </c>
      <c r="S382" s="326">
        <v>0</v>
      </c>
      <c r="T382" s="326">
        <v>0</v>
      </c>
      <c r="U382" s="326">
        <v>0</v>
      </c>
      <c r="V382" s="326">
        <v>0</v>
      </c>
      <c r="W382" s="326">
        <v>0</v>
      </c>
      <c r="X382" s="326">
        <v>0</v>
      </c>
      <c r="Y382" s="326">
        <v>0</v>
      </c>
    </row>
    <row r="383" spans="4:25" hidden="1" outlineLevel="1">
      <c r="D383" s="319" t="s">
        <v>1096</v>
      </c>
      <c r="E383" s="319" t="s">
        <v>53</v>
      </c>
      <c r="F383" s="319" t="s">
        <v>576</v>
      </c>
      <c r="H383" s="319" t="s">
        <v>577</v>
      </c>
      <c r="I383" s="319" t="s">
        <v>1097</v>
      </c>
      <c r="J383" s="319" t="s">
        <v>528</v>
      </c>
      <c r="L383" s="331">
        <v>0</v>
      </c>
      <c r="M383" s="326"/>
      <c r="N383" s="326">
        <v>0</v>
      </c>
      <c r="O383" s="326">
        <v>0</v>
      </c>
      <c r="P383" s="326">
        <v>0</v>
      </c>
      <c r="Q383" s="326">
        <v>0</v>
      </c>
      <c r="R383" s="326">
        <v>0</v>
      </c>
      <c r="S383" s="326">
        <v>0</v>
      </c>
      <c r="T383" s="326">
        <v>0</v>
      </c>
      <c r="U383" s="326">
        <v>0</v>
      </c>
      <c r="V383" s="326">
        <v>0</v>
      </c>
      <c r="W383" s="326">
        <v>0</v>
      </c>
      <c r="X383" s="326">
        <v>0</v>
      </c>
      <c r="Y383" s="326">
        <v>0</v>
      </c>
    </row>
    <row r="384" spans="4:25" hidden="1" outlineLevel="1">
      <c r="D384" s="319" t="s">
        <v>2009</v>
      </c>
      <c r="E384" s="319" t="s">
        <v>53</v>
      </c>
      <c r="F384" s="319" t="s">
        <v>576</v>
      </c>
      <c r="H384" s="319" t="s">
        <v>577</v>
      </c>
      <c r="I384" s="319" t="s">
        <v>790</v>
      </c>
      <c r="J384" s="319" t="s">
        <v>530</v>
      </c>
      <c r="L384" s="331">
        <v>0</v>
      </c>
      <c r="M384" s="326"/>
      <c r="N384" s="326">
        <v>0</v>
      </c>
      <c r="O384" s="326">
        <v>0</v>
      </c>
      <c r="P384" s="326">
        <v>0</v>
      </c>
      <c r="Q384" s="326">
        <v>0</v>
      </c>
      <c r="R384" s="326">
        <v>0</v>
      </c>
      <c r="S384" s="326">
        <v>0</v>
      </c>
      <c r="T384" s="326">
        <v>0</v>
      </c>
      <c r="U384" s="326">
        <v>0</v>
      </c>
      <c r="V384" s="326">
        <v>0</v>
      </c>
      <c r="W384" s="326">
        <v>0</v>
      </c>
      <c r="X384" s="326">
        <v>0</v>
      </c>
      <c r="Y384" s="326">
        <v>0</v>
      </c>
    </row>
    <row r="385" spans="4:25" hidden="1" outlineLevel="1">
      <c r="D385" s="319" t="s">
        <v>2679</v>
      </c>
      <c r="E385" s="319" t="s">
        <v>2117</v>
      </c>
      <c r="F385" s="319" t="s">
        <v>576</v>
      </c>
      <c r="H385" s="319" t="s">
        <v>577</v>
      </c>
      <c r="I385" s="319" t="s">
        <v>2680</v>
      </c>
      <c r="J385" s="319" t="s">
        <v>977</v>
      </c>
      <c r="L385" s="331">
        <v>0</v>
      </c>
      <c r="M385" s="326"/>
      <c r="N385" s="326">
        <v>0</v>
      </c>
      <c r="O385" s="326">
        <v>0</v>
      </c>
      <c r="P385" s="326">
        <v>0</v>
      </c>
      <c r="Q385" s="326">
        <v>0</v>
      </c>
      <c r="R385" s="326">
        <v>0</v>
      </c>
      <c r="S385" s="326">
        <v>0</v>
      </c>
      <c r="T385" s="326">
        <v>0</v>
      </c>
      <c r="U385" s="326">
        <v>0</v>
      </c>
      <c r="V385" s="326">
        <v>0</v>
      </c>
      <c r="W385" s="326">
        <v>0</v>
      </c>
      <c r="X385" s="326">
        <v>0</v>
      </c>
      <c r="Y385" s="326">
        <v>0</v>
      </c>
    </row>
    <row r="386" spans="4:25" hidden="1" outlineLevel="1">
      <c r="D386" s="319" t="s">
        <v>2679</v>
      </c>
      <c r="E386" s="319" t="s">
        <v>2117</v>
      </c>
      <c r="F386" s="319" t="s">
        <v>578</v>
      </c>
      <c r="H386" s="319" t="s">
        <v>577</v>
      </c>
      <c r="I386" s="319" t="s">
        <v>2681</v>
      </c>
      <c r="J386" s="319" t="s">
        <v>977</v>
      </c>
      <c r="L386" s="331">
        <v>0</v>
      </c>
      <c r="M386" s="326"/>
      <c r="N386" s="326">
        <v>0</v>
      </c>
      <c r="O386" s="326">
        <v>0</v>
      </c>
      <c r="P386" s="326">
        <v>0</v>
      </c>
      <c r="Q386" s="326">
        <v>0</v>
      </c>
      <c r="R386" s="326">
        <v>0</v>
      </c>
      <c r="S386" s="326">
        <v>0</v>
      </c>
      <c r="T386" s="326">
        <v>0</v>
      </c>
      <c r="U386" s="326">
        <v>0</v>
      </c>
      <c r="V386" s="326">
        <v>0</v>
      </c>
      <c r="W386" s="326">
        <v>0</v>
      </c>
      <c r="X386" s="326">
        <v>0</v>
      </c>
      <c r="Y386" s="326">
        <v>0</v>
      </c>
    </row>
    <row r="387" spans="4:25" hidden="1" outlineLevel="1">
      <c r="D387" s="319" t="s">
        <v>1098</v>
      </c>
      <c r="E387" s="319" t="s">
        <v>53</v>
      </c>
      <c r="F387" s="319" t="s">
        <v>576</v>
      </c>
      <c r="H387" s="319" t="s">
        <v>577</v>
      </c>
      <c r="I387" s="319" t="s">
        <v>833</v>
      </c>
      <c r="J387" s="319" t="s">
        <v>560</v>
      </c>
      <c r="L387" s="331">
        <v>0</v>
      </c>
      <c r="M387" s="326"/>
      <c r="N387" s="326">
        <v>0</v>
      </c>
      <c r="O387" s="326">
        <v>0</v>
      </c>
      <c r="P387" s="326">
        <v>0</v>
      </c>
      <c r="Q387" s="326">
        <v>0</v>
      </c>
      <c r="R387" s="326">
        <v>0</v>
      </c>
      <c r="S387" s="326">
        <v>0</v>
      </c>
      <c r="T387" s="326">
        <v>0</v>
      </c>
      <c r="U387" s="326">
        <v>0</v>
      </c>
      <c r="V387" s="326">
        <v>0</v>
      </c>
      <c r="W387" s="326">
        <v>0</v>
      </c>
      <c r="X387" s="326">
        <v>0</v>
      </c>
      <c r="Y387" s="326">
        <v>0</v>
      </c>
    </row>
    <row r="388" spans="4:25" hidden="1" outlineLevel="1">
      <c r="D388" s="319" t="s">
        <v>1099</v>
      </c>
      <c r="E388" s="319" t="s">
        <v>53</v>
      </c>
      <c r="F388" s="319" t="s">
        <v>576</v>
      </c>
      <c r="H388" s="319" t="s">
        <v>577</v>
      </c>
      <c r="I388" s="319" t="s">
        <v>1100</v>
      </c>
      <c r="J388" s="319" t="s">
        <v>583</v>
      </c>
      <c r="L388" s="331">
        <v>0</v>
      </c>
      <c r="M388" s="326"/>
      <c r="N388" s="326">
        <v>0</v>
      </c>
      <c r="O388" s="326">
        <v>0</v>
      </c>
      <c r="P388" s="326">
        <v>0</v>
      </c>
      <c r="Q388" s="326">
        <v>0</v>
      </c>
      <c r="R388" s="326">
        <v>0</v>
      </c>
      <c r="S388" s="326">
        <v>0</v>
      </c>
      <c r="T388" s="326">
        <v>0</v>
      </c>
      <c r="U388" s="326">
        <v>0</v>
      </c>
      <c r="V388" s="326">
        <v>0</v>
      </c>
      <c r="W388" s="326">
        <v>0</v>
      </c>
      <c r="X388" s="326">
        <v>0</v>
      </c>
      <c r="Y388" s="326">
        <v>0</v>
      </c>
    </row>
    <row r="389" spans="4:25" hidden="1" outlineLevel="1">
      <c r="D389" s="319" t="s">
        <v>2682</v>
      </c>
      <c r="E389" s="319" t="s">
        <v>52</v>
      </c>
      <c r="F389" s="319" t="s">
        <v>576</v>
      </c>
      <c r="H389" s="319" t="s">
        <v>577</v>
      </c>
      <c r="I389" s="319" t="s">
        <v>2683</v>
      </c>
      <c r="J389" s="319" t="s">
        <v>117</v>
      </c>
      <c r="L389" s="331">
        <v>0</v>
      </c>
      <c r="M389" s="326"/>
      <c r="N389" s="326">
        <v>0</v>
      </c>
      <c r="O389" s="326">
        <v>0</v>
      </c>
      <c r="P389" s="326">
        <v>0</v>
      </c>
      <c r="Q389" s="326">
        <v>0</v>
      </c>
      <c r="R389" s="326">
        <v>0</v>
      </c>
      <c r="S389" s="326">
        <v>0</v>
      </c>
      <c r="T389" s="326">
        <v>0</v>
      </c>
      <c r="U389" s="326">
        <v>0</v>
      </c>
      <c r="V389" s="326">
        <v>0</v>
      </c>
      <c r="W389" s="326">
        <v>0</v>
      </c>
      <c r="X389" s="326">
        <v>0</v>
      </c>
      <c r="Y389" s="326">
        <v>0</v>
      </c>
    </row>
    <row r="390" spans="4:25" hidden="1" outlineLevel="1">
      <c r="D390" s="319" t="s">
        <v>2682</v>
      </c>
      <c r="E390" s="319" t="s">
        <v>52</v>
      </c>
      <c r="F390" s="319" t="s">
        <v>578</v>
      </c>
      <c r="H390" s="319" t="s">
        <v>577</v>
      </c>
      <c r="I390" s="319" t="s">
        <v>2684</v>
      </c>
      <c r="J390" s="319" t="s">
        <v>117</v>
      </c>
      <c r="L390" s="331">
        <v>0</v>
      </c>
      <c r="M390" s="326"/>
      <c r="N390" s="326">
        <v>0</v>
      </c>
      <c r="O390" s="326">
        <v>0</v>
      </c>
      <c r="P390" s="326">
        <v>0</v>
      </c>
      <c r="Q390" s="326">
        <v>0</v>
      </c>
      <c r="R390" s="326">
        <v>0</v>
      </c>
      <c r="S390" s="326">
        <v>0</v>
      </c>
      <c r="T390" s="326">
        <v>0</v>
      </c>
      <c r="U390" s="326">
        <v>0</v>
      </c>
      <c r="V390" s="326">
        <v>0</v>
      </c>
      <c r="W390" s="326">
        <v>0</v>
      </c>
      <c r="X390" s="326">
        <v>0</v>
      </c>
      <c r="Y390" s="326">
        <v>0</v>
      </c>
    </row>
    <row r="391" spans="4:25" hidden="1" outlineLevel="1">
      <c r="D391" s="319" t="s">
        <v>931</v>
      </c>
      <c r="E391" s="319" t="s">
        <v>53</v>
      </c>
      <c r="F391" s="319" t="s">
        <v>576</v>
      </c>
      <c r="H391" s="319" t="s">
        <v>577</v>
      </c>
      <c r="I391" s="319" t="s">
        <v>1615</v>
      </c>
      <c r="J391" s="319" t="s">
        <v>114</v>
      </c>
      <c r="L391" s="331">
        <v>0</v>
      </c>
      <c r="M391" s="326"/>
      <c r="N391" s="326">
        <v>0</v>
      </c>
      <c r="O391" s="326">
        <v>0</v>
      </c>
      <c r="P391" s="326">
        <v>0</v>
      </c>
      <c r="Q391" s="326">
        <v>0</v>
      </c>
      <c r="R391" s="326">
        <v>0</v>
      </c>
      <c r="S391" s="326">
        <v>0</v>
      </c>
      <c r="T391" s="326">
        <v>0</v>
      </c>
      <c r="U391" s="326">
        <v>0</v>
      </c>
      <c r="V391" s="326">
        <v>0</v>
      </c>
      <c r="W391" s="326">
        <v>0</v>
      </c>
      <c r="X391" s="326">
        <v>0</v>
      </c>
      <c r="Y391" s="326">
        <v>0</v>
      </c>
    </row>
    <row r="392" spans="4:25" hidden="1" outlineLevel="1">
      <c r="D392" s="319" t="s">
        <v>945</v>
      </c>
      <c r="E392" s="319" t="s">
        <v>52</v>
      </c>
      <c r="F392" s="319" t="s">
        <v>576</v>
      </c>
      <c r="H392" s="319" t="s">
        <v>577</v>
      </c>
      <c r="I392" s="319" t="s">
        <v>721</v>
      </c>
      <c r="J392" s="319" t="s">
        <v>117</v>
      </c>
      <c r="L392" s="331">
        <v>0</v>
      </c>
      <c r="M392" s="326"/>
      <c r="N392" s="326">
        <v>0</v>
      </c>
      <c r="O392" s="326">
        <v>0</v>
      </c>
      <c r="P392" s="326">
        <v>0</v>
      </c>
      <c r="Q392" s="326">
        <v>0</v>
      </c>
      <c r="R392" s="326">
        <v>0</v>
      </c>
      <c r="S392" s="326">
        <v>0</v>
      </c>
      <c r="T392" s="326">
        <v>0</v>
      </c>
      <c r="U392" s="326">
        <v>0</v>
      </c>
      <c r="V392" s="326">
        <v>0</v>
      </c>
      <c r="W392" s="326">
        <v>0</v>
      </c>
      <c r="X392" s="326">
        <v>0</v>
      </c>
      <c r="Y392" s="326">
        <v>0</v>
      </c>
    </row>
    <row r="393" spans="4:25" hidden="1" outlineLevel="1">
      <c r="D393" s="319" t="s">
        <v>357</v>
      </c>
      <c r="E393" s="319" t="s">
        <v>53</v>
      </c>
      <c r="F393" s="319" t="s">
        <v>576</v>
      </c>
      <c r="H393" s="319" t="s">
        <v>577</v>
      </c>
      <c r="I393" s="319" t="s">
        <v>834</v>
      </c>
      <c r="J393" s="319" t="s">
        <v>560</v>
      </c>
      <c r="L393" s="331">
        <v>0</v>
      </c>
      <c r="M393" s="326"/>
      <c r="N393" s="326">
        <v>0</v>
      </c>
      <c r="O393" s="326">
        <v>0</v>
      </c>
      <c r="P393" s="326">
        <v>0</v>
      </c>
      <c r="Q393" s="326">
        <v>0</v>
      </c>
      <c r="R393" s="326">
        <v>0</v>
      </c>
      <c r="S393" s="326">
        <v>0</v>
      </c>
      <c r="T393" s="326">
        <v>0</v>
      </c>
      <c r="U393" s="326">
        <v>0</v>
      </c>
      <c r="V393" s="326">
        <v>0</v>
      </c>
      <c r="W393" s="326">
        <v>0</v>
      </c>
      <c r="X393" s="326">
        <v>0</v>
      </c>
      <c r="Y393" s="326">
        <v>0</v>
      </c>
    </row>
    <row r="394" spans="4:25" hidden="1" outlineLevel="1">
      <c r="D394" s="319" t="s">
        <v>1616</v>
      </c>
      <c r="E394" s="319" t="s">
        <v>53</v>
      </c>
      <c r="F394" s="319" t="s">
        <v>576</v>
      </c>
      <c r="H394" s="319" t="s">
        <v>577</v>
      </c>
      <c r="I394" s="319" t="s">
        <v>835</v>
      </c>
      <c r="J394" s="319" t="s">
        <v>560</v>
      </c>
      <c r="L394" s="331">
        <v>83000</v>
      </c>
      <c r="M394" s="326"/>
      <c r="N394" s="326">
        <v>0</v>
      </c>
      <c r="O394" s="326">
        <v>0</v>
      </c>
      <c r="P394" s="326">
        <v>0</v>
      </c>
      <c r="Q394" s="326">
        <v>41500</v>
      </c>
      <c r="R394" s="326">
        <v>41500</v>
      </c>
      <c r="S394" s="326">
        <v>0</v>
      </c>
      <c r="T394" s="326">
        <v>0</v>
      </c>
      <c r="U394" s="326">
        <v>0</v>
      </c>
      <c r="V394" s="326">
        <v>0</v>
      </c>
      <c r="W394" s="326">
        <v>0</v>
      </c>
      <c r="X394" s="326">
        <v>0</v>
      </c>
      <c r="Y394" s="326">
        <v>0</v>
      </c>
    </row>
    <row r="395" spans="4:25" hidden="1" outlineLevel="1">
      <c r="D395" s="319" t="s">
        <v>2010</v>
      </c>
      <c r="E395" s="319" t="s">
        <v>53</v>
      </c>
      <c r="F395" s="319" t="s">
        <v>576</v>
      </c>
      <c r="H395" s="319" t="s">
        <v>577</v>
      </c>
      <c r="I395" s="319" t="s">
        <v>1101</v>
      </c>
      <c r="J395" s="319" t="s">
        <v>946</v>
      </c>
      <c r="L395" s="331">
        <v>0</v>
      </c>
      <c r="M395" s="326"/>
      <c r="N395" s="326">
        <v>0</v>
      </c>
      <c r="O395" s="326">
        <v>0</v>
      </c>
      <c r="P395" s="326">
        <v>0</v>
      </c>
      <c r="Q395" s="326">
        <v>0</v>
      </c>
      <c r="R395" s="326">
        <v>0</v>
      </c>
      <c r="S395" s="326">
        <v>0</v>
      </c>
      <c r="T395" s="326">
        <v>0</v>
      </c>
      <c r="U395" s="326">
        <v>0</v>
      </c>
      <c r="V395" s="326">
        <v>0</v>
      </c>
      <c r="W395" s="326">
        <v>0</v>
      </c>
      <c r="X395" s="326">
        <v>0</v>
      </c>
      <c r="Y395" s="326">
        <v>0</v>
      </c>
    </row>
    <row r="396" spans="4:25" hidden="1" outlineLevel="1">
      <c r="D396" s="319" t="s">
        <v>2207</v>
      </c>
      <c r="E396" s="319" t="s">
        <v>2117</v>
      </c>
      <c r="F396" s="319" t="s">
        <v>576</v>
      </c>
      <c r="H396" s="319" t="s">
        <v>577</v>
      </c>
      <c r="I396" s="319" t="s">
        <v>2238</v>
      </c>
      <c r="J396" s="319" t="s">
        <v>977</v>
      </c>
      <c r="L396" s="331">
        <v>0</v>
      </c>
      <c r="M396" s="326"/>
      <c r="N396" s="326">
        <v>0</v>
      </c>
      <c r="O396" s="326">
        <v>0</v>
      </c>
      <c r="P396" s="326">
        <v>0</v>
      </c>
      <c r="Q396" s="326">
        <v>0</v>
      </c>
      <c r="R396" s="326">
        <v>0</v>
      </c>
      <c r="S396" s="326">
        <v>0</v>
      </c>
      <c r="T396" s="326">
        <v>0</v>
      </c>
      <c r="U396" s="326">
        <v>0</v>
      </c>
      <c r="V396" s="326">
        <v>0</v>
      </c>
      <c r="W396" s="326">
        <v>0</v>
      </c>
      <c r="X396" s="326">
        <v>0</v>
      </c>
      <c r="Y396" s="326">
        <v>0</v>
      </c>
    </row>
    <row r="397" spans="4:25" hidden="1" outlineLevel="1">
      <c r="D397" s="319" t="s">
        <v>2207</v>
      </c>
      <c r="E397" s="319" t="s">
        <v>2117</v>
      </c>
      <c r="F397" s="319" t="s">
        <v>578</v>
      </c>
      <c r="H397" s="319" t="s">
        <v>577</v>
      </c>
      <c r="I397" s="319" t="s">
        <v>2239</v>
      </c>
      <c r="J397" s="319" t="s">
        <v>977</v>
      </c>
      <c r="L397" s="331">
        <v>0</v>
      </c>
      <c r="M397" s="326"/>
      <c r="N397" s="326">
        <v>0</v>
      </c>
      <c r="O397" s="326">
        <v>0</v>
      </c>
      <c r="P397" s="326">
        <v>0</v>
      </c>
      <c r="Q397" s="326">
        <v>0</v>
      </c>
      <c r="R397" s="326">
        <v>0</v>
      </c>
      <c r="S397" s="326">
        <v>0</v>
      </c>
      <c r="T397" s="326">
        <v>0</v>
      </c>
      <c r="U397" s="326">
        <v>0</v>
      </c>
      <c r="V397" s="326">
        <v>0</v>
      </c>
      <c r="W397" s="326">
        <v>0</v>
      </c>
      <c r="X397" s="326">
        <v>0</v>
      </c>
      <c r="Y397" s="326">
        <v>0</v>
      </c>
    </row>
    <row r="398" spans="4:25" hidden="1" outlineLevel="1">
      <c r="D398" s="319" t="s">
        <v>1102</v>
      </c>
      <c r="E398" s="319" t="s">
        <v>2117</v>
      </c>
      <c r="F398" s="319" t="s">
        <v>576</v>
      </c>
      <c r="H398" s="319" t="s">
        <v>577</v>
      </c>
      <c r="I398" s="319" t="s">
        <v>1103</v>
      </c>
      <c r="J398" s="319" t="s">
        <v>977</v>
      </c>
      <c r="L398" s="331">
        <v>0</v>
      </c>
      <c r="M398" s="326"/>
      <c r="N398" s="326">
        <v>0</v>
      </c>
      <c r="O398" s="326">
        <v>0</v>
      </c>
      <c r="P398" s="326">
        <v>0</v>
      </c>
      <c r="Q398" s="326">
        <v>0</v>
      </c>
      <c r="R398" s="326">
        <v>0</v>
      </c>
      <c r="S398" s="326">
        <v>0</v>
      </c>
      <c r="T398" s="326">
        <v>0</v>
      </c>
      <c r="U398" s="326">
        <v>0</v>
      </c>
      <c r="V398" s="326">
        <v>0</v>
      </c>
      <c r="W398" s="326">
        <v>0</v>
      </c>
      <c r="X398" s="326">
        <v>0</v>
      </c>
      <c r="Y398" s="326">
        <v>0</v>
      </c>
    </row>
    <row r="399" spans="4:25" hidden="1" outlineLevel="1">
      <c r="D399" s="319" t="s">
        <v>1102</v>
      </c>
      <c r="E399" s="319" t="s">
        <v>2117</v>
      </c>
      <c r="F399" s="319" t="s">
        <v>578</v>
      </c>
      <c r="H399" s="319" t="s">
        <v>577</v>
      </c>
      <c r="I399" s="319" t="s">
        <v>2240</v>
      </c>
      <c r="J399" s="319" t="s">
        <v>977</v>
      </c>
      <c r="L399" s="331">
        <v>0</v>
      </c>
      <c r="M399" s="326"/>
      <c r="N399" s="326">
        <v>0</v>
      </c>
      <c r="O399" s="326">
        <v>0</v>
      </c>
      <c r="P399" s="326">
        <v>0</v>
      </c>
      <c r="Q399" s="326">
        <v>0</v>
      </c>
      <c r="R399" s="326">
        <v>0</v>
      </c>
      <c r="S399" s="326">
        <v>0</v>
      </c>
      <c r="T399" s="326">
        <v>0</v>
      </c>
      <c r="U399" s="326">
        <v>0</v>
      </c>
      <c r="V399" s="326">
        <v>0</v>
      </c>
      <c r="W399" s="326">
        <v>0</v>
      </c>
      <c r="X399" s="326">
        <v>0</v>
      </c>
      <c r="Y399" s="326">
        <v>0</v>
      </c>
    </row>
    <row r="400" spans="4:25" hidden="1" outlineLevel="1">
      <c r="D400" s="319" t="s">
        <v>2208</v>
      </c>
      <c r="E400" s="319" t="s">
        <v>2117</v>
      </c>
      <c r="F400" s="319" t="s">
        <v>576</v>
      </c>
      <c r="H400" s="319" t="s">
        <v>577</v>
      </c>
      <c r="I400" s="319" t="s">
        <v>2241</v>
      </c>
      <c r="J400" s="319" t="s">
        <v>977</v>
      </c>
      <c r="L400" s="331">
        <v>0</v>
      </c>
      <c r="M400" s="326"/>
      <c r="N400" s="326">
        <v>0</v>
      </c>
      <c r="O400" s="326">
        <v>0</v>
      </c>
      <c r="P400" s="326">
        <v>0</v>
      </c>
      <c r="Q400" s="326">
        <v>0</v>
      </c>
      <c r="R400" s="326">
        <v>0</v>
      </c>
      <c r="S400" s="326">
        <v>0</v>
      </c>
      <c r="T400" s="326">
        <v>0</v>
      </c>
      <c r="U400" s="326">
        <v>0</v>
      </c>
      <c r="V400" s="326">
        <v>0</v>
      </c>
      <c r="W400" s="326">
        <v>0</v>
      </c>
      <c r="X400" s="326">
        <v>0</v>
      </c>
      <c r="Y400" s="326">
        <v>0</v>
      </c>
    </row>
    <row r="401" spans="4:25" hidden="1" outlineLevel="1">
      <c r="D401" s="319" t="s">
        <v>2208</v>
      </c>
      <c r="E401" s="319" t="s">
        <v>2117</v>
      </c>
      <c r="F401" s="319" t="s">
        <v>578</v>
      </c>
      <c r="H401" s="319" t="s">
        <v>577</v>
      </c>
      <c r="I401" s="319" t="s">
        <v>2242</v>
      </c>
      <c r="J401" s="319" t="s">
        <v>977</v>
      </c>
      <c r="L401" s="331">
        <v>0</v>
      </c>
      <c r="M401" s="326"/>
      <c r="N401" s="326">
        <v>0</v>
      </c>
      <c r="O401" s="326">
        <v>0</v>
      </c>
      <c r="P401" s="326">
        <v>0</v>
      </c>
      <c r="Q401" s="326">
        <v>0</v>
      </c>
      <c r="R401" s="326">
        <v>0</v>
      </c>
      <c r="S401" s="326">
        <v>0</v>
      </c>
      <c r="T401" s="326">
        <v>0</v>
      </c>
      <c r="U401" s="326">
        <v>0</v>
      </c>
      <c r="V401" s="326">
        <v>0</v>
      </c>
      <c r="W401" s="326">
        <v>0</v>
      </c>
      <c r="X401" s="326">
        <v>0</v>
      </c>
      <c r="Y401" s="326">
        <v>0</v>
      </c>
    </row>
    <row r="402" spans="4:25" hidden="1" outlineLevel="1">
      <c r="D402" s="319" t="s">
        <v>836</v>
      </c>
      <c r="E402" s="319" t="s">
        <v>67</v>
      </c>
      <c r="F402" s="319" t="s">
        <v>576</v>
      </c>
      <c r="H402" s="319" t="s">
        <v>577</v>
      </c>
      <c r="I402" s="319" t="s">
        <v>272</v>
      </c>
      <c r="J402" s="319" t="s">
        <v>0</v>
      </c>
      <c r="L402" s="331">
        <v>0</v>
      </c>
      <c r="M402" s="326"/>
      <c r="N402" s="326">
        <v>0</v>
      </c>
      <c r="O402" s="326">
        <v>0</v>
      </c>
      <c r="P402" s="326">
        <v>0</v>
      </c>
      <c r="Q402" s="326">
        <v>0</v>
      </c>
      <c r="R402" s="326">
        <v>0</v>
      </c>
      <c r="S402" s="326">
        <v>0</v>
      </c>
      <c r="T402" s="326">
        <v>0</v>
      </c>
      <c r="U402" s="326">
        <v>0</v>
      </c>
      <c r="V402" s="326">
        <v>0</v>
      </c>
      <c r="W402" s="326">
        <v>0</v>
      </c>
      <c r="X402" s="326">
        <v>0</v>
      </c>
      <c r="Y402" s="326">
        <v>0</v>
      </c>
    </row>
    <row r="403" spans="4:25" hidden="1" outlineLevel="1">
      <c r="D403" s="319" t="s">
        <v>1104</v>
      </c>
      <c r="E403" s="319" t="s">
        <v>53</v>
      </c>
      <c r="F403" s="319" t="s">
        <v>576</v>
      </c>
      <c r="H403" s="319" t="s">
        <v>577</v>
      </c>
      <c r="I403" s="319" t="s">
        <v>1105</v>
      </c>
      <c r="J403" s="319" t="s">
        <v>583</v>
      </c>
      <c r="L403" s="331">
        <v>0</v>
      </c>
      <c r="M403" s="326"/>
      <c r="N403" s="326">
        <v>0</v>
      </c>
      <c r="O403" s="326">
        <v>0</v>
      </c>
      <c r="P403" s="326">
        <v>0</v>
      </c>
      <c r="Q403" s="326">
        <v>0</v>
      </c>
      <c r="R403" s="326">
        <v>0</v>
      </c>
      <c r="S403" s="326">
        <v>0</v>
      </c>
      <c r="T403" s="326">
        <v>0</v>
      </c>
      <c r="U403" s="326">
        <v>0</v>
      </c>
      <c r="V403" s="326">
        <v>0</v>
      </c>
      <c r="W403" s="326">
        <v>0</v>
      </c>
      <c r="X403" s="326">
        <v>0</v>
      </c>
      <c r="Y403" s="326">
        <v>0</v>
      </c>
    </row>
    <row r="404" spans="4:25" hidden="1" outlineLevel="1">
      <c r="D404" s="319" t="s">
        <v>1106</v>
      </c>
      <c r="E404" s="319" t="s">
        <v>53</v>
      </c>
      <c r="F404" s="319" t="s">
        <v>576</v>
      </c>
      <c r="H404" s="319" t="s">
        <v>577</v>
      </c>
      <c r="I404" s="319" t="s">
        <v>1107</v>
      </c>
      <c r="J404" s="319" t="s">
        <v>985</v>
      </c>
      <c r="L404" s="331">
        <v>0</v>
      </c>
      <c r="M404" s="326"/>
      <c r="N404" s="326">
        <v>0</v>
      </c>
      <c r="O404" s="326">
        <v>0</v>
      </c>
      <c r="P404" s="326">
        <v>0</v>
      </c>
      <c r="Q404" s="326">
        <v>0</v>
      </c>
      <c r="R404" s="326">
        <v>0</v>
      </c>
      <c r="S404" s="326">
        <v>0</v>
      </c>
      <c r="T404" s="326">
        <v>0</v>
      </c>
      <c r="U404" s="326">
        <v>0</v>
      </c>
      <c r="V404" s="326">
        <v>0</v>
      </c>
      <c r="W404" s="326">
        <v>0</v>
      </c>
      <c r="X404" s="326">
        <v>0</v>
      </c>
      <c r="Y404" s="326">
        <v>0</v>
      </c>
    </row>
    <row r="405" spans="4:25" hidden="1" outlineLevel="1">
      <c r="D405" s="319" t="s">
        <v>1108</v>
      </c>
      <c r="E405" s="319" t="s">
        <v>53</v>
      </c>
      <c r="F405" s="319" t="s">
        <v>576</v>
      </c>
      <c r="H405" s="319" t="s">
        <v>577</v>
      </c>
      <c r="I405" s="319" t="s">
        <v>1109</v>
      </c>
      <c r="J405" s="319" t="s">
        <v>985</v>
      </c>
      <c r="L405" s="331">
        <v>0</v>
      </c>
      <c r="M405" s="326"/>
      <c r="N405" s="326">
        <v>0</v>
      </c>
      <c r="O405" s="326">
        <v>0</v>
      </c>
      <c r="P405" s="326">
        <v>0</v>
      </c>
      <c r="Q405" s="326">
        <v>0</v>
      </c>
      <c r="R405" s="326">
        <v>0</v>
      </c>
      <c r="S405" s="326">
        <v>0</v>
      </c>
      <c r="T405" s="326">
        <v>0</v>
      </c>
      <c r="U405" s="326">
        <v>0</v>
      </c>
      <c r="V405" s="326">
        <v>0</v>
      </c>
      <c r="W405" s="326">
        <v>0</v>
      </c>
      <c r="X405" s="326">
        <v>0</v>
      </c>
      <c r="Y405" s="326">
        <v>0</v>
      </c>
    </row>
    <row r="406" spans="4:25" hidden="1" outlineLevel="1">
      <c r="D406" s="319" t="s">
        <v>632</v>
      </c>
      <c r="E406" s="319" t="s">
        <v>53</v>
      </c>
      <c r="F406" s="319" t="s">
        <v>576</v>
      </c>
      <c r="H406" s="319" t="s">
        <v>577</v>
      </c>
      <c r="I406" s="319" t="s">
        <v>837</v>
      </c>
      <c r="J406" s="319" t="s">
        <v>530</v>
      </c>
      <c r="L406" s="331">
        <v>0</v>
      </c>
      <c r="M406" s="326"/>
      <c r="N406" s="326">
        <v>0</v>
      </c>
      <c r="O406" s="326">
        <v>0</v>
      </c>
      <c r="P406" s="326">
        <v>0</v>
      </c>
      <c r="Q406" s="326">
        <v>0</v>
      </c>
      <c r="R406" s="326">
        <v>0</v>
      </c>
      <c r="S406" s="326">
        <v>0</v>
      </c>
      <c r="T406" s="326">
        <v>0</v>
      </c>
      <c r="U406" s="326">
        <v>0</v>
      </c>
      <c r="V406" s="326">
        <v>0</v>
      </c>
      <c r="W406" s="326">
        <v>0</v>
      </c>
      <c r="X406" s="326">
        <v>0</v>
      </c>
      <c r="Y406" s="326">
        <v>0</v>
      </c>
    </row>
    <row r="407" spans="4:25" hidden="1" outlineLevel="1">
      <c r="D407" s="319" t="s">
        <v>666</v>
      </c>
      <c r="E407" s="319" t="s">
        <v>53</v>
      </c>
      <c r="F407" s="319" t="s">
        <v>576</v>
      </c>
      <c r="H407" s="319" t="s">
        <v>577</v>
      </c>
      <c r="I407" s="319" t="s">
        <v>838</v>
      </c>
      <c r="J407" s="319" t="s">
        <v>114</v>
      </c>
      <c r="L407" s="331">
        <v>0</v>
      </c>
      <c r="M407" s="326"/>
      <c r="N407" s="326">
        <v>0</v>
      </c>
      <c r="O407" s="326">
        <v>0</v>
      </c>
      <c r="P407" s="326">
        <v>0</v>
      </c>
      <c r="Q407" s="326">
        <v>0</v>
      </c>
      <c r="R407" s="326">
        <v>0</v>
      </c>
      <c r="S407" s="326">
        <v>0</v>
      </c>
      <c r="T407" s="326">
        <v>0</v>
      </c>
      <c r="U407" s="326">
        <v>0</v>
      </c>
      <c r="V407" s="326">
        <v>0</v>
      </c>
      <c r="W407" s="326">
        <v>0</v>
      </c>
      <c r="X407" s="326">
        <v>0</v>
      </c>
      <c r="Y407" s="326">
        <v>0</v>
      </c>
    </row>
    <row r="408" spans="4:25" hidden="1" outlineLevel="1">
      <c r="D408" s="319" t="s">
        <v>358</v>
      </c>
      <c r="E408" s="319" t="s">
        <v>53</v>
      </c>
      <c r="F408" s="319" t="s">
        <v>576</v>
      </c>
      <c r="H408" s="319" t="s">
        <v>577</v>
      </c>
      <c r="I408" s="319" t="s">
        <v>839</v>
      </c>
      <c r="J408" s="319" t="s">
        <v>22</v>
      </c>
      <c r="L408" s="331">
        <v>0</v>
      </c>
      <c r="M408" s="326"/>
      <c r="N408" s="326">
        <v>0</v>
      </c>
      <c r="O408" s="326">
        <v>0</v>
      </c>
      <c r="P408" s="326">
        <v>0</v>
      </c>
      <c r="Q408" s="326">
        <v>0</v>
      </c>
      <c r="R408" s="326">
        <v>0</v>
      </c>
      <c r="S408" s="326">
        <v>0</v>
      </c>
      <c r="T408" s="326">
        <v>0</v>
      </c>
      <c r="U408" s="326">
        <v>0</v>
      </c>
      <c r="V408" s="326">
        <v>0</v>
      </c>
      <c r="W408" s="326">
        <v>0</v>
      </c>
      <c r="X408" s="326">
        <v>0</v>
      </c>
      <c r="Y408" s="326">
        <v>0</v>
      </c>
    </row>
    <row r="409" spans="4:25" hidden="1" outlineLevel="1">
      <c r="D409" s="319" t="s">
        <v>633</v>
      </c>
      <c r="E409" s="319" t="s">
        <v>52</v>
      </c>
      <c r="F409" s="319" t="s">
        <v>576</v>
      </c>
      <c r="H409" s="319" t="s">
        <v>577</v>
      </c>
      <c r="I409" s="319" t="s">
        <v>840</v>
      </c>
      <c r="J409" s="319" t="s">
        <v>117</v>
      </c>
      <c r="L409" s="331">
        <v>237390</v>
      </c>
      <c r="M409" s="326"/>
      <c r="N409" s="326">
        <v>0</v>
      </c>
      <c r="O409" s="326">
        <v>23000</v>
      </c>
      <c r="P409" s="326">
        <v>12390</v>
      </c>
      <c r="Q409" s="326">
        <v>0</v>
      </c>
      <c r="R409" s="326">
        <v>60000</v>
      </c>
      <c r="S409" s="326">
        <v>31000</v>
      </c>
      <c r="T409" s="326">
        <v>60000</v>
      </c>
      <c r="U409" s="326">
        <v>0</v>
      </c>
      <c r="V409" s="326">
        <v>0</v>
      </c>
      <c r="W409" s="326">
        <v>0</v>
      </c>
      <c r="X409" s="326">
        <v>0</v>
      </c>
      <c r="Y409" s="326">
        <v>51000</v>
      </c>
    </row>
    <row r="410" spans="4:25" hidden="1" outlineLevel="1">
      <c r="D410" s="319" t="s">
        <v>633</v>
      </c>
      <c r="E410" s="319" t="s">
        <v>52</v>
      </c>
      <c r="F410" s="319" t="s">
        <v>578</v>
      </c>
      <c r="H410" s="319" t="s">
        <v>577</v>
      </c>
      <c r="I410" s="319" t="s">
        <v>2685</v>
      </c>
      <c r="J410" s="319" t="s">
        <v>117</v>
      </c>
      <c r="L410" s="331">
        <v>0</v>
      </c>
      <c r="M410" s="326"/>
      <c r="N410" s="326">
        <v>0</v>
      </c>
      <c r="O410" s="326">
        <v>0</v>
      </c>
      <c r="P410" s="326">
        <v>0</v>
      </c>
      <c r="Q410" s="326">
        <v>0</v>
      </c>
      <c r="R410" s="326">
        <v>0</v>
      </c>
      <c r="S410" s="326">
        <v>0</v>
      </c>
      <c r="T410" s="326">
        <v>0</v>
      </c>
      <c r="U410" s="326">
        <v>0</v>
      </c>
      <c r="V410" s="326">
        <v>0</v>
      </c>
      <c r="W410" s="326">
        <v>0</v>
      </c>
      <c r="X410" s="326">
        <v>0</v>
      </c>
      <c r="Y410" s="326">
        <v>0</v>
      </c>
    </row>
    <row r="411" spans="4:25" hidden="1" outlineLevel="1">
      <c r="D411" s="319" t="s">
        <v>1110</v>
      </c>
      <c r="E411" s="319" t="s">
        <v>2117</v>
      </c>
      <c r="F411" s="319" t="s">
        <v>576</v>
      </c>
      <c r="H411" s="319" t="s">
        <v>577</v>
      </c>
      <c r="I411" s="319" t="s">
        <v>2243</v>
      </c>
      <c r="J411" s="319" t="s">
        <v>977</v>
      </c>
      <c r="L411" s="331">
        <v>0</v>
      </c>
      <c r="M411" s="326"/>
      <c r="N411" s="326">
        <v>0</v>
      </c>
      <c r="O411" s="326">
        <v>0</v>
      </c>
      <c r="P411" s="326">
        <v>0</v>
      </c>
      <c r="Q411" s="326">
        <v>0</v>
      </c>
      <c r="R411" s="326">
        <v>0</v>
      </c>
      <c r="S411" s="326">
        <v>0</v>
      </c>
      <c r="T411" s="326">
        <v>0</v>
      </c>
      <c r="U411" s="326">
        <v>0</v>
      </c>
      <c r="V411" s="326">
        <v>0</v>
      </c>
      <c r="W411" s="326">
        <v>0</v>
      </c>
      <c r="X411" s="326">
        <v>0</v>
      </c>
      <c r="Y411" s="326">
        <v>0</v>
      </c>
    </row>
    <row r="412" spans="4:25" hidden="1" outlineLevel="1">
      <c r="D412" s="319" t="s">
        <v>1110</v>
      </c>
      <c r="E412" s="319" t="s">
        <v>2117</v>
      </c>
      <c r="F412" s="319" t="s">
        <v>578</v>
      </c>
      <c r="H412" s="319" t="s">
        <v>577</v>
      </c>
      <c r="I412" s="319" t="s">
        <v>2244</v>
      </c>
      <c r="J412" s="319" t="s">
        <v>977</v>
      </c>
      <c r="L412" s="331">
        <v>0</v>
      </c>
      <c r="M412" s="326"/>
      <c r="N412" s="326">
        <v>0</v>
      </c>
      <c r="O412" s="326">
        <v>0</v>
      </c>
      <c r="P412" s="326">
        <v>0</v>
      </c>
      <c r="Q412" s="326">
        <v>0</v>
      </c>
      <c r="R412" s="326">
        <v>0</v>
      </c>
      <c r="S412" s="326">
        <v>0</v>
      </c>
      <c r="T412" s="326">
        <v>0</v>
      </c>
      <c r="U412" s="326">
        <v>0</v>
      </c>
      <c r="V412" s="326">
        <v>0</v>
      </c>
      <c r="W412" s="326">
        <v>0</v>
      </c>
      <c r="X412" s="326">
        <v>0</v>
      </c>
      <c r="Y412" s="326">
        <v>0</v>
      </c>
    </row>
    <row r="413" spans="4:25" hidden="1" outlineLevel="1">
      <c r="D413" s="319" t="s">
        <v>1111</v>
      </c>
      <c r="E413" s="319" t="s">
        <v>53</v>
      </c>
      <c r="F413" s="319" t="s">
        <v>576</v>
      </c>
      <c r="H413" s="319" t="s">
        <v>577</v>
      </c>
      <c r="I413" s="319" t="s">
        <v>1112</v>
      </c>
      <c r="J413" s="319" t="s">
        <v>583</v>
      </c>
      <c r="L413" s="331">
        <v>0</v>
      </c>
      <c r="M413" s="326"/>
      <c r="N413" s="326">
        <v>0</v>
      </c>
      <c r="O413" s="326">
        <v>0</v>
      </c>
      <c r="P413" s="326">
        <v>0</v>
      </c>
      <c r="Q413" s="326">
        <v>0</v>
      </c>
      <c r="R413" s="326">
        <v>0</v>
      </c>
      <c r="S413" s="326">
        <v>0</v>
      </c>
      <c r="T413" s="326">
        <v>0</v>
      </c>
      <c r="U413" s="326">
        <v>0</v>
      </c>
      <c r="V413" s="326">
        <v>0</v>
      </c>
      <c r="W413" s="326">
        <v>0</v>
      </c>
      <c r="X413" s="326">
        <v>0</v>
      </c>
      <c r="Y413" s="326">
        <v>0</v>
      </c>
    </row>
    <row r="414" spans="4:25" hidden="1" outlineLevel="1">
      <c r="D414" s="319" t="s">
        <v>1113</v>
      </c>
      <c r="E414" s="319" t="s">
        <v>53</v>
      </c>
      <c r="F414" s="319" t="s">
        <v>576</v>
      </c>
      <c r="H414" s="319" t="s">
        <v>577</v>
      </c>
      <c r="I414" s="319" t="s">
        <v>1114</v>
      </c>
      <c r="J414" s="319" t="s">
        <v>528</v>
      </c>
      <c r="L414" s="331">
        <v>0</v>
      </c>
      <c r="M414" s="326"/>
      <c r="N414" s="326">
        <v>0</v>
      </c>
      <c r="O414" s="326">
        <v>0</v>
      </c>
      <c r="P414" s="326">
        <v>0</v>
      </c>
      <c r="Q414" s="326">
        <v>0</v>
      </c>
      <c r="R414" s="326">
        <v>0</v>
      </c>
      <c r="S414" s="326">
        <v>0</v>
      </c>
      <c r="T414" s="326">
        <v>0</v>
      </c>
      <c r="U414" s="326">
        <v>0</v>
      </c>
      <c r="V414" s="326">
        <v>0</v>
      </c>
      <c r="W414" s="326">
        <v>0</v>
      </c>
      <c r="X414" s="326">
        <v>0</v>
      </c>
      <c r="Y414" s="326">
        <v>0</v>
      </c>
    </row>
    <row r="415" spans="4:25" hidden="1" outlineLevel="1">
      <c r="D415" s="319" t="s">
        <v>381</v>
      </c>
      <c r="E415" s="319" t="s">
        <v>52</v>
      </c>
      <c r="F415" s="319" t="s">
        <v>576</v>
      </c>
      <c r="H415" s="319" t="s">
        <v>577</v>
      </c>
      <c r="I415" s="319" t="s">
        <v>842</v>
      </c>
      <c r="J415" s="319" t="s">
        <v>117</v>
      </c>
      <c r="L415" s="331">
        <v>0</v>
      </c>
      <c r="M415" s="326"/>
      <c r="N415" s="326">
        <v>0</v>
      </c>
      <c r="O415" s="326">
        <v>0</v>
      </c>
      <c r="P415" s="326">
        <v>0</v>
      </c>
      <c r="Q415" s="326">
        <v>0</v>
      </c>
      <c r="R415" s="326">
        <v>0</v>
      </c>
      <c r="S415" s="326">
        <v>0</v>
      </c>
      <c r="T415" s="326">
        <v>0</v>
      </c>
      <c r="U415" s="326">
        <v>0</v>
      </c>
      <c r="V415" s="326">
        <v>0</v>
      </c>
      <c r="W415" s="326">
        <v>0</v>
      </c>
      <c r="X415" s="326">
        <v>0</v>
      </c>
      <c r="Y415" s="326">
        <v>0</v>
      </c>
    </row>
    <row r="416" spans="4:25" hidden="1" outlineLevel="1">
      <c r="D416" s="319" t="s">
        <v>381</v>
      </c>
      <c r="E416" s="319" t="s">
        <v>52</v>
      </c>
      <c r="F416" s="319" t="s">
        <v>578</v>
      </c>
      <c r="H416" s="319" t="s">
        <v>577</v>
      </c>
      <c r="I416" s="319" t="s">
        <v>2686</v>
      </c>
      <c r="J416" s="319" t="s">
        <v>117</v>
      </c>
      <c r="L416" s="331">
        <v>0</v>
      </c>
      <c r="M416" s="326"/>
      <c r="N416" s="326">
        <v>0</v>
      </c>
      <c r="O416" s="326">
        <v>0</v>
      </c>
      <c r="P416" s="326">
        <v>0</v>
      </c>
      <c r="Q416" s="326">
        <v>0</v>
      </c>
      <c r="R416" s="326">
        <v>0</v>
      </c>
      <c r="S416" s="326">
        <v>0</v>
      </c>
      <c r="T416" s="326">
        <v>0</v>
      </c>
      <c r="U416" s="326">
        <v>0</v>
      </c>
      <c r="V416" s="326">
        <v>0</v>
      </c>
      <c r="W416" s="326">
        <v>0</v>
      </c>
      <c r="X416" s="326">
        <v>0</v>
      </c>
      <c r="Y416" s="326">
        <v>0</v>
      </c>
    </row>
    <row r="417" spans="4:25" hidden="1" outlineLevel="1">
      <c r="D417" s="319" t="s">
        <v>1115</v>
      </c>
      <c r="E417" s="319" t="s">
        <v>53</v>
      </c>
      <c r="F417" s="319" t="s">
        <v>576</v>
      </c>
      <c r="H417" s="319" t="s">
        <v>577</v>
      </c>
      <c r="I417" s="319" t="s">
        <v>1116</v>
      </c>
      <c r="J417" s="319" t="s">
        <v>528</v>
      </c>
      <c r="L417" s="331">
        <v>0</v>
      </c>
      <c r="M417" s="326"/>
      <c r="N417" s="326">
        <v>0</v>
      </c>
      <c r="O417" s="326">
        <v>0</v>
      </c>
      <c r="P417" s="326">
        <v>0</v>
      </c>
      <c r="Q417" s="326">
        <v>0</v>
      </c>
      <c r="R417" s="326">
        <v>0</v>
      </c>
      <c r="S417" s="326">
        <v>0</v>
      </c>
      <c r="T417" s="326">
        <v>0</v>
      </c>
      <c r="U417" s="326">
        <v>0</v>
      </c>
      <c r="V417" s="326">
        <v>0</v>
      </c>
      <c r="W417" s="326">
        <v>0</v>
      </c>
      <c r="X417" s="326">
        <v>0</v>
      </c>
      <c r="Y417" s="326">
        <v>0</v>
      </c>
    </row>
    <row r="418" spans="4:25" hidden="1" outlineLevel="1">
      <c r="D418" s="319" t="s">
        <v>2687</v>
      </c>
      <c r="E418" s="319" t="s">
        <v>2117</v>
      </c>
      <c r="F418" s="319" t="s">
        <v>576</v>
      </c>
      <c r="H418" s="319" t="s">
        <v>577</v>
      </c>
      <c r="I418" s="319" t="s">
        <v>2688</v>
      </c>
      <c r="J418" s="319" t="s">
        <v>977</v>
      </c>
      <c r="L418" s="331">
        <v>0</v>
      </c>
      <c r="M418" s="326"/>
      <c r="N418" s="326">
        <v>0</v>
      </c>
      <c r="O418" s="326">
        <v>0</v>
      </c>
      <c r="P418" s="326">
        <v>0</v>
      </c>
      <c r="Q418" s="326">
        <v>0</v>
      </c>
      <c r="R418" s="326">
        <v>0</v>
      </c>
      <c r="S418" s="326">
        <v>0</v>
      </c>
      <c r="T418" s="326">
        <v>0</v>
      </c>
      <c r="U418" s="326">
        <v>0</v>
      </c>
      <c r="V418" s="326">
        <v>0</v>
      </c>
      <c r="W418" s="326">
        <v>0</v>
      </c>
      <c r="X418" s="326">
        <v>0</v>
      </c>
      <c r="Y418" s="326">
        <v>0</v>
      </c>
    </row>
    <row r="419" spans="4:25" hidden="1" outlineLevel="1">
      <c r="D419" s="319" t="s">
        <v>2687</v>
      </c>
      <c r="E419" s="319" t="s">
        <v>2117</v>
      </c>
      <c r="F419" s="319" t="s">
        <v>578</v>
      </c>
      <c r="H419" s="319" t="s">
        <v>577</v>
      </c>
      <c r="I419" s="319" t="s">
        <v>2689</v>
      </c>
      <c r="J419" s="319" t="s">
        <v>977</v>
      </c>
      <c r="L419" s="331">
        <v>0</v>
      </c>
      <c r="M419" s="326"/>
      <c r="N419" s="326">
        <v>0</v>
      </c>
      <c r="O419" s="326">
        <v>0</v>
      </c>
      <c r="P419" s="326">
        <v>0</v>
      </c>
      <c r="Q419" s="326">
        <v>0</v>
      </c>
      <c r="R419" s="326">
        <v>0</v>
      </c>
      <c r="S419" s="326">
        <v>0</v>
      </c>
      <c r="T419" s="326">
        <v>0</v>
      </c>
      <c r="U419" s="326">
        <v>0</v>
      </c>
      <c r="V419" s="326">
        <v>0</v>
      </c>
      <c r="W419" s="326">
        <v>0</v>
      </c>
      <c r="X419" s="326">
        <v>0</v>
      </c>
      <c r="Y419" s="326">
        <v>0</v>
      </c>
    </row>
    <row r="420" spans="4:25" hidden="1" outlineLevel="1">
      <c r="D420" s="319" t="s">
        <v>2209</v>
      </c>
      <c r="E420" s="319" t="s">
        <v>2117</v>
      </c>
      <c r="F420" s="319" t="s">
        <v>576</v>
      </c>
      <c r="H420" s="319" t="s">
        <v>577</v>
      </c>
      <c r="I420" s="319" t="s">
        <v>2245</v>
      </c>
      <c r="J420" s="319" t="s">
        <v>977</v>
      </c>
      <c r="L420" s="331">
        <v>0</v>
      </c>
      <c r="M420" s="326"/>
      <c r="N420" s="326">
        <v>0</v>
      </c>
      <c r="O420" s="326">
        <v>0</v>
      </c>
      <c r="P420" s="326">
        <v>0</v>
      </c>
      <c r="Q420" s="326">
        <v>0</v>
      </c>
      <c r="R420" s="326">
        <v>0</v>
      </c>
      <c r="S420" s="326">
        <v>0</v>
      </c>
      <c r="T420" s="326">
        <v>0</v>
      </c>
      <c r="U420" s="326">
        <v>0</v>
      </c>
      <c r="V420" s="326">
        <v>0</v>
      </c>
      <c r="W420" s="326">
        <v>0</v>
      </c>
      <c r="X420" s="326">
        <v>0</v>
      </c>
      <c r="Y420" s="326">
        <v>0</v>
      </c>
    </row>
    <row r="421" spans="4:25" hidden="1" outlineLevel="1">
      <c r="D421" s="319" t="s">
        <v>2209</v>
      </c>
      <c r="E421" s="319" t="s">
        <v>2117</v>
      </c>
      <c r="F421" s="319" t="s">
        <v>578</v>
      </c>
      <c r="H421" s="319" t="s">
        <v>577</v>
      </c>
      <c r="I421" s="319" t="s">
        <v>2246</v>
      </c>
      <c r="J421" s="319" t="s">
        <v>977</v>
      </c>
      <c r="L421" s="331">
        <v>0</v>
      </c>
      <c r="M421" s="326"/>
      <c r="N421" s="326">
        <v>0</v>
      </c>
      <c r="O421" s="326">
        <v>0</v>
      </c>
      <c r="P421" s="326">
        <v>0</v>
      </c>
      <c r="Q421" s="326">
        <v>0</v>
      </c>
      <c r="R421" s="326">
        <v>0</v>
      </c>
      <c r="S421" s="326">
        <v>0</v>
      </c>
      <c r="T421" s="326">
        <v>0</v>
      </c>
      <c r="U421" s="326">
        <v>0</v>
      </c>
      <c r="V421" s="326">
        <v>0</v>
      </c>
      <c r="W421" s="326">
        <v>0</v>
      </c>
      <c r="X421" s="326">
        <v>0</v>
      </c>
      <c r="Y421" s="326">
        <v>0</v>
      </c>
    </row>
    <row r="422" spans="4:25" hidden="1" outlineLevel="1">
      <c r="D422" s="319" t="s">
        <v>634</v>
      </c>
      <c r="E422" s="319" t="s">
        <v>53</v>
      </c>
      <c r="F422" s="319" t="s">
        <v>576</v>
      </c>
      <c r="H422" s="319" t="s">
        <v>577</v>
      </c>
      <c r="I422" s="319" t="s">
        <v>844</v>
      </c>
      <c r="J422" s="319" t="s">
        <v>114</v>
      </c>
      <c r="L422" s="331">
        <v>5000</v>
      </c>
      <c r="M422" s="326"/>
      <c r="N422" s="326">
        <v>0</v>
      </c>
      <c r="O422" s="326">
        <v>0</v>
      </c>
      <c r="P422" s="326">
        <v>5000</v>
      </c>
      <c r="Q422" s="326">
        <v>0</v>
      </c>
      <c r="R422" s="326">
        <v>0</v>
      </c>
      <c r="S422" s="326">
        <v>0</v>
      </c>
      <c r="T422" s="326">
        <v>0</v>
      </c>
      <c r="U422" s="326">
        <v>0</v>
      </c>
      <c r="V422" s="326">
        <v>0</v>
      </c>
      <c r="W422" s="326">
        <v>0</v>
      </c>
      <c r="X422" s="326">
        <v>0</v>
      </c>
      <c r="Y422" s="326">
        <v>0</v>
      </c>
    </row>
    <row r="423" spans="4:25" hidden="1" outlineLevel="1">
      <c r="D423" s="319" t="s">
        <v>634</v>
      </c>
      <c r="E423" s="319" t="s">
        <v>53</v>
      </c>
      <c r="F423" s="319" t="s">
        <v>578</v>
      </c>
      <c r="H423" s="319" t="s">
        <v>577</v>
      </c>
      <c r="I423" s="319" t="s">
        <v>2690</v>
      </c>
      <c r="J423" s="319" t="s">
        <v>114</v>
      </c>
      <c r="L423" s="331">
        <v>0</v>
      </c>
      <c r="M423" s="326"/>
      <c r="N423" s="326">
        <v>0</v>
      </c>
      <c r="O423" s="326">
        <v>0</v>
      </c>
      <c r="P423" s="326">
        <v>0</v>
      </c>
      <c r="Q423" s="326">
        <v>0</v>
      </c>
      <c r="R423" s="326">
        <v>0</v>
      </c>
      <c r="S423" s="326">
        <v>0</v>
      </c>
      <c r="T423" s="326">
        <v>0</v>
      </c>
      <c r="U423" s="326">
        <v>0</v>
      </c>
      <c r="V423" s="326">
        <v>0</v>
      </c>
      <c r="W423" s="326">
        <v>0</v>
      </c>
      <c r="X423" s="326">
        <v>0</v>
      </c>
      <c r="Y423" s="326">
        <v>0</v>
      </c>
    </row>
    <row r="424" spans="4:25" hidden="1" outlineLevel="1">
      <c r="D424" s="319" t="s">
        <v>2691</v>
      </c>
      <c r="E424" s="319" t="s">
        <v>2117</v>
      </c>
      <c r="F424" s="319" t="s">
        <v>576</v>
      </c>
      <c r="H424" s="319" t="s">
        <v>577</v>
      </c>
      <c r="I424" s="319" t="s">
        <v>2692</v>
      </c>
      <c r="J424" s="319" t="s">
        <v>977</v>
      </c>
      <c r="L424" s="331">
        <v>0</v>
      </c>
      <c r="M424" s="326"/>
      <c r="N424" s="326">
        <v>0</v>
      </c>
      <c r="O424" s="326">
        <v>0</v>
      </c>
      <c r="P424" s="326">
        <v>0</v>
      </c>
      <c r="Q424" s="326">
        <v>0</v>
      </c>
      <c r="R424" s="326">
        <v>0</v>
      </c>
      <c r="S424" s="326">
        <v>0</v>
      </c>
      <c r="T424" s="326">
        <v>0</v>
      </c>
      <c r="U424" s="326">
        <v>0</v>
      </c>
      <c r="V424" s="326">
        <v>0</v>
      </c>
      <c r="W424" s="326">
        <v>0</v>
      </c>
      <c r="X424" s="326">
        <v>0</v>
      </c>
      <c r="Y424" s="326">
        <v>0</v>
      </c>
    </row>
    <row r="425" spans="4:25" hidden="1" outlineLevel="1">
      <c r="D425" s="319" t="s">
        <v>2691</v>
      </c>
      <c r="E425" s="319" t="s">
        <v>2117</v>
      </c>
      <c r="F425" s="319" t="s">
        <v>578</v>
      </c>
      <c r="H425" s="319" t="s">
        <v>577</v>
      </c>
      <c r="I425" s="319" t="s">
        <v>2693</v>
      </c>
      <c r="J425" s="319" t="s">
        <v>977</v>
      </c>
      <c r="L425" s="331">
        <v>0</v>
      </c>
      <c r="M425" s="326"/>
      <c r="N425" s="326">
        <v>0</v>
      </c>
      <c r="O425" s="326">
        <v>0</v>
      </c>
      <c r="P425" s="326">
        <v>0</v>
      </c>
      <c r="Q425" s="326">
        <v>0</v>
      </c>
      <c r="R425" s="326">
        <v>0</v>
      </c>
      <c r="S425" s="326">
        <v>0</v>
      </c>
      <c r="T425" s="326">
        <v>0</v>
      </c>
      <c r="U425" s="326">
        <v>0</v>
      </c>
      <c r="V425" s="326">
        <v>0</v>
      </c>
      <c r="W425" s="326">
        <v>0</v>
      </c>
      <c r="X425" s="326">
        <v>0</v>
      </c>
      <c r="Y425" s="326">
        <v>0</v>
      </c>
    </row>
    <row r="426" spans="4:25" hidden="1" outlineLevel="1">
      <c r="D426" s="319" t="s">
        <v>303</v>
      </c>
      <c r="E426" s="319" t="s">
        <v>53</v>
      </c>
      <c r="F426" s="319" t="s">
        <v>576</v>
      </c>
      <c r="H426" s="319" t="s">
        <v>577</v>
      </c>
      <c r="I426" s="319" t="s">
        <v>845</v>
      </c>
      <c r="J426" s="319" t="s">
        <v>118</v>
      </c>
      <c r="L426" s="331">
        <v>0</v>
      </c>
      <c r="M426" s="326"/>
      <c r="N426" s="326">
        <v>0</v>
      </c>
      <c r="O426" s="326">
        <v>0</v>
      </c>
      <c r="P426" s="326">
        <v>0</v>
      </c>
      <c r="Q426" s="326">
        <v>0</v>
      </c>
      <c r="R426" s="326">
        <v>0</v>
      </c>
      <c r="S426" s="326">
        <v>0</v>
      </c>
      <c r="T426" s="326">
        <v>0</v>
      </c>
      <c r="U426" s="326">
        <v>0</v>
      </c>
      <c r="V426" s="326">
        <v>0</v>
      </c>
      <c r="W426" s="326">
        <v>0</v>
      </c>
      <c r="X426" s="326">
        <v>0</v>
      </c>
      <c r="Y426" s="326">
        <v>0</v>
      </c>
    </row>
    <row r="427" spans="4:25" hidden="1" outlineLevel="1">
      <c r="D427" s="319" t="s">
        <v>2694</v>
      </c>
      <c r="E427" s="319" t="s">
        <v>53</v>
      </c>
      <c r="F427" s="319" t="s">
        <v>576</v>
      </c>
      <c r="H427" s="319" t="s">
        <v>577</v>
      </c>
      <c r="I427" s="319" t="s">
        <v>2695</v>
      </c>
      <c r="J427" s="319" t="s">
        <v>582</v>
      </c>
      <c r="L427" s="331">
        <v>0</v>
      </c>
      <c r="M427" s="326"/>
      <c r="N427" s="326">
        <v>0</v>
      </c>
      <c r="O427" s="326">
        <v>0</v>
      </c>
      <c r="P427" s="326">
        <v>0</v>
      </c>
      <c r="Q427" s="326">
        <v>0</v>
      </c>
      <c r="R427" s="326">
        <v>0</v>
      </c>
      <c r="S427" s="326">
        <v>0</v>
      </c>
      <c r="T427" s="326">
        <v>0</v>
      </c>
      <c r="U427" s="326">
        <v>0</v>
      </c>
      <c r="V427" s="326">
        <v>0</v>
      </c>
      <c r="W427" s="326">
        <v>0</v>
      </c>
      <c r="X427" s="326">
        <v>0</v>
      </c>
      <c r="Y427" s="326">
        <v>0</v>
      </c>
    </row>
    <row r="428" spans="4:25" hidden="1" outlineLevel="1">
      <c r="D428" s="319" t="s">
        <v>359</v>
      </c>
      <c r="E428" s="319" t="s">
        <v>53</v>
      </c>
      <c r="F428" s="319" t="s">
        <v>576</v>
      </c>
      <c r="H428" s="319" t="s">
        <v>577</v>
      </c>
      <c r="I428" s="319" t="s">
        <v>846</v>
      </c>
      <c r="J428" s="319" t="s">
        <v>114</v>
      </c>
      <c r="L428" s="331">
        <v>0</v>
      </c>
      <c r="M428" s="326"/>
      <c r="N428" s="326">
        <v>0</v>
      </c>
      <c r="O428" s="326">
        <v>0</v>
      </c>
      <c r="P428" s="326">
        <v>0</v>
      </c>
      <c r="Q428" s="326">
        <v>0</v>
      </c>
      <c r="R428" s="326">
        <v>0</v>
      </c>
      <c r="S428" s="326">
        <v>0</v>
      </c>
      <c r="T428" s="326">
        <v>0</v>
      </c>
      <c r="U428" s="326">
        <v>0</v>
      </c>
      <c r="V428" s="326">
        <v>0</v>
      </c>
      <c r="W428" s="326">
        <v>0</v>
      </c>
      <c r="X428" s="326">
        <v>0</v>
      </c>
      <c r="Y428" s="326">
        <v>0</v>
      </c>
    </row>
    <row r="429" spans="4:25" hidden="1" outlineLevel="1">
      <c r="D429" s="319" t="s">
        <v>360</v>
      </c>
      <c r="E429" s="319" t="s">
        <v>53</v>
      </c>
      <c r="F429" s="319" t="s">
        <v>576</v>
      </c>
      <c r="H429" s="319" t="s">
        <v>577</v>
      </c>
      <c r="I429" s="319" t="s">
        <v>847</v>
      </c>
      <c r="J429" s="319" t="s">
        <v>118</v>
      </c>
      <c r="L429" s="331">
        <v>0</v>
      </c>
      <c r="M429" s="326"/>
      <c r="N429" s="326">
        <v>0</v>
      </c>
      <c r="O429" s="326">
        <v>0</v>
      </c>
      <c r="P429" s="326">
        <v>0</v>
      </c>
      <c r="Q429" s="326">
        <v>0</v>
      </c>
      <c r="R429" s="326">
        <v>0</v>
      </c>
      <c r="S429" s="326">
        <v>0</v>
      </c>
      <c r="T429" s="326">
        <v>0</v>
      </c>
      <c r="U429" s="326">
        <v>0</v>
      </c>
      <c r="V429" s="326">
        <v>0</v>
      </c>
      <c r="W429" s="326">
        <v>0</v>
      </c>
      <c r="X429" s="326">
        <v>0</v>
      </c>
      <c r="Y429" s="326">
        <v>0</v>
      </c>
    </row>
    <row r="430" spans="4:25" hidden="1" outlineLevel="1">
      <c r="D430" s="319" t="s">
        <v>360</v>
      </c>
      <c r="E430" s="319" t="s">
        <v>53</v>
      </c>
      <c r="F430" s="319" t="s">
        <v>578</v>
      </c>
      <c r="H430" s="319" t="s">
        <v>577</v>
      </c>
      <c r="I430" s="319" t="s">
        <v>2696</v>
      </c>
      <c r="J430" s="319" t="s">
        <v>118</v>
      </c>
      <c r="L430" s="331">
        <v>0</v>
      </c>
      <c r="M430" s="326"/>
      <c r="N430" s="326">
        <v>0</v>
      </c>
      <c r="O430" s="326">
        <v>0</v>
      </c>
      <c r="P430" s="326">
        <v>0</v>
      </c>
      <c r="Q430" s="326">
        <v>0</v>
      </c>
      <c r="R430" s="326">
        <v>0</v>
      </c>
      <c r="S430" s="326">
        <v>0</v>
      </c>
      <c r="T430" s="326">
        <v>0</v>
      </c>
      <c r="U430" s="326">
        <v>0</v>
      </c>
      <c r="V430" s="326">
        <v>0</v>
      </c>
      <c r="W430" s="326">
        <v>0</v>
      </c>
      <c r="X430" s="326">
        <v>0</v>
      </c>
      <c r="Y430" s="326">
        <v>0</v>
      </c>
    </row>
    <row r="431" spans="4:25" hidden="1" outlineLevel="1">
      <c r="D431" s="319" t="s">
        <v>1117</v>
      </c>
      <c r="E431" s="319" t="s">
        <v>54</v>
      </c>
      <c r="F431" s="319" t="s">
        <v>576</v>
      </c>
      <c r="H431" s="319" t="s">
        <v>577</v>
      </c>
      <c r="I431" s="319" t="s">
        <v>597</v>
      </c>
      <c r="J431" s="319" t="s">
        <v>116</v>
      </c>
      <c r="L431" s="331">
        <v>0</v>
      </c>
      <c r="M431" s="326"/>
      <c r="N431" s="326">
        <v>0</v>
      </c>
      <c r="O431" s="326">
        <v>0</v>
      </c>
      <c r="P431" s="326">
        <v>0</v>
      </c>
      <c r="Q431" s="326">
        <v>0</v>
      </c>
      <c r="R431" s="326">
        <v>0</v>
      </c>
      <c r="S431" s="326">
        <v>0</v>
      </c>
      <c r="T431" s="326">
        <v>0</v>
      </c>
      <c r="U431" s="326">
        <v>0</v>
      </c>
      <c r="V431" s="326">
        <v>0</v>
      </c>
      <c r="W431" s="326">
        <v>0</v>
      </c>
      <c r="X431" s="326">
        <v>0</v>
      </c>
      <c r="Y431" s="326">
        <v>0</v>
      </c>
    </row>
    <row r="432" spans="4:25" hidden="1" outlineLevel="1">
      <c r="D432" s="319" t="s">
        <v>1118</v>
      </c>
      <c r="E432" s="319" t="s">
        <v>53</v>
      </c>
      <c r="F432" s="319" t="s">
        <v>576</v>
      </c>
      <c r="H432" s="319" t="s">
        <v>577</v>
      </c>
      <c r="I432" s="319" t="s">
        <v>1119</v>
      </c>
      <c r="J432" s="319" t="s">
        <v>528</v>
      </c>
      <c r="L432" s="331">
        <v>0</v>
      </c>
      <c r="M432" s="326"/>
      <c r="N432" s="326">
        <v>0</v>
      </c>
      <c r="O432" s="326">
        <v>0</v>
      </c>
      <c r="P432" s="326">
        <v>0</v>
      </c>
      <c r="Q432" s="326">
        <v>0</v>
      </c>
      <c r="R432" s="326">
        <v>0</v>
      </c>
      <c r="S432" s="326">
        <v>0</v>
      </c>
      <c r="T432" s="326">
        <v>0</v>
      </c>
      <c r="U432" s="326">
        <v>0</v>
      </c>
      <c r="V432" s="326">
        <v>0</v>
      </c>
      <c r="W432" s="326">
        <v>0</v>
      </c>
      <c r="X432" s="326">
        <v>0</v>
      </c>
      <c r="Y432" s="326">
        <v>0</v>
      </c>
    </row>
    <row r="433" spans="4:25" hidden="1" outlineLevel="1">
      <c r="D433" s="319" t="s">
        <v>478</v>
      </c>
      <c r="E433" s="319" t="s">
        <v>53</v>
      </c>
      <c r="F433" s="319" t="s">
        <v>576</v>
      </c>
      <c r="H433" s="319" t="s">
        <v>577</v>
      </c>
      <c r="I433" s="319" t="s">
        <v>848</v>
      </c>
      <c r="J433" s="319" t="s">
        <v>582</v>
      </c>
      <c r="L433" s="331">
        <v>0</v>
      </c>
      <c r="M433" s="326"/>
      <c r="N433" s="326">
        <v>0</v>
      </c>
      <c r="O433" s="326">
        <v>0</v>
      </c>
      <c r="P433" s="326">
        <v>0</v>
      </c>
      <c r="Q433" s="326">
        <v>0</v>
      </c>
      <c r="R433" s="326">
        <v>0</v>
      </c>
      <c r="S433" s="326">
        <v>0</v>
      </c>
      <c r="T433" s="326">
        <v>0</v>
      </c>
      <c r="U433" s="326">
        <v>0</v>
      </c>
      <c r="V433" s="326">
        <v>0</v>
      </c>
      <c r="W433" s="326">
        <v>0</v>
      </c>
      <c r="X433" s="326">
        <v>0</v>
      </c>
      <c r="Y433" s="326"/>
    </row>
    <row r="434" spans="4:25" hidden="1" outlineLevel="1">
      <c r="D434" s="319" t="s">
        <v>361</v>
      </c>
      <c r="E434" s="319" t="s">
        <v>52</v>
      </c>
      <c r="F434" s="319" t="s">
        <v>576</v>
      </c>
      <c r="H434" s="319" t="s">
        <v>577</v>
      </c>
      <c r="I434" s="319" t="s">
        <v>849</v>
      </c>
      <c r="J434" s="319" t="s">
        <v>117</v>
      </c>
      <c r="L434" s="331">
        <v>5000</v>
      </c>
      <c r="M434" s="326"/>
      <c r="N434" s="326">
        <v>0</v>
      </c>
      <c r="O434" s="326">
        <v>0</v>
      </c>
      <c r="P434" s="326">
        <v>0</v>
      </c>
      <c r="Q434" s="326">
        <v>1500</v>
      </c>
      <c r="R434" s="326">
        <v>2500</v>
      </c>
      <c r="S434" s="326">
        <v>1000</v>
      </c>
      <c r="T434" s="326">
        <v>0</v>
      </c>
      <c r="U434" s="326">
        <v>0</v>
      </c>
      <c r="V434" s="326">
        <v>0</v>
      </c>
      <c r="W434" s="326">
        <v>0</v>
      </c>
      <c r="X434" s="326">
        <v>0</v>
      </c>
      <c r="Y434" s="326">
        <v>0</v>
      </c>
    </row>
    <row r="435" spans="4:25" hidden="1" outlineLevel="1">
      <c r="D435" s="319" t="s">
        <v>361</v>
      </c>
      <c r="E435" s="319" t="s">
        <v>52</v>
      </c>
      <c r="F435" s="319" t="s">
        <v>578</v>
      </c>
      <c r="H435" s="319" t="s">
        <v>577</v>
      </c>
      <c r="I435" s="319" t="s">
        <v>2697</v>
      </c>
      <c r="J435" s="319" t="s">
        <v>117</v>
      </c>
      <c r="L435" s="331">
        <v>0</v>
      </c>
      <c r="M435" s="326"/>
      <c r="N435" s="326">
        <v>0</v>
      </c>
      <c r="O435" s="326">
        <v>0</v>
      </c>
      <c r="P435" s="326">
        <v>0</v>
      </c>
      <c r="Q435" s="326">
        <v>0</v>
      </c>
      <c r="R435" s="326">
        <v>0</v>
      </c>
      <c r="S435" s="326">
        <v>0</v>
      </c>
      <c r="T435" s="326">
        <v>0</v>
      </c>
      <c r="U435" s="326">
        <v>0</v>
      </c>
      <c r="V435" s="326">
        <v>0</v>
      </c>
      <c r="W435" s="326">
        <v>0</v>
      </c>
      <c r="X435" s="326">
        <v>0</v>
      </c>
      <c r="Y435" s="326">
        <v>0</v>
      </c>
    </row>
    <row r="436" spans="4:25" hidden="1" outlineLevel="1">
      <c r="D436" s="319" t="s">
        <v>2089</v>
      </c>
      <c r="E436" s="319" t="s">
        <v>52</v>
      </c>
      <c r="F436" s="319" t="s">
        <v>576</v>
      </c>
      <c r="H436" s="319" t="s">
        <v>577</v>
      </c>
      <c r="I436" s="319" t="s">
        <v>832</v>
      </c>
      <c r="J436" s="319" t="s">
        <v>117</v>
      </c>
      <c r="L436" s="331">
        <v>0</v>
      </c>
      <c r="M436" s="326"/>
      <c r="N436" s="326">
        <v>0</v>
      </c>
      <c r="O436" s="326">
        <v>0</v>
      </c>
      <c r="P436" s="326">
        <v>0</v>
      </c>
      <c r="Q436" s="326">
        <v>0</v>
      </c>
      <c r="R436" s="326">
        <v>0</v>
      </c>
      <c r="S436" s="326">
        <v>0</v>
      </c>
      <c r="T436" s="326">
        <v>0</v>
      </c>
      <c r="U436" s="326">
        <v>0</v>
      </c>
      <c r="V436" s="326">
        <v>0</v>
      </c>
      <c r="W436" s="326">
        <v>0</v>
      </c>
      <c r="X436" s="326">
        <v>0</v>
      </c>
      <c r="Y436" s="326">
        <v>0</v>
      </c>
    </row>
    <row r="437" spans="4:25" hidden="1" outlineLevel="1">
      <c r="D437" s="319" t="s">
        <v>382</v>
      </c>
      <c r="E437" s="319" t="s">
        <v>53</v>
      </c>
      <c r="F437" s="319" t="s">
        <v>576</v>
      </c>
      <c r="H437" s="319" t="s">
        <v>577</v>
      </c>
      <c r="I437" s="319" t="s">
        <v>850</v>
      </c>
      <c r="J437" s="319" t="s">
        <v>22</v>
      </c>
      <c r="L437" s="331">
        <v>0</v>
      </c>
      <c r="M437" s="326"/>
      <c r="N437" s="326">
        <v>0</v>
      </c>
      <c r="O437" s="326">
        <v>0</v>
      </c>
      <c r="P437" s="326">
        <v>0</v>
      </c>
      <c r="Q437" s="326">
        <v>0</v>
      </c>
      <c r="R437" s="326">
        <v>0</v>
      </c>
      <c r="S437" s="326">
        <v>0</v>
      </c>
      <c r="T437" s="326">
        <v>0</v>
      </c>
      <c r="U437" s="326">
        <v>0</v>
      </c>
      <c r="V437" s="326">
        <v>0</v>
      </c>
      <c r="W437" s="326">
        <v>0</v>
      </c>
      <c r="X437" s="326">
        <v>0</v>
      </c>
      <c r="Y437" s="326">
        <v>0</v>
      </c>
    </row>
    <row r="438" spans="4:25" hidden="1" outlineLevel="1">
      <c r="D438" s="319" t="s">
        <v>2011</v>
      </c>
      <c r="E438" s="319" t="s">
        <v>53</v>
      </c>
      <c r="F438" s="319" t="s">
        <v>576</v>
      </c>
      <c r="H438" s="319" t="s">
        <v>577</v>
      </c>
      <c r="I438" s="319" t="s">
        <v>550</v>
      </c>
      <c r="J438" s="319" t="s">
        <v>114</v>
      </c>
      <c r="L438" s="331">
        <v>0</v>
      </c>
      <c r="M438" s="326"/>
      <c r="N438" s="326">
        <v>0</v>
      </c>
      <c r="O438" s="326">
        <v>0</v>
      </c>
      <c r="P438" s="326">
        <v>0</v>
      </c>
      <c r="Q438" s="326">
        <v>0</v>
      </c>
      <c r="R438" s="326">
        <v>0</v>
      </c>
      <c r="S438" s="326">
        <v>0</v>
      </c>
      <c r="T438" s="326">
        <v>0</v>
      </c>
      <c r="U438" s="326">
        <v>0</v>
      </c>
      <c r="V438" s="326">
        <v>0</v>
      </c>
      <c r="W438" s="326">
        <v>0</v>
      </c>
      <c r="X438" s="326">
        <v>0</v>
      </c>
      <c r="Y438" s="326">
        <v>0</v>
      </c>
    </row>
    <row r="439" spans="4:25" hidden="1" outlineLevel="1">
      <c r="D439" s="319" t="s">
        <v>2210</v>
      </c>
      <c r="E439" s="319" t="s">
        <v>2117</v>
      </c>
      <c r="F439" s="319" t="s">
        <v>576</v>
      </c>
      <c r="H439" s="319" t="s">
        <v>577</v>
      </c>
      <c r="I439" s="319" t="s">
        <v>2247</v>
      </c>
      <c r="J439" s="319" t="s">
        <v>977</v>
      </c>
      <c r="L439" s="331">
        <v>0</v>
      </c>
      <c r="M439" s="326"/>
      <c r="N439" s="326">
        <v>0</v>
      </c>
      <c r="O439" s="326">
        <v>0</v>
      </c>
      <c r="P439" s="326">
        <v>0</v>
      </c>
      <c r="Q439" s="326">
        <v>0</v>
      </c>
      <c r="R439" s="326">
        <v>0</v>
      </c>
      <c r="S439" s="326">
        <v>0</v>
      </c>
      <c r="T439" s="326">
        <v>0</v>
      </c>
      <c r="U439" s="326">
        <v>0</v>
      </c>
      <c r="V439" s="326">
        <v>0</v>
      </c>
      <c r="W439" s="326">
        <v>0</v>
      </c>
      <c r="X439" s="326">
        <v>0</v>
      </c>
      <c r="Y439" s="326">
        <v>0</v>
      </c>
    </row>
    <row r="440" spans="4:25" hidden="1" outlineLevel="1">
      <c r="D440" s="319" t="s">
        <v>2210</v>
      </c>
      <c r="E440" s="319" t="s">
        <v>2117</v>
      </c>
      <c r="F440" s="319" t="s">
        <v>578</v>
      </c>
      <c r="H440" s="319" t="s">
        <v>577</v>
      </c>
      <c r="I440" s="319" t="s">
        <v>2248</v>
      </c>
      <c r="J440" s="319" t="s">
        <v>977</v>
      </c>
      <c r="L440" s="331">
        <v>0</v>
      </c>
      <c r="M440" s="326"/>
      <c r="N440" s="326">
        <v>0</v>
      </c>
      <c r="O440" s="326">
        <v>0</v>
      </c>
      <c r="P440" s="326">
        <v>0</v>
      </c>
      <c r="Q440" s="326">
        <v>0</v>
      </c>
      <c r="R440" s="326">
        <v>0</v>
      </c>
      <c r="S440" s="326">
        <v>0</v>
      </c>
      <c r="T440" s="326">
        <v>0</v>
      </c>
      <c r="U440" s="326">
        <v>0</v>
      </c>
      <c r="V440" s="326">
        <v>0</v>
      </c>
      <c r="W440" s="326">
        <v>0</v>
      </c>
      <c r="X440" s="326">
        <v>0</v>
      </c>
      <c r="Y440" s="326">
        <v>0</v>
      </c>
    </row>
    <row r="441" spans="4:25" hidden="1" outlineLevel="1">
      <c r="D441" s="319" t="s">
        <v>1120</v>
      </c>
      <c r="E441" s="319" t="s">
        <v>53</v>
      </c>
      <c r="F441" s="319" t="s">
        <v>576</v>
      </c>
      <c r="H441" s="319" t="s">
        <v>577</v>
      </c>
      <c r="I441" s="319" t="s">
        <v>1121</v>
      </c>
      <c r="J441" s="319" t="s">
        <v>528</v>
      </c>
      <c r="L441" s="331">
        <v>0</v>
      </c>
      <c r="M441" s="326"/>
      <c r="N441" s="326">
        <v>0</v>
      </c>
      <c r="O441" s="326">
        <v>0</v>
      </c>
      <c r="P441" s="326">
        <v>0</v>
      </c>
      <c r="Q441" s="326">
        <v>0</v>
      </c>
      <c r="R441" s="326">
        <v>0</v>
      </c>
      <c r="S441" s="326">
        <v>0</v>
      </c>
      <c r="T441" s="326">
        <v>0</v>
      </c>
      <c r="U441" s="326">
        <v>0</v>
      </c>
      <c r="V441" s="326">
        <v>0</v>
      </c>
      <c r="W441" s="326">
        <v>0</v>
      </c>
      <c r="X441" s="326">
        <v>0</v>
      </c>
      <c r="Y441" s="326">
        <v>0</v>
      </c>
    </row>
    <row r="442" spans="4:25" hidden="1" outlineLevel="1">
      <c r="D442" s="319" t="s">
        <v>636</v>
      </c>
      <c r="E442" s="319" t="s">
        <v>53</v>
      </c>
      <c r="F442" s="319" t="s">
        <v>576</v>
      </c>
      <c r="H442" s="319" t="s">
        <v>577</v>
      </c>
      <c r="I442" s="319" t="s">
        <v>851</v>
      </c>
      <c r="J442" s="319" t="s">
        <v>530</v>
      </c>
      <c r="L442" s="331">
        <v>0</v>
      </c>
      <c r="M442" s="326"/>
      <c r="N442" s="326">
        <v>0</v>
      </c>
      <c r="O442" s="326">
        <v>0</v>
      </c>
      <c r="P442" s="326">
        <v>0</v>
      </c>
      <c r="Q442" s="326">
        <v>0</v>
      </c>
      <c r="R442" s="326">
        <v>0</v>
      </c>
      <c r="S442" s="326">
        <v>0</v>
      </c>
      <c r="T442" s="326">
        <v>0</v>
      </c>
      <c r="U442" s="326">
        <v>0</v>
      </c>
      <c r="V442" s="326">
        <v>0</v>
      </c>
      <c r="W442" s="326">
        <v>0</v>
      </c>
      <c r="X442" s="326">
        <v>0</v>
      </c>
      <c r="Y442" s="326">
        <v>0</v>
      </c>
    </row>
    <row r="443" spans="4:25" hidden="1" outlineLevel="1">
      <c r="D443" s="319" t="s">
        <v>637</v>
      </c>
      <c r="E443" s="319" t="s">
        <v>67</v>
      </c>
      <c r="F443" s="319" t="s">
        <v>576</v>
      </c>
      <c r="H443" s="319" t="s">
        <v>577</v>
      </c>
      <c r="I443" s="319" t="s">
        <v>538</v>
      </c>
      <c r="J443" s="319" t="s">
        <v>0</v>
      </c>
      <c r="L443" s="331">
        <v>0</v>
      </c>
      <c r="M443" s="326"/>
      <c r="N443" s="326">
        <v>0</v>
      </c>
      <c r="O443" s="326">
        <v>0</v>
      </c>
      <c r="P443" s="326">
        <v>0</v>
      </c>
      <c r="Q443" s="326">
        <v>0</v>
      </c>
      <c r="R443" s="326">
        <v>0</v>
      </c>
      <c r="S443" s="326">
        <v>0</v>
      </c>
      <c r="T443" s="326">
        <v>0</v>
      </c>
      <c r="U443" s="326">
        <v>0</v>
      </c>
      <c r="V443" s="326">
        <v>0</v>
      </c>
      <c r="W443" s="326">
        <v>0</v>
      </c>
      <c r="X443" s="326">
        <v>0</v>
      </c>
      <c r="Y443" s="326">
        <v>0</v>
      </c>
    </row>
    <row r="444" spans="4:25" hidden="1" outlineLevel="1">
      <c r="D444" s="319" t="s">
        <v>1122</v>
      </c>
      <c r="E444" s="319" t="s">
        <v>53</v>
      </c>
      <c r="F444" s="319" t="s">
        <v>576</v>
      </c>
      <c r="H444" s="319" t="s">
        <v>577</v>
      </c>
      <c r="I444" s="319" t="s">
        <v>638</v>
      </c>
      <c r="J444" s="319" t="s">
        <v>114</v>
      </c>
      <c r="L444" s="331">
        <v>0</v>
      </c>
      <c r="M444" s="326"/>
      <c r="N444" s="326">
        <v>0</v>
      </c>
      <c r="O444" s="326">
        <v>0</v>
      </c>
      <c r="P444" s="326">
        <v>0</v>
      </c>
      <c r="Q444" s="326">
        <v>0</v>
      </c>
      <c r="R444" s="326">
        <v>0</v>
      </c>
      <c r="S444" s="326">
        <v>0</v>
      </c>
      <c r="T444" s="326">
        <v>0</v>
      </c>
      <c r="U444" s="326">
        <v>0</v>
      </c>
      <c r="V444" s="326">
        <v>0</v>
      </c>
      <c r="W444" s="326">
        <v>0</v>
      </c>
      <c r="X444" s="326">
        <v>0</v>
      </c>
      <c r="Y444" s="326">
        <v>0</v>
      </c>
    </row>
    <row r="445" spans="4:25" hidden="1" outlineLevel="1">
      <c r="D445" s="319" t="s">
        <v>1122</v>
      </c>
      <c r="E445" s="319" t="s">
        <v>53</v>
      </c>
      <c r="F445" s="319" t="s">
        <v>576</v>
      </c>
      <c r="H445" s="319" t="s">
        <v>577</v>
      </c>
      <c r="I445" s="319" t="s">
        <v>1123</v>
      </c>
      <c r="J445" s="319" t="s">
        <v>528</v>
      </c>
      <c r="L445" s="331">
        <v>0</v>
      </c>
      <c r="M445" s="326"/>
      <c r="N445" s="326">
        <v>0</v>
      </c>
      <c r="O445" s="326">
        <v>0</v>
      </c>
      <c r="P445" s="326">
        <v>0</v>
      </c>
      <c r="Q445" s="326">
        <v>0</v>
      </c>
      <c r="R445" s="326">
        <v>0</v>
      </c>
      <c r="S445" s="326">
        <v>0</v>
      </c>
      <c r="T445" s="326">
        <v>0</v>
      </c>
      <c r="U445" s="326">
        <v>0</v>
      </c>
      <c r="V445" s="326">
        <v>0</v>
      </c>
      <c r="W445" s="326">
        <v>0</v>
      </c>
      <c r="X445" s="326">
        <v>0</v>
      </c>
      <c r="Y445" s="326">
        <v>0</v>
      </c>
    </row>
    <row r="446" spans="4:25" hidden="1" outlineLevel="1">
      <c r="D446" s="319" t="s">
        <v>244</v>
      </c>
      <c r="E446" s="319" t="s">
        <v>52</v>
      </c>
      <c r="F446" s="319" t="s">
        <v>576</v>
      </c>
      <c r="H446" s="319" t="s">
        <v>577</v>
      </c>
      <c r="I446" s="319" t="s">
        <v>852</v>
      </c>
      <c r="J446" s="319" t="s">
        <v>117</v>
      </c>
      <c r="L446" s="331">
        <v>0</v>
      </c>
      <c r="M446" s="326"/>
      <c r="N446" s="326">
        <v>0</v>
      </c>
      <c r="O446" s="326">
        <v>0</v>
      </c>
      <c r="P446" s="326">
        <v>0</v>
      </c>
      <c r="Q446" s="326">
        <v>0</v>
      </c>
      <c r="R446" s="326">
        <v>0</v>
      </c>
      <c r="S446" s="326">
        <v>0</v>
      </c>
      <c r="T446" s="326">
        <v>0</v>
      </c>
      <c r="U446" s="326">
        <v>0</v>
      </c>
      <c r="V446" s="326">
        <v>0</v>
      </c>
      <c r="W446" s="326">
        <v>0</v>
      </c>
      <c r="X446" s="326">
        <v>0</v>
      </c>
      <c r="Y446" s="326">
        <v>0</v>
      </c>
    </row>
    <row r="447" spans="4:25" hidden="1" outlineLevel="1">
      <c r="D447" s="319" t="s">
        <v>304</v>
      </c>
      <c r="E447" s="319" t="s">
        <v>52</v>
      </c>
      <c r="F447" s="319" t="s">
        <v>576</v>
      </c>
      <c r="H447" s="319" t="s">
        <v>577</v>
      </c>
      <c r="I447" s="319" t="s">
        <v>853</v>
      </c>
      <c r="J447" s="319" t="s">
        <v>117</v>
      </c>
      <c r="L447" s="331">
        <v>0</v>
      </c>
      <c r="M447" s="326"/>
      <c r="N447" s="326">
        <v>0</v>
      </c>
      <c r="O447" s="326">
        <v>0</v>
      </c>
      <c r="P447" s="326">
        <v>0</v>
      </c>
      <c r="Q447" s="326">
        <v>0</v>
      </c>
      <c r="R447" s="326">
        <v>0</v>
      </c>
      <c r="S447" s="326">
        <v>0</v>
      </c>
      <c r="T447" s="326">
        <v>0</v>
      </c>
      <c r="U447" s="326">
        <v>0</v>
      </c>
      <c r="V447" s="326">
        <v>0</v>
      </c>
      <c r="W447" s="326">
        <v>0</v>
      </c>
      <c r="X447" s="326">
        <v>0</v>
      </c>
      <c r="Y447" s="326">
        <v>0</v>
      </c>
    </row>
    <row r="448" spans="4:25" hidden="1" outlineLevel="1">
      <c r="D448" s="319" t="s">
        <v>304</v>
      </c>
      <c r="E448" s="319" t="s">
        <v>52</v>
      </c>
      <c r="F448" s="319" t="s">
        <v>578</v>
      </c>
      <c r="H448" s="319" t="s">
        <v>577</v>
      </c>
      <c r="I448" s="319" t="s">
        <v>2698</v>
      </c>
      <c r="J448" s="319" t="s">
        <v>117</v>
      </c>
      <c r="L448" s="331">
        <v>0</v>
      </c>
      <c r="M448" s="326"/>
      <c r="N448" s="326">
        <v>0</v>
      </c>
      <c r="O448" s="326">
        <v>0</v>
      </c>
      <c r="P448" s="326">
        <v>0</v>
      </c>
      <c r="Q448" s="326">
        <v>0</v>
      </c>
      <c r="R448" s="326">
        <v>0</v>
      </c>
      <c r="S448" s="326">
        <v>0</v>
      </c>
      <c r="T448" s="326">
        <v>0</v>
      </c>
      <c r="U448" s="326">
        <v>0</v>
      </c>
      <c r="V448" s="326">
        <v>0</v>
      </c>
      <c r="W448" s="326">
        <v>0</v>
      </c>
      <c r="X448" s="326">
        <v>0</v>
      </c>
      <c r="Y448" s="326">
        <v>0</v>
      </c>
    </row>
    <row r="449" spans="4:25" hidden="1" outlineLevel="1">
      <c r="D449" s="319" t="s">
        <v>1124</v>
      </c>
      <c r="E449" s="319" t="s">
        <v>53</v>
      </c>
      <c r="F449" s="319" t="s">
        <v>576</v>
      </c>
      <c r="H449" s="319" t="s">
        <v>577</v>
      </c>
      <c r="I449" s="319" t="s">
        <v>1125</v>
      </c>
      <c r="J449" s="319" t="s">
        <v>528</v>
      </c>
      <c r="L449" s="331">
        <v>0</v>
      </c>
      <c r="M449" s="326"/>
      <c r="N449" s="326">
        <v>0</v>
      </c>
      <c r="O449" s="326">
        <v>0</v>
      </c>
      <c r="P449" s="326">
        <v>0</v>
      </c>
      <c r="Q449" s="326">
        <v>0</v>
      </c>
      <c r="R449" s="326">
        <v>0</v>
      </c>
      <c r="S449" s="326">
        <v>0</v>
      </c>
      <c r="T449" s="326">
        <v>0</v>
      </c>
      <c r="U449" s="326">
        <v>0</v>
      </c>
      <c r="V449" s="326">
        <v>0</v>
      </c>
      <c r="W449" s="326">
        <v>0</v>
      </c>
      <c r="X449" s="326">
        <v>0</v>
      </c>
      <c r="Y449" s="326">
        <v>0</v>
      </c>
    </row>
    <row r="450" spans="4:25" hidden="1" outlineLevel="1">
      <c r="D450" s="319" t="s">
        <v>639</v>
      </c>
      <c r="E450" s="319" t="s">
        <v>53</v>
      </c>
      <c r="F450" s="319" t="s">
        <v>576</v>
      </c>
      <c r="H450" s="319" t="s">
        <v>577</v>
      </c>
      <c r="I450" s="319" t="s">
        <v>854</v>
      </c>
      <c r="J450" s="319" t="s">
        <v>530</v>
      </c>
      <c r="L450" s="331">
        <v>0</v>
      </c>
      <c r="M450" s="326"/>
      <c r="N450" s="326">
        <v>0</v>
      </c>
      <c r="O450" s="326">
        <v>0</v>
      </c>
      <c r="P450" s="326">
        <v>0</v>
      </c>
      <c r="Q450" s="326">
        <v>0</v>
      </c>
      <c r="R450" s="326">
        <v>0</v>
      </c>
      <c r="S450" s="326">
        <v>0</v>
      </c>
      <c r="T450" s="326">
        <v>0</v>
      </c>
      <c r="U450" s="326">
        <v>0</v>
      </c>
      <c r="V450" s="326">
        <v>0</v>
      </c>
      <c r="W450" s="326">
        <v>0</v>
      </c>
      <c r="X450" s="326">
        <v>0</v>
      </c>
      <c r="Y450" s="326">
        <v>0</v>
      </c>
    </row>
    <row r="451" spans="4:25" hidden="1" outlineLevel="1">
      <c r="D451" s="319" t="s">
        <v>640</v>
      </c>
      <c r="E451" s="319" t="s">
        <v>53</v>
      </c>
      <c r="F451" s="319" t="s">
        <v>576</v>
      </c>
      <c r="H451" s="319" t="s">
        <v>577</v>
      </c>
      <c r="I451" s="319" t="s">
        <v>855</v>
      </c>
      <c r="J451" s="319" t="s">
        <v>118</v>
      </c>
      <c r="L451" s="331">
        <v>0</v>
      </c>
      <c r="M451" s="326"/>
      <c r="N451" s="326">
        <v>0</v>
      </c>
      <c r="O451" s="326">
        <v>0</v>
      </c>
      <c r="P451" s="326">
        <v>0</v>
      </c>
      <c r="Q451" s="326">
        <v>0</v>
      </c>
      <c r="R451" s="326">
        <v>0</v>
      </c>
      <c r="S451" s="326">
        <v>0</v>
      </c>
      <c r="T451" s="326">
        <v>0</v>
      </c>
      <c r="U451" s="326">
        <v>0</v>
      </c>
      <c r="V451" s="326">
        <v>0</v>
      </c>
      <c r="W451" s="326">
        <v>0</v>
      </c>
      <c r="X451" s="326">
        <v>0</v>
      </c>
      <c r="Y451" s="326">
        <v>0</v>
      </c>
    </row>
    <row r="452" spans="4:25" hidden="1" outlineLevel="1">
      <c r="D452" s="319" t="s">
        <v>1126</v>
      </c>
      <c r="E452" s="319" t="s">
        <v>53</v>
      </c>
      <c r="F452" s="319" t="s">
        <v>576</v>
      </c>
      <c r="H452" s="319" t="s">
        <v>577</v>
      </c>
      <c r="I452" s="319" t="s">
        <v>1127</v>
      </c>
      <c r="J452" s="319" t="s">
        <v>528</v>
      </c>
      <c r="L452" s="331">
        <v>0</v>
      </c>
      <c r="M452" s="326"/>
      <c r="N452" s="326">
        <v>0</v>
      </c>
      <c r="O452" s="326">
        <v>0</v>
      </c>
      <c r="P452" s="326">
        <v>0</v>
      </c>
      <c r="Q452" s="326">
        <v>0</v>
      </c>
      <c r="R452" s="326">
        <v>0</v>
      </c>
      <c r="S452" s="326">
        <v>0</v>
      </c>
      <c r="T452" s="326">
        <v>0</v>
      </c>
      <c r="U452" s="326">
        <v>0</v>
      </c>
      <c r="V452" s="326">
        <v>0</v>
      </c>
      <c r="W452" s="326">
        <v>0</v>
      </c>
      <c r="X452" s="326">
        <v>0</v>
      </c>
      <c r="Y452" s="326">
        <v>0</v>
      </c>
    </row>
    <row r="453" spans="4:25" hidden="1" outlineLevel="1">
      <c r="D453" s="319" t="s">
        <v>1128</v>
      </c>
      <c r="E453" s="319" t="s">
        <v>53</v>
      </c>
      <c r="F453" s="319" t="s">
        <v>576</v>
      </c>
      <c r="H453" s="319" t="s">
        <v>577</v>
      </c>
      <c r="I453" s="319" t="s">
        <v>1129</v>
      </c>
      <c r="J453" s="319" t="s">
        <v>583</v>
      </c>
      <c r="L453" s="331">
        <v>0</v>
      </c>
      <c r="M453" s="326"/>
      <c r="N453" s="326">
        <v>0</v>
      </c>
      <c r="O453" s="326">
        <v>0</v>
      </c>
      <c r="P453" s="326">
        <v>0</v>
      </c>
      <c r="Q453" s="326">
        <v>0</v>
      </c>
      <c r="R453" s="326">
        <v>0</v>
      </c>
      <c r="S453" s="326">
        <v>0</v>
      </c>
      <c r="T453" s="326">
        <v>0</v>
      </c>
      <c r="U453" s="326">
        <v>0</v>
      </c>
      <c r="V453" s="326">
        <v>0</v>
      </c>
      <c r="W453" s="326">
        <v>0</v>
      </c>
      <c r="X453" s="326">
        <v>0</v>
      </c>
      <c r="Y453" s="326">
        <v>0</v>
      </c>
    </row>
    <row r="454" spans="4:25" hidden="1" outlineLevel="1">
      <c r="D454" s="319" t="s">
        <v>1130</v>
      </c>
      <c r="E454" s="319" t="s">
        <v>53</v>
      </c>
      <c r="F454" s="319" t="s">
        <v>576</v>
      </c>
      <c r="H454" s="319" t="s">
        <v>577</v>
      </c>
      <c r="I454" s="319" t="s">
        <v>1131</v>
      </c>
      <c r="J454" s="319" t="s">
        <v>528</v>
      </c>
      <c r="L454" s="331">
        <v>0</v>
      </c>
      <c r="M454" s="326"/>
      <c r="N454" s="326">
        <v>0</v>
      </c>
      <c r="O454" s="326">
        <v>0</v>
      </c>
      <c r="P454" s="326">
        <v>0</v>
      </c>
      <c r="Q454" s="326">
        <v>0</v>
      </c>
      <c r="R454" s="326">
        <v>0</v>
      </c>
      <c r="S454" s="326">
        <v>0</v>
      </c>
      <c r="T454" s="326">
        <v>0</v>
      </c>
      <c r="U454" s="326">
        <v>0</v>
      </c>
      <c r="V454" s="326">
        <v>0</v>
      </c>
      <c r="W454" s="326">
        <v>0</v>
      </c>
      <c r="X454" s="326">
        <v>0</v>
      </c>
      <c r="Y454" s="326">
        <v>0</v>
      </c>
    </row>
    <row r="455" spans="4:25" hidden="1" outlineLevel="1">
      <c r="D455" s="319" t="s">
        <v>307</v>
      </c>
      <c r="E455" s="319" t="s">
        <v>53</v>
      </c>
      <c r="F455" s="319" t="s">
        <v>576</v>
      </c>
      <c r="H455" s="319" t="s">
        <v>577</v>
      </c>
      <c r="I455" s="319" t="s">
        <v>857</v>
      </c>
      <c r="J455" s="319" t="s">
        <v>118</v>
      </c>
      <c r="L455" s="331">
        <v>0</v>
      </c>
      <c r="M455" s="326"/>
      <c r="N455" s="326">
        <v>0</v>
      </c>
      <c r="O455" s="326">
        <v>0</v>
      </c>
      <c r="P455" s="326">
        <v>0</v>
      </c>
      <c r="Q455" s="326">
        <v>0</v>
      </c>
      <c r="R455" s="326">
        <v>0</v>
      </c>
      <c r="S455" s="326">
        <v>0</v>
      </c>
      <c r="T455" s="326">
        <v>0</v>
      </c>
      <c r="U455" s="326">
        <v>0</v>
      </c>
      <c r="V455" s="326">
        <v>0</v>
      </c>
      <c r="W455" s="326">
        <v>0</v>
      </c>
      <c r="X455" s="326">
        <v>0</v>
      </c>
      <c r="Y455" s="326">
        <v>0</v>
      </c>
    </row>
    <row r="456" spans="4:25" hidden="1" outlineLevel="1">
      <c r="D456" s="319" t="s">
        <v>307</v>
      </c>
      <c r="E456" s="319" t="s">
        <v>53</v>
      </c>
      <c r="F456" s="319" t="s">
        <v>578</v>
      </c>
      <c r="H456" s="319" t="s">
        <v>577</v>
      </c>
      <c r="I456" s="319" t="s">
        <v>2699</v>
      </c>
      <c r="J456" s="319" t="s">
        <v>118</v>
      </c>
      <c r="L456" s="331">
        <v>0</v>
      </c>
      <c r="M456" s="326"/>
      <c r="N456" s="326">
        <v>0</v>
      </c>
      <c r="O456" s="326">
        <v>0</v>
      </c>
      <c r="P456" s="326">
        <v>0</v>
      </c>
      <c r="Q456" s="326">
        <v>0</v>
      </c>
      <c r="R456" s="326">
        <v>0</v>
      </c>
      <c r="S456" s="326">
        <v>0</v>
      </c>
      <c r="T456" s="326">
        <v>0</v>
      </c>
      <c r="U456" s="326">
        <v>0</v>
      </c>
      <c r="V456" s="326">
        <v>0</v>
      </c>
      <c r="W456" s="326">
        <v>0</v>
      </c>
      <c r="X456" s="326">
        <v>0</v>
      </c>
      <c r="Y456" s="326">
        <v>0</v>
      </c>
    </row>
    <row r="457" spans="4:25" hidden="1" outlineLevel="1">
      <c r="D457" s="319" t="s">
        <v>476</v>
      </c>
      <c r="E457" s="319" t="s">
        <v>52</v>
      </c>
      <c r="F457" s="319" t="s">
        <v>576</v>
      </c>
      <c r="H457" s="319" t="s">
        <v>577</v>
      </c>
      <c r="I457" s="319" t="s">
        <v>669</v>
      </c>
      <c r="J457" s="319" t="s">
        <v>117</v>
      </c>
      <c r="L457" s="331">
        <v>30000</v>
      </c>
      <c r="M457" s="326"/>
      <c r="N457" s="326">
        <v>0</v>
      </c>
      <c r="O457" s="326">
        <v>0</v>
      </c>
      <c r="P457" s="326">
        <v>0</v>
      </c>
      <c r="Q457" s="326">
        <v>10000</v>
      </c>
      <c r="R457" s="326">
        <v>5000</v>
      </c>
      <c r="S457" s="326">
        <v>10000</v>
      </c>
      <c r="T457" s="326">
        <v>0</v>
      </c>
      <c r="U457" s="326">
        <v>0</v>
      </c>
      <c r="V457" s="326">
        <v>5000</v>
      </c>
      <c r="W457" s="326">
        <v>0</v>
      </c>
      <c r="X457" s="326">
        <v>0</v>
      </c>
      <c r="Y457" s="326">
        <v>0</v>
      </c>
    </row>
    <row r="458" spans="4:25" hidden="1" outlineLevel="1">
      <c r="D458" s="319" t="s">
        <v>476</v>
      </c>
      <c r="E458" s="319" t="s">
        <v>52</v>
      </c>
      <c r="F458" s="319" t="s">
        <v>578</v>
      </c>
      <c r="H458" s="319" t="s">
        <v>577</v>
      </c>
      <c r="I458" s="319" t="s">
        <v>2700</v>
      </c>
      <c r="J458" s="319" t="s">
        <v>117</v>
      </c>
      <c r="L458" s="331">
        <v>0</v>
      </c>
      <c r="M458" s="326"/>
      <c r="N458" s="326">
        <v>0</v>
      </c>
      <c r="O458" s="326">
        <v>0</v>
      </c>
      <c r="P458" s="326">
        <v>0</v>
      </c>
      <c r="Q458" s="326">
        <v>0</v>
      </c>
      <c r="R458" s="326">
        <v>0</v>
      </c>
      <c r="S458" s="326">
        <v>0</v>
      </c>
      <c r="T458" s="326">
        <v>0</v>
      </c>
      <c r="U458" s="326">
        <v>0</v>
      </c>
      <c r="V458" s="326">
        <v>0</v>
      </c>
      <c r="W458" s="326">
        <v>0</v>
      </c>
      <c r="X458" s="326">
        <v>0</v>
      </c>
      <c r="Y458" s="326">
        <v>0</v>
      </c>
    </row>
    <row r="459" spans="4:25" hidden="1" outlineLevel="1">
      <c r="D459" s="319" t="s">
        <v>1132</v>
      </c>
      <c r="E459" s="319" t="s">
        <v>53</v>
      </c>
      <c r="F459" s="319" t="s">
        <v>576</v>
      </c>
      <c r="H459" s="319" t="s">
        <v>577</v>
      </c>
      <c r="I459" s="319" t="s">
        <v>1133</v>
      </c>
      <c r="J459" s="319" t="s">
        <v>528</v>
      </c>
      <c r="L459" s="331">
        <v>0</v>
      </c>
      <c r="M459" s="326"/>
      <c r="N459" s="326">
        <v>0</v>
      </c>
      <c r="O459" s="326">
        <v>0</v>
      </c>
      <c r="P459" s="326">
        <v>0</v>
      </c>
      <c r="Q459" s="326">
        <v>0</v>
      </c>
      <c r="R459" s="326">
        <v>0</v>
      </c>
      <c r="S459" s="326">
        <v>0</v>
      </c>
      <c r="T459" s="326">
        <v>0</v>
      </c>
      <c r="U459" s="326">
        <v>0</v>
      </c>
      <c r="V459" s="326">
        <v>0</v>
      </c>
      <c r="W459" s="326">
        <v>0</v>
      </c>
      <c r="X459" s="326">
        <v>0</v>
      </c>
      <c r="Y459" s="326">
        <v>0</v>
      </c>
    </row>
    <row r="460" spans="4:25" hidden="1" outlineLevel="1">
      <c r="D460" s="319" t="s">
        <v>641</v>
      </c>
      <c r="E460" s="319" t="s">
        <v>52</v>
      </c>
      <c r="F460" s="319" t="s">
        <v>576</v>
      </c>
      <c r="H460" s="319" t="s">
        <v>577</v>
      </c>
      <c r="I460" s="319" t="s">
        <v>858</v>
      </c>
      <c r="J460" s="319" t="s">
        <v>117</v>
      </c>
      <c r="L460" s="331">
        <v>83000</v>
      </c>
      <c r="M460" s="326"/>
      <c r="N460" s="326">
        <v>10000</v>
      </c>
      <c r="O460" s="326">
        <v>20000</v>
      </c>
      <c r="P460" s="326">
        <v>0</v>
      </c>
      <c r="Q460" s="326">
        <v>25000</v>
      </c>
      <c r="R460" s="326">
        <v>1500</v>
      </c>
      <c r="S460" s="326">
        <v>26500</v>
      </c>
      <c r="T460" s="326">
        <v>0</v>
      </c>
      <c r="U460" s="326">
        <v>0</v>
      </c>
      <c r="V460" s="326">
        <v>0</v>
      </c>
      <c r="W460" s="326">
        <v>0</v>
      </c>
      <c r="X460" s="326">
        <v>0</v>
      </c>
      <c r="Y460" s="326">
        <v>0</v>
      </c>
    </row>
    <row r="461" spans="4:25" hidden="1" outlineLevel="1">
      <c r="D461" s="319" t="s">
        <v>641</v>
      </c>
      <c r="E461" s="319" t="s">
        <v>52</v>
      </c>
      <c r="F461" s="319" t="s">
        <v>578</v>
      </c>
      <c r="H461" s="319" t="s">
        <v>577</v>
      </c>
      <c r="I461" s="319" t="s">
        <v>2701</v>
      </c>
      <c r="J461" s="319" t="s">
        <v>117</v>
      </c>
      <c r="L461" s="331">
        <v>0</v>
      </c>
      <c r="M461" s="326"/>
      <c r="N461" s="326">
        <v>0</v>
      </c>
      <c r="O461" s="326">
        <v>0</v>
      </c>
      <c r="P461" s="326">
        <v>0</v>
      </c>
      <c r="Q461" s="326">
        <v>0</v>
      </c>
      <c r="R461" s="326">
        <v>0</v>
      </c>
      <c r="S461" s="326">
        <v>0</v>
      </c>
      <c r="T461" s="326">
        <v>0</v>
      </c>
      <c r="U461" s="326">
        <v>0</v>
      </c>
      <c r="V461" s="326">
        <v>0</v>
      </c>
      <c r="W461" s="326">
        <v>0</v>
      </c>
      <c r="X461" s="326">
        <v>0</v>
      </c>
      <c r="Y461" s="326">
        <v>0</v>
      </c>
    </row>
    <row r="462" spans="4:25" hidden="1" outlineLevel="1">
      <c r="D462" s="319" t="s">
        <v>308</v>
      </c>
      <c r="E462" s="319" t="s">
        <v>53</v>
      </c>
      <c r="F462" s="319" t="s">
        <v>576</v>
      </c>
      <c r="H462" s="319" t="s">
        <v>577</v>
      </c>
      <c r="I462" s="319" t="s">
        <v>859</v>
      </c>
      <c r="J462" s="319" t="s">
        <v>582</v>
      </c>
      <c r="L462" s="331">
        <v>0</v>
      </c>
      <c r="M462" s="326"/>
      <c r="N462" s="326">
        <v>0</v>
      </c>
      <c r="O462" s="326">
        <v>0</v>
      </c>
      <c r="P462" s="326">
        <v>0</v>
      </c>
      <c r="Q462" s="326">
        <v>0</v>
      </c>
      <c r="R462" s="326">
        <v>0</v>
      </c>
      <c r="S462" s="326">
        <v>0</v>
      </c>
      <c r="T462" s="326">
        <v>0</v>
      </c>
      <c r="U462" s="326">
        <v>0</v>
      </c>
      <c r="V462" s="326">
        <v>0</v>
      </c>
      <c r="W462" s="326">
        <v>0</v>
      </c>
      <c r="X462" s="326">
        <v>0</v>
      </c>
      <c r="Y462" s="326"/>
    </row>
    <row r="463" spans="4:25" hidden="1" outlineLevel="1">
      <c r="D463" s="319" t="s">
        <v>362</v>
      </c>
      <c r="E463" s="319" t="s">
        <v>53</v>
      </c>
      <c r="F463" s="319" t="s">
        <v>576</v>
      </c>
      <c r="H463" s="319" t="s">
        <v>577</v>
      </c>
      <c r="I463" s="319" t="s">
        <v>860</v>
      </c>
      <c r="J463" s="319" t="s">
        <v>118</v>
      </c>
      <c r="L463" s="331">
        <v>0</v>
      </c>
      <c r="M463" s="326"/>
      <c r="N463" s="326">
        <v>0</v>
      </c>
      <c r="O463" s="326">
        <v>0</v>
      </c>
      <c r="P463" s="326">
        <v>0</v>
      </c>
      <c r="Q463" s="326">
        <v>0</v>
      </c>
      <c r="R463" s="326">
        <v>0</v>
      </c>
      <c r="S463" s="326">
        <v>0</v>
      </c>
      <c r="T463" s="326">
        <v>0</v>
      </c>
      <c r="U463" s="326">
        <v>0</v>
      </c>
      <c r="V463" s="326">
        <v>0</v>
      </c>
      <c r="W463" s="326">
        <v>0</v>
      </c>
      <c r="X463" s="326">
        <v>0</v>
      </c>
      <c r="Y463" s="326">
        <v>0</v>
      </c>
    </row>
    <row r="464" spans="4:25" hidden="1" outlineLevel="1">
      <c r="D464" s="319" t="s">
        <v>363</v>
      </c>
      <c r="E464" s="319" t="s">
        <v>53</v>
      </c>
      <c r="F464" s="319" t="s">
        <v>576</v>
      </c>
      <c r="H464" s="319" t="s">
        <v>577</v>
      </c>
      <c r="I464" s="319" t="s">
        <v>861</v>
      </c>
      <c r="J464" s="319" t="s">
        <v>560</v>
      </c>
      <c r="L464" s="331">
        <v>0</v>
      </c>
      <c r="M464" s="326"/>
      <c r="N464" s="326">
        <v>0</v>
      </c>
      <c r="O464" s="326">
        <v>0</v>
      </c>
      <c r="P464" s="326">
        <v>0</v>
      </c>
      <c r="Q464" s="326">
        <v>0</v>
      </c>
      <c r="R464" s="326">
        <v>0</v>
      </c>
      <c r="S464" s="326">
        <v>0</v>
      </c>
      <c r="T464" s="326">
        <v>0</v>
      </c>
      <c r="U464" s="326">
        <v>0</v>
      </c>
      <c r="V464" s="326">
        <v>0</v>
      </c>
      <c r="W464" s="326">
        <v>0</v>
      </c>
      <c r="X464" s="326">
        <v>0</v>
      </c>
      <c r="Y464" s="326">
        <v>0</v>
      </c>
    </row>
    <row r="465" spans="4:25" hidden="1" outlineLevel="1">
      <c r="D465" s="319" t="s">
        <v>1134</v>
      </c>
      <c r="E465" s="319" t="s">
        <v>53</v>
      </c>
      <c r="F465" s="319" t="s">
        <v>576</v>
      </c>
      <c r="H465" s="319" t="s">
        <v>577</v>
      </c>
      <c r="I465" s="319" t="s">
        <v>1135</v>
      </c>
      <c r="J465" s="319" t="s">
        <v>946</v>
      </c>
      <c r="L465" s="331">
        <v>0</v>
      </c>
      <c r="M465" s="326"/>
      <c r="N465" s="326">
        <v>0</v>
      </c>
      <c r="O465" s="326">
        <v>0</v>
      </c>
      <c r="P465" s="326">
        <v>0</v>
      </c>
      <c r="Q465" s="326">
        <v>0</v>
      </c>
      <c r="R465" s="326">
        <v>0</v>
      </c>
      <c r="S465" s="326">
        <v>0</v>
      </c>
      <c r="T465" s="326">
        <v>0</v>
      </c>
      <c r="U465" s="326">
        <v>0</v>
      </c>
      <c r="V465" s="326">
        <v>0</v>
      </c>
      <c r="W465" s="326">
        <v>0</v>
      </c>
      <c r="X465" s="326">
        <v>0</v>
      </c>
      <c r="Y465" s="326">
        <v>0</v>
      </c>
    </row>
    <row r="466" spans="4:25" hidden="1" outlineLevel="1">
      <c r="D466" s="319" t="s">
        <v>536</v>
      </c>
      <c r="E466" s="319" t="s">
        <v>52</v>
      </c>
      <c r="F466" s="319" t="s">
        <v>576</v>
      </c>
      <c r="H466" s="319" t="s">
        <v>577</v>
      </c>
      <c r="I466" s="319" t="s">
        <v>3004</v>
      </c>
      <c r="J466" s="319" t="s">
        <v>117</v>
      </c>
      <c r="L466" s="331">
        <v>70000</v>
      </c>
      <c r="M466" s="326"/>
      <c r="N466" s="326"/>
      <c r="O466" s="326"/>
      <c r="P466" s="326"/>
      <c r="Q466" s="326"/>
      <c r="R466" s="326">
        <v>0</v>
      </c>
      <c r="S466" s="326">
        <v>0</v>
      </c>
      <c r="T466" s="326">
        <v>0</v>
      </c>
      <c r="U466" s="326">
        <v>10000</v>
      </c>
      <c r="V466" s="326">
        <v>30000</v>
      </c>
      <c r="W466" s="326">
        <v>0</v>
      </c>
      <c r="X466" s="326">
        <v>0</v>
      </c>
      <c r="Y466" s="326">
        <v>30000</v>
      </c>
    </row>
    <row r="467" spans="4:25" hidden="1" outlineLevel="1">
      <c r="D467" s="319" t="s">
        <v>3005</v>
      </c>
      <c r="E467" s="319" t="s">
        <v>52</v>
      </c>
      <c r="F467" s="319" t="s">
        <v>576</v>
      </c>
      <c r="H467" s="319" t="s">
        <v>577</v>
      </c>
      <c r="I467" s="319" t="s">
        <v>862</v>
      </c>
      <c r="J467" s="319" t="s">
        <v>117</v>
      </c>
      <c r="L467" s="331">
        <v>429000</v>
      </c>
      <c r="M467" s="326"/>
      <c r="N467" s="326">
        <v>60000</v>
      </c>
      <c r="O467" s="326">
        <v>140000</v>
      </c>
      <c r="P467" s="326">
        <v>69000</v>
      </c>
      <c r="Q467" s="326">
        <v>45000</v>
      </c>
      <c r="R467" s="326">
        <v>0</v>
      </c>
      <c r="S467" s="326">
        <v>85000</v>
      </c>
      <c r="T467" s="326">
        <v>0</v>
      </c>
      <c r="U467" s="326">
        <v>0</v>
      </c>
      <c r="V467" s="326">
        <v>30000</v>
      </c>
      <c r="W467" s="326"/>
      <c r="X467" s="326"/>
      <c r="Y467" s="326"/>
    </row>
    <row r="468" spans="4:25" hidden="1" outlineLevel="1">
      <c r="D468" s="319" t="s">
        <v>3005</v>
      </c>
      <c r="E468" s="319" t="s">
        <v>52</v>
      </c>
      <c r="F468" s="319" t="s">
        <v>578</v>
      </c>
      <c r="H468" s="319" t="s">
        <v>577</v>
      </c>
      <c r="I468" s="319" t="s">
        <v>2702</v>
      </c>
      <c r="J468" s="319" t="s">
        <v>117</v>
      </c>
      <c r="L468" s="331">
        <v>0</v>
      </c>
      <c r="M468" s="326"/>
      <c r="N468" s="326">
        <v>0</v>
      </c>
      <c r="O468" s="326">
        <v>0</v>
      </c>
      <c r="P468" s="326">
        <v>0</v>
      </c>
      <c r="Q468" s="326">
        <v>0</v>
      </c>
      <c r="R468" s="326">
        <v>0</v>
      </c>
      <c r="S468" s="326"/>
      <c r="T468" s="326"/>
      <c r="U468" s="326"/>
      <c r="V468" s="326"/>
      <c r="W468" s="326"/>
      <c r="X468" s="326"/>
      <c r="Y468" s="326"/>
    </row>
    <row r="469" spans="4:25" hidden="1" outlineLevel="1">
      <c r="D469" s="319" t="s">
        <v>309</v>
      </c>
      <c r="E469" s="319" t="s">
        <v>53</v>
      </c>
      <c r="F469" s="319" t="s">
        <v>576</v>
      </c>
      <c r="H469" s="319" t="s">
        <v>577</v>
      </c>
      <c r="I469" s="319" t="s">
        <v>863</v>
      </c>
      <c r="J469" s="319" t="s">
        <v>118</v>
      </c>
      <c r="L469" s="331">
        <v>0</v>
      </c>
      <c r="M469" s="326"/>
      <c r="N469" s="326">
        <v>0</v>
      </c>
      <c r="O469" s="326">
        <v>0</v>
      </c>
      <c r="P469" s="326">
        <v>0</v>
      </c>
      <c r="Q469" s="326">
        <v>0</v>
      </c>
      <c r="R469" s="326">
        <v>0</v>
      </c>
      <c r="S469" s="326">
        <v>0</v>
      </c>
      <c r="T469" s="326">
        <v>0</v>
      </c>
      <c r="U469" s="326">
        <v>0</v>
      </c>
      <c r="V469" s="326">
        <v>0</v>
      </c>
      <c r="W469" s="326">
        <v>0</v>
      </c>
      <c r="X469" s="326">
        <v>0</v>
      </c>
      <c r="Y469" s="326">
        <v>0</v>
      </c>
    </row>
    <row r="470" spans="4:25" hidden="1" outlineLevel="1">
      <c r="D470" s="319" t="s">
        <v>309</v>
      </c>
      <c r="E470" s="319" t="s">
        <v>53</v>
      </c>
      <c r="F470" s="319" t="s">
        <v>578</v>
      </c>
      <c r="H470" s="319" t="s">
        <v>577</v>
      </c>
      <c r="I470" s="319" t="s">
        <v>2703</v>
      </c>
      <c r="J470" s="319" t="s">
        <v>118</v>
      </c>
      <c r="L470" s="331">
        <v>0</v>
      </c>
      <c r="M470" s="326"/>
      <c r="N470" s="326">
        <v>0</v>
      </c>
      <c r="O470" s="326">
        <v>0</v>
      </c>
      <c r="P470" s="326">
        <v>0</v>
      </c>
      <c r="Q470" s="326">
        <v>0</v>
      </c>
      <c r="R470" s="326">
        <v>0</v>
      </c>
      <c r="S470" s="326">
        <v>0</v>
      </c>
      <c r="T470" s="326">
        <v>0</v>
      </c>
      <c r="U470" s="326">
        <v>0</v>
      </c>
      <c r="V470" s="326">
        <v>0</v>
      </c>
      <c r="W470" s="326">
        <v>0</v>
      </c>
      <c r="X470" s="326">
        <v>0</v>
      </c>
      <c r="Y470" s="326">
        <v>0</v>
      </c>
    </row>
    <row r="471" spans="4:25" hidden="1" outlineLevel="1">
      <c r="D471" s="319" t="s">
        <v>364</v>
      </c>
      <c r="E471" s="319" t="s">
        <v>53</v>
      </c>
      <c r="F471" s="319" t="s">
        <v>576</v>
      </c>
      <c r="H471" s="319" t="s">
        <v>577</v>
      </c>
      <c r="I471" s="319" t="s">
        <v>864</v>
      </c>
      <c r="J471" s="319" t="s">
        <v>114</v>
      </c>
      <c r="L471" s="331">
        <v>0</v>
      </c>
      <c r="M471" s="326"/>
      <c r="N471" s="326">
        <v>0</v>
      </c>
      <c r="O471" s="326">
        <v>0</v>
      </c>
      <c r="P471" s="326">
        <v>0</v>
      </c>
      <c r="Q471" s="326">
        <v>0</v>
      </c>
      <c r="R471" s="326">
        <v>0</v>
      </c>
      <c r="S471" s="326">
        <v>0</v>
      </c>
      <c r="T471" s="326">
        <v>0</v>
      </c>
      <c r="U471" s="326">
        <v>0</v>
      </c>
      <c r="V471" s="326">
        <v>0</v>
      </c>
      <c r="W471" s="326">
        <v>0</v>
      </c>
      <c r="X471" s="326">
        <v>0</v>
      </c>
      <c r="Y471" s="326">
        <v>0</v>
      </c>
    </row>
    <row r="472" spans="4:25" hidden="1" outlineLevel="1">
      <c r="D472" s="319" t="s">
        <v>2704</v>
      </c>
      <c r="E472" s="319" t="s">
        <v>2117</v>
      </c>
      <c r="F472" s="319" t="s">
        <v>576</v>
      </c>
      <c r="H472" s="319" t="s">
        <v>577</v>
      </c>
      <c r="I472" s="319" t="s">
        <v>2705</v>
      </c>
      <c r="J472" s="319" t="s">
        <v>977</v>
      </c>
      <c r="L472" s="331">
        <v>0</v>
      </c>
      <c r="M472" s="326"/>
      <c r="N472" s="326">
        <v>0</v>
      </c>
      <c r="O472" s="326">
        <v>0</v>
      </c>
      <c r="P472" s="326">
        <v>0</v>
      </c>
      <c r="Q472" s="326">
        <v>0</v>
      </c>
      <c r="R472" s="326">
        <v>0</v>
      </c>
      <c r="S472" s="326">
        <v>0</v>
      </c>
      <c r="T472" s="326">
        <v>0</v>
      </c>
      <c r="U472" s="326">
        <v>0</v>
      </c>
      <c r="V472" s="326">
        <v>0</v>
      </c>
      <c r="W472" s="326">
        <v>0</v>
      </c>
      <c r="X472" s="326">
        <v>0</v>
      </c>
      <c r="Y472" s="326">
        <v>0</v>
      </c>
    </row>
    <row r="473" spans="4:25" hidden="1" outlineLevel="1">
      <c r="D473" s="319" t="s">
        <v>2704</v>
      </c>
      <c r="E473" s="319" t="s">
        <v>2117</v>
      </c>
      <c r="F473" s="319" t="s">
        <v>578</v>
      </c>
      <c r="H473" s="319" t="s">
        <v>577</v>
      </c>
      <c r="I473" s="319" t="s">
        <v>2706</v>
      </c>
      <c r="J473" s="319" t="s">
        <v>977</v>
      </c>
      <c r="L473" s="331">
        <v>0</v>
      </c>
      <c r="M473" s="326"/>
      <c r="N473" s="326">
        <v>0</v>
      </c>
      <c r="O473" s="326">
        <v>0</v>
      </c>
      <c r="P473" s="326">
        <v>0</v>
      </c>
      <c r="Q473" s="326">
        <v>0</v>
      </c>
      <c r="R473" s="326">
        <v>0</v>
      </c>
      <c r="S473" s="326">
        <v>0</v>
      </c>
      <c r="T473" s="326">
        <v>0</v>
      </c>
      <c r="U473" s="326">
        <v>0</v>
      </c>
      <c r="V473" s="326">
        <v>0</v>
      </c>
      <c r="W473" s="326">
        <v>0</v>
      </c>
      <c r="X473" s="326">
        <v>0</v>
      </c>
      <c r="Y473" s="326">
        <v>0</v>
      </c>
    </row>
    <row r="474" spans="4:25" hidden="1" outlineLevel="1">
      <c r="D474" s="319" t="s">
        <v>2211</v>
      </c>
      <c r="E474" s="319" t="s">
        <v>2117</v>
      </c>
      <c r="F474" s="319" t="s">
        <v>576</v>
      </c>
      <c r="H474" s="319" t="s">
        <v>577</v>
      </c>
      <c r="I474" s="319" t="s">
        <v>2249</v>
      </c>
      <c r="J474" s="319" t="s">
        <v>977</v>
      </c>
      <c r="L474" s="331">
        <v>0</v>
      </c>
      <c r="M474" s="326"/>
      <c r="N474" s="326">
        <v>0</v>
      </c>
      <c r="O474" s="326">
        <v>0</v>
      </c>
      <c r="P474" s="326">
        <v>0</v>
      </c>
      <c r="Q474" s="326">
        <v>0</v>
      </c>
      <c r="R474" s="326">
        <v>0</v>
      </c>
      <c r="S474" s="326">
        <v>0</v>
      </c>
      <c r="T474" s="326">
        <v>0</v>
      </c>
      <c r="U474" s="326">
        <v>0</v>
      </c>
      <c r="V474" s="326">
        <v>0</v>
      </c>
      <c r="W474" s="326">
        <v>0</v>
      </c>
      <c r="X474" s="326">
        <v>0</v>
      </c>
      <c r="Y474" s="326">
        <v>0</v>
      </c>
    </row>
    <row r="475" spans="4:25" hidden="1" outlineLevel="1">
      <c r="D475" s="319" t="s">
        <v>2211</v>
      </c>
      <c r="E475" s="319" t="s">
        <v>2117</v>
      </c>
      <c r="F475" s="319" t="s">
        <v>578</v>
      </c>
      <c r="H475" s="319" t="s">
        <v>577</v>
      </c>
      <c r="I475" s="319" t="s">
        <v>2250</v>
      </c>
      <c r="J475" s="319" t="s">
        <v>977</v>
      </c>
      <c r="L475" s="331">
        <v>0</v>
      </c>
      <c r="M475" s="326"/>
      <c r="N475" s="326">
        <v>0</v>
      </c>
      <c r="O475" s="326">
        <v>0</v>
      </c>
      <c r="P475" s="326">
        <v>0</v>
      </c>
      <c r="Q475" s="326">
        <v>0</v>
      </c>
      <c r="R475" s="326">
        <v>0</v>
      </c>
      <c r="S475" s="326">
        <v>0</v>
      </c>
      <c r="T475" s="326">
        <v>0</v>
      </c>
      <c r="U475" s="326">
        <v>0</v>
      </c>
      <c r="V475" s="326">
        <v>0</v>
      </c>
      <c r="W475" s="326">
        <v>0</v>
      </c>
      <c r="X475" s="326">
        <v>0</v>
      </c>
      <c r="Y475" s="326">
        <v>0</v>
      </c>
    </row>
    <row r="476" spans="4:25" hidden="1" outlineLevel="1">
      <c r="D476" s="319" t="s">
        <v>1137</v>
      </c>
      <c r="E476" s="319" t="s">
        <v>53</v>
      </c>
      <c r="F476" s="319" t="s">
        <v>576</v>
      </c>
      <c r="H476" s="319" t="s">
        <v>577</v>
      </c>
      <c r="I476" s="319" t="s">
        <v>1138</v>
      </c>
      <c r="J476" s="319" t="s">
        <v>583</v>
      </c>
      <c r="L476" s="331">
        <v>0</v>
      </c>
      <c r="M476" s="326"/>
      <c r="N476" s="326">
        <v>0</v>
      </c>
      <c r="O476" s="326">
        <v>0</v>
      </c>
      <c r="P476" s="326">
        <v>0</v>
      </c>
      <c r="Q476" s="326">
        <v>0</v>
      </c>
      <c r="R476" s="326">
        <v>0</v>
      </c>
      <c r="S476" s="326">
        <v>0</v>
      </c>
      <c r="T476" s="326">
        <v>0</v>
      </c>
      <c r="U476" s="326">
        <v>0</v>
      </c>
      <c r="V476" s="326">
        <v>0</v>
      </c>
      <c r="W476" s="326">
        <v>0</v>
      </c>
      <c r="X476" s="326">
        <v>0</v>
      </c>
      <c r="Y476" s="326">
        <v>0</v>
      </c>
    </row>
    <row r="477" spans="4:25" hidden="1" outlineLevel="1">
      <c r="D477" s="319" t="s">
        <v>310</v>
      </c>
      <c r="E477" s="319" t="s">
        <v>52</v>
      </c>
      <c r="F477" s="319" t="s">
        <v>576</v>
      </c>
      <c r="H477" s="319" t="s">
        <v>577</v>
      </c>
      <c r="I477" s="319" t="s">
        <v>671</v>
      </c>
      <c r="J477" s="319" t="s">
        <v>117</v>
      </c>
      <c r="L477" s="331">
        <v>0</v>
      </c>
      <c r="M477" s="326"/>
      <c r="N477" s="326">
        <v>0</v>
      </c>
      <c r="O477" s="326">
        <v>0</v>
      </c>
      <c r="P477" s="326">
        <v>0</v>
      </c>
      <c r="Q477" s="326">
        <v>0</v>
      </c>
      <c r="R477" s="326">
        <v>0</v>
      </c>
      <c r="S477" s="326">
        <v>0</v>
      </c>
      <c r="T477" s="326">
        <v>0</v>
      </c>
      <c r="U477" s="326">
        <v>0</v>
      </c>
      <c r="V477" s="326">
        <v>0</v>
      </c>
      <c r="W477" s="326">
        <v>0</v>
      </c>
      <c r="X477" s="326">
        <v>0</v>
      </c>
      <c r="Y477" s="326">
        <v>0</v>
      </c>
    </row>
    <row r="478" spans="4:25" hidden="1" outlineLevel="1">
      <c r="D478" s="319" t="s">
        <v>310</v>
      </c>
      <c r="E478" s="319" t="s">
        <v>52</v>
      </c>
      <c r="F478" s="319" t="s">
        <v>578</v>
      </c>
      <c r="H478" s="319" t="s">
        <v>577</v>
      </c>
      <c r="I478" s="319" t="s">
        <v>2707</v>
      </c>
      <c r="J478" s="319" t="s">
        <v>117</v>
      </c>
      <c r="L478" s="331">
        <v>0</v>
      </c>
      <c r="M478" s="326"/>
      <c r="N478" s="326">
        <v>0</v>
      </c>
      <c r="O478" s="326">
        <v>0</v>
      </c>
      <c r="P478" s="326">
        <v>0</v>
      </c>
      <c r="Q478" s="326">
        <v>0</v>
      </c>
      <c r="R478" s="326">
        <v>0</v>
      </c>
      <c r="S478" s="326">
        <v>0</v>
      </c>
      <c r="T478" s="326">
        <v>0</v>
      </c>
      <c r="U478" s="326">
        <v>0</v>
      </c>
      <c r="V478" s="326">
        <v>0</v>
      </c>
      <c r="W478" s="326">
        <v>0</v>
      </c>
      <c r="X478" s="326">
        <v>0</v>
      </c>
      <c r="Y478" s="326">
        <v>0</v>
      </c>
    </row>
    <row r="479" spans="4:25" hidden="1" outlineLevel="1">
      <c r="D479" s="319" t="s">
        <v>234</v>
      </c>
      <c r="E479" s="319" t="s">
        <v>52</v>
      </c>
      <c r="F479" s="319" t="s">
        <v>576</v>
      </c>
      <c r="H479" s="319" t="s">
        <v>577</v>
      </c>
      <c r="I479" s="319" t="s">
        <v>865</v>
      </c>
      <c r="J479" s="319" t="s">
        <v>117</v>
      </c>
      <c r="L479" s="331">
        <v>13200</v>
      </c>
      <c r="M479" s="326"/>
      <c r="N479" s="326">
        <v>0</v>
      </c>
      <c r="O479" s="326">
        <v>0</v>
      </c>
      <c r="P479" s="326">
        <v>0</v>
      </c>
      <c r="Q479" s="326">
        <v>6600</v>
      </c>
      <c r="R479" s="326">
        <v>0</v>
      </c>
      <c r="S479" s="326">
        <v>6600</v>
      </c>
      <c r="T479" s="326">
        <v>0</v>
      </c>
      <c r="U479" s="326">
        <v>0</v>
      </c>
      <c r="V479" s="326">
        <v>0</v>
      </c>
      <c r="W479" s="326">
        <v>0</v>
      </c>
      <c r="X479" s="326">
        <v>0</v>
      </c>
      <c r="Y479" s="326">
        <v>0</v>
      </c>
    </row>
    <row r="480" spans="4:25" hidden="1" outlineLevel="1">
      <c r="D480" s="319" t="s">
        <v>642</v>
      </c>
      <c r="E480" s="319" t="s">
        <v>52</v>
      </c>
      <c r="F480" s="319" t="s">
        <v>576</v>
      </c>
      <c r="H480" s="319" t="s">
        <v>577</v>
      </c>
      <c r="I480" s="319" t="s">
        <v>866</v>
      </c>
      <c r="J480" s="319" t="s">
        <v>117</v>
      </c>
      <c r="L480" s="331">
        <v>0</v>
      </c>
      <c r="M480" s="326"/>
      <c r="N480" s="326">
        <v>0</v>
      </c>
      <c r="O480" s="326">
        <v>0</v>
      </c>
      <c r="P480" s="326">
        <v>0</v>
      </c>
      <c r="Q480" s="326">
        <v>0</v>
      </c>
      <c r="R480" s="326">
        <v>0</v>
      </c>
      <c r="S480" s="326">
        <v>0</v>
      </c>
      <c r="T480" s="326">
        <v>0</v>
      </c>
      <c r="U480" s="326">
        <v>0</v>
      </c>
      <c r="V480" s="326">
        <v>0</v>
      </c>
      <c r="W480" s="326">
        <v>0</v>
      </c>
      <c r="X480" s="326">
        <v>0</v>
      </c>
      <c r="Y480" s="326">
        <v>0</v>
      </c>
    </row>
    <row r="481" spans="4:25" hidden="1" outlineLevel="1">
      <c r="D481" s="319" t="s">
        <v>1139</v>
      </c>
      <c r="E481" s="319" t="s">
        <v>53</v>
      </c>
      <c r="F481" s="319" t="s">
        <v>576</v>
      </c>
      <c r="H481" s="319" t="s">
        <v>577</v>
      </c>
      <c r="I481" s="319" t="s">
        <v>1140</v>
      </c>
      <c r="J481" s="319" t="s">
        <v>946</v>
      </c>
      <c r="L481" s="331">
        <v>0</v>
      </c>
      <c r="M481" s="326"/>
      <c r="N481" s="326">
        <v>0</v>
      </c>
      <c r="O481" s="326">
        <v>0</v>
      </c>
      <c r="P481" s="326">
        <v>0</v>
      </c>
      <c r="Q481" s="326">
        <v>0</v>
      </c>
      <c r="R481" s="326">
        <v>0</v>
      </c>
      <c r="S481" s="326">
        <v>0</v>
      </c>
      <c r="T481" s="326">
        <v>0</v>
      </c>
      <c r="U481" s="326">
        <v>0</v>
      </c>
      <c r="V481" s="326">
        <v>0</v>
      </c>
      <c r="W481" s="326">
        <v>0</v>
      </c>
      <c r="X481" s="326">
        <v>0</v>
      </c>
      <c r="Y481" s="326">
        <v>0</v>
      </c>
    </row>
    <row r="482" spans="4:25" hidden="1" outlineLevel="1">
      <c r="D482" s="319" t="s">
        <v>867</v>
      </c>
      <c r="E482" s="319" t="s">
        <v>52</v>
      </c>
      <c r="F482" s="319" t="s">
        <v>576</v>
      </c>
      <c r="H482" s="319" t="s">
        <v>577</v>
      </c>
      <c r="I482" s="319" t="s">
        <v>868</v>
      </c>
      <c r="J482" s="319" t="s">
        <v>117</v>
      </c>
      <c r="L482" s="331">
        <v>0</v>
      </c>
      <c r="M482" s="326"/>
      <c r="N482" s="326">
        <v>0</v>
      </c>
      <c r="O482" s="326">
        <v>0</v>
      </c>
      <c r="P482" s="326">
        <v>0</v>
      </c>
      <c r="Q482" s="326">
        <v>0</v>
      </c>
      <c r="R482" s="326">
        <v>0</v>
      </c>
      <c r="S482" s="326">
        <v>0</v>
      </c>
      <c r="T482" s="326">
        <v>0</v>
      </c>
      <c r="U482" s="326">
        <v>0</v>
      </c>
      <c r="V482" s="326">
        <v>0</v>
      </c>
      <c r="W482" s="326">
        <v>0</v>
      </c>
      <c r="X482" s="326">
        <v>0</v>
      </c>
      <c r="Y482" s="326">
        <v>0</v>
      </c>
    </row>
    <row r="483" spans="4:25" hidden="1" outlineLevel="1">
      <c r="D483" s="319" t="s">
        <v>1141</v>
      </c>
      <c r="E483" s="319" t="s">
        <v>53</v>
      </c>
      <c r="F483" s="319" t="s">
        <v>576</v>
      </c>
      <c r="H483" s="319" t="s">
        <v>577</v>
      </c>
      <c r="I483" s="319" t="s">
        <v>1142</v>
      </c>
      <c r="J483" s="319" t="s">
        <v>583</v>
      </c>
      <c r="L483" s="331">
        <v>0</v>
      </c>
      <c r="M483" s="326"/>
      <c r="N483" s="326">
        <v>0</v>
      </c>
      <c r="O483" s="326">
        <v>0</v>
      </c>
      <c r="P483" s="326">
        <v>0</v>
      </c>
      <c r="Q483" s="326">
        <v>0</v>
      </c>
      <c r="R483" s="326">
        <v>0</v>
      </c>
      <c r="S483" s="326">
        <v>0</v>
      </c>
      <c r="T483" s="326">
        <v>0</v>
      </c>
      <c r="U483" s="326">
        <v>0</v>
      </c>
      <c r="V483" s="326">
        <v>0</v>
      </c>
      <c r="W483" s="326">
        <v>0</v>
      </c>
      <c r="X483" s="326">
        <v>0</v>
      </c>
      <c r="Y483" s="326">
        <v>0</v>
      </c>
    </row>
    <row r="484" spans="4:25" hidden="1" outlineLevel="1">
      <c r="D484" s="319" t="s">
        <v>3006</v>
      </c>
      <c r="E484" s="319" t="s">
        <v>53</v>
      </c>
      <c r="F484" s="319" t="s">
        <v>576</v>
      </c>
      <c r="H484" s="319" t="s">
        <v>577</v>
      </c>
      <c r="I484" s="319" t="s">
        <v>856</v>
      </c>
      <c r="J484" s="319" t="s">
        <v>114</v>
      </c>
      <c r="L484" s="331">
        <v>542000</v>
      </c>
      <c r="M484" s="326"/>
      <c r="N484" s="326">
        <v>75000</v>
      </c>
      <c r="O484" s="326">
        <v>80000</v>
      </c>
      <c r="P484" s="326">
        <v>10000</v>
      </c>
      <c r="Q484" s="326">
        <v>80000</v>
      </c>
      <c r="R484" s="326">
        <v>35000</v>
      </c>
      <c r="S484" s="326">
        <v>33000</v>
      </c>
      <c r="T484" s="326">
        <v>48000</v>
      </c>
      <c r="U484" s="326">
        <v>55000</v>
      </c>
      <c r="V484" s="326">
        <v>13000</v>
      </c>
      <c r="W484" s="326">
        <v>63000</v>
      </c>
      <c r="X484" s="326">
        <v>50000</v>
      </c>
      <c r="Y484" s="326">
        <v>0</v>
      </c>
    </row>
    <row r="485" spans="4:25" hidden="1" outlineLevel="1">
      <c r="D485" s="319" t="s">
        <v>2708</v>
      </c>
      <c r="E485" s="319" t="s">
        <v>53</v>
      </c>
      <c r="F485" s="319" t="s">
        <v>576</v>
      </c>
      <c r="H485" s="319" t="s">
        <v>577</v>
      </c>
      <c r="I485" s="319" t="s">
        <v>551</v>
      </c>
      <c r="J485" s="319" t="s">
        <v>118</v>
      </c>
      <c r="L485" s="331">
        <v>0</v>
      </c>
      <c r="M485" s="326"/>
      <c r="N485" s="326">
        <v>0</v>
      </c>
      <c r="O485" s="326">
        <v>0</v>
      </c>
      <c r="P485" s="326">
        <v>0</v>
      </c>
      <c r="Q485" s="326">
        <v>0</v>
      </c>
      <c r="R485" s="326">
        <v>0</v>
      </c>
      <c r="S485" s="326">
        <v>0</v>
      </c>
      <c r="T485" s="326">
        <v>0</v>
      </c>
      <c r="U485" s="326">
        <v>0</v>
      </c>
      <c r="V485" s="326">
        <v>0</v>
      </c>
      <c r="W485" s="326">
        <v>0</v>
      </c>
      <c r="X485" s="326">
        <v>0</v>
      </c>
      <c r="Y485" s="326">
        <v>0</v>
      </c>
    </row>
    <row r="486" spans="4:25" hidden="1" outlineLevel="1">
      <c r="D486" s="319" t="s">
        <v>2708</v>
      </c>
      <c r="E486" s="319" t="s">
        <v>53</v>
      </c>
      <c r="F486" s="319" t="s">
        <v>578</v>
      </c>
      <c r="H486" s="319" t="s">
        <v>577</v>
      </c>
      <c r="I486" s="319" t="s">
        <v>2709</v>
      </c>
      <c r="J486" s="319" t="s">
        <v>118</v>
      </c>
      <c r="L486" s="331">
        <v>0</v>
      </c>
      <c r="M486" s="326"/>
      <c r="N486" s="326">
        <v>0</v>
      </c>
      <c r="O486" s="326">
        <v>0</v>
      </c>
      <c r="P486" s="326">
        <v>0</v>
      </c>
      <c r="Q486" s="326">
        <v>0</v>
      </c>
      <c r="R486" s="326">
        <v>0</v>
      </c>
      <c r="S486" s="326">
        <v>0</v>
      </c>
      <c r="T486" s="326">
        <v>0</v>
      </c>
      <c r="U486" s="326">
        <v>0</v>
      </c>
      <c r="V486" s="326">
        <v>0</v>
      </c>
      <c r="W486" s="326">
        <v>0</v>
      </c>
      <c r="X486" s="326">
        <v>0</v>
      </c>
      <c r="Y486" s="326">
        <v>0</v>
      </c>
    </row>
    <row r="487" spans="4:25" hidden="1" outlineLevel="1">
      <c r="D487" s="319" t="s">
        <v>2710</v>
      </c>
      <c r="E487" s="319" t="s">
        <v>53</v>
      </c>
      <c r="F487" s="319" t="s">
        <v>576</v>
      </c>
      <c r="H487" s="319" t="s">
        <v>577</v>
      </c>
      <c r="I487" s="319" t="s">
        <v>2711</v>
      </c>
      <c r="J487" s="319" t="s">
        <v>118</v>
      </c>
      <c r="L487" s="331">
        <v>0</v>
      </c>
      <c r="M487" s="326"/>
      <c r="N487" s="326">
        <v>0</v>
      </c>
      <c r="O487" s="326">
        <v>0</v>
      </c>
      <c r="P487" s="326">
        <v>0</v>
      </c>
      <c r="Q487" s="326">
        <v>0</v>
      </c>
      <c r="R487" s="326">
        <v>0</v>
      </c>
      <c r="S487" s="326">
        <v>0</v>
      </c>
      <c r="T487" s="326">
        <v>0</v>
      </c>
      <c r="U487" s="326">
        <v>0</v>
      </c>
      <c r="V487" s="326">
        <v>0</v>
      </c>
      <c r="W487" s="326">
        <v>0</v>
      </c>
      <c r="X487" s="326">
        <v>0</v>
      </c>
      <c r="Y487" s="326">
        <v>0</v>
      </c>
    </row>
    <row r="488" spans="4:25" hidden="1" outlineLevel="1">
      <c r="D488" s="319" t="s">
        <v>2546</v>
      </c>
      <c r="E488" s="319" t="s">
        <v>53</v>
      </c>
      <c r="F488" s="319" t="s">
        <v>576</v>
      </c>
      <c r="H488" s="319" t="s">
        <v>577</v>
      </c>
      <c r="I488" s="319" t="s">
        <v>2712</v>
      </c>
      <c r="J488" s="319" t="s">
        <v>114</v>
      </c>
      <c r="L488" s="331">
        <v>35000</v>
      </c>
      <c r="M488" s="326"/>
      <c r="N488" s="326">
        <v>0</v>
      </c>
      <c r="O488" s="326">
        <v>0</v>
      </c>
      <c r="P488" s="326">
        <v>0</v>
      </c>
      <c r="Q488" s="326">
        <v>0</v>
      </c>
      <c r="R488" s="326">
        <v>35000</v>
      </c>
      <c r="S488" s="326">
        <v>0</v>
      </c>
      <c r="T488" s="326">
        <v>0</v>
      </c>
      <c r="U488" s="326">
        <v>0</v>
      </c>
      <c r="V488" s="326">
        <v>0</v>
      </c>
      <c r="W488" s="326">
        <v>0</v>
      </c>
      <c r="X488" s="326">
        <v>0</v>
      </c>
      <c r="Y488" s="326">
        <v>0</v>
      </c>
    </row>
    <row r="489" spans="4:25" hidden="1" outlineLevel="1">
      <c r="D489" s="319" t="s">
        <v>2546</v>
      </c>
      <c r="E489" s="319" t="s">
        <v>53</v>
      </c>
      <c r="F489" s="319" t="s">
        <v>578</v>
      </c>
      <c r="H489" s="319" t="s">
        <v>577</v>
      </c>
      <c r="I489" s="319" t="s">
        <v>2713</v>
      </c>
      <c r="J489" s="319" t="s">
        <v>114</v>
      </c>
      <c r="L489" s="331">
        <v>0</v>
      </c>
      <c r="M489" s="326"/>
      <c r="N489" s="326">
        <v>0</v>
      </c>
      <c r="O489" s="326">
        <v>0</v>
      </c>
      <c r="P489" s="326">
        <v>0</v>
      </c>
      <c r="Q489" s="326">
        <v>0</v>
      </c>
      <c r="R489" s="326">
        <v>0</v>
      </c>
      <c r="S489" s="326">
        <v>0</v>
      </c>
      <c r="T489" s="326">
        <v>0</v>
      </c>
      <c r="U489" s="326">
        <v>0</v>
      </c>
      <c r="V489" s="326">
        <v>0</v>
      </c>
      <c r="W489" s="326">
        <v>0</v>
      </c>
      <c r="X489" s="326">
        <v>0</v>
      </c>
      <c r="Y489" s="326">
        <v>0</v>
      </c>
    </row>
    <row r="490" spans="4:25" hidden="1" outlineLevel="1">
      <c r="D490" s="319" t="s">
        <v>1143</v>
      </c>
      <c r="E490" s="319" t="s">
        <v>53</v>
      </c>
      <c r="F490" s="319" t="s">
        <v>576</v>
      </c>
      <c r="H490" s="319" t="s">
        <v>577</v>
      </c>
      <c r="I490" s="319" t="s">
        <v>1144</v>
      </c>
      <c r="J490" s="319" t="s">
        <v>583</v>
      </c>
      <c r="L490" s="331">
        <v>0</v>
      </c>
      <c r="M490" s="326"/>
      <c r="N490" s="326">
        <v>0</v>
      </c>
      <c r="O490" s="326">
        <v>0</v>
      </c>
      <c r="P490" s="326">
        <v>0</v>
      </c>
      <c r="Q490" s="326">
        <v>0</v>
      </c>
      <c r="R490" s="326">
        <v>0</v>
      </c>
      <c r="S490" s="326">
        <v>0</v>
      </c>
      <c r="T490" s="326">
        <v>0</v>
      </c>
      <c r="U490" s="326">
        <v>0</v>
      </c>
      <c r="V490" s="326">
        <v>0</v>
      </c>
      <c r="W490" s="326">
        <v>0</v>
      </c>
      <c r="X490" s="326">
        <v>0</v>
      </c>
      <c r="Y490" s="326">
        <v>0</v>
      </c>
    </row>
    <row r="491" spans="4:25" hidden="1" outlineLevel="1">
      <c r="D491" s="319" t="s">
        <v>3007</v>
      </c>
      <c r="E491" s="319" t="s">
        <v>53</v>
      </c>
      <c r="F491" s="319" t="s">
        <v>576</v>
      </c>
      <c r="H491" s="319" t="s">
        <v>577</v>
      </c>
      <c r="I491" s="319" t="s">
        <v>3008</v>
      </c>
      <c r="J491" s="319" t="s">
        <v>946</v>
      </c>
      <c r="L491" s="331">
        <v>0</v>
      </c>
      <c r="M491" s="326"/>
      <c r="N491" s="326"/>
      <c r="O491" s="326"/>
      <c r="P491" s="326">
        <v>0</v>
      </c>
      <c r="Q491" s="326">
        <v>0</v>
      </c>
      <c r="R491" s="326">
        <v>0</v>
      </c>
      <c r="S491" s="326">
        <v>0</v>
      </c>
      <c r="T491" s="326">
        <v>0</v>
      </c>
      <c r="U491" s="326">
        <v>0</v>
      </c>
      <c r="V491" s="326">
        <v>0</v>
      </c>
      <c r="W491" s="326">
        <v>0</v>
      </c>
      <c r="X491" s="326">
        <v>0</v>
      </c>
      <c r="Y491" s="326">
        <v>0</v>
      </c>
    </row>
    <row r="492" spans="4:25" hidden="1" outlineLevel="1">
      <c r="D492" s="319" t="s">
        <v>3009</v>
      </c>
      <c r="E492" s="319" t="s">
        <v>53</v>
      </c>
      <c r="F492" s="319" t="s">
        <v>576</v>
      </c>
      <c r="H492" s="319" t="s">
        <v>577</v>
      </c>
      <c r="I492" s="319" t="s">
        <v>3010</v>
      </c>
      <c r="J492" s="319" t="s">
        <v>946</v>
      </c>
      <c r="L492" s="331">
        <v>0</v>
      </c>
      <c r="M492" s="326"/>
      <c r="N492" s="326"/>
      <c r="O492" s="326"/>
      <c r="P492" s="326"/>
      <c r="Q492" s="326"/>
      <c r="R492" s="326"/>
      <c r="S492" s="326"/>
      <c r="T492" s="326"/>
      <c r="U492" s="326"/>
      <c r="V492" s="326"/>
      <c r="W492" s="326">
        <v>0</v>
      </c>
      <c r="X492" s="326">
        <v>0</v>
      </c>
      <c r="Y492" s="326">
        <v>0</v>
      </c>
    </row>
    <row r="493" spans="4:25" hidden="1" outlineLevel="1">
      <c r="D493" s="319" t="s">
        <v>1145</v>
      </c>
      <c r="E493" s="319" t="s">
        <v>53</v>
      </c>
      <c r="F493" s="319" t="s">
        <v>576</v>
      </c>
      <c r="H493" s="319" t="s">
        <v>577</v>
      </c>
      <c r="I493" s="319" t="s">
        <v>1146</v>
      </c>
      <c r="J493" s="319" t="s">
        <v>946</v>
      </c>
      <c r="L493" s="331">
        <v>0</v>
      </c>
      <c r="M493" s="326"/>
      <c r="N493" s="326">
        <v>0</v>
      </c>
      <c r="O493" s="326">
        <v>0</v>
      </c>
      <c r="P493" s="326">
        <v>0</v>
      </c>
      <c r="Q493" s="326">
        <v>0</v>
      </c>
      <c r="R493" s="326">
        <v>0</v>
      </c>
      <c r="S493" s="326">
        <v>0</v>
      </c>
      <c r="T493" s="326">
        <v>0</v>
      </c>
      <c r="U493" s="326">
        <v>0</v>
      </c>
      <c r="V493" s="326">
        <v>0</v>
      </c>
      <c r="W493" s="326">
        <v>0</v>
      </c>
      <c r="X493" s="326">
        <v>0</v>
      </c>
      <c r="Y493" s="326">
        <v>0</v>
      </c>
    </row>
    <row r="494" spans="4:25" hidden="1" outlineLevel="1">
      <c r="D494" s="319" t="s">
        <v>1147</v>
      </c>
      <c r="E494" s="319" t="s">
        <v>53</v>
      </c>
      <c r="F494" s="319" t="s">
        <v>576</v>
      </c>
      <c r="H494" s="319" t="s">
        <v>577</v>
      </c>
      <c r="I494" s="319" t="s">
        <v>1148</v>
      </c>
      <c r="J494" s="319" t="s">
        <v>946</v>
      </c>
      <c r="L494" s="331">
        <v>0</v>
      </c>
      <c r="M494" s="326"/>
      <c r="N494" s="326">
        <v>0</v>
      </c>
      <c r="O494" s="326">
        <v>0</v>
      </c>
      <c r="P494" s="326">
        <v>0</v>
      </c>
      <c r="Q494" s="326">
        <v>0</v>
      </c>
      <c r="R494" s="326">
        <v>0</v>
      </c>
      <c r="S494" s="326">
        <v>0</v>
      </c>
      <c r="T494" s="326">
        <v>0</v>
      </c>
      <c r="U494" s="326">
        <v>0</v>
      </c>
      <c r="V494" s="326">
        <v>0</v>
      </c>
      <c r="W494" s="326">
        <v>0</v>
      </c>
      <c r="X494" s="326">
        <v>0</v>
      </c>
      <c r="Y494" s="326">
        <v>0</v>
      </c>
    </row>
    <row r="495" spans="4:25" hidden="1" outlineLevel="1">
      <c r="D495" s="319" t="s">
        <v>1149</v>
      </c>
      <c r="E495" s="319" t="s">
        <v>53</v>
      </c>
      <c r="F495" s="319" t="s">
        <v>576</v>
      </c>
      <c r="H495" s="319" t="s">
        <v>577</v>
      </c>
      <c r="I495" s="319" t="s">
        <v>1150</v>
      </c>
      <c r="J495" s="319" t="s">
        <v>528</v>
      </c>
      <c r="L495" s="331">
        <v>0</v>
      </c>
      <c r="M495" s="326"/>
      <c r="N495" s="326">
        <v>0</v>
      </c>
      <c r="O495" s="326">
        <v>0</v>
      </c>
      <c r="P495" s="326">
        <v>0</v>
      </c>
      <c r="Q495" s="326">
        <v>0</v>
      </c>
      <c r="R495" s="326">
        <v>0</v>
      </c>
      <c r="S495" s="326">
        <v>0</v>
      </c>
      <c r="T495" s="326">
        <v>0</v>
      </c>
      <c r="U495" s="326">
        <v>0</v>
      </c>
      <c r="V495" s="326">
        <v>0</v>
      </c>
      <c r="W495" s="326">
        <v>0</v>
      </c>
      <c r="X495" s="326">
        <v>0</v>
      </c>
      <c r="Y495" s="326">
        <v>0</v>
      </c>
    </row>
    <row r="496" spans="4:25" hidden="1" outlineLevel="1">
      <c r="D496" s="319" t="s">
        <v>1151</v>
      </c>
      <c r="E496" s="319" t="s">
        <v>53</v>
      </c>
      <c r="F496" s="319" t="s">
        <v>576</v>
      </c>
      <c r="H496" s="319" t="s">
        <v>577</v>
      </c>
      <c r="I496" s="319" t="s">
        <v>1152</v>
      </c>
      <c r="J496" s="319" t="s">
        <v>528</v>
      </c>
      <c r="L496" s="331">
        <v>0</v>
      </c>
      <c r="M496" s="326"/>
      <c r="N496" s="326">
        <v>0</v>
      </c>
      <c r="O496" s="326">
        <v>0</v>
      </c>
      <c r="P496" s="326">
        <v>0</v>
      </c>
      <c r="Q496" s="326">
        <v>0</v>
      </c>
      <c r="R496" s="326">
        <v>0</v>
      </c>
      <c r="S496" s="326">
        <v>0</v>
      </c>
      <c r="T496" s="326">
        <v>0</v>
      </c>
      <c r="U496" s="326">
        <v>0</v>
      </c>
      <c r="V496" s="326">
        <v>0</v>
      </c>
      <c r="W496" s="326">
        <v>0</v>
      </c>
      <c r="X496" s="326">
        <v>0</v>
      </c>
      <c r="Y496" s="326">
        <v>0</v>
      </c>
    </row>
    <row r="497" spans="4:25" hidden="1" outlineLevel="1">
      <c r="D497" s="319" t="s">
        <v>1617</v>
      </c>
      <c r="E497" s="319" t="s">
        <v>53</v>
      </c>
      <c r="F497" s="319" t="s">
        <v>576</v>
      </c>
      <c r="H497" s="319" t="s">
        <v>577</v>
      </c>
      <c r="I497" s="319" t="s">
        <v>1618</v>
      </c>
      <c r="J497" s="319" t="s">
        <v>582</v>
      </c>
      <c r="L497" s="331">
        <v>0</v>
      </c>
      <c r="M497" s="326"/>
      <c r="N497" s="326">
        <v>0</v>
      </c>
      <c r="O497" s="326">
        <v>0</v>
      </c>
      <c r="P497" s="326">
        <v>0</v>
      </c>
      <c r="Q497" s="326">
        <v>0</v>
      </c>
      <c r="R497" s="326">
        <v>0</v>
      </c>
      <c r="S497" s="326">
        <v>0</v>
      </c>
      <c r="T497" s="326">
        <v>0</v>
      </c>
      <c r="U497" s="326">
        <v>0</v>
      </c>
      <c r="V497" s="326">
        <v>0</v>
      </c>
      <c r="W497" s="326">
        <v>0</v>
      </c>
      <c r="X497" s="326">
        <v>0</v>
      </c>
      <c r="Y497" s="326">
        <v>0</v>
      </c>
    </row>
    <row r="498" spans="4:25" hidden="1" outlineLevel="1">
      <c r="D498" s="319" t="s">
        <v>643</v>
      </c>
      <c r="E498" s="319" t="s">
        <v>52</v>
      </c>
      <c r="F498" s="319" t="s">
        <v>576</v>
      </c>
      <c r="H498" s="319" t="s">
        <v>577</v>
      </c>
      <c r="I498" s="319" t="s">
        <v>670</v>
      </c>
      <c r="J498" s="319" t="s">
        <v>117</v>
      </c>
      <c r="L498" s="331">
        <v>0</v>
      </c>
      <c r="M498" s="326"/>
      <c r="N498" s="326">
        <v>0</v>
      </c>
      <c r="O498" s="326">
        <v>0</v>
      </c>
      <c r="P498" s="326">
        <v>0</v>
      </c>
      <c r="Q498" s="326">
        <v>0</v>
      </c>
      <c r="R498" s="326">
        <v>0</v>
      </c>
      <c r="S498" s="326">
        <v>0</v>
      </c>
      <c r="T498" s="326">
        <v>0</v>
      </c>
      <c r="U498" s="326">
        <v>0</v>
      </c>
      <c r="V498" s="326">
        <v>0</v>
      </c>
      <c r="W498" s="326">
        <v>0</v>
      </c>
      <c r="X498" s="326">
        <v>0</v>
      </c>
      <c r="Y498" s="326">
        <v>0</v>
      </c>
    </row>
    <row r="499" spans="4:25" hidden="1" outlineLevel="1">
      <c r="D499" s="319" t="s">
        <v>235</v>
      </c>
      <c r="E499" s="319" t="s">
        <v>52</v>
      </c>
      <c r="F499" s="319" t="s">
        <v>576</v>
      </c>
      <c r="H499" s="319" t="s">
        <v>577</v>
      </c>
      <c r="I499" s="319" t="s">
        <v>869</v>
      </c>
      <c r="J499" s="319" t="s">
        <v>117</v>
      </c>
      <c r="L499" s="331">
        <v>336000</v>
      </c>
      <c r="M499" s="326"/>
      <c r="N499" s="326">
        <v>15000</v>
      </c>
      <c r="O499" s="326">
        <v>28000</v>
      </c>
      <c r="P499" s="326">
        <v>30000</v>
      </c>
      <c r="Q499" s="326">
        <v>61000</v>
      </c>
      <c r="R499" s="326">
        <v>10000</v>
      </c>
      <c r="S499" s="326">
        <v>88000</v>
      </c>
      <c r="T499" s="326">
        <v>0</v>
      </c>
      <c r="U499" s="326">
        <v>0</v>
      </c>
      <c r="V499" s="326">
        <v>64000</v>
      </c>
      <c r="W499" s="326">
        <v>0</v>
      </c>
      <c r="X499" s="326">
        <v>10000</v>
      </c>
      <c r="Y499" s="326">
        <v>30000</v>
      </c>
    </row>
    <row r="500" spans="4:25" hidden="1" outlineLevel="1">
      <c r="D500" s="319" t="s">
        <v>235</v>
      </c>
      <c r="E500" s="319" t="s">
        <v>52</v>
      </c>
      <c r="F500" s="319" t="s">
        <v>578</v>
      </c>
      <c r="H500" s="319" t="s">
        <v>577</v>
      </c>
      <c r="I500" s="319" t="s">
        <v>2714</v>
      </c>
      <c r="J500" s="319" t="s">
        <v>117</v>
      </c>
      <c r="L500" s="331">
        <v>381000</v>
      </c>
      <c r="M500" s="326"/>
      <c r="N500" s="326">
        <v>15000</v>
      </c>
      <c r="O500" s="326">
        <v>28000</v>
      </c>
      <c r="P500" s="326">
        <v>30000</v>
      </c>
      <c r="Q500" s="326">
        <v>83500</v>
      </c>
      <c r="R500" s="326">
        <v>10000</v>
      </c>
      <c r="S500" s="326">
        <v>110500</v>
      </c>
      <c r="T500" s="326">
        <v>0</v>
      </c>
      <c r="U500" s="326">
        <v>0</v>
      </c>
      <c r="V500" s="326">
        <v>64000</v>
      </c>
      <c r="W500" s="326">
        <v>0</v>
      </c>
      <c r="X500" s="326">
        <v>10000</v>
      </c>
      <c r="Y500" s="326">
        <v>30000</v>
      </c>
    </row>
    <row r="501" spans="4:25" hidden="1" outlineLevel="1">
      <c r="D501" s="319" t="s">
        <v>311</v>
      </c>
      <c r="E501" s="319" t="s">
        <v>52</v>
      </c>
      <c r="F501" s="319" t="s">
        <v>576</v>
      </c>
      <c r="H501" s="319" t="s">
        <v>577</v>
      </c>
      <c r="I501" s="319" t="s">
        <v>378</v>
      </c>
      <c r="J501" s="319" t="s">
        <v>117</v>
      </c>
      <c r="L501" s="331">
        <v>0</v>
      </c>
      <c r="M501" s="326"/>
      <c r="N501" s="326">
        <v>0</v>
      </c>
      <c r="O501" s="326">
        <v>0</v>
      </c>
      <c r="P501" s="326">
        <v>0</v>
      </c>
      <c r="Q501" s="326">
        <v>0</v>
      </c>
      <c r="R501" s="326">
        <v>0</v>
      </c>
      <c r="S501" s="326">
        <v>0</v>
      </c>
      <c r="T501" s="326">
        <v>0</v>
      </c>
      <c r="U501" s="326">
        <v>0</v>
      </c>
      <c r="V501" s="326">
        <v>0</v>
      </c>
      <c r="W501" s="326">
        <v>0</v>
      </c>
      <c r="X501" s="326">
        <v>0</v>
      </c>
      <c r="Y501" s="326">
        <v>0</v>
      </c>
    </row>
    <row r="502" spans="4:25" hidden="1" outlineLevel="1">
      <c r="D502" s="319" t="s">
        <v>311</v>
      </c>
      <c r="E502" s="319" t="s">
        <v>52</v>
      </c>
      <c r="F502" s="319" t="s">
        <v>578</v>
      </c>
      <c r="H502" s="319" t="s">
        <v>577</v>
      </c>
      <c r="I502" s="319" t="s">
        <v>2715</v>
      </c>
      <c r="J502" s="319" t="s">
        <v>117</v>
      </c>
      <c r="L502" s="331">
        <v>0</v>
      </c>
      <c r="M502" s="326"/>
      <c r="N502" s="326">
        <v>0</v>
      </c>
      <c r="O502" s="326">
        <v>0</v>
      </c>
      <c r="P502" s="326">
        <v>0</v>
      </c>
      <c r="Q502" s="326">
        <v>0</v>
      </c>
      <c r="R502" s="326">
        <v>0</v>
      </c>
      <c r="S502" s="326">
        <v>0</v>
      </c>
      <c r="T502" s="326">
        <v>0</v>
      </c>
      <c r="U502" s="326">
        <v>0</v>
      </c>
      <c r="V502" s="326">
        <v>0</v>
      </c>
      <c r="W502" s="326">
        <v>0</v>
      </c>
      <c r="X502" s="326">
        <v>0</v>
      </c>
      <c r="Y502" s="326">
        <v>0</v>
      </c>
    </row>
    <row r="503" spans="4:25" hidden="1" outlineLevel="1">
      <c r="D503" s="319" t="s">
        <v>870</v>
      </c>
      <c r="E503" s="319" t="s">
        <v>53</v>
      </c>
      <c r="F503" s="319" t="s">
        <v>576</v>
      </c>
      <c r="H503" s="319" t="s">
        <v>577</v>
      </c>
      <c r="I503" s="319" t="s">
        <v>871</v>
      </c>
      <c r="J503" s="319" t="s">
        <v>118</v>
      </c>
      <c r="L503" s="331">
        <v>0</v>
      </c>
      <c r="M503" s="326"/>
      <c r="N503" s="326">
        <v>0</v>
      </c>
      <c r="O503" s="326">
        <v>0</v>
      </c>
      <c r="P503" s="326">
        <v>0</v>
      </c>
      <c r="Q503" s="326">
        <v>0</v>
      </c>
      <c r="R503" s="326">
        <v>0</v>
      </c>
      <c r="S503" s="326">
        <v>0</v>
      </c>
      <c r="T503" s="326">
        <v>0</v>
      </c>
      <c r="U503" s="326">
        <v>0</v>
      </c>
      <c r="V503" s="326">
        <v>0</v>
      </c>
      <c r="W503" s="326">
        <v>0</v>
      </c>
      <c r="X503" s="326">
        <v>0</v>
      </c>
      <c r="Y503" s="326">
        <v>0</v>
      </c>
    </row>
    <row r="504" spans="4:25" hidden="1" outlineLevel="1">
      <c r="D504" s="319" t="s">
        <v>312</v>
      </c>
      <c r="E504" s="319" t="s">
        <v>54</v>
      </c>
      <c r="F504" s="319" t="s">
        <v>576</v>
      </c>
      <c r="H504" s="319" t="s">
        <v>577</v>
      </c>
      <c r="I504" s="319" t="s">
        <v>872</v>
      </c>
      <c r="J504" s="319" t="s">
        <v>116</v>
      </c>
      <c r="L504" s="331">
        <v>0</v>
      </c>
      <c r="M504" s="326"/>
      <c r="N504" s="326">
        <v>0</v>
      </c>
      <c r="O504" s="326">
        <v>0</v>
      </c>
      <c r="P504" s="326">
        <v>0</v>
      </c>
      <c r="Q504" s="326">
        <v>0</v>
      </c>
      <c r="R504" s="326">
        <v>0</v>
      </c>
      <c r="S504" s="326">
        <v>0</v>
      </c>
      <c r="T504" s="326">
        <v>0</v>
      </c>
      <c r="U504" s="326">
        <v>0</v>
      </c>
      <c r="V504" s="326">
        <v>0</v>
      </c>
      <c r="W504" s="326">
        <v>0</v>
      </c>
      <c r="X504" s="326">
        <v>0</v>
      </c>
      <c r="Y504" s="326">
        <v>0</v>
      </c>
    </row>
    <row r="505" spans="4:25" hidden="1" outlineLevel="1">
      <c r="D505" s="319" t="s">
        <v>644</v>
      </c>
      <c r="E505" s="319" t="s">
        <v>67</v>
      </c>
      <c r="F505" s="319" t="s">
        <v>576</v>
      </c>
      <c r="H505" s="319" t="s">
        <v>577</v>
      </c>
      <c r="I505" s="319" t="s">
        <v>271</v>
      </c>
      <c r="J505" s="319" t="s">
        <v>0</v>
      </c>
      <c r="L505" s="331">
        <v>0</v>
      </c>
      <c r="M505" s="326"/>
      <c r="N505" s="326">
        <v>0</v>
      </c>
      <c r="O505" s="326">
        <v>0</v>
      </c>
      <c r="P505" s="326">
        <v>0</v>
      </c>
      <c r="Q505" s="326">
        <v>0</v>
      </c>
      <c r="R505" s="326">
        <v>0</v>
      </c>
      <c r="S505" s="326">
        <v>0</v>
      </c>
      <c r="T505" s="326">
        <v>0</v>
      </c>
      <c r="U505" s="326">
        <v>0</v>
      </c>
      <c r="V505" s="326">
        <v>0</v>
      </c>
      <c r="W505" s="326">
        <v>0</v>
      </c>
      <c r="X505" s="326">
        <v>0</v>
      </c>
      <c r="Y505" s="326">
        <v>0</v>
      </c>
    </row>
    <row r="506" spans="4:25" hidden="1" outlineLevel="1">
      <c r="D506" s="319" t="s">
        <v>1153</v>
      </c>
      <c r="E506" s="319" t="s">
        <v>53</v>
      </c>
      <c r="F506" s="319" t="s">
        <v>576</v>
      </c>
      <c r="H506" s="319" t="s">
        <v>577</v>
      </c>
      <c r="I506" s="319" t="s">
        <v>1154</v>
      </c>
      <c r="J506" s="319" t="s">
        <v>583</v>
      </c>
      <c r="L506" s="331">
        <v>0</v>
      </c>
      <c r="M506" s="326"/>
      <c r="N506" s="326">
        <v>0</v>
      </c>
      <c r="O506" s="326">
        <v>0</v>
      </c>
      <c r="P506" s="326">
        <v>0</v>
      </c>
      <c r="Q506" s="326">
        <v>0</v>
      </c>
      <c r="R506" s="326">
        <v>0</v>
      </c>
      <c r="S506" s="326">
        <v>0</v>
      </c>
      <c r="T506" s="326">
        <v>0</v>
      </c>
      <c r="U506" s="326">
        <v>0</v>
      </c>
      <c r="V506" s="326">
        <v>0</v>
      </c>
      <c r="W506" s="326">
        <v>0</v>
      </c>
      <c r="X506" s="326">
        <v>0</v>
      </c>
      <c r="Y506" s="326">
        <v>0</v>
      </c>
    </row>
    <row r="507" spans="4:25" hidden="1" outlineLevel="1">
      <c r="D507" s="319" t="s">
        <v>2716</v>
      </c>
      <c r="E507" s="319" t="s">
        <v>2117</v>
      </c>
      <c r="F507" s="319" t="s">
        <v>576</v>
      </c>
      <c r="H507" s="319" t="s">
        <v>577</v>
      </c>
      <c r="I507" s="319" t="s">
        <v>2717</v>
      </c>
      <c r="J507" s="319" t="s">
        <v>977</v>
      </c>
      <c r="L507" s="331">
        <v>0</v>
      </c>
      <c r="M507" s="326"/>
      <c r="N507" s="326">
        <v>0</v>
      </c>
      <c r="O507" s="326">
        <v>0</v>
      </c>
      <c r="P507" s="326">
        <v>0</v>
      </c>
      <c r="Q507" s="326">
        <v>0</v>
      </c>
      <c r="R507" s="326">
        <v>0</v>
      </c>
      <c r="S507" s="326">
        <v>0</v>
      </c>
      <c r="T507" s="326">
        <v>0</v>
      </c>
      <c r="U507" s="326">
        <v>0</v>
      </c>
      <c r="V507" s="326">
        <v>0</v>
      </c>
      <c r="W507" s="326">
        <v>0</v>
      </c>
      <c r="X507" s="326">
        <v>0</v>
      </c>
      <c r="Y507" s="326">
        <v>0</v>
      </c>
    </row>
    <row r="508" spans="4:25" hidden="1" outlineLevel="1">
      <c r="D508" s="319" t="s">
        <v>2716</v>
      </c>
      <c r="E508" s="319" t="s">
        <v>2117</v>
      </c>
      <c r="F508" s="319" t="s">
        <v>578</v>
      </c>
      <c r="H508" s="319" t="s">
        <v>577</v>
      </c>
      <c r="I508" s="319" t="s">
        <v>2718</v>
      </c>
      <c r="J508" s="319" t="s">
        <v>977</v>
      </c>
      <c r="L508" s="331">
        <v>0</v>
      </c>
      <c r="M508" s="326"/>
      <c r="N508" s="326">
        <v>0</v>
      </c>
      <c r="O508" s="326">
        <v>0</v>
      </c>
      <c r="P508" s="326">
        <v>0</v>
      </c>
      <c r="Q508" s="326">
        <v>0</v>
      </c>
      <c r="R508" s="326">
        <v>0</v>
      </c>
      <c r="S508" s="326">
        <v>0</v>
      </c>
      <c r="T508" s="326">
        <v>0</v>
      </c>
      <c r="U508" s="326">
        <v>0</v>
      </c>
      <c r="V508" s="326">
        <v>0</v>
      </c>
      <c r="W508" s="326">
        <v>0</v>
      </c>
      <c r="X508" s="326">
        <v>0</v>
      </c>
      <c r="Y508" s="326">
        <v>0</v>
      </c>
    </row>
    <row r="509" spans="4:25" hidden="1" outlineLevel="1">
      <c r="D509" s="319" t="s">
        <v>1155</v>
      </c>
      <c r="E509" s="319" t="s">
        <v>53</v>
      </c>
      <c r="F509" s="319" t="s">
        <v>576</v>
      </c>
      <c r="H509" s="319" t="s">
        <v>577</v>
      </c>
      <c r="I509" s="319" t="s">
        <v>1156</v>
      </c>
      <c r="J509" s="319" t="s">
        <v>528</v>
      </c>
      <c r="L509" s="331">
        <v>0</v>
      </c>
      <c r="M509" s="326"/>
      <c r="N509" s="326">
        <v>0</v>
      </c>
      <c r="O509" s="326">
        <v>0</v>
      </c>
      <c r="P509" s="326">
        <v>0</v>
      </c>
      <c r="Q509" s="326">
        <v>0</v>
      </c>
      <c r="R509" s="326">
        <v>0</v>
      </c>
      <c r="S509" s="326">
        <v>0</v>
      </c>
      <c r="T509" s="326">
        <v>0</v>
      </c>
      <c r="U509" s="326">
        <v>0</v>
      </c>
      <c r="V509" s="326">
        <v>0</v>
      </c>
      <c r="W509" s="326">
        <v>0</v>
      </c>
      <c r="X509" s="326">
        <v>0</v>
      </c>
      <c r="Y509" s="326">
        <v>0</v>
      </c>
    </row>
    <row r="510" spans="4:25" hidden="1" outlineLevel="1">
      <c r="D510" s="319" t="s">
        <v>2719</v>
      </c>
      <c r="E510" s="319" t="s">
        <v>52</v>
      </c>
      <c r="F510" s="319" t="s">
        <v>576</v>
      </c>
      <c r="H510" s="319" t="s">
        <v>577</v>
      </c>
      <c r="I510" s="319" t="s">
        <v>843</v>
      </c>
      <c r="J510" s="319" t="s">
        <v>117</v>
      </c>
      <c r="L510" s="331">
        <v>249000</v>
      </c>
      <c r="M510" s="326"/>
      <c r="N510" s="326">
        <v>0</v>
      </c>
      <c r="O510" s="326">
        <v>0</v>
      </c>
      <c r="P510" s="326">
        <v>0</v>
      </c>
      <c r="Q510" s="326">
        <v>40000</v>
      </c>
      <c r="R510" s="326">
        <v>0</v>
      </c>
      <c r="S510" s="326">
        <v>28000</v>
      </c>
      <c r="T510" s="326">
        <v>0</v>
      </c>
      <c r="U510" s="326">
        <v>0</v>
      </c>
      <c r="V510" s="326">
        <v>56000</v>
      </c>
      <c r="W510" s="326">
        <v>0</v>
      </c>
      <c r="X510" s="326">
        <v>0</v>
      </c>
      <c r="Y510" s="326">
        <v>125000</v>
      </c>
    </row>
    <row r="511" spans="4:25" hidden="1" outlineLevel="1">
      <c r="D511" s="319" t="s">
        <v>2719</v>
      </c>
      <c r="E511" s="319" t="s">
        <v>52</v>
      </c>
      <c r="F511" s="319" t="s">
        <v>578</v>
      </c>
      <c r="H511" s="319" t="s">
        <v>577</v>
      </c>
      <c r="I511" s="319" t="s">
        <v>2720</v>
      </c>
      <c r="J511" s="319" t="s">
        <v>117</v>
      </c>
      <c r="L511" s="331">
        <v>0</v>
      </c>
      <c r="M511" s="326"/>
      <c r="N511" s="326">
        <v>0</v>
      </c>
      <c r="O511" s="326">
        <v>0</v>
      </c>
      <c r="P511" s="326">
        <v>0</v>
      </c>
      <c r="Q511" s="326">
        <v>0</v>
      </c>
      <c r="R511" s="326">
        <v>0</v>
      </c>
      <c r="S511" s="326">
        <v>0</v>
      </c>
      <c r="T511" s="326">
        <v>0</v>
      </c>
      <c r="U511" s="326">
        <v>0</v>
      </c>
      <c r="V511" s="326">
        <v>0</v>
      </c>
      <c r="W511" s="326">
        <v>0</v>
      </c>
      <c r="X511" s="326">
        <v>0</v>
      </c>
      <c r="Y511" s="326">
        <v>0</v>
      </c>
    </row>
    <row r="512" spans="4:25" hidden="1" outlineLevel="1">
      <c r="D512" s="319" t="s">
        <v>313</v>
      </c>
      <c r="E512" s="319" t="s">
        <v>52</v>
      </c>
      <c r="F512" s="319" t="s">
        <v>576</v>
      </c>
      <c r="H512" s="319" t="s">
        <v>577</v>
      </c>
      <c r="I512" s="319" t="s">
        <v>873</v>
      </c>
      <c r="J512" s="319" t="s">
        <v>117</v>
      </c>
      <c r="L512" s="331">
        <v>6000</v>
      </c>
      <c r="M512" s="326"/>
      <c r="N512" s="326">
        <v>0</v>
      </c>
      <c r="O512" s="326">
        <v>0</v>
      </c>
      <c r="P512" s="326">
        <v>0</v>
      </c>
      <c r="Q512" s="326">
        <v>2000</v>
      </c>
      <c r="R512" s="326">
        <v>3000</v>
      </c>
      <c r="S512" s="326">
        <v>1000</v>
      </c>
      <c r="T512" s="326">
        <v>0</v>
      </c>
      <c r="U512" s="326">
        <v>0</v>
      </c>
      <c r="V512" s="326">
        <v>0</v>
      </c>
      <c r="W512" s="326">
        <v>0</v>
      </c>
      <c r="X512" s="326">
        <v>0</v>
      </c>
      <c r="Y512" s="326">
        <v>0</v>
      </c>
    </row>
    <row r="513" spans="4:25" hidden="1" outlineLevel="1">
      <c r="D513" s="319" t="s">
        <v>313</v>
      </c>
      <c r="E513" s="319" t="s">
        <v>52</v>
      </c>
      <c r="F513" s="319" t="s">
        <v>578</v>
      </c>
      <c r="H513" s="319" t="s">
        <v>577</v>
      </c>
      <c r="I513" s="319" t="s">
        <v>2721</v>
      </c>
      <c r="J513" s="319" t="s">
        <v>117</v>
      </c>
      <c r="L513" s="331">
        <v>0</v>
      </c>
      <c r="M513" s="326"/>
      <c r="N513" s="326">
        <v>0</v>
      </c>
      <c r="O513" s="326">
        <v>0</v>
      </c>
      <c r="P513" s="326">
        <v>0</v>
      </c>
      <c r="Q513" s="326">
        <v>0</v>
      </c>
      <c r="R513" s="326">
        <v>0</v>
      </c>
      <c r="S513" s="326">
        <v>0</v>
      </c>
      <c r="T513" s="326">
        <v>0</v>
      </c>
      <c r="U513" s="326">
        <v>0</v>
      </c>
      <c r="V513" s="326">
        <v>0</v>
      </c>
      <c r="W513" s="326">
        <v>0</v>
      </c>
      <c r="X513" s="326">
        <v>0</v>
      </c>
      <c r="Y513" s="326">
        <v>0</v>
      </c>
    </row>
    <row r="514" spans="4:25" hidden="1" outlineLevel="1">
      <c r="D514" s="319" t="s">
        <v>365</v>
      </c>
      <c r="E514" s="319" t="s">
        <v>53</v>
      </c>
      <c r="F514" s="319" t="s">
        <v>576</v>
      </c>
      <c r="H514" s="319" t="s">
        <v>577</v>
      </c>
      <c r="I514" s="319" t="s">
        <v>874</v>
      </c>
      <c r="J514" s="319" t="s">
        <v>560</v>
      </c>
      <c r="L514" s="331">
        <v>0</v>
      </c>
      <c r="M514" s="326"/>
      <c r="N514" s="326">
        <v>0</v>
      </c>
      <c r="O514" s="326">
        <v>0</v>
      </c>
      <c r="P514" s="326">
        <v>0</v>
      </c>
      <c r="Q514" s="326">
        <v>0</v>
      </c>
      <c r="R514" s="326">
        <v>0</v>
      </c>
      <c r="S514" s="326">
        <v>0</v>
      </c>
      <c r="T514" s="326">
        <v>0</v>
      </c>
      <c r="U514" s="326">
        <v>0</v>
      </c>
      <c r="V514" s="326">
        <v>0</v>
      </c>
      <c r="W514" s="326">
        <v>0</v>
      </c>
      <c r="X514" s="326">
        <v>0</v>
      </c>
      <c r="Y514" s="326">
        <v>0</v>
      </c>
    </row>
    <row r="515" spans="4:25" hidden="1" outlineLevel="1">
      <c r="D515" s="319" t="s">
        <v>2212</v>
      </c>
      <c r="E515" s="319" t="s">
        <v>2117</v>
      </c>
      <c r="F515" s="319" t="s">
        <v>576</v>
      </c>
      <c r="H515" s="319" t="s">
        <v>577</v>
      </c>
      <c r="I515" s="319" t="s">
        <v>2252</v>
      </c>
      <c r="J515" s="319" t="s">
        <v>977</v>
      </c>
      <c r="L515" s="331">
        <v>0</v>
      </c>
      <c r="M515" s="326"/>
      <c r="N515" s="326">
        <v>0</v>
      </c>
      <c r="O515" s="326">
        <v>0</v>
      </c>
      <c r="P515" s="326">
        <v>0</v>
      </c>
      <c r="Q515" s="326">
        <v>0</v>
      </c>
      <c r="R515" s="326">
        <v>0</v>
      </c>
      <c r="S515" s="326">
        <v>0</v>
      </c>
      <c r="T515" s="326">
        <v>0</v>
      </c>
      <c r="U515" s="326">
        <v>0</v>
      </c>
      <c r="V515" s="326">
        <v>0</v>
      </c>
      <c r="W515" s="326">
        <v>0</v>
      </c>
      <c r="X515" s="326">
        <v>0</v>
      </c>
      <c r="Y515" s="326">
        <v>0</v>
      </c>
    </row>
    <row r="516" spans="4:25" hidden="1" outlineLevel="1">
      <c r="D516" s="319" t="s">
        <v>2212</v>
      </c>
      <c r="E516" s="319" t="s">
        <v>2117</v>
      </c>
      <c r="F516" s="319" t="s">
        <v>578</v>
      </c>
      <c r="H516" s="319" t="s">
        <v>577</v>
      </c>
      <c r="I516" s="319" t="s">
        <v>2253</v>
      </c>
      <c r="J516" s="319" t="s">
        <v>977</v>
      </c>
      <c r="L516" s="331">
        <v>0</v>
      </c>
      <c r="M516" s="326"/>
      <c r="N516" s="326">
        <v>0</v>
      </c>
      <c r="O516" s="326">
        <v>0</v>
      </c>
      <c r="P516" s="326">
        <v>0</v>
      </c>
      <c r="Q516" s="326">
        <v>0</v>
      </c>
      <c r="R516" s="326">
        <v>0</v>
      </c>
      <c r="S516" s="326">
        <v>0</v>
      </c>
      <c r="T516" s="326">
        <v>0</v>
      </c>
      <c r="U516" s="326">
        <v>0</v>
      </c>
      <c r="V516" s="326">
        <v>0</v>
      </c>
      <c r="W516" s="326">
        <v>0</v>
      </c>
      <c r="X516" s="326">
        <v>0</v>
      </c>
      <c r="Y516" s="326">
        <v>0</v>
      </c>
    </row>
    <row r="517" spans="4:25" hidden="1" outlineLevel="1">
      <c r="D517" s="319" t="s">
        <v>2213</v>
      </c>
      <c r="E517" s="319" t="s">
        <v>2117</v>
      </c>
      <c r="F517" s="319" t="s">
        <v>576</v>
      </c>
      <c r="H517" s="319" t="s">
        <v>577</v>
      </c>
      <c r="I517" s="319" t="s">
        <v>2254</v>
      </c>
      <c r="J517" s="319" t="s">
        <v>977</v>
      </c>
      <c r="L517" s="331">
        <v>0</v>
      </c>
      <c r="M517" s="326"/>
      <c r="N517" s="326">
        <v>0</v>
      </c>
      <c r="O517" s="326">
        <v>0</v>
      </c>
      <c r="P517" s="326">
        <v>0</v>
      </c>
      <c r="Q517" s="326">
        <v>0</v>
      </c>
      <c r="R517" s="326">
        <v>0</v>
      </c>
      <c r="S517" s="326">
        <v>0</v>
      </c>
      <c r="T517" s="326">
        <v>0</v>
      </c>
      <c r="U517" s="326">
        <v>0</v>
      </c>
      <c r="V517" s="326">
        <v>0</v>
      </c>
      <c r="W517" s="326">
        <v>0</v>
      </c>
      <c r="X517" s="326">
        <v>0</v>
      </c>
      <c r="Y517" s="326">
        <v>0</v>
      </c>
    </row>
    <row r="518" spans="4:25" hidden="1" outlineLevel="1">
      <c r="D518" s="319" t="s">
        <v>2213</v>
      </c>
      <c r="E518" s="319" t="s">
        <v>2117</v>
      </c>
      <c r="F518" s="319" t="s">
        <v>578</v>
      </c>
      <c r="H518" s="319" t="s">
        <v>577</v>
      </c>
      <c r="I518" s="319" t="s">
        <v>2255</v>
      </c>
      <c r="J518" s="319" t="s">
        <v>977</v>
      </c>
      <c r="L518" s="331">
        <v>0</v>
      </c>
      <c r="M518" s="326"/>
      <c r="N518" s="326">
        <v>0</v>
      </c>
      <c r="O518" s="326">
        <v>0</v>
      </c>
      <c r="P518" s="326">
        <v>0</v>
      </c>
      <c r="Q518" s="326">
        <v>0</v>
      </c>
      <c r="R518" s="326">
        <v>0</v>
      </c>
      <c r="S518" s="326">
        <v>0</v>
      </c>
      <c r="T518" s="326">
        <v>0</v>
      </c>
      <c r="U518" s="326">
        <v>0</v>
      </c>
      <c r="V518" s="326">
        <v>0</v>
      </c>
      <c r="W518" s="326">
        <v>0</v>
      </c>
      <c r="X518" s="326">
        <v>0</v>
      </c>
      <c r="Y518" s="326">
        <v>0</v>
      </c>
    </row>
    <row r="519" spans="4:25" hidden="1" outlineLevel="1">
      <c r="D519" s="319" t="s">
        <v>366</v>
      </c>
      <c r="E519" s="319" t="s">
        <v>53</v>
      </c>
      <c r="F519" s="319" t="s">
        <v>576</v>
      </c>
      <c r="H519" s="319" t="s">
        <v>577</v>
      </c>
      <c r="I519" s="319" t="s">
        <v>875</v>
      </c>
      <c r="J519" s="319" t="s">
        <v>118</v>
      </c>
      <c r="L519" s="331">
        <v>0</v>
      </c>
      <c r="M519" s="326"/>
      <c r="N519" s="326">
        <v>0</v>
      </c>
      <c r="O519" s="326">
        <v>0</v>
      </c>
      <c r="P519" s="326">
        <v>0</v>
      </c>
      <c r="Q519" s="326">
        <v>0</v>
      </c>
      <c r="R519" s="326">
        <v>0</v>
      </c>
      <c r="S519" s="326">
        <v>0</v>
      </c>
      <c r="T519" s="326">
        <v>0</v>
      </c>
      <c r="U519" s="326">
        <v>0</v>
      </c>
      <c r="V519" s="326">
        <v>0</v>
      </c>
      <c r="W519" s="326">
        <v>0</v>
      </c>
      <c r="X519" s="326">
        <v>0</v>
      </c>
      <c r="Y519" s="326">
        <v>0</v>
      </c>
    </row>
    <row r="520" spans="4:25" hidden="1" outlineLevel="1">
      <c r="D520" s="319" t="s">
        <v>1619</v>
      </c>
      <c r="E520" s="319" t="s">
        <v>52</v>
      </c>
      <c r="F520" s="319" t="s">
        <v>576</v>
      </c>
      <c r="H520" s="319" t="s">
        <v>577</v>
      </c>
      <c r="I520" s="319" t="s">
        <v>876</v>
      </c>
      <c r="J520" s="319" t="s">
        <v>117</v>
      </c>
      <c r="L520" s="331">
        <v>0</v>
      </c>
      <c r="M520" s="326"/>
      <c r="N520" s="326">
        <v>0</v>
      </c>
      <c r="O520" s="326"/>
      <c r="P520" s="326"/>
      <c r="Q520" s="326"/>
      <c r="R520" s="326"/>
      <c r="S520" s="326"/>
      <c r="T520" s="326"/>
      <c r="U520" s="326"/>
      <c r="V520" s="326"/>
      <c r="W520" s="326"/>
      <c r="X520" s="326"/>
      <c r="Y520" s="326"/>
    </row>
    <row r="521" spans="4:25" hidden="1" outlineLevel="1">
      <c r="D521" s="319" t="s">
        <v>1157</v>
      </c>
      <c r="E521" s="319" t="s">
        <v>53</v>
      </c>
      <c r="F521" s="319" t="s">
        <v>576</v>
      </c>
      <c r="H521" s="319" t="s">
        <v>577</v>
      </c>
      <c r="I521" s="319" t="s">
        <v>1158</v>
      </c>
      <c r="J521" s="319" t="s">
        <v>583</v>
      </c>
      <c r="L521" s="331">
        <v>0</v>
      </c>
      <c r="M521" s="326"/>
      <c r="N521" s="326">
        <v>0</v>
      </c>
      <c r="O521" s="326">
        <v>0</v>
      </c>
      <c r="P521" s="326">
        <v>0</v>
      </c>
      <c r="Q521" s="326">
        <v>0</v>
      </c>
      <c r="R521" s="326">
        <v>0</v>
      </c>
      <c r="S521" s="326">
        <v>0</v>
      </c>
      <c r="T521" s="326">
        <v>0</v>
      </c>
      <c r="U521" s="326">
        <v>0</v>
      </c>
      <c r="V521" s="326">
        <v>0</v>
      </c>
      <c r="W521" s="326">
        <v>0</v>
      </c>
      <c r="X521" s="326">
        <v>0</v>
      </c>
      <c r="Y521" s="326">
        <v>0</v>
      </c>
    </row>
    <row r="522" spans="4:25" hidden="1" outlineLevel="1">
      <c r="D522" s="319" t="s">
        <v>3011</v>
      </c>
      <c r="E522" s="319" t="s">
        <v>53</v>
      </c>
      <c r="F522" s="319" t="s">
        <v>576</v>
      </c>
      <c r="H522" s="319" t="s">
        <v>577</v>
      </c>
      <c r="I522" s="319" t="s">
        <v>1136</v>
      </c>
      <c r="J522" s="319" t="s">
        <v>946</v>
      </c>
      <c r="L522" s="331">
        <v>0</v>
      </c>
      <c r="M522" s="326"/>
      <c r="N522" s="326">
        <v>0</v>
      </c>
      <c r="O522" s="326">
        <v>0</v>
      </c>
      <c r="P522" s="326">
        <v>0</v>
      </c>
      <c r="Q522" s="326">
        <v>0</v>
      </c>
      <c r="R522" s="326">
        <v>0</v>
      </c>
      <c r="S522" s="326">
        <v>0</v>
      </c>
      <c r="T522" s="326">
        <v>0</v>
      </c>
      <c r="U522" s="326">
        <v>0</v>
      </c>
      <c r="V522" s="326">
        <v>0</v>
      </c>
      <c r="W522" s="326">
        <v>0</v>
      </c>
      <c r="X522" s="326">
        <v>0</v>
      </c>
      <c r="Y522" s="326">
        <v>0</v>
      </c>
    </row>
    <row r="523" spans="4:25" hidden="1" outlineLevel="1">
      <c r="D523" s="319" t="s">
        <v>2722</v>
      </c>
      <c r="E523" s="319" t="s">
        <v>53</v>
      </c>
      <c r="F523" s="319" t="s">
        <v>576</v>
      </c>
      <c r="H523" s="319" t="s">
        <v>577</v>
      </c>
      <c r="I523" s="319" t="s">
        <v>1159</v>
      </c>
      <c r="J523" s="319" t="s">
        <v>946</v>
      </c>
      <c r="L523" s="331">
        <v>120000</v>
      </c>
      <c r="M523" s="326"/>
      <c r="N523" s="326">
        <v>0</v>
      </c>
      <c r="O523" s="326">
        <v>0</v>
      </c>
      <c r="P523" s="326">
        <v>120000</v>
      </c>
      <c r="Q523" s="326">
        <v>0</v>
      </c>
      <c r="R523" s="326">
        <v>0</v>
      </c>
      <c r="S523" s="326">
        <v>0</v>
      </c>
      <c r="T523" s="326">
        <v>0</v>
      </c>
      <c r="U523" s="326">
        <v>0</v>
      </c>
      <c r="V523" s="326">
        <v>0</v>
      </c>
      <c r="W523" s="326">
        <v>0</v>
      </c>
      <c r="X523" s="326">
        <v>0</v>
      </c>
      <c r="Y523" s="326">
        <v>0</v>
      </c>
    </row>
    <row r="524" spans="4:25" hidden="1" outlineLevel="1">
      <c r="D524" s="319" t="s">
        <v>1160</v>
      </c>
      <c r="E524" s="319" t="s">
        <v>53</v>
      </c>
      <c r="F524" s="319" t="s">
        <v>576</v>
      </c>
      <c r="H524" s="319" t="s">
        <v>577</v>
      </c>
      <c r="I524" s="319" t="s">
        <v>1161</v>
      </c>
      <c r="J524" s="319" t="s">
        <v>946</v>
      </c>
      <c r="L524" s="331">
        <v>0</v>
      </c>
      <c r="M524" s="326"/>
      <c r="N524" s="326">
        <v>0</v>
      </c>
      <c r="O524" s="326">
        <v>0</v>
      </c>
      <c r="P524" s="326">
        <v>0</v>
      </c>
      <c r="Q524" s="326">
        <v>0</v>
      </c>
      <c r="R524" s="326">
        <v>0</v>
      </c>
      <c r="S524" s="326">
        <v>0</v>
      </c>
      <c r="T524" s="326">
        <v>0</v>
      </c>
      <c r="U524" s="326">
        <v>0</v>
      </c>
      <c r="V524" s="326">
        <v>0</v>
      </c>
      <c r="W524" s="326">
        <v>0</v>
      </c>
      <c r="X524" s="326">
        <v>0</v>
      </c>
      <c r="Y524" s="326">
        <v>0</v>
      </c>
    </row>
    <row r="525" spans="4:25" hidden="1" outlineLevel="1">
      <c r="D525" s="319" t="s">
        <v>1162</v>
      </c>
      <c r="E525" s="319" t="s">
        <v>53</v>
      </c>
      <c r="F525" s="319" t="s">
        <v>576</v>
      </c>
      <c r="H525" s="319" t="s">
        <v>577</v>
      </c>
      <c r="I525" s="319" t="s">
        <v>1163</v>
      </c>
      <c r="J525" s="319" t="s">
        <v>946</v>
      </c>
      <c r="L525" s="331">
        <v>200000</v>
      </c>
      <c r="M525" s="326"/>
      <c r="N525" s="326">
        <v>0</v>
      </c>
      <c r="O525" s="326">
        <v>0</v>
      </c>
      <c r="P525" s="326">
        <v>0</v>
      </c>
      <c r="Q525" s="326">
        <v>100000</v>
      </c>
      <c r="R525" s="326">
        <v>100000</v>
      </c>
      <c r="S525" s="326">
        <v>0</v>
      </c>
      <c r="T525" s="326">
        <v>0</v>
      </c>
      <c r="U525" s="326">
        <v>0</v>
      </c>
      <c r="V525" s="326">
        <v>0</v>
      </c>
      <c r="W525" s="326">
        <v>0</v>
      </c>
      <c r="X525" s="326">
        <v>0</v>
      </c>
      <c r="Y525" s="326"/>
    </row>
    <row r="526" spans="4:25" hidden="1" outlineLevel="1">
      <c r="D526" s="319" t="s">
        <v>1164</v>
      </c>
      <c r="E526" s="319" t="s">
        <v>53</v>
      </c>
      <c r="F526" s="319" t="s">
        <v>576</v>
      </c>
      <c r="H526" s="319" t="s">
        <v>577</v>
      </c>
      <c r="I526" s="319" t="s">
        <v>1165</v>
      </c>
      <c r="J526" s="319" t="s">
        <v>583</v>
      </c>
      <c r="L526" s="331">
        <v>0</v>
      </c>
      <c r="M526" s="326"/>
      <c r="N526" s="326">
        <v>0</v>
      </c>
      <c r="O526" s="326">
        <v>0</v>
      </c>
      <c r="P526" s="326">
        <v>0</v>
      </c>
      <c r="Q526" s="326">
        <v>0</v>
      </c>
      <c r="R526" s="326">
        <v>0</v>
      </c>
      <c r="S526" s="326">
        <v>0</v>
      </c>
      <c r="T526" s="326">
        <v>0</v>
      </c>
      <c r="U526" s="326">
        <v>0</v>
      </c>
      <c r="V526" s="326">
        <v>0</v>
      </c>
      <c r="W526" s="326">
        <v>0</v>
      </c>
      <c r="X526" s="326">
        <v>0</v>
      </c>
      <c r="Y526" s="326">
        <v>0</v>
      </c>
    </row>
    <row r="527" spans="4:25" hidden="1" outlineLevel="1">
      <c r="D527" s="319" t="s">
        <v>1166</v>
      </c>
      <c r="E527" s="319" t="s">
        <v>53</v>
      </c>
      <c r="F527" s="319" t="s">
        <v>576</v>
      </c>
      <c r="H527" s="319" t="s">
        <v>577</v>
      </c>
      <c r="I527" s="319" t="s">
        <v>1167</v>
      </c>
      <c r="J527" s="319" t="s">
        <v>583</v>
      </c>
      <c r="L527" s="331">
        <v>0</v>
      </c>
      <c r="M527" s="326"/>
      <c r="N527" s="326">
        <v>0</v>
      </c>
      <c r="O527" s="326">
        <v>0</v>
      </c>
      <c r="P527" s="326">
        <v>0</v>
      </c>
      <c r="Q527" s="326">
        <v>0</v>
      </c>
      <c r="R527" s="326">
        <v>0</v>
      </c>
      <c r="S527" s="326">
        <v>0</v>
      </c>
      <c r="T527" s="326">
        <v>0</v>
      </c>
      <c r="U527" s="326">
        <v>0</v>
      </c>
      <c r="V527" s="326">
        <v>0</v>
      </c>
      <c r="W527" s="326">
        <v>0</v>
      </c>
      <c r="X527" s="326">
        <v>0</v>
      </c>
      <c r="Y527" s="326">
        <v>0</v>
      </c>
    </row>
    <row r="528" spans="4:25" hidden="1" outlineLevel="1">
      <c r="D528" s="319" t="s">
        <v>645</v>
      </c>
      <c r="E528" s="319" t="s">
        <v>53</v>
      </c>
      <c r="F528" s="319" t="s">
        <v>576</v>
      </c>
      <c r="H528" s="319" t="s">
        <v>577</v>
      </c>
      <c r="I528" s="319" t="s">
        <v>877</v>
      </c>
      <c r="J528" s="319" t="s">
        <v>118</v>
      </c>
      <c r="L528" s="331">
        <v>0</v>
      </c>
      <c r="M528" s="326"/>
      <c r="N528" s="326">
        <v>0</v>
      </c>
      <c r="O528" s="326">
        <v>0</v>
      </c>
      <c r="P528" s="326">
        <v>0</v>
      </c>
      <c r="Q528" s="326">
        <v>0</v>
      </c>
      <c r="R528" s="326">
        <v>0</v>
      </c>
      <c r="S528" s="326">
        <v>0</v>
      </c>
      <c r="T528" s="326">
        <v>0</v>
      </c>
      <c r="U528" s="326">
        <v>0</v>
      </c>
      <c r="V528" s="326">
        <v>0</v>
      </c>
      <c r="W528" s="326">
        <v>0</v>
      </c>
      <c r="X528" s="326">
        <v>0</v>
      </c>
      <c r="Y528" s="326">
        <v>0</v>
      </c>
    </row>
    <row r="529" spans="4:25" hidden="1" outlineLevel="1">
      <c r="D529" s="319" t="s">
        <v>1808</v>
      </c>
      <c r="E529" s="319" t="s">
        <v>52</v>
      </c>
      <c r="F529" s="319" t="s">
        <v>576</v>
      </c>
      <c r="H529" s="319" t="s">
        <v>577</v>
      </c>
      <c r="I529" s="319" t="s">
        <v>2723</v>
      </c>
      <c r="J529" s="319" t="s">
        <v>117</v>
      </c>
      <c r="L529" s="331">
        <v>0</v>
      </c>
      <c r="M529" s="326"/>
      <c r="N529" s="326">
        <v>0</v>
      </c>
      <c r="O529" s="326">
        <v>0</v>
      </c>
      <c r="P529" s="326"/>
      <c r="Q529" s="326"/>
      <c r="R529" s="326"/>
      <c r="S529" s="326"/>
      <c r="T529" s="326"/>
      <c r="U529" s="326"/>
      <c r="V529" s="326"/>
      <c r="W529" s="326"/>
      <c r="X529" s="326"/>
      <c r="Y529" s="326"/>
    </row>
    <row r="530" spans="4:25" hidden="1" outlineLevel="1">
      <c r="D530" s="319" t="s">
        <v>1808</v>
      </c>
      <c r="E530" s="319" t="s">
        <v>52</v>
      </c>
      <c r="F530" s="319" t="s">
        <v>578</v>
      </c>
      <c r="H530" s="319" t="s">
        <v>577</v>
      </c>
      <c r="I530" s="319" t="s">
        <v>2724</v>
      </c>
      <c r="J530" s="319" t="s">
        <v>117</v>
      </c>
      <c r="L530" s="331">
        <v>0</v>
      </c>
      <c r="M530" s="326"/>
      <c r="N530" s="326">
        <v>0</v>
      </c>
      <c r="O530" s="326">
        <v>0</v>
      </c>
      <c r="P530" s="326"/>
      <c r="Q530" s="326"/>
      <c r="R530" s="326"/>
      <c r="S530" s="326"/>
      <c r="T530" s="326"/>
      <c r="U530" s="326"/>
      <c r="V530" s="326"/>
      <c r="W530" s="326"/>
      <c r="X530" s="326"/>
      <c r="Y530" s="326"/>
    </row>
    <row r="531" spans="4:25" hidden="1" outlineLevel="1">
      <c r="D531" s="319" t="s">
        <v>646</v>
      </c>
      <c r="E531" s="319" t="s">
        <v>53</v>
      </c>
      <c r="F531" s="319" t="s">
        <v>576</v>
      </c>
      <c r="H531" s="319" t="s">
        <v>577</v>
      </c>
      <c r="I531" s="319" t="s">
        <v>544</v>
      </c>
      <c r="J531" s="319" t="s">
        <v>530</v>
      </c>
      <c r="L531" s="331">
        <v>0</v>
      </c>
      <c r="M531" s="326"/>
      <c r="N531" s="326">
        <v>0</v>
      </c>
      <c r="O531" s="326">
        <v>0</v>
      </c>
      <c r="P531" s="326">
        <v>0</v>
      </c>
      <c r="Q531" s="326">
        <v>0</v>
      </c>
      <c r="R531" s="326">
        <v>0</v>
      </c>
      <c r="S531" s="326">
        <v>0</v>
      </c>
      <c r="T531" s="326">
        <v>0</v>
      </c>
      <c r="U531" s="326">
        <v>0</v>
      </c>
      <c r="V531" s="326">
        <v>0</v>
      </c>
      <c r="W531" s="326">
        <v>0</v>
      </c>
      <c r="X531" s="326">
        <v>0</v>
      </c>
      <c r="Y531" s="326">
        <v>0</v>
      </c>
    </row>
    <row r="532" spans="4:25" hidden="1" outlineLevel="1">
      <c r="D532" s="319" t="s">
        <v>1168</v>
      </c>
      <c r="E532" s="319" t="s">
        <v>53</v>
      </c>
      <c r="F532" s="319" t="s">
        <v>576</v>
      </c>
      <c r="H532" s="319" t="s">
        <v>577</v>
      </c>
      <c r="I532" s="319" t="s">
        <v>1169</v>
      </c>
      <c r="J532" s="319" t="s">
        <v>946</v>
      </c>
      <c r="L532" s="331">
        <v>0</v>
      </c>
      <c r="M532" s="326"/>
      <c r="N532" s="326">
        <v>0</v>
      </c>
      <c r="O532" s="326">
        <v>0</v>
      </c>
      <c r="P532" s="326">
        <v>0</v>
      </c>
      <c r="Q532" s="326">
        <v>0</v>
      </c>
      <c r="R532" s="326">
        <v>0</v>
      </c>
      <c r="S532" s="326">
        <v>0</v>
      </c>
      <c r="T532" s="326">
        <v>0</v>
      </c>
      <c r="U532" s="326">
        <v>0</v>
      </c>
      <c r="V532" s="326">
        <v>0</v>
      </c>
      <c r="W532" s="326">
        <v>0</v>
      </c>
      <c r="X532" s="326">
        <v>0</v>
      </c>
      <c r="Y532" s="326">
        <v>0</v>
      </c>
    </row>
    <row r="533" spans="4:25" hidden="1" outlineLevel="1">
      <c r="D533" s="319" t="s">
        <v>314</v>
      </c>
      <c r="E533" s="319" t="s">
        <v>53</v>
      </c>
      <c r="F533" s="319" t="s">
        <v>576</v>
      </c>
      <c r="H533" s="319" t="s">
        <v>577</v>
      </c>
      <c r="I533" s="319" t="s">
        <v>878</v>
      </c>
      <c r="J533" s="319" t="s">
        <v>582</v>
      </c>
      <c r="L533" s="331">
        <v>0</v>
      </c>
      <c r="M533" s="326"/>
      <c r="N533" s="326">
        <v>0</v>
      </c>
      <c r="O533" s="326">
        <v>0</v>
      </c>
      <c r="P533" s="326">
        <v>0</v>
      </c>
      <c r="Q533" s="326">
        <v>0</v>
      </c>
      <c r="R533" s="326">
        <v>0</v>
      </c>
      <c r="S533" s="326">
        <v>0</v>
      </c>
      <c r="T533" s="326">
        <v>0</v>
      </c>
      <c r="U533" s="326">
        <v>0</v>
      </c>
      <c r="V533" s="326">
        <v>0</v>
      </c>
      <c r="W533" s="326">
        <v>0</v>
      </c>
      <c r="X533" s="326">
        <v>0</v>
      </c>
      <c r="Y533" s="326"/>
    </row>
    <row r="534" spans="4:25" hidden="1" outlineLevel="1">
      <c r="D534" s="319" t="s">
        <v>315</v>
      </c>
      <c r="E534" s="319" t="s">
        <v>53</v>
      </c>
      <c r="F534" s="319" t="s">
        <v>576</v>
      </c>
      <c r="H534" s="319" t="s">
        <v>577</v>
      </c>
      <c r="I534" s="319" t="s">
        <v>879</v>
      </c>
      <c r="J534" s="319" t="s">
        <v>530</v>
      </c>
      <c r="L534" s="331">
        <v>0</v>
      </c>
      <c r="M534" s="326"/>
      <c r="N534" s="326">
        <v>0</v>
      </c>
      <c r="O534" s="326">
        <v>0</v>
      </c>
      <c r="P534" s="326">
        <v>0</v>
      </c>
      <c r="Q534" s="326">
        <v>0</v>
      </c>
      <c r="R534" s="326">
        <v>0</v>
      </c>
      <c r="S534" s="326">
        <v>0</v>
      </c>
      <c r="T534" s="326">
        <v>0</v>
      </c>
      <c r="U534" s="326">
        <v>0</v>
      </c>
      <c r="V534" s="326">
        <v>0</v>
      </c>
      <c r="W534" s="326">
        <v>0</v>
      </c>
      <c r="X534" s="326">
        <v>0</v>
      </c>
      <c r="Y534" s="326">
        <v>0</v>
      </c>
    </row>
    <row r="535" spans="4:25" hidden="1" outlineLevel="1">
      <c r="D535" s="319" t="s">
        <v>880</v>
      </c>
      <c r="E535" s="319" t="s">
        <v>54</v>
      </c>
      <c r="F535" s="319" t="s">
        <v>576</v>
      </c>
      <c r="H535" s="319" t="s">
        <v>577</v>
      </c>
      <c r="I535" s="319" t="s">
        <v>881</v>
      </c>
      <c r="J535" s="319" t="s">
        <v>116</v>
      </c>
      <c r="L535" s="331">
        <v>0</v>
      </c>
      <c r="M535" s="326"/>
      <c r="N535" s="326">
        <v>0</v>
      </c>
      <c r="O535" s="326">
        <v>0</v>
      </c>
      <c r="P535" s="326">
        <v>0</v>
      </c>
      <c r="Q535" s="326">
        <v>0</v>
      </c>
      <c r="R535" s="326">
        <v>0</v>
      </c>
      <c r="S535" s="326">
        <v>0</v>
      </c>
      <c r="T535" s="326">
        <v>0</v>
      </c>
      <c r="U535" s="326">
        <v>0</v>
      </c>
      <c r="V535" s="326">
        <v>0</v>
      </c>
      <c r="W535" s="326">
        <v>0</v>
      </c>
      <c r="X535" s="326">
        <v>0</v>
      </c>
      <c r="Y535" s="326">
        <v>0</v>
      </c>
    </row>
    <row r="536" spans="4:25" hidden="1" outlineLevel="1">
      <c r="D536" s="319" t="s">
        <v>1170</v>
      </c>
      <c r="E536" s="319" t="s">
        <v>2117</v>
      </c>
      <c r="F536" s="319" t="s">
        <v>576</v>
      </c>
      <c r="H536" s="319" t="s">
        <v>577</v>
      </c>
      <c r="I536" s="319" t="s">
        <v>2256</v>
      </c>
      <c r="J536" s="319" t="s">
        <v>977</v>
      </c>
      <c r="L536" s="331">
        <v>0</v>
      </c>
      <c r="M536" s="326"/>
      <c r="N536" s="326">
        <v>0</v>
      </c>
      <c r="O536" s="326">
        <v>0</v>
      </c>
      <c r="P536" s="326">
        <v>0</v>
      </c>
      <c r="Q536" s="326">
        <v>0</v>
      </c>
      <c r="R536" s="326">
        <v>0</v>
      </c>
      <c r="S536" s="326">
        <v>0</v>
      </c>
      <c r="T536" s="326">
        <v>0</v>
      </c>
      <c r="U536" s="326">
        <v>0</v>
      </c>
      <c r="V536" s="326">
        <v>0</v>
      </c>
      <c r="W536" s="326">
        <v>0</v>
      </c>
      <c r="X536" s="326">
        <v>0</v>
      </c>
      <c r="Y536" s="326">
        <v>0</v>
      </c>
    </row>
    <row r="537" spans="4:25" hidden="1" outlineLevel="1">
      <c r="D537" s="319" t="s">
        <v>1170</v>
      </c>
      <c r="E537" s="319" t="s">
        <v>2117</v>
      </c>
      <c r="F537" s="319" t="s">
        <v>578</v>
      </c>
      <c r="H537" s="319" t="s">
        <v>577</v>
      </c>
      <c r="I537" s="319" t="s">
        <v>2257</v>
      </c>
      <c r="J537" s="319" t="s">
        <v>977</v>
      </c>
      <c r="L537" s="331">
        <v>0</v>
      </c>
      <c r="M537" s="326"/>
      <c r="N537" s="326">
        <v>0</v>
      </c>
      <c r="O537" s="326">
        <v>0</v>
      </c>
      <c r="P537" s="326">
        <v>0</v>
      </c>
      <c r="Q537" s="326">
        <v>0</v>
      </c>
      <c r="R537" s="326">
        <v>0</v>
      </c>
      <c r="S537" s="326">
        <v>0</v>
      </c>
      <c r="T537" s="326">
        <v>0</v>
      </c>
      <c r="U537" s="326">
        <v>0</v>
      </c>
      <c r="V537" s="326">
        <v>0</v>
      </c>
      <c r="W537" s="326">
        <v>0</v>
      </c>
      <c r="X537" s="326">
        <v>0</v>
      </c>
      <c r="Y537" s="326">
        <v>0</v>
      </c>
    </row>
    <row r="538" spans="4:25" hidden="1" outlineLevel="1">
      <c r="D538" s="319" t="s">
        <v>647</v>
      </c>
      <c r="E538" s="319" t="s">
        <v>52</v>
      </c>
      <c r="F538" s="319" t="s">
        <v>576</v>
      </c>
      <c r="H538" s="319" t="s">
        <v>577</v>
      </c>
      <c r="I538" s="319" t="s">
        <v>882</v>
      </c>
      <c r="J538" s="319" t="s">
        <v>117</v>
      </c>
      <c r="L538" s="331">
        <v>0</v>
      </c>
      <c r="M538" s="326"/>
      <c r="N538" s="326">
        <v>0</v>
      </c>
      <c r="O538" s="326">
        <v>0</v>
      </c>
      <c r="P538" s="326">
        <v>0</v>
      </c>
      <c r="Q538" s="326">
        <v>0</v>
      </c>
      <c r="R538" s="326">
        <v>0</v>
      </c>
      <c r="S538" s="326">
        <v>0</v>
      </c>
      <c r="T538" s="326">
        <v>0</v>
      </c>
      <c r="U538" s="326">
        <v>0</v>
      </c>
      <c r="V538" s="326">
        <v>0</v>
      </c>
      <c r="W538" s="326">
        <v>0</v>
      </c>
      <c r="X538" s="326">
        <v>0</v>
      </c>
      <c r="Y538" s="326">
        <v>0</v>
      </c>
    </row>
    <row r="539" spans="4:25" hidden="1" outlineLevel="1">
      <c r="D539" s="319" t="s">
        <v>1620</v>
      </c>
      <c r="E539" s="319" t="s">
        <v>53</v>
      </c>
      <c r="F539" s="319" t="s">
        <v>576</v>
      </c>
      <c r="H539" s="319" t="s">
        <v>577</v>
      </c>
      <c r="I539" s="319" t="s">
        <v>1171</v>
      </c>
      <c r="J539" s="319" t="s">
        <v>946</v>
      </c>
      <c r="L539" s="331">
        <v>200000</v>
      </c>
      <c r="M539" s="326"/>
      <c r="N539" s="326">
        <v>0</v>
      </c>
      <c r="O539" s="326">
        <v>0</v>
      </c>
      <c r="P539" s="326">
        <v>0</v>
      </c>
      <c r="Q539" s="326">
        <v>200000</v>
      </c>
      <c r="R539" s="326">
        <v>0</v>
      </c>
      <c r="S539" s="326">
        <v>0</v>
      </c>
      <c r="T539" s="326">
        <v>0</v>
      </c>
      <c r="U539" s="326">
        <v>0</v>
      </c>
      <c r="V539" s="326">
        <v>0</v>
      </c>
      <c r="W539" s="326">
        <v>0</v>
      </c>
      <c r="X539" s="326">
        <v>0</v>
      </c>
      <c r="Y539" s="326">
        <v>0</v>
      </c>
    </row>
    <row r="540" spans="4:25" hidden="1" outlineLevel="1">
      <c r="D540" s="319" t="s">
        <v>367</v>
      </c>
      <c r="E540" s="319" t="s">
        <v>53</v>
      </c>
      <c r="F540" s="319" t="s">
        <v>576</v>
      </c>
      <c r="H540" s="319" t="s">
        <v>577</v>
      </c>
      <c r="I540" s="319" t="s">
        <v>883</v>
      </c>
      <c r="J540" s="319" t="s">
        <v>582</v>
      </c>
      <c r="L540" s="331">
        <v>0</v>
      </c>
      <c r="M540" s="326"/>
      <c r="N540" s="326">
        <v>0</v>
      </c>
      <c r="O540" s="326">
        <v>0</v>
      </c>
      <c r="P540" s="326">
        <v>0</v>
      </c>
      <c r="Q540" s="326">
        <v>0</v>
      </c>
      <c r="R540" s="326">
        <v>0</v>
      </c>
      <c r="S540" s="326">
        <v>0</v>
      </c>
      <c r="T540" s="326">
        <v>0</v>
      </c>
      <c r="U540" s="326">
        <v>0</v>
      </c>
      <c r="V540" s="326">
        <v>0</v>
      </c>
      <c r="W540" s="326">
        <v>0</v>
      </c>
      <c r="X540" s="326">
        <v>0</v>
      </c>
      <c r="Y540" s="326"/>
    </row>
    <row r="541" spans="4:25" hidden="1" outlineLevel="1">
      <c r="D541" s="319" t="s">
        <v>316</v>
      </c>
      <c r="E541" s="319" t="s">
        <v>53</v>
      </c>
      <c r="F541" s="319" t="s">
        <v>576</v>
      </c>
      <c r="H541" s="319" t="s">
        <v>577</v>
      </c>
      <c r="I541" s="319" t="s">
        <v>884</v>
      </c>
      <c r="J541" s="319" t="s">
        <v>582</v>
      </c>
      <c r="L541" s="331">
        <v>0</v>
      </c>
      <c r="M541" s="326"/>
      <c r="N541" s="326">
        <v>0</v>
      </c>
      <c r="O541" s="326">
        <v>0</v>
      </c>
      <c r="P541" s="326">
        <v>0</v>
      </c>
      <c r="Q541" s="326">
        <v>0</v>
      </c>
      <c r="R541" s="326">
        <v>0</v>
      </c>
      <c r="S541" s="326">
        <v>0</v>
      </c>
      <c r="T541" s="326">
        <v>0</v>
      </c>
      <c r="U541" s="326">
        <v>0</v>
      </c>
      <c r="V541" s="326">
        <v>0</v>
      </c>
      <c r="W541" s="326">
        <v>0</v>
      </c>
      <c r="X541" s="326">
        <v>0</v>
      </c>
      <c r="Y541" s="326"/>
    </row>
    <row r="542" spans="4:25" hidden="1" outlineLevel="1">
      <c r="D542" s="319" t="s">
        <v>1172</v>
      </c>
      <c r="E542" s="319" t="s">
        <v>53</v>
      </c>
      <c r="F542" s="319" t="s">
        <v>576</v>
      </c>
      <c r="H542" s="319" t="s">
        <v>577</v>
      </c>
      <c r="I542" s="319" t="s">
        <v>1173</v>
      </c>
      <c r="J542" s="319" t="s">
        <v>528</v>
      </c>
      <c r="L542" s="331">
        <v>0</v>
      </c>
      <c r="M542" s="326"/>
      <c r="N542" s="326">
        <v>0</v>
      </c>
      <c r="O542" s="326">
        <v>0</v>
      </c>
      <c r="P542" s="326">
        <v>0</v>
      </c>
      <c r="Q542" s="326">
        <v>0</v>
      </c>
      <c r="R542" s="326">
        <v>0</v>
      </c>
      <c r="S542" s="326">
        <v>0</v>
      </c>
      <c r="T542" s="326">
        <v>0</v>
      </c>
      <c r="U542" s="326">
        <v>0</v>
      </c>
      <c r="V542" s="326">
        <v>0</v>
      </c>
      <c r="W542" s="326">
        <v>0</v>
      </c>
      <c r="X542" s="326">
        <v>0</v>
      </c>
      <c r="Y542" s="326">
        <v>0</v>
      </c>
    </row>
    <row r="543" spans="4:25" hidden="1" outlineLevel="1">
      <c r="D543" s="319" t="s">
        <v>246</v>
      </c>
      <c r="E543" s="319" t="s">
        <v>52</v>
      </c>
      <c r="F543" s="319" t="s">
        <v>576</v>
      </c>
      <c r="H543" s="319" t="s">
        <v>577</v>
      </c>
      <c r="I543" s="319" t="s">
        <v>885</v>
      </c>
      <c r="J543" s="319" t="s">
        <v>117</v>
      </c>
      <c r="L543" s="331">
        <v>0</v>
      </c>
      <c r="M543" s="326"/>
      <c r="N543" s="326">
        <v>0</v>
      </c>
      <c r="O543" s="326">
        <v>0</v>
      </c>
      <c r="P543" s="326">
        <v>0</v>
      </c>
      <c r="Q543" s="326">
        <v>0</v>
      </c>
      <c r="R543" s="326">
        <v>0</v>
      </c>
      <c r="S543" s="326">
        <v>0</v>
      </c>
      <c r="T543" s="326">
        <v>0</v>
      </c>
      <c r="U543" s="326">
        <v>0</v>
      </c>
      <c r="V543" s="326">
        <v>0</v>
      </c>
      <c r="W543" s="326">
        <v>0</v>
      </c>
      <c r="X543" s="326">
        <v>0</v>
      </c>
      <c r="Y543" s="326">
        <v>0</v>
      </c>
    </row>
    <row r="544" spans="4:25" hidden="1" outlineLevel="1">
      <c r="D544" s="319" t="s">
        <v>2725</v>
      </c>
      <c r="E544" s="319" t="s">
        <v>2117</v>
      </c>
      <c r="F544" s="319" t="s">
        <v>576</v>
      </c>
      <c r="H544" s="319" t="s">
        <v>577</v>
      </c>
      <c r="I544" s="319" t="s">
        <v>1174</v>
      </c>
      <c r="J544" s="319" t="s">
        <v>977</v>
      </c>
      <c r="L544" s="331">
        <v>0</v>
      </c>
      <c r="M544" s="326"/>
      <c r="N544" s="326">
        <v>0</v>
      </c>
      <c r="O544" s="326">
        <v>0</v>
      </c>
      <c r="P544" s="326">
        <v>0</v>
      </c>
      <c r="Q544" s="326">
        <v>0</v>
      </c>
      <c r="R544" s="326">
        <v>0</v>
      </c>
      <c r="S544" s="326">
        <v>0</v>
      </c>
      <c r="T544" s="326">
        <v>0</v>
      </c>
      <c r="U544" s="326">
        <v>0</v>
      </c>
      <c r="V544" s="326">
        <v>0</v>
      </c>
      <c r="W544" s="326">
        <v>0</v>
      </c>
      <c r="X544" s="326">
        <v>0</v>
      </c>
      <c r="Y544" s="326">
        <v>0</v>
      </c>
    </row>
    <row r="545" spans="4:25" hidden="1" outlineLevel="1">
      <c r="D545" s="319" t="s">
        <v>2725</v>
      </c>
      <c r="E545" s="319" t="s">
        <v>2117</v>
      </c>
      <c r="F545" s="319" t="s">
        <v>578</v>
      </c>
      <c r="H545" s="319" t="s">
        <v>577</v>
      </c>
      <c r="I545" s="319" t="s">
        <v>2258</v>
      </c>
      <c r="J545" s="319" t="s">
        <v>977</v>
      </c>
      <c r="L545" s="331">
        <v>0</v>
      </c>
      <c r="M545" s="326"/>
      <c r="N545" s="326">
        <v>0</v>
      </c>
      <c r="O545" s="326">
        <v>0</v>
      </c>
      <c r="P545" s="326">
        <v>0</v>
      </c>
      <c r="Q545" s="326">
        <v>0</v>
      </c>
      <c r="R545" s="326">
        <v>0</v>
      </c>
      <c r="S545" s="326">
        <v>0</v>
      </c>
      <c r="T545" s="326">
        <v>0</v>
      </c>
      <c r="U545" s="326">
        <v>0</v>
      </c>
      <c r="V545" s="326">
        <v>0</v>
      </c>
      <c r="W545" s="326">
        <v>0</v>
      </c>
      <c r="X545" s="326">
        <v>0</v>
      </c>
      <c r="Y545" s="326">
        <v>0</v>
      </c>
    </row>
    <row r="546" spans="4:25" hidden="1" outlineLevel="1">
      <c r="D546" s="319" t="s">
        <v>368</v>
      </c>
      <c r="E546" s="319" t="s">
        <v>52</v>
      </c>
      <c r="F546" s="319" t="s">
        <v>576</v>
      </c>
      <c r="H546" s="319" t="s">
        <v>577</v>
      </c>
      <c r="I546" s="319" t="s">
        <v>886</v>
      </c>
      <c r="J546" s="319" t="s">
        <v>117</v>
      </c>
      <c r="L546" s="331">
        <v>0</v>
      </c>
      <c r="M546" s="326"/>
      <c r="N546" s="326">
        <v>0</v>
      </c>
      <c r="O546" s="326">
        <v>0</v>
      </c>
      <c r="P546" s="326">
        <v>0</v>
      </c>
      <c r="Q546" s="326">
        <v>0</v>
      </c>
      <c r="R546" s="326">
        <v>0</v>
      </c>
      <c r="S546" s="326">
        <v>0</v>
      </c>
      <c r="T546" s="326">
        <v>0</v>
      </c>
      <c r="U546" s="326">
        <v>0</v>
      </c>
      <c r="V546" s="326">
        <v>0</v>
      </c>
      <c r="W546" s="326">
        <v>0</v>
      </c>
      <c r="X546" s="326">
        <v>0</v>
      </c>
      <c r="Y546" s="326">
        <v>0</v>
      </c>
    </row>
    <row r="547" spans="4:25" hidden="1" outlineLevel="1">
      <c r="D547" s="319" t="s">
        <v>368</v>
      </c>
      <c r="E547" s="319" t="s">
        <v>52</v>
      </c>
      <c r="F547" s="319" t="s">
        <v>578</v>
      </c>
      <c r="H547" s="319" t="s">
        <v>577</v>
      </c>
      <c r="I547" s="319" t="s">
        <v>2726</v>
      </c>
      <c r="J547" s="319" t="s">
        <v>117</v>
      </c>
      <c r="L547" s="331">
        <v>0</v>
      </c>
      <c r="M547" s="326"/>
      <c r="N547" s="326">
        <v>0</v>
      </c>
      <c r="O547" s="326">
        <v>0</v>
      </c>
      <c r="P547" s="326">
        <v>0</v>
      </c>
      <c r="Q547" s="326">
        <v>0</v>
      </c>
      <c r="R547" s="326">
        <v>0</v>
      </c>
      <c r="S547" s="326">
        <v>0</v>
      </c>
      <c r="T547" s="326">
        <v>0</v>
      </c>
      <c r="U547" s="326">
        <v>0</v>
      </c>
      <c r="V547" s="326">
        <v>0</v>
      </c>
      <c r="W547" s="326">
        <v>0</v>
      </c>
      <c r="X547" s="326">
        <v>0</v>
      </c>
      <c r="Y547" s="326">
        <v>0</v>
      </c>
    </row>
    <row r="548" spans="4:25" hidden="1" outlineLevel="1">
      <c r="D548" s="319" t="s">
        <v>1621</v>
      </c>
      <c r="E548" s="319" t="s">
        <v>67</v>
      </c>
      <c r="F548" s="319" t="s">
        <v>576</v>
      </c>
      <c r="H548" s="319" t="s">
        <v>577</v>
      </c>
      <c r="I548" s="319" t="s">
        <v>635</v>
      </c>
      <c r="J548" s="319" t="s">
        <v>0</v>
      </c>
      <c r="L548" s="331">
        <v>0</v>
      </c>
      <c r="M548" s="326"/>
      <c r="N548" s="326">
        <v>0</v>
      </c>
      <c r="O548" s="326">
        <v>0</v>
      </c>
      <c r="P548" s="326">
        <v>0</v>
      </c>
      <c r="Q548" s="326">
        <v>0</v>
      </c>
      <c r="R548" s="326">
        <v>0</v>
      </c>
      <c r="S548" s="326">
        <v>0</v>
      </c>
      <c r="T548" s="326">
        <v>0</v>
      </c>
      <c r="U548" s="326">
        <v>0</v>
      </c>
      <c r="V548" s="326">
        <v>0</v>
      </c>
      <c r="W548" s="326">
        <v>0</v>
      </c>
      <c r="X548" s="326">
        <v>0</v>
      </c>
      <c r="Y548" s="326">
        <v>0</v>
      </c>
    </row>
    <row r="549" spans="4:25" hidden="1" outlineLevel="1">
      <c r="D549" s="319" t="s">
        <v>1175</v>
      </c>
      <c r="E549" s="319" t="s">
        <v>53</v>
      </c>
      <c r="F549" s="319" t="s">
        <v>576</v>
      </c>
      <c r="H549" s="319" t="s">
        <v>577</v>
      </c>
      <c r="I549" s="319" t="s">
        <v>1176</v>
      </c>
      <c r="J549" s="319" t="s">
        <v>583</v>
      </c>
      <c r="L549" s="331">
        <v>0</v>
      </c>
      <c r="M549" s="326"/>
      <c r="N549" s="326">
        <v>0</v>
      </c>
      <c r="O549" s="326">
        <v>0</v>
      </c>
      <c r="P549" s="326">
        <v>0</v>
      </c>
      <c r="Q549" s="326">
        <v>0</v>
      </c>
      <c r="R549" s="326">
        <v>0</v>
      </c>
      <c r="S549" s="326">
        <v>0</v>
      </c>
      <c r="T549" s="326">
        <v>0</v>
      </c>
      <c r="U549" s="326">
        <v>0</v>
      </c>
      <c r="V549" s="326">
        <v>0</v>
      </c>
      <c r="W549" s="326">
        <v>0</v>
      </c>
      <c r="X549" s="326">
        <v>0</v>
      </c>
      <c r="Y549" s="326">
        <v>0</v>
      </c>
    </row>
    <row r="550" spans="4:25" hidden="1" outlineLevel="1">
      <c r="D550" s="319" t="s">
        <v>317</v>
      </c>
      <c r="E550" s="319" t="s">
        <v>53</v>
      </c>
      <c r="F550" s="319" t="s">
        <v>576</v>
      </c>
      <c r="H550" s="319" t="s">
        <v>577</v>
      </c>
      <c r="I550" s="319" t="s">
        <v>887</v>
      </c>
      <c r="J550" s="319" t="s">
        <v>118</v>
      </c>
      <c r="L550" s="331">
        <v>0</v>
      </c>
      <c r="M550" s="326"/>
      <c r="N550" s="326">
        <v>0</v>
      </c>
      <c r="O550" s="326">
        <v>0</v>
      </c>
      <c r="P550" s="326">
        <v>0</v>
      </c>
      <c r="Q550" s="326">
        <v>0</v>
      </c>
      <c r="R550" s="326">
        <v>0</v>
      </c>
      <c r="S550" s="326">
        <v>0</v>
      </c>
      <c r="T550" s="326">
        <v>0</v>
      </c>
      <c r="U550" s="326">
        <v>0</v>
      </c>
      <c r="V550" s="326">
        <v>0</v>
      </c>
      <c r="W550" s="326">
        <v>0</v>
      </c>
      <c r="X550" s="326">
        <v>0</v>
      </c>
      <c r="Y550" s="326">
        <v>0</v>
      </c>
    </row>
    <row r="551" spans="4:25" hidden="1" outlineLevel="1">
      <c r="D551" s="319" t="s">
        <v>648</v>
      </c>
      <c r="E551" s="319" t="s">
        <v>53</v>
      </c>
      <c r="F551" s="319" t="s">
        <v>576</v>
      </c>
      <c r="H551" s="319" t="s">
        <v>577</v>
      </c>
      <c r="I551" s="319" t="s">
        <v>2098</v>
      </c>
      <c r="J551" s="319" t="s">
        <v>114</v>
      </c>
      <c r="L551" s="331">
        <v>0</v>
      </c>
      <c r="M551" s="326"/>
      <c r="N551" s="326">
        <v>0</v>
      </c>
      <c r="O551" s="326">
        <v>0</v>
      </c>
      <c r="P551" s="326">
        <v>0</v>
      </c>
      <c r="Q551" s="326">
        <v>0</v>
      </c>
      <c r="R551" s="326">
        <v>0</v>
      </c>
      <c r="S551" s="326">
        <v>0</v>
      </c>
      <c r="T551" s="326">
        <v>0</v>
      </c>
      <c r="U551" s="326">
        <v>0</v>
      </c>
      <c r="V551" s="326">
        <v>0</v>
      </c>
      <c r="W551" s="326">
        <v>0</v>
      </c>
      <c r="X551" s="326">
        <v>0</v>
      </c>
      <c r="Y551" s="326">
        <v>0</v>
      </c>
    </row>
    <row r="552" spans="4:25" hidden="1" outlineLevel="1">
      <c r="D552" s="319" t="s">
        <v>2727</v>
      </c>
      <c r="E552" s="319" t="s">
        <v>2117</v>
      </c>
      <c r="F552" s="319" t="s">
        <v>576</v>
      </c>
      <c r="H552" s="319" t="s">
        <v>577</v>
      </c>
      <c r="I552" s="319" t="s">
        <v>2728</v>
      </c>
      <c r="J552" s="319" t="s">
        <v>977</v>
      </c>
      <c r="L552" s="331">
        <v>0</v>
      </c>
      <c r="M552" s="326"/>
      <c r="N552" s="326">
        <v>0</v>
      </c>
      <c r="O552" s="326">
        <v>0</v>
      </c>
      <c r="P552" s="326">
        <v>0</v>
      </c>
      <c r="Q552" s="326">
        <v>0</v>
      </c>
      <c r="R552" s="326">
        <v>0</v>
      </c>
      <c r="S552" s="326">
        <v>0</v>
      </c>
      <c r="T552" s="326">
        <v>0</v>
      </c>
      <c r="U552" s="326">
        <v>0</v>
      </c>
      <c r="V552" s="326">
        <v>0</v>
      </c>
      <c r="W552" s="326">
        <v>0</v>
      </c>
      <c r="X552" s="326">
        <v>0</v>
      </c>
      <c r="Y552" s="326">
        <v>0</v>
      </c>
    </row>
    <row r="553" spans="4:25" hidden="1" outlineLevel="1">
      <c r="D553" s="319" t="s">
        <v>2727</v>
      </c>
      <c r="E553" s="319" t="s">
        <v>2117</v>
      </c>
      <c r="F553" s="319" t="s">
        <v>578</v>
      </c>
      <c r="H553" s="319" t="s">
        <v>577</v>
      </c>
      <c r="I553" s="319" t="s">
        <v>2729</v>
      </c>
      <c r="J553" s="319" t="s">
        <v>977</v>
      </c>
      <c r="L553" s="331">
        <v>0</v>
      </c>
      <c r="M553" s="326"/>
      <c r="N553" s="326">
        <v>0</v>
      </c>
      <c r="O553" s="326">
        <v>0</v>
      </c>
      <c r="P553" s="326">
        <v>0</v>
      </c>
      <c r="Q553" s="326">
        <v>0</v>
      </c>
      <c r="R553" s="326">
        <v>0</v>
      </c>
      <c r="S553" s="326">
        <v>0</v>
      </c>
      <c r="T553" s="326">
        <v>0</v>
      </c>
      <c r="U553" s="326">
        <v>0</v>
      </c>
      <c r="V553" s="326">
        <v>0</v>
      </c>
      <c r="W553" s="326">
        <v>0</v>
      </c>
      <c r="X553" s="326">
        <v>0</v>
      </c>
      <c r="Y553" s="326">
        <v>0</v>
      </c>
    </row>
    <row r="554" spans="4:25" hidden="1" outlineLevel="1">
      <c r="D554" s="319" t="s">
        <v>2730</v>
      </c>
      <c r="E554" s="319" t="s">
        <v>52</v>
      </c>
      <c r="F554" s="319" t="s">
        <v>576</v>
      </c>
      <c r="H554" s="319" t="s">
        <v>577</v>
      </c>
      <c r="I554" s="319" t="s">
        <v>888</v>
      </c>
      <c r="J554" s="319" t="s">
        <v>117</v>
      </c>
      <c r="L554" s="331">
        <v>1235000</v>
      </c>
      <c r="M554" s="326"/>
      <c r="N554" s="326">
        <v>300000</v>
      </c>
      <c r="O554" s="326">
        <v>45000</v>
      </c>
      <c r="P554" s="326">
        <v>260000</v>
      </c>
      <c r="Q554" s="326">
        <v>250000</v>
      </c>
      <c r="R554" s="326">
        <v>20000</v>
      </c>
      <c r="S554" s="326">
        <v>50000</v>
      </c>
      <c r="T554" s="326">
        <v>50000</v>
      </c>
      <c r="U554" s="326">
        <v>80000</v>
      </c>
      <c r="V554" s="326">
        <v>20000</v>
      </c>
      <c r="W554" s="326">
        <v>60000</v>
      </c>
      <c r="X554" s="326">
        <v>100000</v>
      </c>
      <c r="Y554" s="326">
        <v>0</v>
      </c>
    </row>
    <row r="555" spans="4:25" hidden="1" outlineLevel="1">
      <c r="D555" s="319" t="s">
        <v>2730</v>
      </c>
      <c r="E555" s="319" t="s">
        <v>52</v>
      </c>
      <c r="F555" s="319" t="s">
        <v>578</v>
      </c>
      <c r="H555" s="319" t="s">
        <v>577</v>
      </c>
      <c r="I555" s="319" t="s">
        <v>2731</v>
      </c>
      <c r="J555" s="319" t="s">
        <v>117</v>
      </c>
      <c r="L555" s="331">
        <v>50000</v>
      </c>
      <c r="M555" s="326"/>
      <c r="N555" s="326">
        <v>0</v>
      </c>
      <c r="O555" s="326">
        <v>0</v>
      </c>
      <c r="P555" s="326">
        <v>0</v>
      </c>
      <c r="Q555" s="326">
        <v>0</v>
      </c>
      <c r="R555" s="326">
        <v>0</v>
      </c>
      <c r="S555" s="326">
        <v>0</v>
      </c>
      <c r="T555" s="326">
        <v>0</v>
      </c>
      <c r="U555" s="326">
        <v>0</v>
      </c>
      <c r="V555" s="326">
        <v>0</v>
      </c>
      <c r="W555" s="326">
        <v>0</v>
      </c>
      <c r="X555" s="326">
        <v>50000</v>
      </c>
      <c r="Y555" s="326">
        <v>0</v>
      </c>
    </row>
    <row r="556" spans="4:25" hidden="1" outlineLevel="1">
      <c r="D556" s="319" t="s">
        <v>1177</v>
      </c>
      <c r="E556" s="319" t="s">
        <v>53</v>
      </c>
      <c r="F556" s="319" t="s">
        <v>576</v>
      </c>
      <c r="H556" s="319" t="s">
        <v>577</v>
      </c>
      <c r="I556" s="319" t="s">
        <v>1178</v>
      </c>
      <c r="J556" s="319" t="s">
        <v>946</v>
      </c>
      <c r="L556" s="331">
        <v>0</v>
      </c>
      <c r="M556" s="326"/>
      <c r="N556" s="326">
        <v>0</v>
      </c>
      <c r="O556" s="326">
        <v>0</v>
      </c>
      <c r="P556" s="326">
        <v>0</v>
      </c>
      <c r="Q556" s="326">
        <v>0</v>
      </c>
      <c r="R556" s="326">
        <v>0</v>
      </c>
      <c r="S556" s="326">
        <v>0</v>
      </c>
      <c r="T556" s="326">
        <v>0</v>
      </c>
      <c r="U556" s="326">
        <v>0</v>
      </c>
      <c r="V556" s="326">
        <v>0</v>
      </c>
      <c r="W556" s="326">
        <v>0</v>
      </c>
      <c r="X556" s="326">
        <v>0</v>
      </c>
      <c r="Y556" s="326">
        <v>0</v>
      </c>
    </row>
    <row r="557" spans="4:25" hidden="1" outlineLevel="1">
      <c r="D557" s="319" t="s">
        <v>1179</v>
      </c>
      <c r="E557" s="319" t="s">
        <v>53</v>
      </c>
      <c r="F557" s="319" t="s">
        <v>576</v>
      </c>
      <c r="H557" s="319" t="s">
        <v>577</v>
      </c>
      <c r="I557" s="319" t="s">
        <v>1180</v>
      </c>
      <c r="J557" s="319" t="s">
        <v>985</v>
      </c>
      <c r="L557" s="331">
        <v>0</v>
      </c>
      <c r="M557" s="326"/>
      <c r="N557" s="326">
        <v>0</v>
      </c>
      <c r="O557" s="326">
        <v>0</v>
      </c>
      <c r="P557" s="326">
        <v>0</v>
      </c>
      <c r="Q557" s="326">
        <v>0</v>
      </c>
      <c r="R557" s="326">
        <v>0</v>
      </c>
      <c r="S557" s="326">
        <v>0</v>
      </c>
      <c r="T557" s="326">
        <v>0</v>
      </c>
      <c r="U557" s="326">
        <v>0</v>
      </c>
      <c r="V557" s="326">
        <v>0</v>
      </c>
      <c r="W557" s="326">
        <v>0</v>
      </c>
      <c r="X557" s="326">
        <v>0</v>
      </c>
      <c r="Y557" s="326">
        <v>0</v>
      </c>
    </row>
    <row r="558" spans="4:25" hidden="1" outlineLevel="1">
      <c r="D558" s="319" t="s">
        <v>1181</v>
      </c>
      <c r="E558" s="319" t="s">
        <v>53</v>
      </c>
      <c r="F558" s="319" t="s">
        <v>576</v>
      </c>
      <c r="H558" s="319" t="s">
        <v>577</v>
      </c>
      <c r="I558" s="319" t="s">
        <v>1182</v>
      </c>
      <c r="J558" s="319" t="s">
        <v>528</v>
      </c>
      <c r="L558" s="331">
        <v>0</v>
      </c>
      <c r="M558" s="326"/>
      <c r="N558" s="326">
        <v>0</v>
      </c>
      <c r="O558" s="326">
        <v>0</v>
      </c>
      <c r="P558" s="326">
        <v>0</v>
      </c>
      <c r="Q558" s="326">
        <v>0</v>
      </c>
      <c r="R558" s="326">
        <v>0</v>
      </c>
      <c r="S558" s="326">
        <v>0</v>
      </c>
      <c r="T558" s="326">
        <v>0</v>
      </c>
      <c r="U558" s="326">
        <v>0</v>
      </c>
      <c r="V558" s="326">
        <v>0</v>
      </c>
      <c r="W558" s="326">
        <v>0</v>
      </c>
      <c r="X558" s="326">
        <v>0</v>
      </c>
      <c r="Y558" s="326">
        <v>0</v>
      </c>
    </row>
    <row r="559" spans="4:25" hidden="1" outlineLevel="1">
      <c r="D559" s="319" t="s">
        <v>2259</v>
      </c>
      <c r="E559" s="319" t="s">
        <v>52</v>
      </c>
      <c r="F559" s="319" t="s">
        <v>576</v>
      </c>
      <c r="H559" s="319" t="s">
        <v>577</v>
      </c>
      <c r="I559" s="319" t="s">
        <v>2260</v>
      </c>
      <c r="J559" s="319" t="s">
        <v>117</v>
      </c>
      <c r="L559" s="331">
        <v>0</v>
      </c>
      <c r="M559" s="326"/>
      <c r="N559" s="326">
        <v>0</v>
      </c>
      <c r="O559" s="326">
        <v>0</v>
      </c>
      <c r="P559" s="326">
        <v>0</v>
      </c>
      <c r="Q559" s="326">
        <v>0</v>
      </c>
      <c r="R559" s="326">
        <v>0</v>
      </c>
      <c r="S559" s="326">
        <v>0</v>
      </c>
      <c r="T559" s="326">
        <v>0</v>
      </c>
      <c r="U559" s="326">
        <v>0</v>
      </c>
      <c r="V559" s="326">
        <v>0</v>
      </c>
      <c r="W559" s="326">
        <v>0</v>
      </c>
      <c r="X559" s="326">
        <v>0</v>
      </c>
      <c r="Y559" s="326">
        <v>0</v>
      </c>
    </row>
    <row r="560" spans="4:25" hidden="1" outlineLevel="1">
      <c r="D560" s="319" t="s">
        <v>1183</v>
      </c>
      <c r="E560" s="319" t="s">
        <v>53</v>
      </c>
      <c r="F560" s="319" t="s">
        <v>576</v>
      </c>
      <c r="H560" s="319" t="s">
        <v>577</v>
      </c>
      <c r="I560" s="319" t="s">
        <v>1184</v>
      </c>
      <c r="J560" s="319" t="s">
        <v>583</v>
      </c>
      <c r="L560" s="331">
        <v>0</v>
      </c>
      <c r="M560" s="326"/>
      <c r="N560" s="326">
        <v>0</v>
      </c>
      <c r="O560" s="326">
        <v>0</v>
      </c>
      <c r="P560" s="326">
        <v>0</v>
      </c>
      <c r="Q560" s="326">
        <v>0</v>
      </c>
      <c r="R560" s="326">
        <v>0</v>
      </c>
      <c r="S560" s="326">
        <v>0</v>
      </c>
      <c r="T560" s="326">
        <v>0</v>
      </c>
      <c r="U560" s="326">
        <v>0</v>
      </c>
      <c r="V560" s="326">
        <v>0</v>
      </c>
      <c r="W560" s="326">
        <v>0</v>
      </c>
      <c r="X560" s="326">
        <v>0</v>
      </c>
      <c r="Y560" s="326">
        <v>0</v>
      </c>
    </row>
    <row r="561" spans="4:25" hidden="1" outlineLevel="1">
      <c r="D561" s="319" t="s">
        <v>370</v>
      </c>
      <c r="E561" s="319" t="s">
        <v>54</v>
      </c>
      <c r="F561" s="319" t="s">
        <v>576</v>
      </c>
      <c r="H561" s="319" t="s">
        <v>577</v>
      </c>
      <c r="I561" s="319" t="s">
        <v>889</v>
      </c>
      <c r="J561" s="319" t="s">
        <v>116</v>
      </c>
      <c r="L561" s="331">
        <v>0</v>
      </c>
      <c r="M561" s="326"/>
      <c r="N561" s="326">
        <v>0</v>
      </c>
      <c r="O561" s="326">
        <v>0</v>
      </c>
      <c r="P561" s="326">
        <v>0</v>
      </c>
      <c r="Q561" s="326">
        <v>0</v>
      </c>
      <c r="R561" s="326">
        <v>0</v>
      </c>
      <c r="S561" s="326">
        <v>0</v>
      </c>
      <c r="T561" s="326">
        <v>0</v>
      </c>
      <c r="U561" s="326">
        <v>0</v>
      </c>
      <c r="V561" s="326">
        <v>0</v>
      </c>
      <c r="W561" s="326">
        <v>0</v>
      </c>
      <c r="X561" s="326">
        <v>0</v>
      </c>
      <c r="Y561" s="326">
        <v>0</v>
      </c>
    </row>
    <row r="562" spans="4:25" hidden="1" outlineLevel="1">
      <c r="D562" s="319" t="s">
        <v>371</v>
      </c>
      <c r="E562" s="319" t="s">
        <v>54</v>
      </c>
      <c r="F562" s="319" t="s">
        <v>576</v>
      </c>
      <c r="H562" s="319" t="s">
        <v>577</v>
      </c>
      <c r="I562" s="319" t="s">
        <v>890</v>
      </c>
      <c r="J562" s="319" t="s">
        <v>116</v>
      </c>
      <c r="L562" s="331">
        <v>24000</v>
      </c>
      <c r="M562" s="326"/>
      <c r="N562" s="326">
        <v>0</v>
      </c>
      <c r="O562" s="326">
        <v>0</v>
      </c>
      <c r="P562" s="326">
        <v>0</v>
      </c>
      <c r="Q562" s="326">
        <v>2000</v>
      </c>
      <c r="R562" s="326">
        <v>2000</v>
      </c>
      <c r="S562" s="326">
        <v>0</v>
      </c>
      <c r="T562" s="326">
        <v>0</v>
      </c>
      <c r="U562" s="326">
        <v>20000</v>
      </c>
      <c r="V562" s="326">
        <v>0</v>
      </c>
      <c r="W562" s="326">
        <v>0</v>
      </c>
      <c r="X562" s="326">
        <v>0</v>
      </c>
      <c r="Y562" s="326">
        <v>0</v>
      </c>
    </row>
    <row r="563" spans="4:25" hidden="1" outlineLevel="1">
      <c r="D563" s="319" t="s">
        <v>2012</v>
      </c>
      <c r="E563" s="319" t="s">
        <v>53</v>
      </c>
      <c r="F563" s="319" t="s">
        <v>576</v>
      </c>
      <c r="H563" s="319" t="s">
        <v>577</v>
      </c>
      <c r="I563" s="319" t="s">
        <v>891</v>
      </c>
      <c r="J563" s="319" t="s">
        <v>114</v>
      </c>
      <c r="L563" s="331">
        <v>0</v>
      </c>
      <c r="M563" s="326"/>
      <c r="N563" s="326">
        <v>0</v>
      </c>
      <c r="O563" s="326">
        <v>0</v>
      </c>
      <c r="P563" s="326">
        <v>0</v>
      </c>
      <c r="Q563" s="326">
        <v>0</v>
      </c>
      <c r="R563" s="326">
        <v>0</v>
      </c>
      <c r="S563" s="326">
        <v>0</v>
      </c>
      <c r="T563" s="326">
        <v>0</v>
      </c>
      <c r="U563" s="326">
        <v>0</v>
      </c>
      <c r="V563" s="326">
        <v>0</v>
      </c>
      <c r="W563" s="326">
        <v>0</v>
      </c>
      <c r="X563" s="326">
        <v>0</v>
      </c>
      <c r="Y563" s="326">
        <v>0</v>
      </c>
    </row>
    <row r="564" spans="4:25" hidden="1" outlineLevel="1">
      <c r="D564" s="319" t="s">
        <v>2012</v>
      </c>
      <c r="E564" s="319" t="s">
        <v>53</v>
      </c>
      <c r="F564" s="319" t="s">
        <v>578</v>
      </c>
      <c r="H564" s="319" t="s">
        <v>577</v>
      </c>
      <c r="I564" s="319" t="s">
        <v>2732</v>
      </c>
      <c r="J564" s="319" t="s">
        <v>114</v>
      </c>
      <c r="L564" s="331">
        <v>0</v>
      </c>
      <c r="M564" s="326"/>
      <c r="N564" s="326">
        <v>0</v>
      </c>
      <c r="O564" s="326">
        <v>0</v>
      </c>
      <c r="P564" s="326">
        <v>0</v>
      </c>
      <c r="Q564" s="326">
        <v>0</v>
      </c>
      <c r="R564" s="326">
        <v>0</v>
      </c>
      <c r="S564" s="326">
        <v>0</v>
      </c>
      <c r="T564" s="326">
        <v>0</v>
      </c>
      <c r="U564" s="326">
        <v>0</v>
      </c>
      <c r="V564" s="326">
        <v>0</v>
      </c>
      <c r="W564" s="326">
        <v>0</v>
      </c>
      <c r="X564" s="326">
        <v>0</v>
      </c>
      <c r="Y564" s="326">
        <v>0</v>
      </c>
    </row>
    <row r="565" spans="4:25" hidden="1" outlineLevel="1">
      <c r="D565" s="319" t="s">
        <v>318</v>
      </c>
      <c r="E565" s="319" t="s">
        <v>53</v>
      </c>
      <c r="F565" s="319" t="s">
        <v>576</v>
      </c>
      <c r="H565" s="319" t="s">
        <v>577</v>
      </c>
      <c r="I565" s="319" t="s">
        <v>892</v>
      </c>
      <c r="J565" s="319" t="s">
        <v>582</v>
      </c>
      <c r="L565" s="331">
        <v>16000</v>
      </c>
      <c r="M565" s="326"/>
      <c r="N565" s="326">
        <v>0</v>
      </c>
      <c r="O565" s="326">
        <v>0</v>
      </c>
      <c r="P565" s="326">
        <v>0</v>
      </c>
      <c r="Q565" s="326">
        <v>12000</v>
      </c>
      <c r="R565" s="326">
        <v>4000</v>
      </c>
      <c r="S565" s="326">
        <v>0</v>
      </c>
      <c r="T565" s="326">
        <v>0</v>
      </c>
      <c r="U565" s="326">
        <v>0</v>
      </c>
      <c r="V565" s="326">
        <v>0</v>
      </c>
      <c r="W565" s="326">
        <v>0</v>
      </c>
      <c r="X565" s="326">
        <v>0</v>
      </c>
      <c r="Y565" s="326">
        <v>0</v>
      </c>
    </row>
    <row r="566" spans="4:25" hidden="1" outlineLevel="1">
      <c r="D566" s="319" t="s">
        <v>2261</v>
      </c>
      <c r="E566" s="319" t="s">
        <v>53</v>
      </c>
      <c r="F566" s="319" t="s">
        <v>576</v>
      </c>
      <c r="H566" s="319" t="s">
        <v>577</v>
      </c>
      <c r="I566" s="319" t="s">
        <v>893</v>
      </c>
      <c r="J566" s="319" t="s">
        <v>114</v>
      </c>
      <c r="L566" s="331">
        <v>32000</v>
      </c>
      <c r="M566" s="326"/>
      <c r="N566" s="326">
        <v>0</v>
      </c>
      <c r="O566" s="326">
        <v>0</v>
      </c>
      <c r="P566" s="326">
        <v>8000</v>
      </c>
      <c r="Q566" s="326">
        <v>0</v>
      </c>
      <c r="R566" s="326">
        <v>4000</v>
      </c>
      <c r="S566" s="326">
        <v>8000</v>
      </c>
      <c r="T566" s="326">
        <v>8000</v>
      </c>
      <c r="U566" s="326">
        <v>4000</v>
      </c>
      <c r="V566" s="326">
        <v>0</v>
      </c>
      <c r="W566" s="326">
        <v>0</v>
      </c>
      <c r="X566" s="326">
        <v>0</v>
      </c>
      <c r="Y566" s="326">
        <v>0</v>
      </c>
    </row>
    <row r="567" spans="4:25" hidden="1" outlineLevel="1">
      <c r="D567" s="319" t="s">
        <v>3012</v>
      </c>
      <c r="E567" s="319" t="s">
        <v>53</v>
      </c>
      <c r="F567" s="319" t="s">
        <v>576</v>
      </c>
      <c r="H567" s="319" t="s">
        <v>577</v>
      </c>
      <c r="I567" s="319" t="s">
        <v>3013</v>
      </c>
      <c r="J567" s="319" t="s">
        <v>22</v>
      </c>
      <c r="L567" s="331">
        <v>0</v>
      </c>
      <c r="M567" s="326"/>
      <c r="N567" s="326"/>
      <c r="O567" s="326"/>
      <c r="P567" s="326"/>
      <c r="Q567" s="326"/>
      <c r="R567" s="326"/>
      <c r="S567" s="326"/>
      <c r="T567" s="326"/>
      <c r="U567" s="326"/>
      <c r="V567" s="326"/>
      <c r="W567" s="326">
        <v>0</v>
      </c>
      <c r="X567" s="326">
        <v>0</v>
      </c>
      <c r="Y567" s="326">
        <v>0</v>
      </c>
    </row>
    <row r="568" spans="4:25" hidden="1" outlineLevel="1">
      <c r="D568" s="319" t="s">
        <v>372</v>
      </c>
      <c r="E568" s="319" t="s">
        <v>53</v>
      </c>
      <c r="F568" s="319" t="s">
        <v>576</v>
      </c>
      <c r="H568" s="319" t="s">
        <v>577</v>
      </c>
      <c r="I568" s="319" t="s">
        <v>894</v>
      </c>
      <c r="J568" s="319" t="s">
        <v>118</v>
      </c>
      <c r="L568" s="331">
        <v>0</v>
      </c>
      <c r="M568" s="326"/>
      <c r="N568" s="326">
        <v>0</v>
      </c>
      <c r="O568" s="326">
        <v>0</v>
      </c>
      <c r="P568" s="326">
        <v>0</v>
      </c>
      <c r="Q568" s="326">
        <v>0</v>
      </c>
      <c r="R568" s="326">
        <v>0</v>
      </c>
      <c r="S568" s="326">
        <v>0</v>
      </c>
      <c r="T568" s="326">
        <v>0</v>
      </c>
      <c r="U568" s="326">
        <v>0</v>
      </c>
      <c r="V568" s="326">
        <v>0</v>
      </c>
      <c r="W568" s="326">
        <v>0</v>
      </c>
      <c r="X568" s="326">
        <v>0</v>
      </c>
      <c r="Y568" s="326">
        <v>0</v>
      </c>
    </row>
    <row r="569" spans="4:25" hidden="1" outlineLevel="1">
      <c r="D569" s="319" t="s">
        <v>2733</v>
      </c>
      <c r="E569" s="319" t="s">
        <v>53</v>
      </c>
      <c r="F569" s="319" t="s">
        <v>576</v>
      </c>
      <c r="H569" s="319" t="s">
        <v>577</v>
      </c>
      <c r="I569" s="319" t="s">
        <v>2734</v>
      </c>
      <c r="J569" s="319" t="s">
        <v>114</v>
      </c>
      <c r="L569" s="331">
        <v>0</v>
      </c>
      <c r="M569" s="326"/>
      <c r="N569" s="326">
        <v>0</v>
      </c>
      <c r="O569" s="326">
        <v>0</v>
      </c>
      <c r="P569" s="326">
        <v>0</v>
      </c>
      <c r="Q569" s="326">
        <v>0</v>
      </c>
      <c r="R569" s="326">
        <v>0</v>
      </c>
      <c r="S569" s="326">
        <v>0</v>
      </c>
      <c r="T569" s="326">
        <v>0</v>
      </c>
      <c r="U569" s="326">
        <v>0</v>
      </c>
      <c r="V569" s="326">
        <v>0</v>
      </c>
      <c r="W569" s="326">
        <v>0</v>
      </c>
      <c r="X569" s="326">
        <v>0</v>
      </c>
      <c r="Y569" s="326">
        <v>0</v>
      </c>
    </row>
    <row r="570" spans="4:25" hidden="1" outlineLevel="1">
      <c r="D570" s="319" t="s">
        <v>2733</v>
      </c>
      <c r="E570" s="319" t="s">
        <v>53</v>
      </c>
      <c r="F570" s="319" t="s">
        <v>578</v>
      </c>
      <c r="H570" s="319" t="s">
        <v>577</v>
      </c>
      <c r="I570" s="319" t="s">
        <v>2735</v>
      </c>
      <c r="J570" s="319" t="s">
        <v>114</v>
      </c>
      <c r="L570" s="331">
        <v>0</v>
      </c>
      <c r="M570" s="326"/>
      <c r="N570" s="326">
        <v>0</v>
      </c>
      <c r="O570" s="326">
        <v>0</v>
      </c>
      <c r="P570" s="326">
        <v>0</v>
      </c>
      <c r="Q570" s="326">
        <v>0</v>
      </c>
      <c r="R570" s="326">
        <v>0</v>
      </c>
      <c r="S570" s="326">
        <v>0</v>
      </c>
      <c r="T570" s="326">
        <v>0</v>
      </c>
      <c r="U570" s="326">
        <v>0</v>
      </c>
      <c r="V570" s="326">
        <v>0</v>
      </c>
      <c r="W570" s="326">
        <v>0</v>
      </c>
      <c r="X570" s="326">
        <v>0</v>
      </c>
      <c r="Y570" s="326">
        <v>0</v>
      </c>
    </row>
    <row r="571" spans="4:25" hidden="1" outlineLevel="1">
      <c r="D571" s="319" t="s">
        <v>383</v>
      </c>
      <c r="E571" s="319" t="s">
        <v>53</v>
      </c>
      <c r="F571" s="319" t="s">
        <v>576</v>
      </c>
      <c r="H571" s="319" t="s">
        <v>577</v>
      </c>
      <c r="I571" s="319" t="s">
        <v>895</v>
      </c>
      <c r="J571" s="319" t="s">
        <v>560</v>
      </c>
      <c r="L571" s="331">
        <v>0</v>
      </c>
      <c r="M571" s="326"/>
      <c r="N571" s="326">
        <v>0</v>
      </c>
      <c r="O571" s="326">
        <v>0</v>
      </c>
      <c r="P571" s="326">
        <v>0</v>
      </c>
      <c r="Q571" s="326">
        <v>0</v>
      </c>
      <c r="R571" s="326">
        <v>0</v>
      </c>
      <c r="S571" s="326">
        <v>0</v>
      </c>
      <c r="T571" s="326">
        <v>0</v>
      </c>
      <c r="U571" s="326">
        <v>0</v>
      </c>
      <c r="V571" s="326">
        <v>0</v>
      </c>
      <c r="W571" s="326">
        <v>0</v>
      </c>
      <c r="X571" s="326">
        <v>0</v>
      </c>
      <c r="Y571" s="326">
        <v>0</v>
      </c>
    </row>
    <row r="572" spans="4:25" hidden="1" outlineLevel="1">
      <c r="D572" s="319" t="s">
        <v>2559</v>
      </c>
      <c r="E572" s="319" t="s">
        <v>52</v>
      </c>
      <c r="F572" s="319" t="s">
        <v>576</v>
      </c>
      <c r="H572" s="319" t="s">
        <v>577</v>
      </c>
      <c r="I572" s="319" t="s">
        <v>559</v>
      </c>
      <c r="J572" s="319" t="s">
        <v>117</v>
      </c>
      <c r="L572" s="331">
        <v>6000</v>
      </c>
      <c r="M572" s="326"/>
      <c r="N572" s="326">
        <v>0</v>
      </c>
      <c r="O572" s="326">
        <v>0</v>
      </c>
      <c r="P572" s="326">
        <v>0</v>
      </c>
      <c r="Q572" s="326">
        <v>2000</v>
      </c>
      <c r="R572" s="326">
        <v>1000</v>
      </c>
      <c r="S572" s="326">
        <v>3000</v>
      </c>
      <c r="T572" s="326">
        <v>0</v>
      </c>
      <c r="U572" s="326">
        <v>0</v>
      </c>
      <c r="V572" s="326">
        <v>0</v>
      </c>
      <c r="W572" s="326">
        <v>0</v>
      </c>
      <c r="X572" s="326">
        <v>0</v>
      </c>
      <c r="Y572" s="326">
        <v>0</v>
      </c>
    </row>
    <row r="573" spans="4:25" hidden="1" outlineLevel="1">
      <c r="D573" s="319" t="s">
        <v>373</v>
      </c>
      <c r="E573" s="319" t="s">
        <v>52</v>
      </c>
      <c r="F573" s="319" t="s">
        <v>576</v>
      </c>
      <c r="H573" s="319" t="s">
        <v>577</v>
      </c>
      <c r="I573" s="319" t="s">
        <v>896</v>
      </c>
      <c r="J573" s="319" t="s">
        <v>117</v>
      </c>
      <c r="L573" s="331">
        <v>0</v>
      </c>
      <c r="M573" s="326"/>
      <c r="N573" s="326">
        <v>0</v>
      </c>
      <c r="O573" s="326">
        <v>0</v>
      </c>
      <c r="P573" s="326">
        <v>0</v>
      </c>
      <c r="Q573" s="326">
        <v>0</v>
      </c>
      <c r="R573" s="326">
        <v>0</v>
      </c>
      <c r="S573" s="326">
        <v>0</v>
      </c>
      <c r="T573" s="326">
        <v>0</v>
      </c>
      <c r="U573" s="326">
        <v>0</v>
      </c>
      <c r="V573" s="326">
        <v>0</v>
      </c>
      <c r="W573" s="326">
        <v>0</v>
      </c>
      <c r="X573" s="326">
        <v>0</v>
      </c>
      <c r="Y573" s="326">
        <v>0</v>
      </c>
    </row>
    <row r="574" spans="4:25" hidden="1" outlineLevel="1">
      <c r="D574" s="319" t="s">
        <v>3014</v>
      </c>
      <c r="E574" s="319" t="s">
        <v>53</v>
      </c>
      <c r="F574" s="319" t="s">
        <v>576</v>
      </c>
      <c r="H574" s="319" t="s">
        <v>577</v>
      </c>
      <c r="I574" s="319" t="s">
        <v>829</v>
      </c>
      <c r="J574" s="319" t="s">
        <v>560</v>
      </c>
      <c r="L574" s="331">
        <v>0</v>
      </c>
      <c r="M574" s="326"/>
      <c r="N574" s="326">
        <v>0</v>
      </c>
      <c r="O574" s="326">
        <v>0</v>
      </c>
      <c r="P574" s="326">
        <v>0</v>
      </c>
      <c r="Q574" s="326">
        <v>0</v>
      </c>
      <c r="R574" s="326">
        <v>0</v>
      </c>
      <c r="S574" s="326">
        <v>0</v>
      </c>
      <c r="T574" s="326">
        <v>0</v>
      </c>
      <c r="U574" s="326">
        <v>0</v>
      </c>
      <c r="V574" s="326">
        <v>0</v>
      </c>
      <c r="W574" s="326">
        <v>0</v>
      </c>
      <c r="X574" s="326">
        <v>0</v>
      </c>
      <c r="Y574" s="326">
        <v>0</v>
      </c>
    </row>
    <row r="575" spans="4:25" hidden="1" outlineLevel="1">
      <c r="D575" s="319" t="s">
        <v>374</v>
      </c>
      <c r="E575" s="319" t="s">
        <v>52</v>
      </c>
      <c r="F575" s="319" t="s">
        <v>576</v>
      </c>
      <c r="H575" s="319" t="s">
        <v>577</v>
      </c>
      <c r="I575" s="319" t="s">
        <v>897</v>
      </c>
      <c r="J575" s="319" t="s">
        <v>117</v>
      </c>
      <c r="L575" s="331">
        <v>73000</v>
      </c>
      <c r="M575" s="326"/>
      <c r="N575" s="326">
        <v>5000</v>
      </c>
      <c r="O575" s="326">
        <v>0</v>
      </c>
      <c r="P575" s="326">
        <v>0</v>
      </c>
      <c r="Q575" s="326">
        <v>0</v>
      </c>
      <c r="R575" s="326">
        <v>0</v>
      </c>
      <c r="S575" s="326">
        <v>32000</v>
      </c>
      <c r="T575" s="326">
        <v>6000</v>
      </c>
      <c r="U575" s="326">
        <v>30000</v>
      </c>
      <c r="V575" s="326">
        <v>0</v>
      </c>
      <c r="W575" s="326">
        <v>0</v>
      </c>
      <c r="X575" s="326">
        <v>0</v>
      </c>
      <c r="Y575" s="326">
        <v>0</v>
      </c>
    </row>
    <row r="576" spans="4:25" hidden="1" outlineLevel="1">
      <c r="D576" s="319" t="s">
        <v>374</v>
      </c>
      <c r="E576" s="319" t="s">
        <v>52</v>
      </c>
      <c r="F576" s="319" t="s">
        <v>578</v>
      </c>
      <c r="H576" s="319" t="s">
        <v>577</v>
      </c>
      <c r="I576" s="319" t="s">
        <v>2736</v>
      </c>
      <c r="J576" s="319" t="s">
        <v>117</v>
      </c>
      <c r="L576" s="331">
        <v>0</v>
      </c>
      <c r="M576" s="326"/>
      <c r="N576" s="326">
        <v>0</v>
      </c>
      <c r="O576" s="326">
        <v>0</v>
      </c>
      <c r="P576" s="326">
        <v>0</v>
      </c>
      <c r="Q576" s="326">
        <v>0</v>
      </c>
      <c r="R576" s="326">
        <v>0</v>
      </c>
      <c r="S576" s="326">
        <v>0</v>
      </c>
      <c r="T576" s="326">
        <v>0</v>
      </c>
      <c r="U576" s="326">
        <v>0</v>
      </c>
      <c r="V576" s="326">
        <v>0</v>
      </c>
      <c r="W576" s="326">
        <v>0</v>
      </c>
      <c r="X576" s="326">
        <v>0</v>
      </c>
      <c r="Y576" s="326">
        <v>0</v>
      </c>
    </row>
    <row r="577" spans="4:25" hidden="1" outlineLevel="1">
      <c r="D577" s="319" t="s">
        <v>2262</v>
      </c>
      <c r="E577" s="319" t="s">
        <v>52</v>
      </c>
      <c r="F577" s="319" t="s">
        <v>576</v>
      </c>
      <c r="H577" s="319" t="s">
        <v>577</v>
      </c>
      <c r="I577" s="319" t="s">
        <v>2263</v>
      </c>
      <c r="J577" s="319" t="s">
        <v>117</v>
      </c>
      <c r="L577" s="331">
        <v>0</v>
      </c>
      <c r="M577" s="326"/>
      <c r="N577" s="326">
        <v>0</v>
      </c>
      <c r="O577" s="326">
        <v>0</v>
      </c>
      <c r="P577" s="326">
        <v>0</v>
      </c>
      <c r="Q577" s="326">
        <v>0</v>
      </c>
      <c r="R577" s="326">
        <v>0</v>
      </c>
      <c r="S577" s="326">
        <v>0</v>
      </c>
      <c r="T577" s="326">
        <v>0</v>
      </c>
      <c r="U577" s="326">
        <v>0</v>
      </c>
      <c r="V577" s="326">
        <v>0</v>
      </c>
      <c r="W577" s="326">
        <v>0</v>
      </c>
      <c r="X577" s="326">
        <v>0</v>
      </c>
      <c r="Y577" s="326">
        <v>0</v>
      </c>
    </row>
    <row r="578" spans="4:25" hidden="1" outlineLevel="1">
      <c r="D578" s="319" t="s">
        <v>649</v>
      </c>
      <c r="E578" s="319" t="s">
        <v>53</v>
      </c>
      <c r="F578" s="319" t="s">
        <v>576</v>
      </c>
      <c r="H578" s="319" t="s">
        <v>577</v>
      </c>
      <c r="I578" s="319" t="s">
        <v>898</v>
      </c>
      <c r="J578" s="319" t="s">
        <v>22</v>
      </c>
      <c r="L578" s="331">
        <v>0</v>
      </c>
      <c r="M578" s="326"/>
      <c r="N578" s="326">
        <v>0</v>
      </c>
      <c r="O578" s="326">
        <v>0</v>
      </c>
      <c r="P578" s="326">
        <v>0</v>
      </c>
      <c r="Q578" s="326">
        <v>0</v>
      </c>
      <c r="R578" s="326">
        <v>0</v>
      </c>
      <c r="S578" s="326">
        <v>0</v>
      </c>
      <c r="T578" s="326">
        <v>0</v>
      </c>
      <c r="U578" s="326">
        <v>0</v>
      </c>
      <c r="V578" s="326">
        <v>0</v>
      </c>
      <c r="W578" s="326">
        <v>0</v>
      </c>
      <c r="X578" s="326">
        <v>0</v>
      </c>
      <c r="Y578" s="326">
        <v>0</v>
      </c>
    </row>
    <row r="579" spans="4:25" hidden="1" outlineLevel="1">
      <c r="D579" s="319" t="s">
        <v>3015</v>
      </c>
      <c r="E579" s="319" t="s">
        <v>52</v>
      </c>
      <c r="F579" s="319" t="s">
        <v>576</v>
      </c>
      <c r="H579" s="319" t="s">
        <v>577</v>
      </c>
      <c r="I579" s="319" t="s">
        <v>3016</v>
      </c>
      <c r="J579" s="319" t="s">
        <v>117</v>
      </c>
      <c r="L579" s="331">
        <v>0</v>
      </c>
      <c r="M579" s="326"/>
      <c r="N579" s="326"/>
      <c r="O579" s="326"/>
      <c r="P579" s="326"/>
      <c r="Q579" s="326"/>
      <c r="R579" s="326"/>
      <c r="S579" s="326"/>
      <c r="T579" s="326"/>
      <c r="U579" s="326"/>
      <c r="V579" s="326"/>
      <c r="W579" s="326">
        <v>0</v>
      </c>
      <c r="X579" s="326">
        <v>0</v>
      </c>
      <c r="Y579" s="326">
        <v>0</v>
      </c>
    </row>
    <row r="580" spans="4:25" hidden="1" outlineLevel="1">
      <c r="D580" s="319" t="s">
        <v>375</v>
      </c>
      <c r="E580" s="319" t="s">
        <v>52</v>
      </c>
      <c r="F580" s="319" t="s">
        <v>576</v>
      </c>
      <c r="H580" s="319" t="s">
        <v>577</v>
      </c>
      <c r="I580" s="319" t="s">
        <v>899</v>
      </c>
      <c r="J580" s="319" t="s">
        <v>117</v>
      </c>
      <c r="L580" s="331">
        <v>21000</v>
      </c>
      <c r="M580" s="326"/>
      <c r="N580" s="326">
        <v>0</v>
      </c>
      <c r="O580" s="326">
        <v>0</v>
      </c>
      <c r="P580" s="326">
        <v>0</v>
      </c>
      <c r="Q580" s="326">
        <v>8000</v>
      </c>
      <c r="R580" s="326">
        <v>8000</v>
      </c>
      <c r="S580" s="326">
        <v>0</v>
      </c>
      <c r="T580" s="326">
        <v>0</v>
      </c>
      <c r="U580" s="326">
        <v>0</v>
      </c>
      <c r="V580" s="326">
        <v>0</v>
      </c>
      <c r="W580" s="326">
        <v>0</v>
      </c>
      <c r="X580" s="326">
        <v>0</v>
      </c>
      <c r="Y580" s="326">
        <v>5000</v>
      </c>
    </row>
    <row r="581" spans="4:25" hidden="1" outlineLevel="1">
      <c r="D581" s="319" t="s">
        <v>375</v>
      </c>
      <c r="E581" s="319" t="s">
        <v>52</v>
      </c>
      <c r="F581" s="319" t="s">
        <v>578</v>
      </c>
      <c r="H581" s="319" t="s">
        <v>577</v>
      </c>
      <c r="I581" s="319" t="s">
        <v>2737</v>
      </c>
      <c r="J581" s="319" t="s">
        <v>117</v>
      </c>
      <c r="L581" s="331">
        <v>0</v>
      </c>
      <c r="M581" s="326"/>
      <c r="N581" s="326">
        <v>0</v>
      </c>
      <c r="O581" s="326">
        <v>0</v>
      </c>
      <c r="P581" s="326">
        <v>0</v>
      </c>
      <c r="Q581" s="326">
        <v>0</v>
      </c>
      <c r="R581" s="326">
        <v>0</v>
      </c>
      <c r="S581" s="326">
        <v>0</v>
      </c>
      <c r="T581" s="326">
        <v>0</v>
      </c>
      <c r="U581" s="326">
        <v>0</v>
      </c>
      <c r="V581" s="326">
        <v>0</v>
      </c>
      <c r="W581" s="326">
        <v>0</v>
      </c>
      <c r="X581" s="326">
        <v>0</v>
      </c>
      <c r="Y581" s="326">
        <v>0</v>
      </c>
    </row>
    <row r="582" spans="4:25" hidden="1" outlineLevel="1">
      <c r="D582" s="319" t="s">
        <v>650</v>
      </c>
      <c r="E582" s="319" t="s">
        <v>53</v>
      </c>
      <c r="F582" s="319" t="s">
        <v>576</v>
      </c>
      <c r="H582" s="319" t="s">
        <v>577</v>
      </c>
      <c r="I582" s="319" t="s">
        <v>900</v>
      </c>
      <c r="J582" s="319" t="s">
        <v>530</v>
      </c>
      <c r="L582" s="331">
        <v>0</v>
      </c>
      <c r="M582" s="326"/>
      <c r="N582" s="326">
        <v>0</v>
      </c>
      <c r="O582" s="326">
        <v>0</v>
      </c>
      <c r="P582" s="326">
        <v>0</v>
      </c>
      <c r="Q582" s="326">
        <v>0</v>
      </c>
      <c r="R582" s="326">
        <v>0</v>
      </c>
      <c r="S582" s="326">
        <v>0</v>
      </c>
      <c r="T582" s="326">
        <v>0</v>
      </c>
      <c r="U582" s="326">
        <v>0</v>
      </c>
      <c r="V582" s="326">
        <v>0</v>
      </c>
      <c r="W582" s="326">
        <v>0</v>
      </c>
      <c r="X582" s="326">
        <v>0</v>
      </c>
      <c r="Y582" s="326">
        <v>0</v>
      </c>
    </row>
    <row r="583" spans="4:25" hidden="1" outlineLevel="1">
      <c r="D583" s="319" t="s">
        <v>2738</v>
      </c>
      <c r="E583" s="319" t="s">
        <v>52</v>
      </c>
      <c r="F583" s="319" t="s">
        <v>576</v>
      </c>
      <c r="H583" s="319" t="s">
        <v>577</v>
      </c>
      <c r="I583" s="319" t="s">
        <v>2739</v>
      </c>
      <c r="J583" s="319" t="s">
        <v>117</v>
      </c>
      <c r="L583" s="331">
        <v>60500</v>
      </c>
      <c r="M583" s="326"/>
      <c r="N583" s="326">
        <v>0</v>
      </c>
      <c r="O583" s="326">
        <v>0</v>
      </c>
      <c r="P583" s="326">
        <v>0</v>
      </c>
      <c r="Q583" s="326">
        <v>30000</v>
      </c>
      <c r="R583" s="326">
        <v>0</v>
      </c>
      <c r="S583" s="326">
        <v>30000</v>
      </c>
      <c r="T583" s="326">
        <v>0</v>
      </c>
      <c r="U583" s="326">
        <v>0</v>
      </c>
      <c r="V583" s="326">
        <v>0</v>
      </c>
      <c r="W583" s="326">
        <v>0</v>
      </c>
      <c r="X583" s="326">
        <v>0</v>
      </c>
      <c r="Y583" s="326">
        <v>500</v>
      </c>
    </row>
    <row r="584" spans="4:25" hidden="1" outlineLevel="1">
      <c r="D584" s="319" t="s">
        <v>2738</v>
      </c>
      <c r="E584" s="319" t="s">
        <v>52</v>
      </c>
      <c r="F584" s="319" t="s">
        <v>578</v>
      </c>
      <c r="H584" s="319" t="s">
        <v>577</v>
      </c>
      <c r="I584" s="319" t="s">
        <v>2740</v>
      </c>
      <c r="J584" s="319" t="s">
        <v>117</v>
      </c>
      <c r="L584" s="331">
        <v>0</v>
      </c>
      <c r="M584" s="326"/>
      <c r="N584" s="326">
        <v>0</v>
      </c>
      <c r="O584" s="326">
        <v>0</v>
      </c>
      <c r="P584" s="326">
        <v>0</v>
      </c>
      <c r="Q584" s="326">
        <v>0</v>
      </c>
      <c r="R584" s="326">
        <v>0</v>
      </c>
      <c r="S584" s="326">
        <v>0</v>
      </c>
      <c r="T584" s="326">
        <v>0</v>
      </c>
      <c r="U584" s="326">
        <v>0</v>
      </c>
      <c r="V584" s="326">
        <v>0</v>
      </c>
      <c r="W584" s="326">
        <v>0</v>
      </c>
      <c r="X584" s="326">
        <v>0</v>
      </c>
      <c r="Y584" s="326">
        <v>0</v>
      </c>
    </row>
    <row r="585" spans="4:25" hidden="1" outlineLevel="1">
      <c r="D585" s="319" t="s">
        <v>2741</v>
      </c>
      <c r="E585" s="319" t="s">
        <v>52</v>
      </c>
      <c r="F585" s="319" t="s">
        <v>576</v>
      </c>
      <c r="H585" s="319" t="s">
        <v>577</v>
      </c>
      <c r="I585" s="319" t="s">
        <v>901</v>
      </c>
      <c r="J585" s="319" t="s">
        <v>117</v>
      </c>
      <c r="L585" s="331">
        <v>0</v>
      </c>
      <c r="M585" s="326"/>
      <c r="N585" s="326">
        <v>0</v>
      </c>
      <c r="O585" s="326">
        <v>0</v>
      </c>
      <c r="P585" s="326">
        <v>0</v>
      </c>
      <c r="Q585" s="326"/>
      <c r="R585" s="326"/>
      <c r="S585" s="326"/>
      <c r="T585" s="326"/>
      <c r="U585" s="326"/>
      <c r="V585" s="326"/>
      <c r="W585" s="326"/>
      <c r="X585" s="326"/>
      <c r="Y585" s="326"/>
    </row>
    <row r="586" spans="4:25" hidden="1" outlineLevel="1">
      <c r="D586" s="319" t="s">
        <v>1185</v>
      </c>
      <c r="E586" s="319" t="s">
        <v>53</v>
      </c>
      <c r="F586" s="319" t="s">
        <v>576</v>
      </c>
      <c r="H586" s="319" t="s">
        <v>577</v>
      </c>
      <c r="I586" s="319" t="s">
        <v>1186</v>
      </c>
      <c r="J586" s="319" t="s">
        <v>528</v>
      </c>
      <c r="L586" s="331">
        <v>0</v>
      </c>
      <c r="M586" s="326"/>
      <c r="N586" s="326">
        <v>0</v>
      </c>
      <c r="O586" s="326">
        <v>0</v>
      </c>
      <c r="P586" s="326">
        <v>0</v>
      </c>
      <c r="Q586" s="326">
        <v>0</v>
      </c>
      <c r="R586" s="326">
        <v>0</v>
      </c>
      <c r="S586" s="326">
        <v>0</v>
      </c>
      <c r="T586" s="326">
        <v>0</v>
      </c>
      <c r="U586" s="326">
        <v>0</v>
      </c>
      <c r="V586" s="326">
        <v>0</v>
      </c>
      <c r="W586" s="326">
        <v>0</v>
      </c>
      <c r="X586" s="326">
        <v>0</v>
      </c>
      <c r="Y586" s="326">
        <v>0</v>
      </c>
    </row>
    <row r="587" spans="4:25" hidden="1" outlineLevel="1">
      <c r="D587" s="319" t="s">
        <v>376</v>
      </c>
      <c r="E587" s="319" t="s">
        <v>53</v>
      </c>
      <c r="F587" s="319" t="s">
        <v>576</v>
      </c>
      <c r="H587" s="319" t="s">
        <v>577</v>
      </c>
      <c r="I587" s="319" t="s">
        <v>902</v>
      </c>
      <c r="J587" s="319" t="s">
        <v>22</v>
      </c>
      <c r="L587" s="331">
        <v>0</v>
      </c>
      <c r="M587" s="326"/>
      <c r="N587" s="326">
        <v>0</v>
      </c>
      <c r="O587" s="326">
        <v>0</v>
      </c>
      <c r="P587" s="326">
        <v>0</v>
      </c>
      <c r="Q587" s="326">
        <v>0</v>
      </c>
      <c r="R587" s="326">
        <v>0</v>
      </c>
      <c r="S587" s="326">
        <v>0</v>
      </c>
      <c r="T587" s="326">
        <v>0</v>
      </c>
      <c r="U587" s="326">
        <v>0</v>
      </c>
      <c r="V587" s="326">
        <v>0</v>
      </c>
      <c r="W587" s="326">
        <v>0</v>
      </c>
      <c r="X587" s="326">
        <v>0</v>
      </c>
      <c r="Y587" s="326">
        <v>0</v>
      </c>
    </row>
    <row r="588" spans="4:25" hidden="1" outlineLevel="1">
      <c r="D588" s="319" t="s">
        <v>384</v>
      </c>
      <c r="E588" s="319" t="s">
        <v>53</v>
      </c>
      <c r="F588" s="319" t="s">
        <v>576</v>
      </c>
      <c r="H588" s="319" t="s">
        <v>577</v>
      </c>
      <c r="I588" s="319" t="s">
        <v>903</v>
      </c>
      <c r="J588" s="319" t="s">
        <v>118</v>
      </c>
      <c r="L588" s="331">
        <v>0</v>
      </c>
      <c r="M588" s="326"/>
      <c r="N588" s="326">
        <v>0</v>
      </c>
      <c r="O588" s="326">
        <v>0</v>
      </c>
      <c r="P588" s="326">
        <v>0</v>
      </c>
      <c r="Q588" s="326">
        <v>0</v>
      </c>
      <c r="R588" s="326">
        <v>0</v>
      </c>
      <c r="S588" s="326">
        <v>0</v>
      </c>
      <c r="T588" s="326">
        <v>0</v>
      </c>
      <c r="U588" s="326">
        <v>0</v>
      </c>
      <c r="V588" s="326">
        <v>0</v>
      </c>
      <c r="W588" s="326">
        <v>0</v>
      </c>
      <c r="X588" s="326">
        <v>0</v>
      </c>
      <c r="Y588" s="326">
        <v>0</v>
      </c>
    </row>
    <row r="589" spans="4:25" hidden="1" outlineLevel="1">
      <c r="D589" s="319" t="s">
        <v>384</v>
      </c>
      <c r="E589" s="319" t="s">
        <v>53</v>
      </c>
      <c r="F589" s="319" t="s">
        <v>578</v>
      </c>
      <c r="H589" s="319" t="s">
        <v>577</v>
      </c>
      <c r="I589" s="319" t="s">
        <v>2742</v>
      </c>
      <c r="J589" s="319" t="s">
        <v>118</v>
      </c>
      <c r="L589" s="331">
        <v>0</v>
      </c>
      <c r="M589" s="326"/>
      <c r="N589" s="326">
        <v>0</v>
      </c>
      <c r="O589" s="326">
        <v>0</v>
      </c>
      <c r="P589" s="326">
        <v>0</v>
      </c>
      <c r="Q589" s="326">
        <v>0</v>
      </c>
      <c r="R589" s="326">
        <v>0</v>
      </c>
      <c r="S589" s="326">
        <v>0</v>
      </c>
      <c r="T589" s="326">
        <v>0</v>
      </c>
      <c r="U589" s="326">
        <v>0</v>
      </c>
      <c r="V589" s="326">
        <v>0</v>
      </c>
      <c r="W589" s="326">
        <v>0</v>
      </c>
      <c r="X589" s="326">
        <v>0</v>
      </c>
      <c r="Y589" s="326">
        <v>0</v>
      </c>
    </row>
    <row r="590" spans="4:25" hidden="1" outlineLevel="1">
      <c r="D590" s="319" t="s">
        <v>1187</v>
      </c>
      <c r="E590" s="319" t="s">
        <v>53</v>
      </c>
      <c r="F590" s="319" t="s">
        <v>576</v>
      </c>
      <c r="H590" s="319" t="s">
        <v>577</v>
      </c>
      <c r="I590" s="319" t="s">
        <v>1188</v>
      </c>
      <c r="J590" s="319" t="s">
        <v>946</v>
      </c>
      <c r="L590" s="331">
        <v>0</v>
      </c>
      <c r="M590" s="326"/>
      <c r="N590" s="326">
        <v>0</v>
      </c>
      <c r="O590" s="326">
        <v>0</v>
      </c>
      <c r="P590" s="326">
        <v>0</v>
      </c>
      <c r="Q590" s="326">
        <v>0</v>
      </c>
      <c r="R590" s="326">
        <v>0</v>
      </c>
      <c r="S590" s="326">
        <v>0</v>
      </c>
      <c r="T590" s="326">
        <v>0</v>
      </c>
      <c r="U590" s="326">
        <v>0</v>
      </c>
      <c r="V590" s="326">
        <v>0</v>
      </c>
      <c r="W590" s="326">
        <v>0</v>
      </c>
      <c r="X590" s="326">
        <v>0</v>
      </c>
      <c r="Y590" s="326">
        <v>0</v>
      </c>
    </row>
    <row r="591" spans="4:25" hidden="1" outlineLevel="1">
      <c r="D591" s="319" t="s">
        <v>3017</v>
      </c>
      <c r="E591" s="319" t="s">
        <v>53</v>
      </c>
      <c r="F591" s="319" t="s">
        <v>576</v>
      </c>
      <c r="H591" s="319" t="s">
        <v>577</v>
      </c>
      <c r="I591" s="319" t="s">
        <v>3018</v>
      </c>
      <c r="J591" s="319" t="s">
        <v>118</v>
      </c>
      <c r="L591" s="331">
        <v>0</v>
      </c>
      <c r="M591" s="326"/>
      <c r="N591" s="326"/>
      <c r="O591" s="326"/>
      <c r="P591" s="326"/>
      <c r="Q591" s="326"/>
      <c r="R591" s="326"/>
      <c r="S591" s="326"/>
      <c r="T591" s="326"/>
      <c r="U591" s="326"/>
      <c r="V591" s="326"/>
      <c r="W591" s="326">
        <v>0</v>
      </c>
      <c r="X591" s="326">
        <v>0</v>
      </c>
      <c r="Y591" s="326">
        <v>0</v>
      </c>
    </row>
    <row r="592" spans="4:25" hidden="1" outlineLevel="1">
      <c r="D592" s="319" t="s">
        <v>651</v>
      </c>
      <c r="E592" s="319" t="s">
        <v>53</v>
      </c>
      <c r="F592" s="319" t="s">
        <v>576</v>
      </c>
      <c r="H592" s="319" t="s">
        <v>577</v>
      </c>
      <c r="I592" s="319" t="s">
        <v>1622</v>
      </c>
      <c r="J592" s="319" t="s">
        <v>114</v>
      </c>
      <c r="L592" s="331">
        <v>44800</v>
      </c>
      <c r="M592" s="326"/>
      <c r="N592" s="326">
        <v>0</v>
      </c>
      <c r="O592" s="326">
        <v>0</v>
      </c>
      <c r="P592" s="326">
        <v>0</v>
      </c>
      <c r="Q592" s="326">
        <v>44800</v>
      </c>
      <c r="R592" s="326">
        <v>0</v>
      </c>
      <c r="S592" s="326">
        <v>0</v>
      </c>
      <c r="T592" s="326">
        <v>0</v>
      </c>
      <c r="U592" s="326">
        <v>0</v>
      </c>
      <c r="V592" s="326">
        <v>0</v>
      </c>
      <c r="W592" s="326">
        <v>0</v>
      </c>
      <c r="X592" s="326">
        <v>0</v>
      </c>
      <c r="Y592" s="326">
        <v>0</v>
      </c>
    </row>
    <row r="593" spans="4:25" hidden="1" outlineLevel="1">
      <c r="D593" s="319" t="s">
        <v>3019</v>
      </c>
      <c r="E593" s="319" t="s">
        <v>2117</v>
      </c>
      <c r="F593" s="319" t="s">
        <v>576</v>
      </c>
      <c r="H593" s="319" t="s">
        <v>577</v>
      </c>
      <c r="I593" s="319" t="s">
        <v>3020</v>
      </c>
      <c r="J593" s="319" t="s">
        <v>977</v>
      </c>
      <c r="L593" s="331">
        <v>0</v>
      </c>
      <c r="M593" s="326"/>
      <c r="N593" s="326"/>
      <c r="O593" s="326"/>
      <c r="P593" s="326"/>
      <c r="Q593" s="326"/>
      <c r="R593" s="326"/>
      <c r="S593" s="326"/>
      <c r="T593" s="326"/>
      <c r="U593" s="326"/>
      <c r="V593" s="326"/>
      <c r="W593" s="326">
        <v>0</v>
      </c>
      <c r="X593" s="326">
        <v>0</v>
      </c>
      <c r="Y593" s="326">
        <v>0</v>
      </c>
    </row>
    <row r="594" spans="4:25" hidden="1" outlineLevel="1">
      <c r="D594" s="319" t="s">
        <v>3019</v>
      </c>
      <c r="E594" s="319" t="s">
        <v>2117</v>
      </c>
      <c r="F594" s="319" t="s">
        <v>578</v>
      </c>
      <c r="H594" s="319" t="s">
        <v>577</v>
      </c>
      <c r="I594" s="319" t="s">
        <v>3021</v>
      </c>
      <c r="J594" s="319" t="s">
        <v>977</v>
      </c>
      <c r="L594" s="331">
        <v>0</v>
      </c>
      <c r="M594" s="326"/>
      <c r="N594" s="326"/>
      <c r="O594" s="326"/>
      <c r="P594" s="326"/>
      <c r="Q594" s="326"/>
      <c r="R594" s="326"/>
      <c r="S594" s="326"/>
      <c r="T594" s="326"/>
      <c r="U594" s="326"/>
      <c r="V594" s="326"/>
      <c r="W594" s="326">
        <v>0</v>
      </c>
      <c r="X594" s="326">
        <v>0</v>
      </c>
      <c r="Y594" s="326">
        <v>0</v>
      </c>
    </row>
    <row r="595" spans="4:25" hidden="1" outlineLevel="1">
      <c r="D595" s="319" t="s">
        <v>652</v>
      </c>
      <c r="E595" s="319" t="s">
        <v>53</v>
      </c>
      <c r="F595" s="319" t="s">
        <v>576</v>
      </c>
      <c r="H595" s="319" t="s">
        <v>577</v>
      </c>
      <c r="I595" s="319" t="s">
        <v>904</v>
      </c>
      <c r="J595" s="319" t="s">
        <v>560</v>
      </c>
      <c r="L595" s="331">
        <v>0</v>
      </c>
      <c r="M595" s="326"/>
      <c r="N595" s="326">
        <v>0</v>
      </c>
      <c r="O595" s="326">
        <v>0</v>
      </c>
      <c r="P595" s="326">
        <v>0</v>
      </c>
      <c r="Q595" s="326">
        <v>0</v>
      </c>
      <c r="R595" s="326">
        <v>0</v>
      </c>
      <c r="S595" s="326">
        <v>0</v>
      </c>
      <c r="T595" s="326">
        <v>0</v>
      </c>
      <c r="U595" s="326">
        <v>0</v>
      </c>
      <c r="V595" s="326">
        <v>0</v>
      </c>
      <c r="W595" s="326">
        <v>0</v>
      </c>
      <c r="X595" s="326">
        <v>0</v>
      </c>
      <c r="Y595" s="326">
        <v>0</v>
      </c>
    </row>
    <row r="596" spans="4:25" hidden="1" outlineLevel="1">
      <c r="D596" s="319" t="s">
        <v>653</v>
      </c>
      <c r="E596" s="319" t="s">
        <v>52</v>
      </c>
      <c r="F596" s="319" t="s">
        <v>576</v>
      </c>
      <c r="H596" s="319" t="s">
        <v>577</v>
      </c>
      <c r="I596" s="319" t="s">
        <v>905</v>
      </c>
      <c r="J596" s="319" t="s">
        <v>117</v>
      </c>
      <c r="L596" s="331">
        <v>0</v>
      </c>
      <c r="M596" s="326"/>
      <c r="N596" s="326">
        <v>0</v>
      </c>
      <c r="O596" s="326">
        <v>0</v>
      </c>
      <c r="P596" s="326">
        <v>0</v>
      </c>
      <c r="Q596" s="326">
        <v>0</v>
      </c>
      <c r="R596" s="326">
        <v>0</v>
      </c>
      <c r="S596" s="326">
        <v>0</v>
      </c>
      <c r="T596" s="326">
        <v>0</v>
      </c>
      <c r="U596" s="326">
        <v>0</v>
      </c>
      <c r="V596" s="326">
        <v>0</v>
      </c>
      <c r="W596" s="326">
        <v>0</v>
      </c>
      <c r="X596" s="326">
        <v>0</v>
      </c>
      <c r="Y596" s="326">
        <v>0</v>
      </c>
    </row>
    <row r="597" spans="4:25" hidden="1" outlineLevel="1">
      <c r="D597" s="319" t="s">
        <v>477</v>
      </c>
      <c r="E597" s="319" t="s">
        <v>53</v>
      </c>
      <c r="F597" s="319" t="s">
        <v>576</v>
      </c>
      <c r="H597" s="319" t="s">
        <v>577</v>
      </c>
      <c r="I597" s="319" t="s">
        <v>906</v>
      </c>
      <c r="J597" s="319" t="s">
        <v>114</v>
      </c>
      <c r="L597" s="331">
        <v>0</v>
      </c>
      <c r="M597" s="326"/>
      <c r="N597" s="326">
        <v>0</v>
      </c>
      <c r="O597" s="326">
        <v>0</v>
      </c>
      <c r="P597" s="326">
        <v>0</v>
      </c>
      <c r="Q597" s="326">
        <v>0</v>
      </c>
      <c r="R597" s="326">
        <v>0</v>
      </c>
      <c r="S597" s="326">
        <v>0</v>
      </c>
      <c r="T597" s="326">
        <v>0</v>
      </c>
      <c r="U597" s="326">
        <v>0</v>
      </c>
      <c r="V597" s="326">
        <v>0</v>
      </c>
      <c r="W597" s="326">
        <v>0</v>
      </c>
      <c r="X597" s="326">
        <v>0</v>
      </c>
      <c r="Y597" s="326">
        <v>0</v>
      </c>
    </row>
    <row r="598" spans="4:25" hidden="1" outlineLevel="1">
      <c r="D598" s="319" t="s">
        <v>377</v>
      </c>
      <c r="E598" s="319" t="s">
        <v>53</v>
      </c>
      <c r="F598" s="319" t="s">
        <v>576</v>
      </c>
      <c r="H598" s="319" t="s">
        <v>577</v>
      </c>
      <c r="I598" s="319" t="s">
        <v>907</v>
      </c>
      <c r="J598" s="319" t="s">
        <v>22</v>
      </c>
      <c r="L598" s="331">
        <v>10000</v>
      </c>
      <c r="M598" s="326"/>
      <c r="N598" s="326">
        <v>0</v>
      </c>
      <c r="O598" s="326">
        <v>0</v>
      </c>
      <c r="P598" s="326">
        <v>0</v>
      </c>
      <c r="Q598" s="326">
        <v>5000</v>
      </c>
      <c r="R598" s="326">
        <v>5000</v>
      </c>
      <c r="S598" s="326">
        <v>0</v>
      </c>
      <c r="T598" s="326">
        <v>0</v>
      </c>
      <c r="U598" s="326">
        <v>0</v>
      </c>
      <c r="V598" s="326">
        <v>0</v>
      </c>
      <c r="W598" s="326">
        <v>0</v>
      </c>
      <c r="X598" s="326">
        <v>0</v>
      </c>
      <c r="Y598" s="326">
        <v>0</v>
      </c>
    </row>
    <row r="599" spans="4:25" hidden="1" outlineLevel="1">
      <c r="D599" s="319" t="s">
        <v>319</v>
      </c>
      <c r="E599" s="319" t="s">
        <v>53</v>
      </c>
      <c r="F599" s="319" t="s">
        <v>576</v>
      </c>
      <c r="H599" s="319" t="s">
        <v>577</v>
      </c>
      <c r="I599" s="319" t="s">
        <v>908</v>
      </c>
      <c r="J599" s="319" t="s">
        <v>114</v>
      </c>
      <c r="L599" s="331">
        <v>54400</v>
      </c>
      <c r="M599" s="326"/>
      <c r="N599" s="326">
        <v>0</v>
      </c>
      <c r="O599" s="326">
        <v>0</v>
      </c>
      <c r="P599" s="326">
        <v>0</v>
      </c>
      <c r="Q599" s="326">
        <v>35000</v>
      </c>
      <c r="R599" s="326">
        <v>5000</v>
      </c>
      <c r="S599" s="326">
        <v>0</v>
      </c>
      <c r="T599" s="326">
        <v>1200</v>
      </c>
      <c r="U599" s="326">
        <v>6000</v>
      </c>
      <c r="V599" s="326">
        <v>7200</v>
      </c>
      <c r="W599" s="326">
        <v>0</v>
      </c>
      <c r="X599" s="326">
        <v>0</v>
      </c>
      <c r="Y599" s="326">
        <v>0</v>
      </c>
    </row>
    <row r="600" spans="4:25" hidden="1" outlineLevel="1">
      <c r="D600" s="319" t="s">
        <v>1190</v>
      </c>
      <c r="E600" s="319" t="s">
        <v>53</v>
      </c>
      <c r="F600" s="319" t="s">
        <v>576</v>
      </c>
      <c r="H600" s="319" t="s">
        <v>577</v>
      </c>
      <c r="I600" s="319" t="s">
        <v>1191</v>
      </c>
      <c r="J600" s="319" t="s">
        <v>528</v>
      </c>
      <c r="L600" s="331">
        <v>0</v>
      </c>
      <c r="M600" s="326"/>
      <c r="N600" s="326">
        <v>0</v>
      </c>
      <c r="O600" s="326">
        <v>0</v>
      </c>
      <c r="P600" s="326">
        <v>0</v>
      </c>
      <c r="Q600" s="326">
        <v>0</v>
      </c>
      <c r="R600" s="326">
        <v>0</v>
      </c>
      <c r="S600" s="326">
        <v>0</v>
      </c>
      <c r="T600" s="326">
        <v>0</v>
      </c>
      <c r="U600" s="326">
        <v>0</v>
      </c>
      <c r="V600" s="326">
        <v>0</v>
      </c>
      <c r="W600" s="326">
        <v>0</v>
      </c>
      <c r="X600" s="326">
        <v>0</v>
      </c>
      <c r="Y600" s="326">
        <v>0</v>
      </c>
    </row>
    <row r="601" spans="4:25" hidden="1" outlineLevel="1">
      <c r="D601" s="319" t="s">
        <v>2743</v>
      </c>
      <c r="E601" s="319" t="s">
        <v>2117</v>
      </c>
      <c r="F601" s="319" t="s">
        <v>576</v>
      </c>
      <c r="H601" s="319" t="s">
        <v>577</v>
      </c>
      <c r="I601" s="319" t="s">
        <v>2744</v>
      </c>
      <c r="J601" s="319" t="s">
        <v>977</v>
      </c>
      <c r="L601" s="331">
        <v>0</v>
      </c>
      <c r="M601" s="326"/>
      <c r="N601" s="326">
        <v>0</v>
      </c>
      <c r="O601" s="326">
        <v>0</v>
      </c>
      <c r="P601" s="326">
        <v>0</v>
      </c>
      <c r="Q601" s="326">
        <v>0</v>
      </c>
      <c r="R601" s="326">
        <v>0</v>
      </c>
      <c r="S601" s="326">
        <v>0</v>
      </c>
      <c r="T601" s="326">
        <v>0</v>
      </c>
      <c r="U601" s="326">
        <v>0</v>
      </c>
      <c r="V601" s="326">
        <v>0</v>
      </c>
      <c r="W601" s="326">
        <v>0</v>
      </c>
      <c r="X601" s="326">
        <v>0</v>
      </c>
      <c r="Y601" s="326">
        <v>0</v>
      </c>
    </row>
    <row r="602" spans="4:25" hidden="1" outlineLevel="1">
      <c r="D602" s="319" t="s">
        <v>2743</v>
      </c>
      <c r="E602" s="319" t="s">
        <v>2117</v>
      </c>
      <c r="F602" s="319" t="s">
        <v>578</v>
      </c>
      <c r="H602" s="319" t="s">
        <v>577</v>
      </c>
      <c r="I602" s="319" t="s">
        <v>2745</v>
      </c>
      <c r="J602" s="319" t="s">
        <v>977</v>
      </c>
      <c r="L602" s="331">
        <v>0</v>
      </c>
      <c r="M602" s="326"/>
      <c r="N602" s="326">
        <v>0</v>
      </c>
      <c r="O602" s="326">
        <v>0</v>
      </c>
      <c r="P602" s="326">
        <v>0</v>
      </c>
      <c r="Q602" s="326">
        <v>0</v>
      </c>
      <c r="R602" s="326">
        <v>0</v>
      </c>
      <c r="S602" s="326">
        <v>0</v>
      </c>
      <c r="T602" s="326">
        <v>0</v>
      </c>
      <c r="U602" s="326">
        <v>0</v>
      </c>
      <c r="V602" s="326">
        <v>0</v>
      </c>
      <c r="W602" s="326">
        <v>0</v>
      </c>
      <c r="X602" s="326">
        <v>0</v>
      </c>
      <c r="Y602" s="326">
        <v>0</v>
      </c>
    </row>
    <row r="603" spans="4:25" hidden="1" outlineLevel="1">
      <c r="D603" s="319" t="s">
        <v>1192</v>
      </c>
      <c r="E603" s="319" t="s">
        <v>2117</v>
      </c>
      <c r="F603" s="319" t="s">
        <v>576</v>
      </c>
      <c r="H603" s="319" t="s">
        <v>577</v>
      </c>
      <c r="I603" s="319" t="s">
        <v>1193</v>
      </c>
      <c r="J603" s="319" t="s">
        <v>977</v>
      </c>
      <c r="L603" s="331">
        <v>0</v>
      </c>
      <c r="M603" s="326"/>
      <c r="N603" s="326">
        <v>0</v>
      </c>
      <c r="O603" s="326">
        <v>0</v>
      </c>
      <c r="P603" s="326">
        <v>0</v>
      </c>
      <c r="Q603" s="326">
        <v>0</v>
      </c>
      <c r="R603" s="326">
        <v>0</v>
      </c>
      <c r="S603" s="326">
        <v>0</v>
      </c>
      <c r="T603" s="326">
        <v>0</v>
      </c>
      <c r="U603" s="326">
        <v>0</v>
      </c>
      <c r="V603" s="326">
        <v>0</v>
      </c>
      <c r="W603" s="326">
        <v>0</v>
      </c>
      <c r="X603" s="326">
        <v>0</v>
      </c>
      <c r="Y603" s="326">
        <v>0</v>
      </c>
    </row>
    <row r="604" spans="4:25" hidden="1" outlineLevel="1">
      <c r="D604" s="319" t="s">
        <v>1192</v>
      </c>
      <c r="E604" s="319" t="s">
        <v>2117</v>
      </c>
      <c r="F604" s="319" t="s">
        <v>578</v>
      </c>
      <c r="H604" s="319" t="s">
        <v>577</v>
      </c>
      <c r="I604" s="319" t="s">
        <v>2264</v>
      </c>
      <c r="J604" s="319" t="s">
        <v>977</v>
      </c>
      <c r="L604" s="331">
        <v>0</v>
      </c>
      <c r="M604" s="326"/>
      <c r="N604" s="326">
        <v>0</v>
      </c>
      <c r="O604" s="326">
        <v>0</v>
      </c>
      <c r="P604" s="326">
        <v>0</v>
      </c>
      <c r="Q604" s="326">
        <v>0</v>
      </c>
      <c r="R604" s="326">
        <v>0</v>
      </c>
      <c r="S604" s="326">
        <v>0</v>
      </c>
      <c r="T604" s="326">
        <v>0</v>
      </c>
      <c r="U604" s="326">
        <v>0</v>
      </c>
      <c r="V604" s="326">
        <v>0</v>
      </c>
      <c r="W604" s="326">
        <v>0</v>
      </c>
      <c r="X604" s="326">
        <v>0</v>
      </c>
      <c r="Y604" s="326">
        <v>0</v>
      </c>
    </row>
    <row r="605" spans="4:25" hidden="1" outlineLevel="1">
      <c r="D605" s="319" t="s">
        <v>654</v>
      </c>
      <c r="E605" s="319" t="s">
        <v>53</v>
      </c>
      <c r="F605" s="319" t="s">
        <v>576</v>
      </c>
      <c r="H605" s="319" t="s">
        <v>577</v>
      </c>
      <c r="I605" s="319" t="s">
        <v>909</v>
      </c>
      <c r="J605" s="319" t="s">
        <v>560</v>
      </c>
      <c r="L605" s="331">
        <v>0</v>
      </c>
      <c r="M605" s="326"/>
      <c r="N605" s="326">
        <v>0</v>
      </c>
      <c r="O605" s="326">
        <v>0</v>
      </c>
      <c r="P605" s="326">
        <v>0</v>
      </c>
      <c r="Q605" s="326">
        <v>0</v>
      </c>
      <c r="R605" s="326">
        <v>0</v>
      </c>
      <c r="S605" s="326">
        <v>0</v>
      </c>
      <c r="T605" s="326">
        <v>0</v>
      </c>
      <c r="U605" s="326">
        <v>0</v>
      </c>
      <c r="V605" s="326">
        <v>0</v>
      </c>
      <c r="W605" s="326">
        <v>0</v>
      </c>
      <c r="X605" s="326">
        <v>0</v>
      </c>
      <c r="Y605" s="326">
        <v>0</v>
      </c>
    </row>
    <row r="606" spans="4:25" hidden="1" outlineLevel="1">
      <c r="D606" s="319" t="s">
        <v>655</v>
      </c>
      <c r="E606" s="319" t="s">
        <v>53</v>
      </c>
      <c r="F606" s="319" t="s">
        <v>576</v>
      </c>
      <c r="H606" s="319" t="s">
        <v>577</v>
      </c>
      <c r="I606" s="319" t="s">
        <v>910</v>
      </c>
      <c r="J606" s="319" t="s">
        <v>530</v>
      </c>
      <c r="L606" s="331">
        <v>0</v>
      </c>
      <c r="M606" s="326"/>
      <c r="N606" s="326">
        <v>0</v>
      </c>
      <c r="O606" s="326">
        <v>0</v>
      </c>
      <c r="P606" s="326">
        <v>0</v>
      </c>
      <c r="Q606" s="326">
        <v>0</v>
      </c>
      <c r="R606" s="326"/>
      <c r="S606" s="326"/>
      <c r="T606" s="326"/>
      <c r="U606" s="326"/>
      <c r="V606" s="326"/>
      <c r="W606" s="326"/>
      <c r="X606" s="326"/>
      <c r="Y606" s="326"/>
    </row>
    <row r="607" spans="4:25" hidden="1" outlineLevel="1">
      <c r="D607" s="319" t="s">
        <v>1194</v>
      </c>
      <c r="E607" s="319" t="s">
        <v>53</v>
      </c>
      <c r="F607" s="319" t="s">
        <v>576</v>
      </c>
      <c r="H607" s="319" t="s">
        <v>577</v>
      </c>
      <c r="I607" s="319" t="s">
        <v>1195</v>
      </c>
      <c r="J607" s="319" t="s">
        <v>583</v>
      </c>
      <c r="L607" s="331">
        <v>0</v>
      </c>
      <c r="M607" s="326"/>
      <c r="N607" s="326">
        <v>0</v>
      </c>
      <c r="O607" s="326">
        <v>0</v>
      </c>
      <c r="P607" s="326">
        <v>0</v>
      </c>
      <c r="Q607" s="326">
        <v>0</v>
      </c>
      <c r="R607" s="326">
        <v>0</v>
      </c>
      <c r="S607" s="326">
        <v>0</v>
      </c>
      <c r="T607" s="326">
        <v>0</v>
      </c>
      <c r="U607" s="326">
        <v>0</v>
      </c>
      <c r="V607" s="326">
        <v>0</v>
      </c>
      <c r="W607" s="326">
        <v>0</v>
      </c>
      <c r="X607" s="326">
        <v>0</v>
      </c>
      <c r="Y607" s="326">
        <v>0</v>
      </c>
    </row>
    <row r="608" spans="4:25" collapsed="1">
      <c r="L608" s="331"/>
      <c r="M608" s="326"/>
      <c r="N608" s="326"/>
      <c r="O608" s="326"/>
      <c r="P608" s="326"/>
      <c r="Q608" s="326"/>
      <c r="R608" s="326"/>
      <c r="S608" s="326"/>
      <c r="T608" s="326"/>
      <c r="U608" s="326"/>
      <c r="V608" s="326"/>
      <c r="W608" s="326"/>
      <c r="X608" s="326"/>
      <c r="Y608" s="326"/>
    </row>
    <row r="609" spans="1:25">
      <c r="A609" s="327"/>
      <c r="B609" s="327"/>
      <c r="C609" s="327" t="s">
        <v>1196</v>
      </c>
      <c r="D609" s="327"/>
      <c r="E609" s="327"/>
      <c r="F609" s="327"/>
      <c r="G609" s="327"/>
      <c r="H609" s="327"/>
      <c r="I609" s="327"/>
      <c r="J609" s="327"/>
      <c r="K609" s="327"/>
      <c r="L609" s="328">
        <v>68962561</v>
      </c>
      <c r="M609" s="328"/>
      <c r="N609" s="328">
        <v>7608929</v>
      </c>
      <c r="O609" s="328">
        <v>7299802</v>
      </c>
      <c r="P609" s="328">
        <v>8347409</v>
      </c>
      <c r="Q609" s="328">
        <v>4792987</v>
      </c>
      <c r="R609" s="328">
        <v>5941597</v>
      </c>
      <c r="S609" s="328">
        <v>5791767</v>
      </c>
      <c r="T609" s="328">
        <v>4780661</v>
      </c>
      <c r="U609" s="328">
        <v>4502833</v>
      </c>
      <c r="V609" s="328">
        <v>5222674</v>
      </c>
      <c r="W609" s="328">
        <v>4990308</v>
      </c>
      <c r="X609" s="328">
        <v>5661995</v>
      </c>
      <c r="Y609" s="328">
        <v>4021599</v>
      </c>
    </row>
    <row r="610" spans="1:25" hidden="1" outlineLevel="1">
      <c r="D610" s="319" t="s">
        <v>2096</v>
      </c>
      <c r="E610" s="319" t="s">
        <v>53</v>
      </c>
      <c r="F610" s="319" t="s">
        <v>578</v>
      </c>
      <c r="G610" s="319" t="s">
        <v>579</v>
      </c>
      <c r="H610" s="319" t="s">
        <v>580</v>
      </c>
      <c r="I610" s="319" t="s">
        <v>385</v>
      </c>
      <c r="J610" s="319" t="s">
        <v>114</v>
      </c>
      <c r="L610" s="331">
        <v>98652</v>
      </c>
      <c r="M610" s="326"/>
      <c r="N610" s="326">
        <v>10174</v>
      </c>
      <c r="O610" s="326">
        <v>12005</v>
      </c>
      <c r="P610" s="326">
        <v>13146</v>
      </c>
      <c r="Q610" s="326">
        <v>5372</v>
      </c>
      <c r="R610" s="326">
        <v>8213</v>
      </c>
      <c r="S610" s="326">
        <v>10105</v>
      </c>
      <c r="T610" s="326">
        <v>8692</v>
      </c>
      <c r="U610" s="326">
        <v>5427</v>
      </c>
      <c r="V610" s="326">
        <v>7685</v>
      </c>
      <c r="W610" s="326">
        <v>5652</v>
      </c>
      <c r="X610" s="326">
        <v>6659</v>
      </c>
      <c r="Y610" s="326">
        <v>5522</v>
      </c>
    </row>
    <row r="611" spans="1:25" hidden="1" outlineLevel="1">
      <c r="D611" s="319" t="s">
        <v>1810</v>
      </c>
      <c r="E611" s="319" t="s">
        <v>52</v>
      </c>
      <c r="F611" s="319" t="s">
        <v>578</v>
      </c>
      <c r="G611" s="319" t="s">
        <v>579</v>
      </c>
      <c r="H611" s="319" t="s">
        <v>580</v>
      </c>
      <c r="I611" s="319" t="s">
        <v>1829</v>
      </c>
      <c r="J611" s="319" t="s">
        <v>117</v>
      </c>
      <c r="L611" s="331">
        <v>0</v>
      </c>
      <c r="M611" s="326"/>
      <c r="N611" s="326">
        <v>0</v>
      </c>
      <c r="O611" s="326">
        <v>0</v>
      </c>
      <c r="P611" s="326">
        <v>0</v>
      </c>
      <c r="Q611" s="326">
        <v>0</v>
      </c>
      <c r="R611" s="326">
        <v>0</v>
      </c>
      <c r="S611" s="326">
        <v>0</v>
      </c>
      <c r="T611" s="326">
        <v>0</v>
      </c>
      <c r="U611" s="326">
        <v>0</v>
      </c>
      <c r="V611" s="326">
        <v>0</v>
      </c>
      <c r="W611" s="326">
        <v>0</v>
      </c>
      <c r="X611" s="326">
        <v>0</v>
      </c>
      <c r="Y611" s="326">
        <v>0</v>
      </c>
    </row>
    <row r="612" spans="1:25" hidden="1" outlineLevel="1">
      <c r="D612" s="319" t="s">
        <v>2097</v>
      </c>
      <c r="E612" s="319" t="s">
        <v>53</v>
      </c>
      <c r="F612" s="319" t="s">
        <v>578</v>
      </c>
      <c r="G612" s="319" t="s">
        <v>579</v>
      </c>
      <c r="H612" s="319" t="s">
        <v>580</v>
      </c>
      <c r="I612" s="319" t="s">
        <v>1197</v>
      </c>
      <c r="J612" s="319" t="s">
        <v>114</v>
      </c>
      <c r="L612" s="331">
        <v>1451645</v>
      </c>
      <c r="M612" s="326"/>
      <c r="N612" s="326">
        <v>170203</v>
      </c>
      <c r="O612" s="326">
        <v>222440</v>
      </c>
      <c r="P612" s="326">
        <v>163715</v>
      </c>
      <c r="Q612" s="326">
        <v>90048</v>
      </c>
      <c r="R612" s="326">
        <v>149117</v>
      </c>
      <c r="S612" s="326">
        <v>110672</v>
      </c>
      <c r="T612" s="326">
        <v>55735</v>
      </c>
      <c r="U612" s="326">
        <v>78377</v>
      </c>
      <c r="V612" s="326">
        <v>94442</v>
      </c>
      <c r="W612" s="326">
        <v>57411</v>
      </c>
      <c r="X612" s="326">
        <v>164781</v>
      </c>
      <c r="Y612" s="326">
        <v>94704</v>
      </c>
    </row>
    <row r="613" spans="1:25" hidden="1" outlineLevel="1">
      <c r="D613" s="319" t="s">
        <v>2099</v>
      </c>
      <c r="E613" s="319" t="s">
        <v>53</v>
      </c>
      <c r="F613" s="319" t="s">
        <v>578</v>
      </c>
      <c r="G613" s="319" t="s">
        <v>579</v>
      </c>
      <c r="H613" s="319" t="s">
        <v>580</v>
      </c>
      <c r="I613" s="319" t="s">
        <v>1623</v>
      </c>
      <c r="J613" s="319" t="s">
        <v>114</v>
      </c>
      <c r="L613" s="331">
        <v>28583</v>
      </c>
      <c r="M613" s="326"/>
      <c r="N613" s="326">
        <v>1899</v>
      </c>
      <c r="O613" s="326">
        <v>2514</v>
      </c>
      <c r="P613" s="326">
        <v>4251</v>
      </c>
      <c r="Q613" s="326">
        <v>1469</v>
      </c>
      <c r="R613" s="326">
        <v>3623</v>
      </c>
      <c r="S613" s="326">
        <v>2581</v>
      </c>
      <c r="T613" s="326">
        <v>2098</v>
      </c>
      <c r="U613" s="326">
        <v>1717</v>
      </c>
      <c r="V613" s="326">
        <v>1314</v>
      </c>
      <c r="W613" s="326">
        <v>1067</v>
      </c>
      <c r="X613" s="326">
        <v>3156</v>
      </c>
      <c r="Y613" s="326">
        <v>2894</v>
      </c>
    </row>
    <row r="614" spans="1:25" hidden="1" outlineLevel="1">
      <c r="D614" s="319" t="s">
        <v>911</v>
      </c>
      <c r="E614" s="319" t="s">
        <v>53</v>
      </c>
      <c r="F614" s="319" t="s">
        <v>578</v>
      </c>
      <c r="G614" s="319" t="s">
        <v>579</v>
      </c>
      <c r="H614" s="319" t="s">
        <v>580</v>
      </c>
      <c r="I614" s="319" t="s">
        <v>912</v>
      </c>
      <c r="J614" s="319" t="s">
        <v>114</v>
      </c>
      <c r="L614" s="331">
        <v>1614</v>
      </c>
      <c r="M614" s="326"/>
      <c r="N614" s="326">
        <v>1031</v>
      </c>
      <c r="O614" s="326">
        <v>507</v>
      </c>
      <c r="P614" s="326">
        <v>76</v>
      </c>
      <c r="Q614" s="326">
        <v>0</v>
      </c>
      <c r="R614" s="326">
        <v>0</v>
      </c>
      <c r="S614" s="326">
        <v>0</v>
      </c>
      <c r="T614" s="326"/>
      <c r="U614" s="326"/>
      <c r="V614" s="326"/>
      <c r="W614" s="326"/>
      <c r="X614" s="326"/>
      <c r="Y614" s="326"/>
    </row>
    <row r="615" spans="1:25" hidden="1" outlineLevel="1">
      <c r="D615" s="319" t="s">
        <v>323</v>
      </c>
      <c r="E615" s="319" t="s">
        <v>52</v>
      </c>
      <c r="F615" s="319" t="s">
        <v>578</v>
      </c>
      <c r="G615" s="319" t="s">
        <v>579</v>
      </c>
      <c r="H615" s="319" t="s">
        <v>580</v>
      </c>
      <c r="I615" s="319" t="s">
        <v>420</v>
      </c>
      <c r="J615" s="319" t="s">
        <v>117</v>
      </c>
      <c r="L615" s="331">
        <v>81355</v>
      </c>
      <c r="M615" s="326"/>
      <c r="N615" s="326">
        <v>8043</v>
      </c>
      <c r="O615" s="326">
        <v>5526</v>
      </c>
      <c r="P615" s="326">
        <v>15081</v>
      </c>
      <c r="Q615" s="326">
        <v>3993</v>
      </c>
      <c r="R615" s="326">
        <v>7172</v>
      </c>
      <c r="S615" s="326">
        <v>3257</v>
      </c>
      <c r="T615" s="326">
        <v>9385</v>
      </c>
      <c r="U615" s="326">
        <v>4129</v>
      </c>
      <c r="V615" s="326">
        <v>7306</v>
      </c>
      <c r="W615" s="326">
        <v>3146</v>
      </c>
      <c r="X615" s="326">
        <v>9621</v>
      </c>
      <c r="Y615" s="326">
        <v>4696</v>
      </c>
    </row>
    <row r="616" spans="1:25" hidden="1" outlineLevel="1">
      <c r="D616" s="319" t="s">
        <v>323</v>
      </c>
      <c r="E616" s="319" t="s">
        <v>52</v>
      </c>
      <c r="F616" s="319" t="s">
        <v>578</v>
      </c>
      <c r="G616" s="319" t="s">
        <v>581</v>
      </c>
      <c r="H616" s="319" t="s">
        <v>580</v>
      </c>
      <c r="I616" s="319" t="s">
        <v>479</v>
      </c>
      <c r="J616" s="319" t="s">
        <v>117</v>
      </c>
      <c r="L616" s="331">
        <v>3510</v>
      </c>
      <c r="M616" s="326"/>
      <c r="N616" s="326">
        <v>700</v>
      </c>
      <c r="O616" s="326">
        <v>701</v>
      </c>
      <c r="P616" s="326">
        <v>1643</v>
      </c>
      <c r="Q616" s="326">
        <v>0</v>
      </c>
      <c r="R616" s="326">
        <v>1</v>
      </c>
      <c r="S616" s="326">
        <v>250</v>
      </c>
      <c r="T616" s="326">
        <v>200</v>
      </c>
      <c r="U616" s="326">
        <v>15</v>
      </c>
      <c r="V616" s="326">
        <v>0</v>
      </c>
      <c r="W616" s="326">
        <v>0</v>
      </c>
      <c r="X616" s="326">
        <v>0</v>
      </c>
      <c r="Y616" s="326">
        <v>0</v>
      </c>
    </row>
    <row r="617" spans="1:25" hidden="1" outlineLevel="1">
      <c r="D617" s="319" t="s">
        <v>323</v>
      </c>
      <c r="E617" s="319" t="s">
        <v>52</v>
      </c>
      <c r="F617" s="319" t="s">
        <v>578</v>
      </c>
      <c r="G617" s="319" t="s">
        <v>581</v>
      </c>
      <c r="H617" s="319" t="s">
        <v>580</v>
      </c>
      <c r="I617" s="319" t="s">
        <v>3022</v>
      </c>
      <c r="J617" s="319" t="s">
        <v>117</v>
      </c>
      <c r="L617" s="331">
        <v>422</v>
      </c>
      <c r="M617" s="326"/>
      <c r="N617" s="326"/>
      <c r="O617" s="326">
        <v>0</v>
      </c>
      <c r="P617" s="326">
        <v>0</v>
      </c>
      <c r="Q617" s="326">
        <v>0</v>
      </c>
      <c r="R617" s="326">
        <v>0</v>
      </c>
      <c r="S617" s="326">
        <v>251</v>
      </c>
      <c r="T617" s="326">
        <v>146</v>
      </c>
      <c r="U617" s="326">
        <v>0</v>
      </c>
      <c r="V617" s="326">
        <v>0</v>
      </c>
      <c r="W617" s="326">
        <v>0</v>
      </c>
      <c r="X617" s="326">
        <v>15</v>
      </c>
      <c r="Y617" s="326">
        <v>10</v>
      </c>
    </row>
    <row r="618" spans="1:25" hidden="1" outlineLevel="1">
      <c r="D618" s="319" t="s">
        <v>324</v>
      </c>
      <c r="E618" s="319" t="s">
        <v>54</v>
      </c>
      <c r="F618" s="319" t="s">
        <v>578</v>
      </c>
      <c r="G618" s="319" t="s">
        <v>579</v>
      </c>
      <c r="H618" s="319" t="s">
        <v>580</v>
      </c>
      <c r="I618" s="319" t="s">
        <v>412</v>
      </c>
      <c r="J618" s="319" t="s">
        <v>116</v>
      </c>
      <c r="L618" s="331">
        <v>5695</v>
      </c>
      <c r="M618" s="326"/>
      <c r="N618" s="326">
        <v>711</v>
      </c>
      <c r="O618" s="326">
        <v>544</v>
      </c>
      <c r="P618" s="326">
        <v>678</v>
      </c>
      <c r="Q618" s="326">
        <v>207</v>
      </c>
      <c r="R618" s="326">
        <v>328</v>
      </c>
      <c r="S618" s="326">
        <v>446</v>
      </c>
      <c r="T618" s="326">
        <v>372</v>
      </c>
      <c r="U618" s="326">
        <v>281</v>
      </c>
      <c r="V618" s="326">
        <v>811</v>
      </c>
      <c r="W618" s="326">
        <v>558</v>
      </c>
      <c r="X618" s="326">
        <v>406</v>
      </c>
      <c r="Y618" s="326">
        <v>353</v>
      </c>
    </row>
    <row r="619" spans="1:25" hidden="1" outlineLevel="1">
      <c r="D619" s="319" t="s">
        <v>2569</v>
      </c>
      <c r="E619" s="319" t="s">
        <v>2117</v>
      </c>
      <c r="F619" s="319" t="s">
        <v>578</v>
      </c>
      <c r="G619" s="319" t="s">
        <v>579</v>
      </c>
      <c r="H619" s="319" t="s">
        <v>580</v>
      </c>
      <c r="I619" s="319" t="s">
        <v>3023</v>
      </c>
      <c r="J619" s="319" t="s">
        <v>977</v>
      </c>
      <c r="L619" s="331">
        <v>0</v>
      </c>
      <c r="M619" s="326"/>
      <c r="N619" s="326"/>
      <c r="O619" s="326"/>
      <c r="P619" s="326"/>
      <c r="Q619" s="326"/>
      <c r="R619" s="326"/>
      <c r="S619" s="326"/>
      <c r="T619" s="326"/>
      <c r="U619" s="326"/>
      <c r="V619" s="326"/>
      <c r="W619" s="326">
        <v>0</v>
      </c>
      <c r="X619" s="326">
        <v>0</v>
      </c>
      <c r="Y619" s="326">
        <v>0</v>
      </c>
    </row>
    <row r="620" spans="1:25" hidden="1" outlineLevel="1">
      <c r="D620" s="319" t="s">
        <v>584</v>
      </c>
      <c r="E620" s="319" t="s">
        <v>53</v>
      </c>
      <c r="F620" s="319" t="s">
        <v>578</v>
      </c>
      <c r="G620" s="319" t="s">
        <v>579</v>
      </c>
      <c r="H620" s="319" t="s">
        <v>580</v>
      </c>
      <c r="I620" s="319" t="s">
        <v>1830</v>
      </c>
      <c r="J620" s="319" t="s">
        <v>118</v>
      </c>
      <c r="L620" s="331">
        <v>6802</v>
      </c>
      <c r="M620" s="326"/>
      <c r="N620" s="326">
        <v>993</v>
      </c>
      <c r="O620" s="326">
        <v>704</v>
      </c>
      <c r="P620" s="326">
        <v>908</v>
      </c>
      <c r="Q620" s="326">
        <v>169</v>
      </c>
      <c r="R620" s="326">
        <v>237</v>
      </c>
      <c r="S620" s="326">
        <v>77</v>
      </c>
      <c r="T620" s="326">
        <v>436</v>
      </c>
      <c r="U620" s="326">
        <v>432</v>
      </c>
      <c r="V620" s="326">
        <v>590</v>
      </c>
      <c r="W620" s="326">
        <v>906</v>
      </c>
      <c r="X620" s="326">
        <v>829</v>
      </c>
      <c r="Y620" s="326">
        <v>521</v>
      </c>
    </row>
    <row r="621" spans="1:25" hidden="1" outlineLevel="1">
      <c r="D621" s="319" t="s">
        <v>2013</v>
      </c>
      <c r="E621" s="319" t="s">
        <v>53</v>
      </c>
      <c r="F621" s="319" t="s">
        <v>578</v>
      </c>
      <c r="G621" s="319" t="s">
        <v>579</v>
      </c>
      <c r="H621" s="319" t="s">
        <v>580</v>
      </c>
      <c r="I621" s="319" t="s">
        <v>2014</v>
      </c>
      <c r="J621" s="319" t="s">
        <v>114</v>
      </c>
      <c r="L621" s="331">
        <v>256902</v>
      </c>
      <c r="M621" s="326"/>
      <c r="N621" s="326">
        <v>19132</v>
      </c>
      <c r="O621" s="326">
        <v>22430</v>
      </c>
      <c r="P621" s="326">
        <v>22878</v>
      </c>
      <c r="Q621" s="326">
        <v>10706</v>
      </c>
      <c r="R621" s="326">
        <v>28985</v>
      </c>
      <c r="S621" s="326">
        <v>27102</v>
      </c>
      <c r="T621" s="326">
        <v>14588</v>
      </c>
      <c r="U621" s="326">
        <v>22437</v>
      </c>
      <c r="V621" s="326">
        <v>20424</v>
      </c>
      <c r="W621" s="326">
        <v>17012</v>
      </c>
      <c r="X621" s="326">
        <v>26342</v>
      </c>
      <c r="Y621" s="326">
        <v>24866</v>
      </c>
    </row>
    <row r="622" spans="1:25" hidden="1" outlineLevel="1">
      <c r="D622" s="319" t="s">
        <v>3024</v>
      </c>
      <c r="E622" s="319" t="s">
        <v>53</v>
      </c>
      <c r="F622" s="319" t="s">
        <v>578</v>
      </c>
      <c r="G622" s="319" t="s">
        <v>579</v>
      </c>
      <c r="H622" s="319" t="s">
        <v>580</v>
      </c>
      <c r="I622" s="319" t="s">
        <v>3025</v>
      </c>
      <c r="J622" s="319" t="s">
        <v>114</v>
      </c>
      <c r="L622" s="331">
        <v>10551</v>
      </c>
      <c r="M622" s="326"/>
      <c r="N622" s="326">
        <v>0</v>
      </c>
      <c r="O622" s="326">
        <v>136</v>
      </c>
      <c r="P622" s="326">
        <v>115</v>
      </c>
      <c r="Q622" s="326">
        <v>7890</v>
      </c>
      <c r="R622" s="326">
        <v>321</v>
      </c>
      <c r="S622" s="326">
        <v>490</v>
      </c>
      <c r="T622" s="326">
        <v>320</v>
      </c>
      <c r="U622" s="326">
        <v>211</v>
      </c>
      <c r="V622" s="326">
        <v>309</v>
      </c>
      <c r="W622" s="326">
        <v>330</v>
      </c>
      <c r="X622" s="326">
        <v>331</v>
      </c>
      <c r="Y622" s="326">
        <v>98</v>
      </c>
    </row>
    <row r="623" spans="1:25" hidden="1" outlineLevel="1">
      <c r="D623" s="319" t="s">
        <v>2189</v>
      </c>
      <c r="E623" s="319" t="s">
        <v>54</v>
      </c>
      <c r="F623" s="319" t="s">
        <v>578</v>
      </c>
      <c r="G623" s="319" t="s">
        <v>579</v>
      </c>
      <c r="H623" s="319" t="s">
        <v>580</v>
      </c>
      <c r="I623" s="319" t="s">
        <v>2265</v>
      </c>
      <c r="J623" s="319" t="s">
        <v>116</v>
      </c>
      <c r="L623" s="331">
        <v>3768</v>
      </c>
      <c r="M623" s="326"/>
      <c r="N623" s="326">
        <v>267</v>
      </c>
      <c r="O623" s="326">
        <v>461</v>
      </c>
      <c r="P623" s="326">
        <v>356</v>
      </c>
      <c r="Q623" s="326">
        <v>177</v>
      </c>
      <c r="R623" s="326">
        <v>180</v>
      </c>
      <c r="S623" s="326">
        <v>352</v>
      </c>
      <c r="T623" s="326">
        <v>449</v>
      </c>
      <c r="U623" s="326">
        <v>227</v>
      </c>
      <c r="V623" s="326">
        <v>380</v>
      </c>
      <c r="W623" s="326">
        <v>282</v>
      </c>
      <c r="X623" s="326">
        <v>312</v>
      </c>
      <c r="Y623" s="326">
        <v>325</v>
      </c>
    </row>
    <row r="624" spans="1:25" hidden="1" outlineLevel="1">
      <c r="D624" s="319" t="s">
        <v>273</v>
      </c>
      <c r="E624" s="319" t="s">
        <v>53</v>
      </c>
      <c r="F624" s="319" t="s">
        <v>578</v>
      </c>
      <c r="G624" s="319" t="s">
        <v>579</v>
      </c>
      <c r="H624" s="319" t="s">
        <v>580</v>
      </c>
      <c r="I624" s="319" t="s">
        <v>274</v>
      </c>
      <c r="J624" s="319" t="s">
        <v>114</v>
      </c>
      <c r="L624" s="331">
        <v>1976130</v>
      </c>
      <c r="M624" s="326"/>
      <c r="N624" s="326">
        <v>233161</v>
      </c>
      <c r="O624" s="326">
        <v>268678</v>
      </c>
      <c r="P624" s="326">
        <v>230144</v>
      </c>
      <c r="Q624" s="326">
        <v>163625</v>
      </c>
      <c r="R624" s="326">
        <v>117182</v>
      </c>
      <c r="S624" s="326">
        <v>118721</v>
      </c>
      <c r="T624" s="326">
        <v>173611</v>
      </c>
      <c r="U624" s="326">
        <v>121071</v>
      </c>
      <c r="V624" s="326">
        <v>134176</v>
      </c>
      <c r="W624" s="326">
        <v>166487</v>
      </c>
      <c r="X624" s="326">
        <v>103555</v>
      </c>
      <c r="Y624" s="326">
        <v>145719</v>
      </c>
    </row>
    <row r="625" spans="4:25" hidden="1" outlineLevel="1">
      <c r="D625" s="319" t="s">
        <v>656</v>
      </c>
      <c r="E625" s="319" t="s">
        <v>53</v>
      </c>
      <c r="F625" s="319" t="s">
        <v>578</v>
      </c>
      <c r="G625" s="319" t="s">
        <v>579</v>
      </c>
      <c r="H625" s="319" t="s">
        <v>580</v>
      </c>
      <c r="I625" s="319" t="s">
        <v>386</v>
      </c>
      <c r="J625" s="319" t="s">
        <v>114</v>
      </c>
      <c r="L625" s="331">
        <v>12331</v>
      </c>
      <c r="M625" s="326"/>
      <c r="N625" s="326">
        <v>852</v>
      </c>
      <c r="O625" s="326">
        <v>978</v>
      </c>
      <c r="P625" s="326">
        <v>1647</v>
      </c>
      <c r="Q625" s="326">
        <v>1139</v>
      </c>
      <c r="R625" s="326">
        <v>1650</v>
      </c>
      <c r="S625" s="326">
        <v>894</v>
      </c>
      <c r="T625" s="326">
        <v>990</v>
      </c>
      <c r="U625" s="326">
        <v>791</v>
      </c>
      <c r="V625" s="326">
        <v>742</v>
      </c>
      <c r="W625" s="326">
        <v>815</v>
      </c>
      <c r="X625" s="326">
        <v>1006</v>
      </c>
      <c r="Y625" s="326">
        <v>827</v>
      </c>
    </row>
    <row r="626" spans="4:25" hidden="1" outlineLevel="1">
      <c r="D626" s="319" t="s">
        <v>1624</v>
      </c>
      <c r="E626" s="319" t="s">
        <v>52</v>
      </c>
      <c r="F626" s="319" t="s">
        <v>578</v>
      </c>
      <c r="G626" s="319" t="s">
        <v>579</v>
      </c>
      <c r="H626" s="319" t="s">
        <v>580</v>
      </c>
      <c r="I626" s="319" t="s">
        <v>1625</v>
      </c>
      <c r="J626" s="319" t="s">
        <v>117</v>
      </c>
      <c r="L626" s="331">
        <v>1425</v>
      </c>
      <c r="M626" s="326"/>
      <c r="N626" s="326">
        <v>15</v>
      </c>
      <c r="O626" s="326">
        <v>161</v>
      </c>
      <c r="P626" s="326">
        <v>71</v>
      </c>
      <c r="Q626" s="326">
        <v>704</v>
      </c>
      <c r="R626" s="326">
        <v>212</v>
      </c>
      <c r="S626" s="326">
        <v>24</v>
      </c>
      <c r="T626" s="326">
        <v>2</v>
      </c>
      <c r="U626" s="326">
        <v>38</v>
      </c>
      <c r="V626" s="326">
        <v>11</v>
      </c>
      <c r="W626" s="326">
        <v>145</v>
      </c>
      <c r="X626" s="326">
        <v>21</v>
      </c>
      <c r="Y626" s="326">
        <v>21</v>
      </c>
    </row>
    <row r="627" spans="4:25" hidden="1" outlineLevel="1">
      <c r="D627" s="319" t="s">
        <v>715</v>
      </c>
      <c r="E627" s="319" t="s">
        <v>53</v>
      </c>
      <c r="F627" s="319" t="s">
        <v>578</v>
      </c>
      <c r="G627" s="319" t="s">
        <v>579</v>
      </c>
      <c r="H627" s="319" t="s">
        <v>580</v>
      </c>
      <c r="I627" s="319" t="s">
        <v>552</v>
      </c>
      <c r="J627" s="319" t="s">
        <v>116</v>
      </c>
      <c r="L627" s="331">
        <v>121841</v>
      </c>
      <c r="M627" s="326"/>
      <c r="N627" s="326">
        <v>9617</v>
      </c>
      <c r="O627" s="326">
        <v>10525</v>
      </c>
      <c r="P627" s="326">
        <v>13974</v>
      </c>
      <c r="Q627" s="326">
        <v>3881</v>
      </c>
      <c r="R627" s="326">
        <v>7540</v>
      </c>
      <c r="S627" s="326">
        <v>17228</v>
      </c>
      <c r="T627" s="326">
        <v>2490</v>
      </c>
      <c r="U627" s="326">
        <v>8028</v>
      </c>
      <c r="V627" s="326">
        <v>10506</v>
      </c>
      <c r="W627" s="326">
        <v>10840</v>
      </c>
      <c r="X627" s="326">
        <v>17176</v>
      </c>
      <c r="Y627" s="326">
        <v>10036</v>
      </c>
    </row>
    <row r="628" spans="4:25" hidden="1" outlineLevel="1">
      <c r="D628" s="319" t="s">
        <v>715</v>
      </c>
      <c r="E628" s="319" t="s">
        <v>54</v>
      </c>
      <c r="F628" s="319" t="s">
        <v>578</v>
      </c>
      <c r="G628" s="319" t="s">
        <v>579</v>
      </c>
      <c r="H628" s="319" t="s">
        <v>580</v>
      </c>
      <c r="I628" s="319" t="s">
        <v>553</v>
      </c>
      <c r="J628" s="319" t="s">
        <v>116</v>
      </c>
      <c r="L628" s="331">
        <v>23558</v>
      </c>
      <c r="M628" s="326"/>
      <c r="N628" s="326">
        <v>4505</v>
      </c>
      <c r="O628" s="326">
        <v>1933</v>
      </c>
      <c r="P628" s="326">
        <v>1806</v>
      </c>
      <c r="Q628" s="326">
        <v>585</v>
      </c>
      <c r="R628" s="326">
        <v>1294</v>
      </c>
      <c r="S628" s="326">
        <v>2796</v>
      </c>
      <c r="T628" s="326">
        <v>1584</v>
      </c>
      <c r="U628" s="326">
        <v>1781</v>
      </c>
      <c r="V628" s="326">
        <v>1683</v>
      </c>
      <c r="W628" s="326">
        <v>2379</v>
      </c>
      <c r="X628" s="326">
        <v>781</v>
      </c>
      <c r="Y628" s="326">
        <v>2431</v>
      </c>
    </row>
    <row r="629" spans="4:25" hidden="1" outlineLevel="1">
      <c r="D629" s="319" t="s">
        <v>380</v>
      </c>
      <c r="E629" s="319" t="s">
        <v>54</v>
      </c>
      <c r="F629" s="319" t="s">
        <v>578</v>
      </c>
      <c r="G629" s="319" t="s">
        <v>579</v>
      </c>
      <c r="H629" s="319" t="s">
        <v>580</v>
      </c>
      <c r="I629" s="319" t="s">
        <v>413</v>
      </c>
      <c r="J629" s="319" t="s">
        <v>116</v>
      </c>
      <c r="L629" s="331">
        <v>5887</v>
      </c>
      <c r="M629" s="326"/>
      <c r="N629" s="326">
        <v>521</v>
      </c>
      <c r="O629" s="326">
        <v>362</v>
      </c>
      <c r="P629" s="326">
        <v>488</v>
      </c>
      <c r="Q629" s="326">
        <v>1643</v>
      </c>
      <c r="R629" s="326">
        <v>224</v>
      </c>
      <c r="S629" s="326">
        <v>200</v>
      </c>
      <c r="T629" s="326">
        <v>73</v>
      </c>
      <c r="U629" s="326">
        <v>942</v>
      </c>
      <c r="V629" s="326">
        <v>558</v>
      </c>
      <c r="W629" s="326">
        <v>119</v>
      </c>
      <c r="X629" s="326">
        <v>391</v>
      </c>
      <c r="Y629" s="326">
        <v>366</v>
      </c>
    </row>
    <row r="630" spans="4:25" hidden="1" outlineLevel="1">
      <c r="D630" s="319" t="s">
        <v>1609</v>
      </c>
      <c r="E630" s="319" t="s">
        <v>53</v>
      </c>
      <c r="F630" s="319" t="s">
        <v>578</v>
      </c>
      <c r="G630" s="319" t="s">
        <v>579</v>
      </c>
      <c r="H630" s="319" t="s">
        <v>580</v>
      </c>
      <c r="I630" s="319" t="s">
        <v>387</v>
      </c>
      <c r="J630" s="319" t="s">
        <v>114</v>
      </c>
      <c r="L630" s="331">
        <v>909747</v>
      </c>
      <c r="M630" s="326"/>
      <c r="N630" s="326">
        <v>66070</v>
      </c>
      <c r="O630" s="326">
        <v>104264</v>
      </c>
      <c r="P630" s="326">
        <v>85936</v>
      </c>
      <c r="Q630" s="326">
        <v>88086</v>
      </c>
      <c r="R630" s="326">
        <v>91587</v>
      </c>
      <c r="S630" s="326">
        <v>79478</v>
      </c>
      <c r="T630" s="326">
        <v>73482</v>
      </c>
      <c r="U630" s="326">
        <v>90817</v>
      </c>
      <c r="V630" s="326">
        <v>62249</v>
      </c>
      <c r="W630" s="326">
        <v>55048</v>
      </c>
      <c r="X630" s="326">
        <v>62681</v>
      </c>
      <c r="Y630" s="326">
        <v>50049</v>
      </c>
    </row>
    <row r="631" spans="4:25" hidden="1" outlineLevel="1">
      <c r="D631" s="319" t="s">
        <v>1609</v>
      </c>
      <c r="E631" s="319" t="s">
        <v>53</v>
      </c>
      <c r="F631" s="319" t="s">
        <v>578</v>
      </c>
      <c r="G631" s="319" t="s">
        <v>581</v>
      </c>
      <c r="H631" s="319" t="s">
        <v>580</v>
      </c>
      <c r="I631" s="319" t="s">
        <v>1831</v>
      </c>
      <c r="J631" s="319" t="s">
        <v>114</v>
      </c>
      <c r="L631" s="331">
        <v>3054</v>
      </c>
      <c r="M631" s="326"/>
      <c r="N631" s="326">
        <v>411</v>
      </c>
      <c r="O631" s="326">
        <v>531</v>
      </c>
      <c r="P631" s="326">
        <v>282</v>
      </c>
      <c r="Q631" s="326">
        <v>244</v>
      </c>
      <c r="R631" s="326">
        <v>309</v>
      </c>
      <c r="S631" s="326">
        <v>190</v>
      </c>
      <c r="T631" s="326">
        <v>103</v>
      </c>
      <c r="U631" s="326">
        <v>233</v>
      </c>
      <c r="V631" s="326">
        <v>102</v>
      </c>
      <c r="W631" s="326">
        <v>92</v>
      </c>
      <c r="X631" s="326">
        <v>368</v>
      </c>
      <c r="Y631" s="326">
        <v>189</v>
      </c>
    </row>
    <row r="632" spans="4:25" hidden="1" outlineLevel="1">
      <c r="D632" s="319" t="s">
        <v>1626</v>
      </c>
      <c r="E632" s="319" t="s">
        <v>53</v>
      </c>
      <c r="F632" s="319" t="s">
        <v>578</v>
      </c>
      <c r="G632" s="319" t="s">
        <v>579</v>
      </c>
      <c r="H632" s="319" t="s">
        <v>580</v>
      </c>
      <c r="I632" s="319" t="s">
        <v>913</v>
      </c>
      <c r="J632" s="319" t="s">
        <v>114</v>
      </c>
      <c r="L632" s="331">
        <v>17437</v>
      </c>
      <c r="M632" s="326"/>
      <c r="N632" s="326">
        <v>1078</v>
      </c>
      <c r="O632" s="326">
        <v>1825</v>
      </c>
      <c r="P632" s="326">
        <v>1329</v>
      </c>
      <c r="Q632" s="326">
        <v>1372</v>
      </c>
      <c r="R632" s="326">
        <v>2139</v>
      </c>
      <c r="S632" s="326">
        <v>1204</v>
      </c>
      <c r="T632" s="326">
        <v>1418</v>
      </c>
      <c r="U632" s="326">
        <v>1583</v>
      </c>
      <c r="V632" s="326">
        <v>848</v>
      </c>
      <c r="W632" s="326">
        <v>1683</v>
      </c>
      <c r="X632" s="326">
        <v>1757</v>
      </c>
      <c r="Y632" s="326">
        <v>1201</v>
      </c>
    </row>
    <row r="633" spans="4:25" hidden="1" outlineLevel="1">
      <c r="D633" s="319" t="s">
        <v>585</v>
      </c>
      <c r="E633" s="319" t="s">
        <v>53</v>
      </c>
      <c r="F633" s="319" t="s">
        <v>578</v>
      </c>
      <c r="G633" s="319" t="s">
        <v>579</v>
      </c>
      <c r="H633" s="319" t="s">
        <v>580</v>
      </c>
      <c r="I633" s="319" t="s">
        <v>388</v>
      </c>
      <c r="J633" s="319" t="s">
        <v>117</v>
      </c>
      <c r="L633" s="331">
        <v>259949</v>
      </c>
      <c r="M633" s="326"/>
      <c r="N633" s="326">
        <v>37820</v>
      </c>
      <c r="O633" s="326">
        <v>29124</v>
      </c>
      <c r="P633" s="326">
        <v>22852</v>
      </c>
      <c r="Q633" s="326">
        <v>7431</v>
      </c>
      <c r="R633" s="326">
        <v>35071</v>
      </c>
      <c r="S633" s="326">
        <v>44196</v>
      </c>
      <c r="T633" s="326">
        <v>13935</v>
      </c>
      <c r="U633" s="326">
        <v>15582</v>
      </c>
      <c r="V633" s="326">
        <v>9609</v>
      </c>
      <c r="W633" s="326">
        <v>15277</v>
      </c>
      <c r="X633" s="326">
        <v>14831</v>
      </c>
      <c r="Y633" s="326">
        <v>14221</v>
      </c>
    </row>
    <row r="634" spans="4:25" hidden="1" outlineLevel="1">
      <c r="D634" s="319" t="s">
        <v>585</v>
      </c>
      <c r="E634" s="319" t="s">
        <v>52</v>
      </c>
      <c r="F634" s="319" t="s">
        <v>578</v>
      </c>
      <c r="G634" s="319" t="s">
        <v>579</v>
      </c>
      <c r="H634" s="319" t="s">
        <v>580</v>
      </c>
      <c r="I634" s="319" t="s">
        <v>421</v>
      </c>
      <c r="J634" s="319" t="s">
        <v>117</v>
      </c>
      <c r="L634" s="331">
        <v>578995</v>
      </c>
      <c r="M634" s="326"/>
      <c r="N634" s="326">
        <v>58865</v>
      </c>
      <c r="O634" s="326">
        <v>36605</v>
      </c>
      <c r="P634" s="326">
        <v>101380</v>
      </c>
      <c r="Q634" s="326">
        <v>7619</v>
      </c>
      <c r="R634" s="326">
        <v>71158</v>
      </c>
      <c r="S634" s="326">
        <v>61532</v>
      </c>
      <c r="T634" s="326">
        <v>15612</v>
      </c>
      <c r="U634" s="326">
        <v>14220</v>
      </c>
      <c r="V634" s="326">
        <v>24562</v>
      </c>
      <c r="W634" s="326">
        <v>80213</v>
      </c>
      <c r="X634" s="326">
        <v>102041</v>
      </c>
      <c r="Y634" s="326">
        <v>5188</v>
      </c>
    </row>
    <row r="635" spans="4:25" hidden="1" outlineLevel="1">
      <c r="D635" s="319" t="s">
        <v>585</v>
      </c>
      <c r="E635" s="319" t="s">
        <v>52</v>
      </c>
      <c r="F635" s="319" t="s">
        <v>578</v>
      </c>
      <c r="G635" s="319" t="s">
        <v>581</v>
      </c>
      <c r="H635" s="319" t="s">
        <v>580</v>
      </c>
      <c r="I635" s="319" t="s">
        <v>480</v>
      </c>
      <c r="J635" s="319" t="s">
        <v>117</v>
      </c>
      <c r="L635" s="331">
        <v>1743</v>
      </c>
      <c r="M635" s="326"/>
      <c r="N635" s="326">
        <v>317</v>
      </c>
      <c r="O635" s="326">
        <v>90</v>
      </c>
      <c r="P635" s="326">
        <v>0</v>
      </c>
      <c r="Q635" s="326">
        <v>0</v>
      </c>
      <c r="R635" s="326">
        <v>461</v>
      </c>
      <c r="S635" s="326">
        <v>725</v>
      </c>
      <c r="T635" s="326">
        <v>12</v>
      </c>
      <c r="U635" s="326">
        <v>10</v>
      </c>
      <c r="V635" s="326">
        <v>0</v>
      </c>
      <c r="W635" s="326">
        <v>0</v>
      </c>
      <c r="X635" s="326">
        <v>0</v>
      </c>
      <c r="Y635" s="326">
        <v>128</v>
      </c>
    </row>
    <row r="636" spans="4:25" hidden="1" outlineLevel="1">
      <c r="D636" s="319" t="s">
        <v>585</v>
      </c>
      <c r="E636" s="319" t="s">
        <v>52</v>
      </c>
      <c r="F636" s="319" t="s">
        <v>578</v>
      </c>
      <c r="G636" s="319" t="s">
        <v>581</v>
      </c>
      <c r="H636" s="319" t="s">
        <v>580</v>
      </c>
      <c r="I636" s="319" t="s">
        <v>3026</v>
      </c>
      <c r="J636" s="319" t="s">
        <v>117</v>
      </c>
      <c r="L636" s="331">
        <v>5220</v>
      </c>
      <c r="M636" s="326"/>
      <c r="N636" s="326"/>
      <c r="O636" s="326">
        <v>0</v>
      </c>
      <c r="P636" s="326">
        <v>0</v>
      </c>
      <c r="Q636" s="326">
        <v>0</v>
      </c>
      <c r="R636" s="326">
        <v>0</v>
      </c>
      <c r="S636" s="326">
        <v>4007</v>
      </c>
      <c r="T636" s="326">
        <v>11</v>
      </c>
      <c r="U636" s="326">
        <v>183</v>
      </c>
      <c r="V636" s="326">
        <v>1002</v>
      </c>
      <c r="W636" s="326">
        <v>0</v>
      </c>
      <c r="X636" s="326">
        <v>17</v>
      </c>
      <c r="Y636" s="326">
        <v>0</v>
      </c>
    </row>
    <row r="637" spans="4:25" hidden="1" outlineLevel="1">
      <c r="D637" s="319" t="s">
        <v>1832</v>
      </c>
      <c r="E637" s="319" t="s">
        <v>53</v>
      </c>
      <c r="F637" s="319" t="s">
        <v>578</v>
      </c>
      <c r="G637" s="319" t="s">
        <v>579</v>
      </c>
      <c r="H637" s="319" t="s">
        <v>580</v>
      </c>
      <c r="I637" s="319" t="s">
        <v>1833</v>
      </c>
      <c r="J637" s="319" t="s">
        <v>114</v>
      </c>
      <c r="L637" s="331">
        <v>5791</v>
      </c>
      <c r="M637" s="326"/>
      <c r="N637" s="326">
        <v>997</v>
      </c>
      <c r="O637" s="326">
        <v>650</v>
      </c>
      <c r="P637" s="326">
        <v>214</v>
      </c>
      <c r="Q637" s="326">
        <v>311</v>
      </c>
      <c r="R637" s="326">
        <v>747</v>
      </c>
      <c r="S637" s="326">
        <v>660</v>
      </c>
      <c r="T637" s="326">
        <v>168</v>
      </c>
      <c r="U637" s="326">
        <v>711</v>
      </c>
      <c r="V637" s="326">
        <v>110</v>
      </c>
      <c r="W637" s="326">
        <v>571</v>
      </c>
      <c r="X637" s="326">
        <v>645</v>
      </c>
      <c r="Y637" s="326">
        <v>7</v>
      </c>
    </row>
    <row r="638" spans="4:25" hidden="1" outlineLevel="1">
      <c r="D638" s="319" t="s">
        <v>229</v>
      </c>
      <c r="E638" s="319" t="s">
        <v>52</v>
      </c>
      <c r="F638" s="319" t="s">
        <v>578</v>
      </c>
      <c r="G638" s="319" t="s">
        <v>579</v>
      </c>
      <c r="H638" s="319" t="s">
        <v>580</v>
      </c>
      <c r="I638" s="319" t="s">
        <v>422</v>
      </c>
      <c r="J638" s="319" t="s">
        <v>117</v>
      </c>
      <c r="L638" s="331">
        <v>121375</v>
      </c>
      <c r="M638" s="326"/>
      <c r="N638" s="326">
        <v>9105</v>
      </c>
      <c r="O638" s="326">
        <v>13748</v>
      </c>
      <c r="P638" s="326">
        <v>14090</v>
      </c>
      <c r="Q638" s="326">
        <v>8731</v>
      </c>
      <c r="R638" s="326">
        <v>9426</v>
      </c>
      <c r="S638" s="326">
        <v>8569</v>
      </c>
      <c r="T638" s="326">
        <v>11140</v>
      </c>
      <c r="U638" s="326">
        <v>13033</v>
      </c>
      <c r="V638" s="326">
        <v>9133</v>
      </c>
      <c r="W638" s="326">
        <v>6785</v>
      </c>
      <c r="X638" s="326">
        <v>12876</v>
      </c>
      <c r="Y638" s="326">
        <v>4739</v>
      </c>
    </row>
    <row r="639" spans="4:25" hidden="1" outlineLevel="1">
      <c r="D639" s="319" t="s">
        <v>229</v>
      </c>
      <c r="E639" s="319" t="s">
        <v>52</v>
      </c>
      <c r="F639" s="319" t="s">
        <v>578</v>
      </c>
      <c r="G639" s="319" t="s">
        <v>581</v>
      </c>
      <c r="H639" s="319" t="s">
        <v>580</v>
      </c>
      <c r="I639" s="319" t="s">
        <v>481</v>
      </c>
      <c r="J639" s="319" t="s">
        <v>117</v>
      </c>
      <c r="L639" s="331">
        <v>2985</v>
      </c>
      <c r="M639" s="326"/>
      <c r="N639" s="326">
        <v>38</v>
      </c>
      <c r="O639" s="326">
        <v>242</v>
      </c>
      <c r="P639" s="326">
        <v>321</v>
      </c>
      <c r="Q639" s="326">
        <v>14</v>
      </c>
      <c r="R639" s="326">
        <v>61</v>
      </c>
      <c r="S639" s="326">
        <v>319</v>
      </c>
      <c r="T639" s="326">
        <v>1827</v>
      </c>
      <c r="U639" s="326">
        <v>40</v>
      </c>
      <c r="V639" s="326">
        <v>18</v>
      </c>
      <c r="W639" s="326">
        <v>78</v>
      </c>
      <c r="X639" s="326">
        <v>17</v>
      </c>
      <c r="Y639" s="326">
        <v>10</v>
      </c>
    </row>
    <row r="640" spans="4:25" hidden="1" outlineLevel="1">
      <c r="D640" s="319" t="s">
        <v>229</v>
      </c>
      <c r="E640" s="319" t="s">
        <v>52</v>
      </c>
      <c r="F640" s="319" t="s">
        <v>578</v>
      </c>
      <c r="G640" s="319" t="s">
        <v>581</v>
      </c>
      <c r="H640" s="319" t="s">
        <v>580</v>
      </c>
      <c r="I640" s="319" t="s">
        <v>3027</v>
      </c>
      <c r="J640" s="319" t="s">
        <v>117</v>
      </c>
      <c r="L640" s="331">
        <v>1402</v>
      </c>
      <c r="M640" s="326"/>
      <c r="N640" s="326"/>
      <c r="O640" s="326">
        <v>76</v>
      </c>
      <c r="P640" s="326">
        <v>0</v>
      </c>
      <c r="Q640" s="326">
        <v>0</v>
      </c>
      <c r="R640" s="326">
        <v>660</v>
      </c>
      <c r="S640" s="326">
        <v>167</v>
      </c>
      <c r="T640" s="326">
        <v>45</v>
      </c>
      <c r="U640" s="326">
        <v>50</v>
      </c>
      <c r="V640" s="326">
        <v>172</v>
      </c>
      <c r="W640" s="326">
        <v>166</v>
      </c>
      <c r="X640" s="326">
        <v>25</v>
      </c>
      <c r="Y640" s="326">
        <v>41</v>
      </c>
    </row>
    <row r="641" spans="4:25" hidden="1" outlineLevel="1">
      <c r="D641" s="319" t="s">
        <v>1799</v>
      </c>
      <c r="E641" s="319" t="s">
        <v>52</v>
      </c>
      <c r="F641" s="319" t="s">
        <v>578</v>
      </c>
      <c r="G641" s="319" t="s">
        <v>579</v>
      </c>
      <c r="H641" s="319" t="s">
        <v>580</v>
      </c>
      <c r="I641" s="319" t="s">
        <v>434</v>
      </c>
      <c r="J641" s="319" t="s">
        <v>117</v>
      </c>
      <c r="L641" s="331">
        <v>481678</v>
      </c>
      <c r="M641" s="326"/>
      <c r="N641" s="326">
        <v>40617</v>
      </c>
      <c r="O641" s="326">
        <v>32874</v>
      </c>
      <c r="P641" s="326">
        <v>45559</v>
      </c>
      <c r="Q641" s="326">
        <v>29064</v>
      </c>
      <c r="R641" s="326">
        <v>40889</v>
      </c>
      <c r="S641" s="326">
        <v>30625</v>
      </c>
      <c r="T641" s="326">
        <v>39971</v>
      </c>
      <c r="U641" s="326">
        <v>40487</v>
      </c>
      <c r="V641" s="326">
        <v>53192</v>
      </c>
      <c r="W641" s="326">
        <v>63437</v>
      </c>
      <c r="X641" s="326">
        <v>21298</v>
      </c>
      <c r="Y641" s="326">
        <v>43665</v>
      </c>
    </row>
    <row r="642" spans="4:25" hidden="1" outlineLevel="1">
      <c r="D642" s="319" t="s">
        <v>1799</v>
      </c>
      <c r="E642" s="319" t="s">
        <v>52</v>
      </c>
      <c r="F642" s="319" t="s">
        <v>578</v>
      </c>
      <c r="G642" s="319" t="s">
        <v>581</v>
      </c>
      <c r="H642" s="319" t="s">
        <v>580</v>
      </c>
      <c r="I642" s="319" t="s">
        <v>491</v>
      </c>
      <c r="J642" s="319" t="s">
        <v>117</v>
      </c>
      <c r="L642" s="331">
        <v>2153</v>
      </c>
      <c r="M642" s="326"/>
      <c r="N642" s="326">
        <v>10</v>
      </c>
      <c r="O642" s="326">
        <v>2</v>
      </c>
      <c r="P642" s="326">
        <v>15</v>
      </c>
      <c r="Q642" s="326">
        <v>25</v>
      </c>
      <c r="R642" s="326">
        <v>0</v>
      </c>
      <c r="S642" s="326">
        <v>2</v>
      </c>
      <c r="T642" s="326">
        <v>10</v>
      </c>
      <c r="U642" s="326">
        <v>21</v>
      </c>
      <c r="V642" s="326">
        <v>2010</v>
      </c>
      <c r="W642" s="326">
        <v>23</v>
      </c>
      <c r="X642" s="326">
        <v>35</v>
      </c>
      <c r="Y642" s="326">
        <v>0</v>
      </c>
    </row>
    <row r="643" spans="4:25" hidden="1" outlineLevel="1">
      <c r="D643" s="319" t="s">
        <v>1799</v>
      </c>
      <c r="E643" s="319" t="s">
        <v>52</v>
      </c>
      <c r="F643" s="319" t="s">
        <v>578</v>
      </c>
      <c r="G643" s="319" t="s">
        <v>581</v>
      </c>
      <c r="H643" s="319" t="s">
        <v>580</v>
      </c>
      <c r="I643" s="319" t="s">
        <v>3028</v>
      </c>
      <c r="J643" s="319" t="s">
        <v>117</v>
      </c>
      <c r="L643" s="331">
        <v>1412</v>
      </c>
      <c r="M643" s="326"/>
      <c r="N643" s="326"/>
      <c r="O643" s="326">
        <v>0</v>
      </c>
      <c r="P643" s="326">
        <v>0</v>
      </c>
      <c r="Q643" s="326">
        <v>0</v>
      </c>
      <c r="R643" s="326">
        <v>526</v>
      </c>
      <c r="S643" s="326">
        <v>12</v>
      </c>
      <c r="T643" s="326">
        <v>50</v>
      </c>
      <c r="U643" s="326">
        <v>50</v>
      </c>
      <c r="V643" s="326">
        <v>400</v>
      </c>
      <c r="W643" s="326">
        <v>275</v>
      </c>
      <c r="X643" s="326">
        <v>70</v>
      </c>
      <c r="Y643" s="326">
        <v>29</v>
      </c>
    </row>
    <row r="644" spans="4:25" hidden="1" outlineLevel="1">
      <c r="D644" s="319" t="s">
        <v>1834</v>
      </c>
      <c r="E644" s="319" t="s">
        <v>52</v>
      </c>
      <c r="F644" s="319" t="s">
        <v>578</v>
      </c>
      <c r="G644" s="319" t="s">
        <v>579</v>
      </c>
      <c r="H644" s="319" t="s">
        <v>580</v>
      </c>
      <c r="I644" s="319" t="s">
        <v>1627</v>
      </c>
      <c r="J644" s="319" t="s">
        <v>117</v>
      </c>
      <c r="L644" s="331">
        <v>3811</v>
      </c>
      <c r="M644" s="326"/>
      <c r="N644" s="326">
        <v>580</v>
      </c>
      <c r="O644" s="326">
        <v>347</v>
      </c>
      <c r="P644" s="326">
        <v>637</v>
      </c>
      <c r="Q644" s="326">
        <v>209</v>
      </c>
      <c r="R644" s="326">
        <v>167</v>
      </c>
      <c r="S644" s="326">
        <v>919</v>
      </c>
      <c r="T644" s="326">
        <v>182</v>
      </c>
      <c r="U644" s="326">
        <v>130</v>
      </c>
      <c r="V644" s="326">
        <v>30</v>
      </c>
      <c r="W644" s="326">
        <v>325</v>
      </c>
      <c r="X644" s="326">
        <v>224</v>
      </c>
      <c r="Y644" s="326">
        <v>61</v>
      </c>
    </row>
    <row r="645" spans="4:25" hidden="1" outlineLevel="1">
      <c r="D645" s="319" t="s">
        <v>2201</v>
      </c>
      <c r="E645" s="319" t="s">
        <v>2117</v>
      </c>
      <c r="F645" s="319" t="s">
        <v>578</v>
      </c>
      <c r="G645" s="319" t="s">
        <v>579</v>
      </c>
      <c r="H645" s="319" t="s">
        <v>580</v>
      </c>
      <c r="I645" s="319" t="s">
        <v>2266</v>
      </c>
      <c r="J645" s="319" t="s">
        <v>977</v>
      </c>
      <c r="L645" s="331">
        <v>38658</v>
      </c>
      <c r="M645" s="326"/>
      <c r="N645" s="326">
        <v>1570</v>
      </c>
      <c r="O645" s="326">
        <v>7279</v>
      </c>
      <c r="P645" s="326">
        <v>8240</v>
      </c>
      <c r="Q645" s="326">
        <v>3909</v>
      </c>
      <c r="R645" s="326">
        <v>2420</v>
      </c>
      <c r="S645" s="326">
        <v>1045</v>
      </c>
      <c r="T645" s="326">
        <v>1655</v>
      </c>
      <c r="U645" s="326">
        <v>4290</v>
      </c>
      <c r="V645" s="326">
        <v>4550</v>
      </c>
      <c r="W645" s="326">
        <v>1260</v>
      </c>
      <c r="X645" s="326">
        <v>1330</v>
      </c>
      <c r="Y645" s="326">
        <v>1110</v>
      </c>
    </row>
    <row r="646" spans="4:25" hidden="1" outlineLevel="1">
      <c r="D646" s="319" t="s">
        <v>2974</v>
      </c>
      <c r="E646" s="319" t="s">
        <v>2117</v>
      </c>
      <c r="F646" s="319" t="s">
        <v>578</v>
      </c>
      <c r="G646" s="319" t="s">
        <v>579</v>
      </c>
      <c r="H646" s="319" t="s">
        <v>580</v>
      </c>
      <c r="I646" s="319" t="s">
        <v>912</v>
      </c>
      <c r="J646" s="319" t="s">
        <v>977</v>
      </c>
      <c r="L646" s="331">
        <v>0</v>
      </c>
      <c r="M646" s="326"/>
      <c r="N646" s="326"/>
      <c r="O646" s="326"/>
      <c r="P646" s="326"/>
      <c r="Q646" s="326"/>
      <c r="R646" s="326"/>
      <c r="S646" s="326"/>
      <c r="T646" s="326"/>
      <c r="U646" s="326"/>
      <c r="V646" s="326"/>
      <c r="W646" s="326">
        <v>0</v>
      </c>
      <c r="X646" s="326">
        <v>0</v>
      </c>
      <c r="Y646" s="326">
        <v>0</v>
      </c>
    </row>
    <row r="647" spans="4:25" hidden="1" outlineLevel="1">
      <c r="D647" s="319" t="s">
        <v>2202</v>
      </c>
      <c r="E647" s="319" t="s">
        <v>2117</v>
      </c>
      <c r="F647" s="319" t="s">
        <v>578</v>
      </c>
      <c r="G647" s="319" t="s">
        <v>579</v>
      </c>
      <c r="H647" s="319" t="s">
        <v>580</v>
      </c>
      <c r="I647" s="319" t="s">
        <v>2267</v>
      </c>
      <c r="J647" s="319" t="s">
        <v>977</v>
      </c>
      <c r="L647" s="331">
        <v>13250</v>
      </c>
      <c r="M647" s="326"/>
      <c r="N647" s="326">
        <v>600</v>
      </c>
      <c r="O647" s="326">
        <v>1300</v>
      </c>
      <c r="P647" s="326">
        <v>400</v>
      </c>
      <c r="Q647" s="326">
        <v>1100</v>
      </c>
      <c r="R647" s="326">
        <v>1000</v>
      </c>
      <c r="S647" s="326">
        <v>300</v>
      </c>
      <c r="T647" s="326">
        <v>1350</v>
      </c>
      <c r="U647" s="326">
        <v>1950</v>
      </c>
      <c r="V647" s="326">
        <v>3500</v>
      </c>
      <c r="W647" s="326">
        <v>700</v>
      </c>
      <c r="X647" s="326">
        <v>800</v>
      </c>
      <c r="Y647" s="326">
        <v>250</v>
      </c>
    </row>
    <row r="648" spans="4:25" hidden="1" outlineLevel="1">
      <c r="D648" s="319" t="s">
        <v>275</v>
      </c>
      <c r="E648" s="319" t="s">
        <v>53</v>
      </c>
      <c r="F648" s="319" t="s">
        <v>578</v>
      </c>
      <c r="G648" s="319" t="s">
        <v>579</v>
      </c>
      <c r="H648" s="319" t="s">
        <v>580</v>
      </c>
      <c r="I648" s="319" t="s">
        <v>2100</v>
      </c>
      <c r="J648" s="319" t="s">
        <v>114</v>
      </c>
      <c r="L648" s="331">
        <v>1158</v>
      </c>
      <c r="M648" s="326"/>
      <c r="N648" s="326">
        <v>0</v>
      </c>
      <c r="O648" s="326">
        <v>0</v>
      </c>
      <c r="P648" s="326">
        <v>0</v>
      </c>
      <c r="Q648" s="326">
        <v>68</v>
      </c>
      <c r="R648" s="326">
        <v>0</v>
      </c>
      <c r="S648" s="326">
        <v>180</v>
      </c>
      <c r="T648" s="326">
        <v>0</v>
      </c>
      <c r="U648" s="326">
        <v>121</v>
      </c>
      <c r="V648" s="326">
        <v>259</v>
      </c>
      <c r="W648" s="326">
        <v>530</v>
      </c>
      <c r="X648" s="326">
        <v>0</v>
      </c>
      <c r="Y648" s="326">
        <v>0</v>
      </c>
    </row>
    <row r="649" spans="4:25" hidden="1" outlineLevel="1">
      <c r="D649" s="319" t="s">
        <v>275</v>
      </c>
      <c r="E649" s="319" t="s">
        <v>53</v>
      </c>
      <c r="F649" s="319" t="s">
        <v>578</v>
      </c>
      <c r="G649" s="319" t="s">
        <v>579</v>
      </c>
      <c r="H649" s="319" t="s">
        <v>580</v>
      </c>
      <c r="I649" s="319" t="s">
        <v>2101</v>
      </c>
      <c r="J649" s="319" t="s">
        <v>114</v>
      </c>
      <c r="L649" s="331">
        <v>1155</v>
      </c>
      <c r="M649" s="326"/>
      <c r="N649" s="326">
        <v>40</v>
      </c>
      <c r="O649" s="326">
        <v>5</v>
      </c>
      <c r="P649" s="326">
        <v>15</v>
      </c>
      <c r="Q649" s="326">
        <v>7</v>
      </c>
      <c r="R649" s="326">
        <v>5</v>
      </c>
      <c r="S649" s="326">
        <v>6</v>
      </c>
      <c r="T649" s="326">
        <v>44</v>
      </c>
      <c r="U649" s="326">
        <v>23</v>
      </c>
      <c r="V649" s="326">
        <v>240</v>
      </c>
      <c r="W649" s="326">
        <v>648</v>
      </c>
      <c r="X649" s="326">
        <v>87</v>
      </c>
      <c r="Y649" s="326">
        <v>35</v>
      </c>
    </row>
    <row r="650" spans="4:25" hidden="1" outlineLevel="1">
      <c r="D650" s="319" t="s">
        <v>275</v>
      </c>
      <c r="E650" s="319" t="s">
        <v>53</v>
      </c>
      <c r="F650" s="319" t="s">
        <v>578</v>
      </c>
      <c r="G650" s="319" t="s">
        <v>579</v>
      </c>
      <c r="H650" s="319" t="s">
        <v>580</v>
      </c>
      <c r="I650" s="319" t="s">
        <v>276</v>
      </c>
      <c r="J650" s="319" t="s">
        <v>114</v>
      </c>
      <c r="L650" s="331">
        <v>151770</v>
      </c>
      <c r="M650" s="326"/>
      <c r="N650" s="326">
        <v>9947</v>
      </c>
      <c r="O650" s="326">
        <v>19650</v>
      </c>
      <c r="P650" s="326">
        <v>16980</v>
      </c>
      <c r="Q650" s="326">
        <v>11420</v>
      </c>
      <c r="R650" s="326">
        <v>8085</v>
      </c>
      <c r="S650" s="326">
        <v>15696</v>
      </c>
      <c r="T650" s="326">
        <v>7640</v>
      </c>
      <c r="U650" s="326">
        <v>10299</v>
      </c>
      <c r="V650" s="326">
        <v>12378</v>
      </c>
      <c r="W650" s="326">
        <v>13859</v>
      </c>
      <c r="X650" s="326">
        <v>17916</v>
      </c>
      <c r="Y650" s="326">
        <v>7900</v>
      </c>
    </row>
    <row r="651" spans="4:25" hidden="1" outlineLevel="1">
      <c r="D651" s="319" t="s">
        <v>914</v>
      </c>
      <c r="E651" s="319" t="s">
        <v>53</v>
      </c>
      <c r="F651" s="319" t="s">
        <v>578</v>
      </c>
      <c r="G651" s="319" t="s">
        <v>579</v>
      </c>
      <c r="H651" s="319" t="s">
        <v>580</v>
      </c>
      <c r="I651" s="319" t="s">
        <v>915</v>
      </c>
      <c r="J651" s="319" t="s">
        <v>114</v>
      </c>
      <c r="L651" s="331">
        <v>7379</v>
      </c>
      <c r="M651" s="326"/>
      <c r="N651" s="326">
        <v>554</v>
      </c>
      <c r="O651" s="326">
        <v>559</v>
      </c>
      <c r="P651" s="326">
        <v>841</v>
      </c>
      <c r="Q651" s="326">
        <v>768</v>
      </c>
      <c r="R651" s="326">
        <v>589</v>
      </c>
      <c r="S651" s="326">
        <v>661</v>
      </c>
      <c r="T651" s="326">
        <v>606</v>
      </c>
      <c r="U651" s="326">
        <v>433</v>
      </c>
      <c r="V651" s="326">
        <v>881</v>
      </c>
      <c r="W651" s="326">
        <v>590</v>
      </c>
      <c r="X651" s="326">
        <v>415</v>
      </c>
      <c r="Y651" s="326">
        <v>482</v>
      </c>
    </row>
    <row r="652" spans="4:25" hidden="1" outlineLevel="1">
      <c r="D652" s="319" t="s">
        <v>2746</v>
      </c>
      <c r="E652" s="319" t="s">
        <v>52</v>
      </c>
      <c r="F652" s="319" t="s">
        <v>578</v>
      </c>
      <c r="G652" s="319" t="s">
        <v>579</v>
      </c>
      <c r="H652" s="319" t="s">
        <v>580</v>
      </c>
      <c r="I652" s="319" t="s">
        <v>2747</v>
      </c>
      <c r="J652" s="319" t="s">
        <v>117</v>
      </c>
      <c r="L652" s="331">
        <v>3165</v>
      </c>
      <c r="M652" s="326"/>
      <c r="N652" s="326">
        <v>545</v>
      </c>
      <c r="O652" s="326">
        <v>351</v>
      </c>
      <c r="P652" s="326">
        <v>656</v>
      </c>
      <c r="Q652" s="326">
        <v>462</v>
      </c>
      <c r="R652" s="326">
        <v>623</v>
      </c>
      <c r="S652" s="326">
        <v>193</v>
      </c>
      <c r="T652" s="326">
        <v>335</v>
      </c>
      <c r="U652" s="326">
        <v>0</v>
      </c>
      <c r="V652" s="326"/>
      <c r="W652" s="326"/>
      <c r="X652" s="326"/>
      <c r="Y652" s="326"/>
    </row>
    <row r="653" spans="4:25" hidden="1" outlineLevel="1">
      <c r="D653" s="319" t="s">
        <v>1797</v>
      </c>
      <c r="E653" s="319" t="s">
        <v>52</v>
      </c>
      <c r="F653" s="319" t="s">
        <v>578</v>
      </c>
      <c r="G653" s="319" t="s">
        <v>579</v>
      </c>
      <c r="H653" s="319" t="s">
        <v>580</v>
      </c>
      <c r="I653" s="319" t="s">
        <v>2015</v>
      </c>
      <c r="J653" s="319" t="s">
        <v>117</v>
      </c>
      <c r="L653" s="331">
        <v>1429</v>
      </c>
      <c r="M653" s="326"/>
      <c r="N653" s="326">
        <v>624</v>
      </c>
      <c r="O653" s="326">
        <v>4</v>
      </c>
      <c r="P653" s="326">
        <v>5</v>
      </c>
      <c r="Q653" s="326">
        <v>4</v>
      </c>
      <c r="R653" s="326">
        <v>23</v>
      </c>
      <c r="S653" s="326">
        <v>1</v>
      </c>
      <c r="T653" s="326">
        <v>16</v>
      </c>
      <c r="U653" s="326">
        <v>102</v>
      </c>
      <c r="V653" s="326">
        <v>86</v>
      </c>
      <c r="W653" s="326">
        <v>387</v>
      </c>
      <c r="X653" s="326">
        <v>122</v>
      </c>
      <c r="Y653" s="326">
        <v>55</v>
      </c>
    </row>
    <row r="654" spans="4:25" hidden="1" outlineLevel="1">
      <c r="D654" s="319" t="s">
        <v>2184</v>
      </c>
      <c r="E654" s="319" t="s">
        <v>53</v>
      </c>
      <c r="F654" s="319" t="s">
        <v>578</v>
      </c>
      <c r="G654" s="319" t="s">
        <v>579</v>
      </c>
      <c r="H654" s="319" t="s">
        <v>580</v>
      </c>
      <c r="I654" s="319" t="s">
        <v>2268</v>
      </c>
      <c r="J654" s="319" t="s">
        <v>114</v>
      </c>
      <c r="L654" s="331">
        <v>93000</v>
      </c>
      <c r="M654" s="326"/>
      <c r="N654" s="326">
        <v>9454</v>
      </c>
      <c r="O654" s="326">
        <v>9909</v>
      </c>
      <c r="P654" s="326">
        <v>10737</v>
      </c>
      <c r="Q654" s="326">
        <v>2760</v>
      </c>
      <c r="R654" s="326">
        <v>8336</v>
      </c>
      <c r="S654" s="326">
        <v>6502</v>
      </c>
      <c r="T654" s="326">
        <v>5518</v>
      </c>
      <c r="U654" s="326">
        <v>7627</v>
      </c>
      <c r="V654" s="326">
        <v>8186</v>
      </c>
      <c r="W654" s="326">
        <v>5514</v>
      </c>
      <c r="X654" s="326">
        <v>12392</v>
      </c>
      <c r="Y654" s="326">
        <v>6065</v>
      </c>
    </row>
    <row r="655" spans="4:25" hidden="1" outlineLevel="1">
      <c r="D655" s="319" t="s">
        <v>2748</v>
      </c>
      <c r="E655" s="319" t="s">
        <v>53</v>
      </c>
      <c r="F655" s="319" t="s">
        <v>578</v>
      </c>
      <c r="G655" s="319" t="s">
        <v>579</v>
      </c>
      <c r="H655" s="319" t="s">
        <v>580</v>
      </c>
      <c r="I655" s="319" t="s">
        <v>2749</v>
      </c>
      <c r="J655" s="319" t="s">
        <v>114</v>
      </c>
      <c r="L655" s="331">
        <v>1111</v>
      </c>
      <c r="M655" s="326"/>
      <c r="N655" s="326">
        <v>0</v>
      </c>
      <c r="O655" s="326">
        <v>0</v>
      </c>
      <c r="P655" s="326">
        <v>212</v>
      </c>
      <c r="Q655" s="326">
        <v>30</v>
      </c>
      <c r="R655" s="326">
        <v>0</v>
      </c>
      <c r="S655" s="326">
        <v>0</v>
      </c>
      <c r="T655" s="326">
        <v>20</v>
      </c>
      <c r="U655" s="326">
        <v>3</v>
      </c>
      <c r="V655" s="326">
        <v>30</v>
      </c>
      <c r="W655" s="326">
        <v>3</v>
      </c>
      <c r="X655" s="326">
        <v>0</v>
      </c>
      <c r="Y655" s="326">
        <v>813</v>
      </c>
    </row>
    <row r="656" spans="4:25" hidden="1" outlineLevel="1">
      <c r="D656" s="319" t="s">
        <v>277</v>
      </c>
      <c r="E656" s="319" t="s">
        <v>53</v>
      </c>
      <c r="F656" s="319" t="s">
        <v>578</v>
      </c>
      <c r="G656" s="319" t="s">
        <v>579</v>
      </c>
      <c r="H656" s="319" t="s">
        <v>580</v>
      </c>
      <c r="I656" s="319" t="s">
        <v>1835</v>
      </c>
      <c r="J656" s="319" t="s">
        <v>118</v>
      </c>
      <c r="L656" s="331">
        <v>3246</v>
      </c>
      <c r="M656" s="326"/>
      <c r="N656" s="326">
        <v>478</v>
      </c>
      <c r="O656" s="326">
        <v>167</v>
      </c>
      <c r="P656" s="326">
        <v>166</v>
      </c>
      <c r="Q656" s="326">
        <v>402</v>
      </c>
      <c r="R656" s="326">
        <v>177</v>
      </c>
      <c r="S656" s="326">
        <v>352</v>
      </c>
      <c r="T656" s="326">
        <v>95</v>
      </c>
      <c r="U656" s="326">
        <v>163</v>
      </c>
      <c r="V656" s="326">
        <v>227</v>
      </c>
      <c r="W656" s="326">
        <v>38</v>
      </c>
      <c r="X656" s="326">
        <v>541</v>
      </c>
      <c r="Y656" s="326">
        <v>440</v>
      </c>
    </row>
    <row r="657" spans="4:25" hidden="1" outlineLevel="1">
      <c r="D657" s="319" t="s">
        <v>326</v>
      </c>
      <c r="E657" s="319" t="s">
        <v>52</v>
      </c>
      <c r="F657" s="319" t="s">
        <v>578</v>
      </c>
      <c r="G657" s="319" t="s">
        <v>579</v>
      </c>
      <c r="H657" s="319" t="s">
        <v>580</v>
      </c>
      <c r="I657" s="319" t="s">
        <v>423</v>
      </c>
      <c r="J657" s="319" t="s">
        <v>117</v>
      </c>
      <c r="L657" s="331">
        <v>95748</v>
      </c>
      <c r="M657" s="326"/>
      <c r="N657" s="326">
        <v>3771</v>
      </c>
      <c r="O657" s="326">
        <v>10526</v>
      </c>
      <c r="P657" s="326">
        <v>10556</v>
      </c>
      <c r="Q657" s="326">
        <v>3760</v>
      </c>
      <c r="R657" s="326">
        <v>8371</v>
      </c>
      <c r="S657" s="326">
        <v>7545</v>
      </c>
      <c r="T657" s="326">
        <v>5374</v>
      </c>
      <c r="U657" s="326">
        <v>4721</v>
      </c>
      <c r="V657" s="326">
        <v>9973</v>
      </c>
      <c r="W657" s="326">
        <v>6554</v>
      </c>
      <c r="X657" s="326">
        <v>21676</v>
      </c>
      <c r="Y657" s="326">
        <v>2921</v>
      </c>
    </row>
    <row r="658" spans="4:25" hidden="1" outlineLevel="1">
      <c r="D658" s="319" t="s">
        <v>326</v>
      </c>
      <c r="E658" s="319" t="s">
        <v>52</v>
      </c>
      <c r="F658" s="319" t="s">
        <v>578</v>
      </c>
      <c r="G658" s="319" t="s">
        <v>581</v>
      </c>
      <c r="H658" s="319" t="s">
        <v>580</v>
      </c>
      <c r="I658" s="319" t="s">
        <v>483</v>
      </c>
      <c r="J658" s="319" t="s">
        <v>117</v>
      </c>
      <c r="L658" s="331">
        <v>1247</v>
      </c>
      <c r="M658" s="326"/>
      <c r="N658" s="326">
        <v>200</v>
      </c>
      <c r="O658" s="326">
        <v>550</v>
      </c>
      <c r="P658" s="326">
        <v>202</v>
      </c>
      <c r="Q658" s="326">
        <v>130</v>
      </c>
      <c r="R658" s="326">
        <v>0</v>
      </c>
      <c r="S658" s="326">
        <v>0</v>
      </c>
      <c r="T658" s="326">
        <v>0</v>
      </c>
      <c r="U658" s="326">
        <v>0</v>
      </c>
      <c r="V658" s="326">
        <v>165</v>
      </c>
      <c r="W658" s="326">
        <v>0</v>
      </c>
      <c r="X658" s="326">
        <v>0</v>
      </c>
      <c r="Y658" s="326">
        <v>0</v>
      </c>
    </row>
    <row r="659" spans="4:25" hidden="1" outlineLevel="1">
      <c r="D659" s="319" t="s">
        <v>326</v>
      </c>
      <c r="E659" s="319" t="s">
        <v>52</v>
      </c>
      <c r="F659" s="319" t="s">
        <v>578</v>
      </c>
      <c r="G659" s="319" t="s">
        <v>581</v>
      </c>
      <c r="H659" s="319" t="s">
        <v>580</v>
      </c>
      <c r="I659" s="319" t="s">
        <v>3029</v>
      </c>
      <c r="J659" s="319" t="s">
        <v>117</v>
      </c>
      <c r="L659" s="331">
        <v>279</v>
      </c>
      <c r="M659" s="326"/>
      <c r="N659" s="326"/>
      <c r="O659" s="326">
        <v>0</v>
      </c>
      <c r="P659" s="326">
        <v>0</v>
      </c>
      <c r="Q659" s="326">
        <v>0</v>
      </c>
      <c r="R659" s="326">
        <v>57</v>
      </c>
      <c r="S659" s="326">
        <v>42</v>
      </c>
      <c r="T659" s="326">
        <v>0</v>
      </c>
      <c r="U659" s="326">
        <v>0</v>
      </c>
      <c r="V659" s="326">
        <v>0</v>
      </c>
      <c r="W659" s="326">
        <v>0</v>
      </c>
      <c r="X659" s="326">
        <v>0</v>
      </c>
      <c r="Y659" s="326">
        <v>180</v>
      </c>
    </row>
    <row r="660" spans="4:25" hidden="1" outlineLevel="1">
      <c r="D660" s="319" t="s">
        <v>2492</v>
      </c>
      <c r="E660" s="319" t="s">
        <v>52</v>
      </c>
      <c r="F660" s="319" t="s">
        <v>578</v>
      </c>
      <c r="G660" s="319" t="s">
        <v>579</v>
      </c>
      <c r="H660" s="319" t="s">
        <v>580</v>
      </c>
      <c r="I660" s="319" t="s">
        <v>3030</v>
      </c>
      <c r="J660" s="319" t="s">
        <v>117</v>
      </c>
      <c r="L660" s="331">
        <v>1012</v>
      </c>
      <c r="M660" s="326"/>
      <c r="N660" s="326"/>
      <c r="O660" s="326"/>
      <c r="P660" s="326"/>
      <c r="Q660" s="326">
        <v>0</v>
      </c>
      <c r="R660" s="326">
        <v>166</v>
      </c>
      <c r="S660" s="326">
        <v>120</v>
      </c>
      <c r="T660" s="326">
        <v>220</v>
      </c>
      <c r="U660" s="326">
        <v>93</v>
      </c>
      <c r="V660" s="326">
        <v>20</v>
      </c>
      <c r="W660" s="326">
        <v>252</v>
      </c>
      <c r="X660" s="326">
        <v>141</v>
      </c>
      <c r="Y660" s="326">
        <v>0</v>
      </c>
    </row>
    <row r="661" spans="4:25" hidden="1" outlineLevel="1">
      <c r="D661" s="319" t="s">
        <v>587</v>
      </c>
      <c r="E661" s="319" t="s">
        <v>53</v>
      </c>
      <c r="F661" s="319" t="s">
        <v>578</v>
      </c>
      <c r="G661" s="319" t="s">
        <v>579</v>
      </c>
      <c r="H661" s="319" t="s">
        <v>580</v>
      </c>
      <c r="I661" s="319" t="s">
        <v>193</v>
      </c>
      <c r="J661" s="319" t="s">
        <v>114</v>
      </c>
      <c r="L661" s="331">
        <v>334585</v>
      </c>
      <c r="M661" s="326"/>
      <c r="N661" s="326">
        <v>36700</v>
      </c>
      <c r="O661" s="326">
        <v>37006</v>
      </c>
      <c r="P661" s="326">
        <v>51367</v>
      </c>
      <c r="Q661" s="326">
        <v>21836</v>
      </c>
      <c r="R661" s="326">
        <v>33382</v>
      </c>
      <c r="S661" s="326">
        <v>22146</v>
      </c>
      <c r="T661" s="326">
        <v>21177</v>
      </c>
      <c r="U661" s="326">
        <v>16472</v>
      </c>
      <c r="V661" s="326">
        <v>18448</v>
      </c>
      <c r="W661" s="326">
        <v>20954</v>
      </c>
      <c r="X661" s="326">
        <v>38402</v>
      </c>
      <c r="Y661" s="326">
        <v>16695</v>
      </c>
    </row>
    <row r="662" spans="4:25" hidden="1" outlineLevel="1">
      <c r="D662" s="319" t="s">
        <v>3031</v>
      </c>
      <c r="E662" s="319" t="s">
        <v>53</v>
      </c>
      <c r="F662" s="319" t="s">
        <v>578</v>
      </c>
      <c r="G662" s="319" t="s">
        <v>579</v>
      </c>
      <c r="H662" s="319" t="s">
        <v>580</v>
      </c>
      <c r="I662" s="319" t="s">
        <v>3032</v>
      </c>
      <c r="J662" s="319" t="s">
        <v>114</v>
      </c>
      <c r="L662" s="331">
        <v>3100</v>
      </c>
      <c r="M662" s="326"/>
      <c r="N662" s="326">
        <v>0</v>
      </c>
      <c r="O662" s="326">
        <v>421</v>
      </c>
      <c r="P662" s="326">
        <v>243</v>
      </c>
      <c r="Q662" s="326">
        <v>264</v>
      </c>
      <c r="R662" s="326">
        <v>324</v>
      </c>
      <c r="S662" s="326">
        <v>109</v>
      </c>
      <c r="T662" s="326">
        <v>147</v>
      </c>
      <c r="U662" s="326">
        <v>209</v>
      </c>
      <c r="V662" s="326">
        <v>208</v>
      </c>
      <c r="W662" s="326">
        <v>383</v>
      </c>
      <c r="X662" s="326">
        <v>478</v>
      </c>
      <c r="Y662" s="326">
        <v>314</v>
      </c>
    </row>
    <row r="663" spans="4:25" hidden="1" outlineLevel="1">
      <c r="D663" s="319" t="s">
        <v>1628</v>
      </c>
      <c r="E663" s="319" t="s">
        <v>52</v>
      </c>
      <c r="F663" s="319" t="s">
        <v>578</v>
      </c>
      <c r="G663" s="319" t="s">
        <v>579</v>
      </c>
      <c r="H663" s="319" t="s">
        <v>580</v>
      </c>
      <c r="I663" s="319" t="s">
        <v>1629</v>
      </c>
      <c r="J663" s="319" t="s">
        <v>117</v>
      </c>
      <c r="L663" s="331">
        <v>7170</v>
      </c>
      <c r="M663" s="326"/>
      <c r="N663" s="326">
        <v>495</v>
      </c>
      <c r="O663" s="326">
        <v>560</v>
      </c>
      <c r="P663" s="326">
        <v>810</v>
      </c>
      <c r="Q663" s="326">
        <v>555</v>
      </c>
      <c r="R663" s="326">
        <v>552</v>
      </c>
      <c r="S663" s="326">
        <v>2018</v>
      </c>
      <c r="T663" s="326">
        <v>749</v>
      </c>
      <c r="U663" s="326">
        <v>256</v>
      </c>
      <c r="V663" s="326">
        <v>211</v>
      </c>
      <c r="W663" s="326">
        <v>169</v>
      </c>
      <c r="X663" s="326">
        <v>558</v>
      </c>
      <c r="Y663" s="326">
        <v>237</v>
      </c>
    </row>
    <row r="664" spans="4:25" hidden="1" outlineLevel="1">
      <c r="D664" s="319" t="s">
        <v>588</v>
      </c>
      <c r="E664" s="319" t="s">
        <v>54</v>
      </c>
      <c r="F664" s="319" t="s">
        <v>578</v>
      </c>
      <c r="G664" s="319" t="s">
        <v>579</v>
      </c>
      <c r="H664" s="319" t="s">
        <v>580</v>
      </c>
      <c r="I664" s="319" t="s">
        <v>414</v>
      </c>
      <c r="J664" s="319" t="s">
        <v>116</v>
      </c>
      <c r="L664" s="331">
        <v>342527</v>
      </c>
      <c r="M664" s="326"/>
      <c r="N664" s="326">
        <v>47503</v>
      </c>
      <c r="O664" s="326">
        <v>30489</v>
      </c>
      <c r="P664" s="326">
        <v>40441</v>
      </c>
      <c r="Q664" s="326">
        <v>22446</v>
      </c>
      <c r="R664" s="326">
        <v>32448</v>
      </c>
      <c r="S664" s="326">
        <v>46128</v>
      </c>
      <c r="T664" s="326">
        <v>18566</v>
      </c>
      <c r="U664" s="326">
        <v>18869</v>
      </c>
      <c r="V664" s="326">
        <v>27404</v>
      </c>
      <c r="W664" s="326">
        <v>19440</v>
      </c>
      <c r="X664" s="326">
        <v>16864</v>
      </c>
      <c r="Y664" s="326">
        <v>21929</v>
      </c>
    </row>
    <row r="665" spans="4:25" hidden="1" outlineLevel="1">
      <c r="D665" s="319" t="s">
        <v>1198</v>
      </c>
      <c r="E665" s="319" t="s">
        <v>54</v>
      </c>
      <c r="F665" s="319" t="s">
        <v>578</v>
      </c>
      <c r="G665" s="319" t="s">
        <v>579</v>
      </c>
      <c r="H665" s="319" t="s">
        <v>580</v>
      </c>
      <c r="I665" s="319" t="s">
        <v>1199</v>
      </c>
      <c r="J665" s="319" t="s">
        <v>116</v>
      </c>
      <c r="L665" s="331">
        <v>5273</v>
      </c>
      <c r="M665" s="326"/>
      <c r="N665" s="326">
        <v>381</v>
      </c>
      <c r="O665" s="326">
        <v>600</v>
      </c>
      <c r="P665" s="326">
        <v>339</v>
      </c>
      <c r="Q665" s="326">
        <v>205</v>
      </c>
      <c r="R665" s="326">
        <v>379</v>
      </c>
      <c r="S665" s="326">
        <v>284</v>
      </c>
      <c r="T665" s="326">
        <v>509</v>
      </c>
      <c r="U665" s="326">
        <v>1233</v>
      </c>
      <c r="V665" s="326">
        <v>500</v>
      </c>
      <c r="W665" s="326">
        <v>465</v>
      </c>
      <c r="X665" s="326">
        <v>218</v>
      </c>
      <c r="Y665" s="326">
        <v>160</v>
      </c>
    </row>
    <row r="666" spans="4:25" hidden="1" outlineLevel="1">
      <c r="D666" s="319" t="s">
        <v>589</v>
      </c>
      <c r="E666" s="319" t="s">
        <v>53</v>
      </c>
      <c r="F666" s="319" t="s">
        <v>578</v>
      </c>
      <c r="G666" s="319" t="s">
        <v>579</v>
      </c>
      <c r="H666" s="319" t="s">
        <v>580</v>
      </c>
      <c r="I666" s="319" t="s">
        <v>389</v>
      </c>
      <c r="J666" s="319" t="s">
        <v>114</v>
      </c>
      <c r="L666" s="331">
        <v>126318</v>
      </c>
      <c r="M666" s="326"/>
      <c r="N666" s="326">
        <v>14050</v>
      </c>
      <c r="O666" s="326">
        <v>9644</v>
      </c>
      <c r="P666" s="326">
        <v>14845</v>
      </c>
      <c r="Q666" s="326">
        <v>12098</v>
      </c>
      <c r="R666" s="326">
        <v>11126</v>
      </c>
      <c r="S666" s="326">
        <v>12981</v>
      </c>
      <c r="T666" s="326">
        <v>9464</v>
      </c>
      <c r="U666" s="326">
        <v>8642</v>
      </c>
      <c r="V666" s="326">
        <v>11678</v>
      </c>
      <c r="W666" s="326">
        <v>5470</v>
      </c>
      <c r="X666" s="326">
        <v>8079</v>
      </c>
      <c r="Y666" s="326">
        <v>8241</v>
      </c>
    </row>
    <row r="667" spans="4:25" hidden="1" outlineLevel="1">
      <c r="D667" s="319" t="s">
        <v>590</v>
      </c>
      <c r="E667" s="319" t="s">
        <v>53</v>
      </c>
      <c r="F667" s="319" t="s">
        <v>578</v>
      </c>
      <c r="G667" s="319" t="s">
        <v>579</v>
      </c>
      <c r="H667" s="319" t="s">
        <v>580</v>
      </c>
      <c r="I667" s="319" t="s">
        <v>390</v>
      </c>
      <c r="J667" s="319" t="s">
        <v>114</v>
      </c>
      <c r="L667" s="331">
        <v>264590</v>
      </c>
      <c r="M667" s="326"/>
      <c r="N667" s="326">
        <v>15920</v>
      </c>
      <c r="O667" s="326">
        <v>37890</v>
      </c>
      <c r="P667" s="326">
        <v>43215</v>
      </c>
      <c r="Q667" s="326">
        <v>2577</v>
      </c>
      <c r="R667" s="326">
        <v>18486</v>
      </c>
      <c r="S667" s="326">
        <v>66913</v>
      </c>
      <c r="T667" s="326">
        <v>9810</v>
      </c>
      <c r="U667" s="326">
        <v>16610</v>
      </c>
      <c r="V667" s="326">
        <v>9474</v>
      </c>
      <c r="W667" s="326">
        <v>2029</v>
      </c>
      <c r="X667" s="326">
        <v>3056</v>
      </c>
      <c r="Y667" s="326">
        <v>38610</v>
      </c>
    </row>
    <row r="668" spans="4:25" hidden="1" outlineLevel="1">
      <c r="D668" s="319" t="s">
        <v>591</v>
      </c>
      <c r="E668" s="319" t="s">
        <v>53</v>
      </c>
      <c r="F668" s="319" t="s">
        <v>578</v>
      </c>
      <c r="G668" s="319" t="s">
        <v>579</v>
      </c>
      <c r="H668" s="319" t="s">
        <v>580</v>
      </c>
      <c r="I668" s="319" t="s">
        <v>391</v>
      </c>
      <c r="J668" s="319" t="s">
        <v>114</v>
      </c>
      <c r="L668" s="331">
        <v>2919163</v>
      </c>
      <c r="M668" s="326"/>
      <c r="N668" s="326">
        <v>401554</v>
      </c>
      <c r="O668" s="326">
        <v>373576</v>
      </c>
      <c r="P668" s="326">
        <v>314423</v>
      </c>
      <c r="Q668" s="326">
        <v>208016</v>
      </c>
      <c r="R668" s="326">
        <v>196416</v>
      </c>
      <c r="S668" s="326">
        <v>432261</v>
      </c>
      <c r="T668" s="326">
        <v>180668</v>
      </c>
      <c r="U668" s="326">
        <v>161314</v>
      </c>
      <c r="V668" s="326">
        <v>242538</v>
      </c>
      <c r="W668" s="326">
        <v>135352</v>
      </c>
      <c r="X668" s="326">
        <v>152401</v>
      </c>
      <c r="Y668" s="326">
        <v>120644</v>
      </c>
    </row>
    <row r="669" spans="4:25" hidden="1" outlineLevel="1">
      <c r="D669" s="319" t="s">
        <v>591</v>
      </c>
      <c r="E669" s="319" t="s">
        <v>53</v>
      </c>
      <c r="F669" s="319" t="s">
        <v>578</v>
      </c>
      <c r="G669" s="319" t="s">
        <v>581</v>
      </c>
      <c r="H669" s="319" t="s">
        <v>580</v>
      </c>
      <c r="I669" s="319" t="s">
        <v>1836</v>
      </c>
      <c r="J669" s="319" t="s">
        <v>114</v>
      </c>
      <c r="L669" s="331">
        <v>4034</v>
      </c>
      <c r="M669" s="326"/>
      <c r="N669" s="326">
        <v>1234</v>
      </c>
      <c r="O669" s="326">
        <v>285</v>
      </c>
      <c r="P669" s="326">
        <v>547</v>
      </c>
      <c r="Q669" s="326">
        <v>145</v>
      </c>
      <c r="R669" s="326">
        <v>1009</v>
      </c>
      <c r="S669" s="326">
        <v>56</v>
      </c>
      <c r="T669" s="326">
        <v>21</v>
      </c>
      <c r="U669" s="326">
        <v>136</v>
      </c>
      <c r="V669" s="326">
        <v>47</v>
      </c>
      <c r="W669" s="326">
        <v>108</v>
      </c>
      <c r="X669" s="326">
        <v>257</v>
      </c>
      <c r="Y669" s="326">
        <v>189</v>
      </c>
    </row>
    <row r="670" spans="4:25" hidden="1" outlineLevel="1">
      <c r="D670" s="319" t="s">
        <v>657</v>
      </c>
      <c r="E670" s="319" t="s">
        <v>53</v>
      </c>
      <c r="F670" s="319" t="s">
        <v>578</v>
      </c>
      <c r="G670" s="319" t="s">
        <v>579</v>
      </c>
      <c r="H670" s="319" t="s">
        <v>580</v>
      </c>
      <c r="I670" s="319" t="s">
        <v>392</v>
      </c>
      <c r="J670" s="319" t="s">
        <v>114</v>
      </c>
      <c r="L670" s="331">
        <v>67868</v>
      </c>
      <c r="M670" s="326"/>
      <c r="N670" s="326">
        <v>8073</v>
      </c>
      <c r="O670" s="326">
        <v>6503</v>
      </c>
      <c r="P670" s="326">
        <v>5937</v>
      </c>
      <c r="Q670" s="326">
        <v>5945</v>
      </c>
      <c r="R670" s="326">
        <v>5850</v>
      </c>
      <c r="S670" s="326">
        <v>4806</v>
      </c>
      <c r="T670" s="326">
        <v>4137</v>
      </c>
      <c r="U670" s="326">
        <v>4228</v>
      </c>
      <c r="V670" s="326">
        <v>4573</v>
      </c>
      <c r="W670" s="326">
        <v>6120</v>
      </c>
      <c r="X670" s="326">
        <v>6100</v>
      </c>
      <c r="Y670" s="326">
        <v>5596</v>
      </c>
    </row>
    <row r="671" spans="4:25" hidden="1" outlineLevel="1">
      <c r="D671" s="319" t="s">
        <v>2016</v>
      </c>
      <c r="E671" s="319" t="s">
        <v>54</v>
      </c>
      <c r="F671" s="319" t="s">
        <v>578</v>
      </c>
      <c r="G671" s="319" t="s">
        <v>579</v>
      </c>
      <c r="H671" s="319" t="s">
        <v>580</v>
      </c>
      <c r="I671" s="319" t="s">
        <v>2017</v>
      </c>
      <c r="J671" s="319" t="s">
        <v>116</v>
      </c>
      <c r="L671" s="331">
        <v>25178</v>
      </c>
      <c r="M671" s="326"/>
      <c r="N671" s="326">
        <v>3239</v>
      </c>
      <c r="O671" s="326">
        <v>2574</v>
      </c>
      <c r="P671" s="326">
        <v>1891</v>
      </c>
      <c r="Q671" s="326">
        <v>1178</v>
      </c>
      <c r="R671" s="326">
        <v>1298</v>
      </c>
      <c r="S671" s="326">
        <v>3281</v>
      </c>
      <c r="T671" s="326">
        <v>3195</v>
      </c>
      <c r="U671" s="326">
        <v>1742</v>
      </c>
      <c r="V671" s="326">
        <v>2628</v>
      </c>
      <c r="W671" s="326">
        <v>1203</v>
      </c>
      <c r="X671" s="326">
        <v>1621</v>
      </c>
      <c r="Y671" s="326">
        <v>1328</v>
      </c>
    </row>
    <row r="672" spans="4:25" hidden="1" outlineLevel="1">
      <c r="D672" s="319" t="s">
        <v>592</v>
      </c>
      <c r="E672" s="319" t="s">
        <v>52</v>
      </c>
      <c r="F672" s="319" t="s">
        <v>578</v>
      </c>
      <c r="G672" s="319" t="s">
        <v>579</v>
      </c>
      <c r="H672" s="319" t="s">
        <v>580</v>
      </c>
      <c r="I672" s="319" t="s">
        <v>424</v>
      </c>
      <c r="J672" s="319" t="s">
        <v>117</v>
      </c>
      <c r="L672" s="331">
        <v>21457</v>
      </c>
      <c r="M672" s="326"/>
      <c r="N672" s="326">
        <v>1311</v>
      </c>
      <c r="O672" s="326">
        <v>866</v>
      </c>
      <c r="P672" s="326">
        <v>864</v>
      </c>
      <c r="Q672" s="326">
        <v>287</v>
      </c>
      <c r="R672" s="326">
        <v>1794</v>
      </c>
      <c r="S672" s="326">
        <v>2977</v>
      </c>
      <c r="T672" s="326">
        <v>1531</v>
      </c>
      <c r="U672" s="326">
        <v>2112</v>
      </c>
      <c r="V672" s="326">
        <v>2879</v>
      </c>
      <c r="W672" s="326">
        <v>3291</v>
      </c>
      <c r="X672" s="326">
        <v>1737</v>
      </c>
      <c r="Y672" s="326">
        <v>1808</v>
      </c>
    </row>
    <row r="673" spans="4:25" hidden="1" outlineLevel="1">
      <c r="D673" s="319" t="s">
        <v>659</v>
      </c>
      <c r="E673" s="319" t="s">
        <v>53</v>
      </c>
      <c r="F673" s="319" t="s">
        <v>578</v>
      </c>
      <c r="G673" s="319" t="s">
        <v>579</v>
      </c>
      <c r="H673" s="319" t="s">
        <v>580</v>
      </c>
      <c r="I673" s="319" t="s">
        <v>393</v>
      </c>
      <c r="J673" s="319" t="s">
        <v>114</v>
      </c>
      <c r="L673" s="331">
        <v>438816</v>
      </c>
      <c r="M673" s="326"/>
      <c r="N673" s="326">
        <v>57241</v>
      </c>
      <c r="O673" s="326">
        <v>49803</v>
      </c>
      <c r="P673" s="326">
        <v>43636</v>
      </c>
      <c r="Q673" s="326">
        <v>27797</v>
      </c>
      <c r="R673" s="326">
        <v>29765</v>
      </c>
      <c r="S673" s="326">
        <v>23919</v>
      </c>
      <c r="T673" s="326">
        <v>33912</v>
      </c>
      <c r="U673" s="326">
        <v>33431</v>
      </c>
      <c r="V673" s="326">
        <v>27426</v>
      </c>
      <c r="W673" s="326">
        <v>44671</v>
      </c>
      <c r="X673" s="326">
        <v>37757</v>
      </c>
      <c r="Y673" s="326">
        <v>29458</v>
      </c>
    </row>
    <row r="674" spans="4:25" hidden="1" outlineLevel="1">
      <c r="D674" s="319" t="s">
        <v>3033</v>
      </c>
      <c r="E674" s="319" t="s">
        <v>53</v>
      </c>
      <c r="F674" s="319" t="s">
        <v>578</v>
      </c>
      <c r="G674" s="319" t="s">
        <v>579</v>
      </c>
      <c r="H674" s="319" t="s">
        <v>580</v>
      </c>
      <c r="I674" s="319" t="s">
        <v>3034</v>
      </c>
      <c r="J674" s="319" t="s">
        <v>114</v>
      </c>
      <c r="L674" s="331">
        <v>7510</v>
      </c>
      <c r="M674" s="326"/>
      <c r="N674" s="326">
        <v>6</v>
      </c>
      <c r="O674" s="326">
        <v>343</v>
      </c>
      <c r="P674" s="326">
        <v>327</v>
      </c>
      <c r="Q674" s="326">
        <v>739</v>
      </c>
      <c r="R674" s="326">
        <v>471</v>
      </c>
      <c r="S674" s="326">
        <v>378</v>
      </c>
      <c r="T674" s="326">
        <v>325</v>
      </c>
      <c r="U674" s="326">
        <v>1038</v>
      </c>
      <c r="V674" s="326">
        <v>1637</v>
      </c>
      <c r="W674" s="326">
        <v>1313</v>
      </c>
      <c r="X674" s="326">
        <v>728</v>
      </c>
      <c r="Y674" s="326">
        <v>205</v>
      </c>
    </row>
    <row r="675" spans="4:25" hidden="1" outlineLevel="1">
      <c r="D675" s="319" t="s">
        <v>278</v>
      </c>
      <c r="E675" s="319" t="s">
        <v>53</v>
      </c>
      <c r="F675" s="319" t="s">
        <v>578</v>
      </c>
      <c r="G675" s="319" t="s">
        <v>579</v>
      </c>
      <c r="H675" s="319" t="s">
        <v>580</v>
      </c>
      <c r="I675" s="319" t="s">
        <v>279</v>
      </c>
      <c r="J675" s="319" t="s">
        <v>114</v>
      </c>
      <c r="L675" s="331">
        <v>1069441</v>
      </c>
      <c r="M675" s="326"/>
      <c r="N675" s="326">
        <v>110446</v>
      </c>
      <c r="O675" s="326">
        <v>83171</v>
      </c>
      <c r="P675" s="326">
        <v>98073</v>
      </c>
      <c r="Q675" s="326">
        <v>68001</v>
      </c>
      <c r="R675" s="326">
        <v>83658</v>
      </c>
      <c r="S675" s="326">
        <v>79480</v>
      </c>
      <c r="T675" s="326">
        <v>82203</v>
      </c>
      <c r="U675" s="326">
        <v>68953</v>
      </c>
      <c r="V675" s="326">
        <v>88229</v>
      </c>
      <c r="W675" s="326">
        <v>119040</v>
      </c>
      <c r="X675" s="326">
        <v>106725</v>
      </c>
      <c r="Y675" s="326">
        <v>81462</v>
      </c>
    </row>
    <row r="676" spans="4:25" hidden="1" outlineLevel="1">
      <c r="D676" s="319" t="s">
        <v>278</v>
      </c>
      <c r="E676" s="319" t="s">
        <v>53</v>
      </c>
      <c r="F676" s="319" t="s">
        <v>578</v>
      </c>
      <c r="G676" s="319" t="s">
        <v>581</v>
      </c>
      <c r="H676" s="319" t="s">
        <v>580</v>
      </c>
      <c r="I676" s="319" t="s">
        <v>1837</v>
      </c>
      <c r="J676" s="319" t="s">
        <v>114</v>
      </c>
      <c r="L676" s="331">
        <v>12686</v>
      </c>
      <c r="M676" s="326"/>
      <c r="N676" s="326">
        <v>1191</v>
      </c>
      <c r="O676" s="326">
        <v>1704</v>
      </c>
      <c r="P676" s="326">
        <v>810</v>
      </c>
      <c r="Q676" s="326">
        <v>416</v>
      </c>
      <c r="R676" s="326">
        <v>726</v>
      </c>
      <c r="S676" s="326">
        <v>683</v>
      </c>
      <c r="T676" s="326">
        <v>452</v>
      </c>
      <c r="U676" s="326">
        <v>682</v>
      </c>
      <c r="V676" s="326">
        <v>567</v>
      </c>
      <c r="W676" s="326">
        <v>352</v>
      </c>
      <c r="X676" s="326">
        <v>2033</v>
      </c>
      <c r="Y676" s="326">
        <v>3070</v>
      </c>
    </row>
    <row r="677" spans="4:25" hidden="1" outlineLevel="1">
      <c r="D677" s="319" t="s">
        <v>916</v>
      </c>
      <c r="E677" s="319" t="s">
        <v>53</v>
      </c>
      <c r="F677" s="319" t="s">
        <v>578</v>
      </c>
      <c r="G677" s="319" t="s">
        <v>579</v>
      </c>
      <c r="H677" s="319" t="s">
        <v>580</v>
      </c>
      <c r="I677" s="319" t="s">
        <v>917</v>
      </c>
      <c r="J677" s="319" t="s">
        <v>114</v>
      </c>
      <c r="L677" s="331">
        <v>80632</v>
      </c>
      <c r="M677" s="326"/>
      <c r="N677" s="326">
        <v>6761</v>
      </c>
      <c r="O677" s="326">
        <v>6123</v>
      </c>
      <c r="P677" s="326">
        <v>4708</v>
      </c>
      <c r="Q677" s="326">
        <v>5038</v>
      </c>
      <c r="R677" s="326">
        <v>5363</v>
      </c>
      <c r="S677" s="326">
        <v>4432</v>
      </c>
      <c r="T677" s="326">
        <v>4606</v>
      </c>
      <c r="U677" s="326">
        <v>5824</v>
      </c>
      <c r="V677" s="326">
        <v>8959</v>
      </c>
      <c r="W677" s="326">
        <v>9899</v>
      </c>
      <c r="X677" s="326">
        <v>12722</v>
      </c>
      <c r="Y677" s="326">
        <v>6197</v>
      </c>
    </row>
    <row r="678" spans="4:25" hidden="1" outlineLevel="1">
      <c r="D678" s="319" t="s">
        <v>1630</v>
      </c>
      <c r="E678" s="319" t="s">
        <v>53</v>
      </c>
      <c r="F678" s="319" t="s">
        <v>578</v>
      </c>
      <c r="G678" s="319" t="s">
        <v>579</v>
      </c>
      <c r="H678" s="319" t="s">
        <v>580</v>
      </c>
      <c r="I678" s="319" t="s">
        <v>1631</v>
      </c>
      <c r="J678" s="319" t="s">
        <v>114</v>
      </c>
      <c r="L678" s="331">
        <v>109547</v>
      </c>
      <c r="M678" s="326"/>
      <c r="N678" s="326">
        <v>13870</v>
      </c>
      <c r="O678" s="326">
        <v>13208</v>
      </c>
      <c r="P678" s="326">
        <v>15882</v>
      </c>
      <c r="Q678" s="326">
        <v>7849</v>
      </c>
      <c r="R678" s="326">
        <v>13265</v>
      </c>
      <c r="S678" s="326">
        <v>6445</v>
      </c>
      <c r="T678" s="326">
        <v>3939</v>
      </c>
      <c r="U678" s="326">
        <v>10488</v>
      </c>
      <c r="V678" s="326">
        <v>7712</v>
      </c>
      <c r="W678" s="326">
        <v>5861</v>
      </c>
      <c r="X678" s="326">
        <v>5038</v>
      </c>
      <c r="Y678" s="326">
        <v>5990</v>
      </c>
    </row>
    <row r="679" spans="4:25" hidden="1" outlineLevel="1">
      <c r="D679" s="319" t="s">
        <v>594</v>
      </c>
      <c r="E679" s="319" t="s">
        <v>52</v>
      </c>
      <c r="F679" s="319" t="s">
        <v>578</v>
      </c>
      <c r="G679" s="319" t="s">
        <v>579</v>
      </c>
      <c r="H679" s="319" t="s">
        <v>580</v>
      </c>
      <c r="I679" s="319" t="s">
        <v>425</v>
      </c>
      <c r="J679" s="319" t="s">
        <v>117</v>
      </c>
      <c r="L679" s="331">
        <v>348225</v>
      </c>
      <c r="M679" s="326"/>
      <c r="N679" s="326">
        <v>24288</v>
      </c>
      <c r="O679" s="326">
        <v>5398</v>
      </c>
      <c r="P679" s="326">
        <v>46629</v>
      </c>
      <c r="Q679" s="326">
        <v>28182</v>
      </c>
      <c r="R679" s="326">
        <v>31921</v>
      </c>
      <c r="S679" s="326">
        <v>75921</v>
      </c>
      <c r="T679" s="326">
        <v>29418</v>
      </c>
      <c r="U679" s="326">
        <v>4660</v>
      </c>
      <c r="V679" s="326">
        <v>89602</v>
      </c>
      <c r="W679" s="326">
        <v>3805</v>
      </c>
      <c r="X679" s="326">
        <v>2882</v>
      </c>
      <c r="Y679" s="326">
        <v>5519</v>
      </c>
    </row>
    <row r="680" spans="4:25" hidden="1" outlineLevel="1">
      <c r="D680" s="319" t="s">
        <v>2349</v>
      </c>
      <c r="E680" s="319" t="s">
        <v>2117</v>
      </c>
      <c r="F680" s="319" t="s">
        <v>578</v>
      </c>
      <c r="G680" s="319" t="s">
        <v>579</v>
      </c>
      <c r="H680" s="319" t="s">
        <v>580</v>
      </c>
      <c r="I680" s="319" t="s">
        <v>22</v>
      </c>
      <c r="J680" s="319" t="s">
        <v>977</v>
      </c>
      <c r="L680" s="331">
        <v>700</v>
      </c>
      <c r="M680" s="326"/>
      <c r="N680" s="326"/>
      <c r="O680" s="326"/>
      <c r="P680" s="326"/>
      <c r="Q680" s="326"/>
      <c r="R680" s="326"/>
      <c r="S680" s="326"/>
      <c r="T680" s="326"/>
      <c r="U680" s="326"/>
      <c r="V680" s="326"/>
      <c r="W680" s="326">
        <v>0</v>
      </c>
      <c r="X680" s="326">
        <v>700</v>
      </c>
      <c r="Y680" s="326">
        <v>0</v>
      </c>
    </row>
    <row r="681" spans="4:25" hidden="1" outlineLevel="1">
      <c r="D681" s="319" t="s">
        <v>281</v>
      </c>
      <c r="E681" s="319" t="s">
        <v>52</v>
      </c>
      <c r="F681" s="319" t="s">
        <v>578</v>
      </c>
      <c r="G681" s="319" t="s">
        <v>579</v>
      </c>
      <c r="H681" s="319" t="s">
        <v>580</v>
      </c>
      <c r="I681" s="319" t="s">
        <v>20</v>
      </c>
      <c r="J681" s="319" t="s">
        <v>117</v>
      </c>
      <c r="L681" s="331">
        <v>2203773</v>
      </c>
      <c r="M681" s="326"/>
      <c r="N681" s="326">
        <v>142195</v>
      </c>
      <c r="O681" s="326">
        <v>198248</v>
      </c>
      <c r="P681" s="326">
        <v>338633</v>
      </c>
      <c r="Q681" s="326">
        <v>186176</v>
      </c>
      <c r="R681" s="326">
        <v>195184</v>
      </c>
      <c r="S681" s="326">
        <v>171537</v>
      </c>
      <c r="T681" s="326">
        <v>176529</v>
      </c>
      <c r="U681" s="326">
        <v>241319</v>
      </c>
      <c r="V681" s="326">
        <v>186574</v>
      </c>
      <c r="W681" s="326">
        <v>158805</v>
      </c>
      <c r="X681" s="326">
        <v>136046</v>
      </c>
      <c r="Y681" s="326">
        <v>72527</v>
      </c>
    </row>
    <row r="682" spans="4:25" hidden="1" outlineLevel="1">
      <c r="D682" s="319" t="s">
        <v>281</v>
      </c>
      <c r="E682" s="319" t="s">
        <v>52</v>
      </c>
      <c r="F682" s="319" t="s">
        <v>578</v>
      </c>
      <c r="G682" s="319" t="s">
        <v>581</v>
      </c>
      <c r="H682" s="319" t="s">
        <v>580</v>
      </c>
      <c r="I682" s="319" t="s">
        <v>3035</v>
      </c>
      <c r="J682" s="319" t="s">
        <v>117</v>
      </c>
      <c r="L682" s="331">
        <v>10773</v>
      </c>
      <c r="M682" s="326"/>
      <c r="N682" s="326"/>
      <c r="O682" s="326">
        <v>2000</v>
      </c>
      <c r="P682" s="326">
        <v>0</v>
      </c>
      <c r="Q682" s="326">
        <v>0</v>
      </c>
      <c r="R682" s="326">
        <v>1477</v>
      </c>
      <c r="S682" s="326">
        <v>1431</v>
      </c>
      <c r="T682" s="326">
        <v>1412</v>
      </c>
      <c r="U682" s="326">
        <v>1266</v>
      </c>
      <c r="V682" s="326">
        <v>1110</v>
      </c>
      <c r="W682" s="326">
        <v>500</v>
      </c>
      <c r="X682" s="326">
        <v>645</v>
      </c>
      <c r="Y682" s="326">
        <v>932</v>
      </c>
    </row>
    <row r="683" spans="4:25" hidden="1" outlineLevel="1">
      <c r="D683" s="319" t="s">
        <v>281</v>
      </c>
      <c r="E683" s="319" t="s">
        <v>52</v>
      </c>
      <c r="F683" s="319" t="s">
        <v>578</v>
      </c>
      <c r="G683" s="319" t="s">
        <v>581</v>
      </c>
      <c r="H683" s="319" t="s">
        <v>580</v>
      </c>
      <c r="I683" s="319" t="s">
        <v>226</v>
      </c>
      <c r="J683" s="319" t="s">
        <v>117</v>
      </c>
      <c r="L683" s="331">
        <v>66653</v>
      </c>
      <c r="M683" s="326"/>
      <c r="N683" s="326">
        <v>20315</v>
      </c>
      <c r="O683" s="326">
        <v>1026</v>
      </c>
      <c r="P683" s="326">
        <v>19154</v>
      </c>
      <c r="Q683" s="326">
        <v>2054</v>
      </c>
      <c r="R683" s="326">
        <v>30</v>
      </c>
      <c r="S683" s="326">
        <v>218</v>
      </c>
      <c r="T683" s="326">
        <v>20</v>
      </c>
      <c r="U683" s="326">
        <v>2016</v>
      </c>
      <c r="V683" s="326">
        <v>10109</v>
      </c>
      <c r="W683" s="326">
        <v>2</v>
      </c>
      <c r="X683" s="326">
        <v>10509</v>
      </c>
      <c r="Y683" s="326">
        <v>1200</v>
      </c>
    </row>
    <row r="684" spans="4:25" hidden="1" outlineLevel="1">
      <c r="D684" s="319" t="s">
        <v>1200</v>
      </c>
      <c r="E684" s="319" t="s">
        <v>52</v>
      </c>
      <c r="F684" s="319" t="s">
        <v>578</v>
      </c>
      <c r="G684" s="319" t="s">
        <v>579</v>
      </c>
      <c r="H684" s="319" t="s">
        <v>580</v>
      </c>
      <c r="I684" s="319" t="s">
        <v>1201</v>
      </c>
      <c r="J684" s="319" t="s">
        <v>117</v>
      </c>
      <c r="L684" s="331">
        <v>611</v>
      </c>
      <c r="M684" s="326"/>
      <c r="N684" s="326">
        <v>14</v>
      </c>
      <c r="O684" s="326">
        <v>8</v>
      </c>
      <c r="P684" s="326">
        <v>263</v>
      </c>
      <c r="Q684" s="326">
        <v>131</v>
      </c>
      <c r="R684" s="326">
        <v>97</v>
      </c>
      <c r="S684" s="326">
        <v>8</v>
      </c>
      <c r="T684" s="326">
        <v>2</v>
      </c>
      <c r="U684" s="326">
        <v>22</v>
      </c>
      <c r="V684" s="326">
        <v>1</v>
      </c>
      <c r="W684" s="326">
        <v>61</v>
      </c>
      <c r="X684" s="326">
        <v>4</v>
      </c>
      <c r="Y684" s="326">
        <v>0</v>
      </c>
    </row>
    <row r="685" spans="4:25" hidden="1" outlineLevel="1">
      <c r="D685" s="319" t="s">
        <v>3036</v>
      </c>
      <c r="E685" s="319" t="s">
        <v>54</v>
      </c>
      <c r="F685" s="319" t="s">
        <v>578</v>
      </c>
      <c r="G685" s="319" t="s">
        <v>579</v>
      </c>
      <c r="H685" s="319" t="s">
        <v>580</v>
      </c>
      <c r="I685" s="319" t="s">
        <v>3037</v>
      </c>
      <c r="J685" s="319" t="s">
        <v>116</v>
      </c>
      <c r="L685" s="331">
        <v>329</v>
      </c>
      <c r="M685" s="326"/>
      <c r="N685" s="326"/>
      <c r="O685" s="326"/>
      <c r="P685" s="326"/>
      <c r="Q685" s="326">
        <v>0</v>
      </c>
      <c r="R685" s="326">
        <v>10</v>
      </c>
      <c r="S685" s="326">
        <v>121</v>
      </c>
      <c r="T685" s="326">
        <v>33</v>
      </c>
      <c r="U685" s="326">
        <v>65</v>
      </c>
      <c r="V685" s="326">
        <v>31</v>
      </c>
      <c r="W685" s="326">
        <v>2</v>
      </c>
      <c r="X685" s="326">
        <v>28</v>
      </c>
      <c r="Y685" s="326">
        <v>39</v>
      </c>
    </row>
    <row r="686" spans="4:25" hidden="1" outlineLevel="1">
      <c r="D686" s="319" t="s">
        <v>595</v>
      </c>
      <c r="E686" s="319" t="s">
        <v>53</v>
      </c>
      <c r="F686" s="319" t="s">
        <v>578</v>
      </c>
      <c r="G686" s="319" t="s">
        <v>579</v>
      </c>
      <c r="H686" s="319" t="s">
        <v>580</v>
      </c>
      <c r="I686" s="319" t="s">
        <v>398</v>
      </c>
      <c r="J686" s="319" t="s">
        <v>114</v>
      </c>
      <c r="L686" s="331">
        <v>369254</v>
      </c>
      <c r="M686" s="326"/>
      <c r="N686" s="326">
        <v>31999</v>
      </c>
      <c r="O686" s="326">
        <v>60659</v>
      </c>
      <c r="P686" s="326">
        <v>36385</v>
      </c>
      <c r="Q686" s="326">
        <v>12309</v>
      </c>
      <c r="R686" s="326">
        <v>18860</v>
      </c>
      <c r="S686" s="326">
        <v>46355</v>
      </c>
      <c r="T686" s="326">
        <v>21360</v>
      </c>
      <c r="U686" s="326">
        <v>39798</v>
      </c>
      <c r="V686" s="326">
        <v>22739</v>
      </c>
      <c r="W686" s="326">
        <v>30205</v>
      </c>
      <c r="X686" s="326">
        <v>32642</v>
      </c>
      <c r="Y686" s="326">
        <v>15943</v>
      </c>
    </row>
    <row r="687" spans="4:25" hidden="1" outlineLevel="1">
      <c r="D687" s="319" t="s">
        <v>330</v>
      </c>
      <c r="E687" s="319" t="s">
        <v>54</v>
      </c>
      <c r="F687" s="319" t="s">
        <v>578</v>
      </c>
      <c r="G687" s="319" t="s">
        <v>579</v>
      </c>
      <c r="H687" s="319" t="s">
        <v>580</v>
      </c>
      <c r="I687" s="319" t="s">
        <v>320</v>
      </c>
      <c r="J687" s="319" t="s">
        <v>116</v>
      </c>
      <c r="L687" s="331">
        <v>10691</v>
      </c>
      <c r="M687" s="326"/>
      <c r="N687" s="326">
        <v>1335</v>
      </c>
      <c r="O687" s="326">
        <v>1308</v>
      </c>
      <c r="P687" s="326">
        <v>1296</v>
      </c>
      <c r="Q687" s="326">
        <v>1185</v>
      </c>
      <c r="R687" s="326">
        <v>1139</v>
      </c>
      <c r="S687" s="326">
        <v>450</v>
      </c>
      <c r="T687" s="326">
        <v>1534</v>
      </c>
      <c r="U687" s="326">
        <v>428</v>
      </c>
      <c r="V687" s="326">
        <v>297</v>
      </c>
      <c r="W687" s="326">
        <v>660</v>
      </c>
      <c r="X687" s="326">
        <v>570</v>
      </c>
      <c r="Y687" s="326">
        <v>489</v>
      </c>
    </row>
    <row r="688" spans="4:25" hidden="1" outlineLevel="1">
      <c r="D688" s="319" t="s">
        <v>282</v>
      </c>
      <c r="E688" s="319" t="s">
        <v>53</v>
      </c>
      <c r="F688" s="319" t="s">
        <v>578</v>
      </c>
      <c r="G688" s="319" t="s">
        <v>579</v>
      </c>
      <c r="H688" s="319" t="s">
        <v>580</v>
      </c>
      <c r="I688" s="319" t="s">
        <v>1838</v>
      </c>
      <c r="J688" s="319" t="s">
        <v>118</v>
      </c>
      <c r="L688" s="331">
        <v>20101</v>
      </c>
      <c r="M688" s="326"/>
      <c r="N688" s="326">
        <v>1947</v>
      </c>
      <c r="O688" s="326">
        <v>1261</v>
      </c>
      <c r="P688" s="326">
        <v>1761</v>
      </c>
      <c r="Q688" s="326">
        <v>4249</v>
      </c>
      <c r="R688" s="326">
        <v>1428</v>
      </c>
      <c r="S688" s="326">
        <v>2013</v>
      </c>
      <c r="T688" s="326">
        <v>853</v>
      </c>
      <c r="U688" s="326">
        <v>774</v>
      </c>
      <c r="V688" s="326">
        <v>1396</v>
      </c>
      <c r="W688" s="326">
        <v>1640</v>
      </c>
      <c r="X688" s="326">
        <v>1374</v>
      </c>
      <c r="Y688" s="326">
        <v>1405</v>
      </c>
    </row>
    <row r="689" spans="4:25" hidden="1" outlineLevel="1">
      <c r="D689" s="319" t="s">
        <v>2191</v>
      </c>
      <c r="E689" s="319" t="s">
        <v>53</v>
      </c>
      <c r="F689" s="319" t="s">
        <v>578</v>
      </c>
      <c r="G689" s="319" t="s">
        <v>579</v>
      </c>
      <c r="H689" s="319" t="s">
        <v>580</v>
      </c>
      <c r="I689" s="319" t="s">
        <v>2270</v>
      </c>
      <c r="J689" s="319" t="s">
        <v>114</v>
      </c>
      <c r="L689" s="331">
        <v>254276</v>
      </c>
      <c r="M689" s="326"/>
      <c r="N689" s="326">
        <v>5956</v>
      </c>
      <c r="O689" s="326">
        <v>13398</v>
      </c>
      <c r="P689" s="326">
        <v>18076</v>
      </c>
      <c r="Q689" s="326">
        <v>11176</v>
      </c>
      <c r="R689" s="326">
        <v>34403</v>
      </c>
      <c r="S689" s="326">
        <v>23469</v>
      </c>
      <c r="T689" s="326">
        <v>26706</v>
      </c>
      <c r="U689" s="326">
        <v>3015</v>
      </c>
      <c r="V689" s="326">
        <v>41660</v>
      </c>
      <c r="W689" s="326">
        <v>42698</v>
      </c>
      <c r="X689" s="326">
        <v>28816</v>
      </c>
      <c r="Y689" s="326">
        <v>4903</v>
      </c>
    </row>
    <row r="690" spans="4:25" hidden="1" outlineLevel="1">
      <c r="D690" s="319" t="s">
        <v>283</v>
      </c>
      <c r="E690" s="319" t="s">
        <v>53</v>
      </c>
      <c r="F690" s="319" t="s">
        <v>578</v>
      </c>
      <c r="G690" s="319" t="s">
        <v>579</v>
      </c>
      <c r="H690" s="319" t="s">
        <v>580</v>
      </c>
      <c r="I690" s="319" t="s">
        <v>1839</v>
      </c>
      <c r="J690" s="319" t="s">
        <v>118</v>
      </c>
      <c r="L690" s="331">
        <v>47652</v>
      </c>
      <c r="M690" s="326"/>
      <c r="N690" s="326">
        <v>4801</v>
      </c>
      <c r="O690" s="326">
        <v>3708</v>
      </c>
      <c r="P690" s="326">
        <v>6815</v>
      </c>
      <c r="Q690" s="326">
        <v>4208</v>
      </c>
      <c r="R690" s="326">
        <v>2733</v>
      </c>
      <c r="S690" s="326">
        <v>2010</v>
      </c>
      <c r="T690" s="326">
        <v>1575</v>
      </c>
      <c r="U690" s="326">
        <v>8177</v>
      </c>
      <c r="V690" s="326">
        <v>1660</v>
      </c>
      <c r="W690" s="326">
        <v>4791</v>
      </c>
      <c r="X690" s="326">
        <v>3794</v>
      </c>
      <c r="Y690" s="326">
        <v>3380</v>
      </c>
    </row>
    <row r="691" spans="4:25" hidden="1" outlineLevel="1">
      <c r="D691" s="319" t="s">
        <v>331</v>
      </c>
      <c r="E691" s="319" t="s">
        <v>53</v>
      </c>
      <c r="F691" s="319" t="s">
        <v>578</v>
      </c>
      <c r="G691" s="319" t="s">
        <v>579</v>
      </c>
      <c r="H691" s="319" t="s">
        <v>580</v>
      </c>
      <c r="I691" s="319" t="s">
        <v>1840</v>
      </c>
      <c r="J691" s="319" t="s">
        <v>118</v>
      </c>
      <c r="L691" s="331">
        <v>7189</v>
      </c>
      <c r="M691" s="326"/>
      <c r="N691" s="326">
        <v>1064</v>
      </c>
      <c r="O691" s="326">
        <v>387</v>
      </c>
      <c r="P691" s="326">
        <v>1207</v>
      </c>
      <c r="Q691" s="326">
        <v>891</v>
      </c>
      <c r="R691" s="326">
        <v>819</v>
      </c>
      <c r="S691" s="326">
        <v>431</v>
      </c>
      <c r="T691" s="326">
        <v>395</v>
      </c>
      <c r="U691" s="326">
        <v>151</v>
      </c>
      <c r="V691" s="326">
        <v>279</v>
      </c>
      <c r="W691" s="326">
        <v>876</v>
      </c>
      <c r="X691" s="326">
        <v>438</v>
      </c>
      <c r="Y691" s="326">
        <v>251</v>
      </c>
    </row>
    <row r="692" spans="4:25" hidden="1" outlineLevel="1">
      <c r="D692" s="319" t="s">
        <v>918</v>
      </c>
      <c r="E692" s="319" t="s">
        <v>53</v>
      </c>
      <c r="F692" s="319" t="s">
        <v>578</v>
      </c>
      <c r="G692" s="319" t="s">
        <v>579</v>
      </c>
      <c r="H692" s="319" t="s">
        <v>580</v>
      </c>
      <c r="I692" s="319" t="s">
        <v>919</v>
      </c>
      <c r="J692" s="319" t="s">
        <v>114</v>
      </c>
      <c r="L692" s="331">
        <v>709723</v>
      </c>
      <c r="M692" s="326"/>
      <c r="N692" s="326">
        <v>85117</v>
      </c>
      <c r="O692" s="326">
        <v>58638</v>
      </c>
      <c r="P692" s="326">
        <v>71695</v>
      </c>
      <c r="Q692" s="326">
        <v>70277</v>
      </c>
      <c r="R692" s="326">
        <v>73286</v>
      </c>
      <c r="S692" s="326">
        <v>50165</v>
      </c>
      <c r="T692" s="326">
        <v>49411</v>
      </c>
      <c r="U692" s="326">
        <v>44931</v>
      </c>
      <c r="V692" s="326">
        <v>46503</v>
      </c>
      <c r="W692" s="326">
        <v>62691</v>
      </c>
      <c r="X692" s="326">
        <v>54890</v>
      </c>
      <c r="Y692" s="326">
        <v>42119</v>
      </c>
    </row>
    <row r="693" spans="4:25" hidden="1" outlineLevel="1">
      <c r="D693" s="319" t="s">
        <v>3038</v>
      </c>
      <c r="E693" s="319" t="s">
        <v>53</v>
      </c>
      <c r="F693" s="319" t="s">
        <v>578</v>
      </c>
      <c r="G693" s="319" t="s">
        <v>579</v>
      </c>
      <c r="H693" s="319" t="s">
        <v>580</v>
      </c>
      <c r="I693" s="319" t="s">
        <v>3039</v>
      </c>
      <c r="J693" s="319" t="s">
        <v>114</v>
      </c>
      <c r="L693" s="331">
        <v>8233</v>
      </c>
      <c r="M693" s="326"/>
      <c r="N693" s="326">
        <v>4</v>
      </c>
      <c r="O693" s="326">
        <v>177</v>
      </c>
      <c r="P693" s="326">
        <v>274</v>
      </c>
      <c r="Q693" s="326">
        <v>863</v>
      </c>
      <c r="R693" s="326">
        <v>883</v>
      </c>
      <c r="S693" s="326">
        <v>366</v>
      </c>
      <c r="T693" s="326">
        <v>598</v>
      </c>
      <c r="U693" s="326">
        <v>691</v>
      </c>
      <c r="V693" s="326">
        <v>889</v>
      </c>
      <c r="W693" s="326">
        <v>1169</v>
      </c>
      <c r="X693" s="326">
        <v>1007</v>
      </c>
      <c r="Y693" s="326">
        <v>1312</v>
      </c>
    </row>
    <row r="694" spans="4:25" hidden="1" outlineLevel="1">
      <c r="D694" s="319" t="s">
        <v>415</v>
      </c>
      <c r="E694" s="319" t="s">
        <v>54</v>
      </c>
      <c r="F694" s="319" t="s">
        <v>578</v>
      </c>
      <c r="G694" s="319" t="s">
        <v>579</v>
      </c>
      <c r="H694" s="319" t="s">
        <v>580</v>
      </c>
      <c r="I694" s="319" t="s">
        <v>416</v>
      </c>
      <c r="J694" s="319" t="s">
        <v>116</v>
      </c>
      <c r="L694" s="331">
        <v>8627</v>
      </c>
      <c r="M694" s="326"/>
      <c r="N694" s="326">
        <v>1081</v>
      </c>
      <c r="O694" s="326">
        <v>625</v>
      </c>
      <c r="P694" s="326">
        <v>1036</v>
      </c>
      <c r="Q694" s="326">
        <v>570</v>
      </c>
      <c r="R694" s="326">
        <v>411</v>
      </c>
      <c r="S694" s="326">
        <v>804</v>
      </c>
      <c r="T694" s="326">
        <v>1096</v>
      </c>
      <c r="U694" s="326">
        <v>371</v>
      </c>
      <c r="V694" s="326">
        <v>906</v>
      </c>
      <c r="W694" s="326">
        <v>287</v>
      </c>
      <c r="X694" s="326">
        <v>875</v>
      </c>
      <c r="Y694" s="326">
        <v>565</v>
      </c>
    </row>
    <row r="695" spans="4:25" hidden="1" outlineLevel="1">
      <c r="D695" s="319" t="s">
        <v>240</v>
      </c>
      <c r="E695" s="319" t="s">
        <v>52</v>
      </c>
      <c r="F695" s="319" t="s">
        <v>578</v>
      </c>
      <c r="G695" s="319" t="s">
        <v>579</v>
      </c>
      <c r="H695" s="319" t="s">
        <v>580</v>
      </c>
      <c r="I695" s="319" t="s">
        <v>1632</v>
      </c>
      <c r="J695" s="319" t="s">
        <v>117</v>
      </c>
      <c r="L695" s="331">
        <v>572</v>
      </c>
      <c r="M695" s="326"/>
      <c r="N695" s="326">
        <v>25</v>
      </c>
      <c r="O695" s="326">
        <v>119</v>
      </c>
      <c r="P695" s="326">
        <v>96</v>
      </c>
      <c r="Q695" s="326">
        <v>30</v>
      </c>
      <c r="R695" s="326">
        <v>12</v>
      </c>
      <c r="S695" s="326">
        <v>30</v>
      </c>
      <c r="T695" s="326">
        <v>47</v>
      </c>
      <c r="U695" s="326">
        <v>80</v>
      </c>
      <c r="V695" s="326">
        <v>76</v>
      </c>
      <c r="W695" s="326">
        <v>25</v>
      </c>
      <c r="X695" s="326">
        <v>5</v>
      </c>
      <c r="Y695" s="326">
        <v>27</v>
      </c>
    </row>
    <row r="696" spans="4:25" hidden="1" outlineLevel="1">
      <c r="D696" s="319" t="s">
        <v>333</v>
      </c>
      <c r="E696" s="319" t="s">
        <v>52</v>
      </c>
      <c r="F696" s="319" t="s">
        <v>578</v>
      </c>
      <c r="G696" s="319" t="s">
        <v>579</v>
      </c>
      <c r="H696" s="319" t="s">
        <v>580</v>
      </c>
      <c r="I696" s="319" t="s">
        <v>426</v>
      </c>
      <c r="J696" s="319" t="s">
        <v>117</v>
      </c>
      <c r="L696" s="331">
        <v>1457511</v>
      </c>
      <c r="M696" s="326"/>
      <c r="N696" s="326">
        <v>78424</v>
      </c>
      <c r="O696" s="326">
        <v>146852</v>
      </c>
      <c r="P696" s="326">
        <v>182388</v>
      </c>
      <c r="Q696" s="326">
        <v>109351</v>
      </c>
      <c r="R696" s="326">
        <v>132638</v>
      </c>
      <c r="S696" s="326">
        <v>126194</v>
      </c>
      <c r="T696" s="326">
        <v>111146</v>
      </c>
      <c r="U696" s="326">
        <v>87985</v>
      </c>
      <c r="V696" s="326">
        <v>115030</v>
      </c>
      <c r="W696" s="326">
        <v>108464</v>
      </c>
      <c r="X696" s="326">
        <v>176277</v>
      </c>
      <c r="Y696" s="326">
        <v>82762</v>
      </c>
    </row>
    <row r="697" spans="4:25" hidden="1" outlineLevel="1">
      <c r="D697" s="319" t="s">
        <v>333</v>
      </c>
      <c r="E697" s="319" t="s">
        <v>52</v>
      </c>
      <c r="F697" s="319" t="s">
        <v>578</v>
      </c>
      <c r="G697" s="319" t="s">
        <v>581</v>
      </c>
      <c r="H697" s="319" t="s">
        <v>580</v>
      </c>
      <c r="I697" s="319" t="s">
        <v>484</v>
      </c>
      <c r="J697" s="319" t="s">
        <v>117</v>
      </c>
      <c r="L697" s="331">
        <v>3517</v>
      </c>
      <c r="M697" s="326"/>
      <c r="N697" s="326">
        <v>1041</v>
      </c>
      <c r="O697" s="326">
        <v>472</v>
      </c>
      <c r="P697" s="326">
        <v>1204</v>
      </c>
      <c r="Q697" s="326">
        <v>60</v>
      </c>
      <c r="R697" s="326">
        <v>181</v>
      </c>
      <c r="S697" s="326">
        <v>158</v>
      </c>
      <c r="T697" s="326">
        <v>20</v>
      </c>
      <c r="U697" s="326">
        <v>17</v>
      </c>
      <c r="V697" s="326">
        <v>0</v>
      </c>
      <c r="W697" s="326">
        <v>4</v>
      </c>
      <c r="X697" s="326">
        <v>310</v>
      </c>
      <c r="Y697" s="326">
        <v>50</v>
      </c>
    </row>
    <row r="698" spans="4:25" hidden="1" outlineLevel="1">
      <c r="D698" s="319" t="s">
        <v>333</v>
      </c>
      <c r="E698" s="319" t="s">
        <v>52</v>
      </c>
      <c r="F698" s="319" t="s">
        <v>578</v>
      </c>
      <c r="G698" s="319" t="s">
        <v>581</v>
      </c>
      <c r="H698" s="319" t="s">
        <v>580</v>
      </c>
      <c r="I698" s="319" t="s">
        <v>3040</v>
      </c>
      <c r="J698" s="319" t="s">
        <v>117</v>
      </c>
      <c r="L698" s="331">
        <v>28026</v>
      </c>
      <c r="M698" s="326"/>
      <c r="N698" s="326"/>
      <c r="O698" s="326">
        <v>0</v>
      </c>
      <c r="P698" s="326">
        <v>55</v>
      </c>
      <c r="Q698" s="326">
        <v>0</v>
      </c>
      <c r="R698" s="326">
        <v>5518</v>
      </c>
      <c r="S698" s="326">
        <v>2452</v>
      </c>
      <c r="T698" s="326">
        <v>1629</v>
      </c>
      <c r="U698" s="326">
        <v>1453</v>
      </c>
      <c r="V698" s="326">
        <v>4934</v>
      </c>
      <c r="W698" s="326">
        <v>5048</v>
      </c>
      <c r="X698" s="326">
        <v>3577</v>
      </c>
      <c r="Y698" s="326">
        <v>3360</v>
      </c>
    </row>
    <row r="699" spans="4:25" hidden="1" outlineLevel="1">
      <c r="D699" s="319" t="s">
        <v>1202</v>
      </c>
      <c r="E699" s="319" t="s">
        <v>52</v>
      </c>
      <c r="F699" s="319" t="s">
        <v>578</v>
      </c>
      <c r="G699" s="319" t="s">
        <v>579</v>
      </c>
      <c r="H699" s="319" t="s">
        <v>580</v>
      </c>
      <c r="I699" s="319" t="s">
        <v>1203</v>
      </c>
      <c r="J699" s="319" t="s">
        <v>117</v>
      </c>
      <c r="L699" s="331">
        <v>2576</v>
      </c>
      <c r="M699" s="326"/>
      <c r="N699" s="326">
        <v>506</v>
      </c>
      <c r="O699" s="326">
        <v>253</v>
      </c>
      <c r="P699" s="326">
        <v>196</v>
      </c>
      <c r="Q699" s="326">
        <v>234</v>
      </c>
      <c r="R699" s="326">
        <v>454</v>
      </c>
      <c r="S699" s="326">
        <v>69</v>
      </c>
      <c r="T699" s="326">
        <v>32</v>
      </c>
      <c r="U699" s="326">
        <v>32</v>
      </c>
      <c r="V699" s="326">
        <v>264</v>
      </c>
      <c r="W699" s="326">
        <v>358</v>
      </c>
      <c r="X699" s="326">
        <v>137</v>
      </c>
      <c r="Y699" s="326">
        <v>41</v>
      </c>
    </row>
    <row r="700" spans="4:25" hidden="1" outlineLevel="1">
      <c r="D700" s="319" t="s">
        <v>1006</v>
      </c>
      <c r="E700" s="319" t="s">
        <v>52</v>
      </c>
      <c r="F700" s="319" t="s">
        <v>578</v>
      </c>
      <c r="G700" s="319" t="s">
        <v>579</v>
      </c>
      <c r="H700" s="319" t="s">
        <v>580</v>
      </c>
      <c r="I700" s="319" t="s">
        <v>440</v>
      </c>
      <c r="J700" s="319" t="s">
        <v>117</v>
      </c>
      <c r="L700" s="331">
        <v>24365</v>
      </c>
      <c r="M700" s="326"/>
      <c r="N700" s="326">
        <v>394</v>
      </c>
      <c r="O700" s="326">
        <v>1330</v>
      </c>
      <c r="P700" s="326">
        <v>183</v>
      </c>
      <c r="Q700" s="326">
        <v>514</v>
      </c>
      <c r="R700" s="326">
        <v>3888</v>
      </c>
      <c r="S700" s="326">
        <v>69</v>
      </c>
      <c r="T700" s="326">
        <v>50</v>
      </c>
      <c r="U700" s="326">
        <v>710</v>
      </c>
      <c r="V700" s="326">
        <v>6042</v>
      </c>
      <c r="W700" s="326">
        <v>1606</v>
      </c>
      <c r="X700" s="326">
        <v>8205</v>
      </c>
      <c r="Y700" s="326">
        <v>1374</v>
      </c>
    </row>
    <row r="701" spans="4:25" hidden="1" outlineLevel="1">
      <c r="D701" s="319" t="s">
        <v>598</v>
      </c>
      <c r="E701" s="319" t="s">
        <v>53</v>
      </c>
      <c r="F701" s="319" t="s">
        <v>578</v>
      </c>
      <c r="G701" s="319" t="s">
        <v>579</v>
      </c>
      <c r="H701" s="319" t="s">
        <v>580</v>
      </c>
      <c r="I701" s="319" t="s">
        <v>399</v>
      </c>
      <c r="J701" s="319" t="s">
        <v>114</v>
      </c>
      <c r="L701" s="331">
        <v>58988</v>
      </c>
      <c r="M701" s="326"/>
      <c r="N701" s="326">
        <v>11621</v>
      </c>
      <c r="O701" s="326">
        <v>6785</v>
      </c>
      <c r="P701" s="326">
        <v>14399</v>
      </c>
      <c r="Q701" s="326">
        <v>9170</v>
      </c>
      <c r="R701" s="326">
        <v>5703</v>
      </c>
      <c r="S701" s="326">
        <v>7025</v>
      </c>
      <c r="T701" s="326">
        <v>471</v>
      </c>
      <c r="U701" s="326">
        <v>3364</v>
      </c>
      <c r="V701" s="326">
        <v>450</v>
      </c>
      <c r="W701" s="326"/>
      <c r="X701" s="326"/>
      <c r="Y701" s="326"/>
    </row>
    <row r="702" spans="4:25" hidden="1" outlineLevel="1">
      <c r="D702" s="319" t="s">
        <v>230</v>
      </c>
      <c r="E702" s="319" t="s">
        <v>52</v>
      </c>
      <c r="F702" s="319" t="s">
        <v>578</v>
      </c>
      <c r="G702" s="319" t="s">
        <v>579</v>
      </c>
      <c r="H702" s="319" t="s">
        <v>580</v>
      </c>
      <c r="I702" s="319" t="s">
        <v>427</v>
      </c>
      <c r="J702" s="319" t="s">
        <v>117</v>
      </c>
      <c r="L702" s="331">
        <v>312532</v>
      </c>
      <c r="M702" s="326"/>
      <c r="N702" s="326">
        <v>10656</v>
      </c>
      <c r="O702" s="326">
        <v>13332</v>
      </c>
      <c r="P702" s="326">
        <v>27658</v>
      </c>
      <c r="Q702" s="326">
        <v>11229</v>
      </c>
      <c r="R702" s="326">
        <v>13209</v>
      </c>
      <c r="S702" s="326">
        <v>30181</v>
      </c>
      <c r="T702" s="326">
        <v>37151</v>
      </c>
      <c r="U702" s="326">
        <v>32719</v>
      </c>
      <c r="V702" s="326">
        <v>59348</v>
      </c>
      <c r="W702" s="326">
        <v>31789</v>
      </c>
      <c r="X702" s="326">
        <v>36102</v>
      </c>
      <c r="Y702" s="326">
        <v>9158</v>
      </c>
    </row>
    <row r="703" spans="4:25" hidden="1" outlineLevel="1">
      <c r="D703" s="319" t="s">
        <v>230</v>
      </c>
      <c r="E703" s="319" t="s">
        <v>52</v>
      </c>
      <c r="F703" s="319" t="s">
        <v>578</v>
      </c>
      <c r="G703" s="319" t="s">
        <v>581</v>
      </c>
      <c r="H703" s="319" t="s">
        <v>580</v>
      </c>
      <c r="I703" s="319" t="s">
        <v>3041</v>
      </c>
      <c r="J703" s="319" t="s">
        <v>117</v>
      </c>
      <c r="L703" s="331">
        <v>1453</v>
      </c>
      <c r="M703" s="326"/>
      <c r="N703" s="326"/>
      <c r="O703" s="326">
        <v>0</v>
      </c>
      <c r="P703" s="326">
        <v>0</v>
      </c>
      <c r="Q703" s="326">
        <v>90</v>
      </c>
      <c r="R703" s="326">
        <v>90</v>
      </c>
      <c r="S703" s="326">
        <v>491</v>
      </c>
      <c r="T703" s="326">
        <v>100</v>
      </c>
      <c r="U703" s="326">
        <v>25</v>
      </c>
      <c r="V703" s="326">
        <v>159</v>
      </c>
      <c r="W703" s="326">
        <v>219</v>
      </c>
      <c r="X703" s="326">
        <v>0</v>
      </c>
      <c r="Y703" s="326">
        <v>279</v>
      </c>
    </row>
    <row r="704" spans="4:25" hidden="1" outlineLevel="1">
      <c r="D704" s="319" t="s">
        <v>230</v>
      </c>
      <c r="E704" s="319" t="s">
        <v>52</v>
      </c>
      <c r="F704" s="319" t="s">
        <v>578</v>
      </c>
      <c r="G704" s="319" t="s">
        <v>581</v>
      </c>
      <c r="H704" s="319" t="s">
        <v>580</v>
      </c>
      <c r="I704" s="319" t="s">
        <v>485</v>
      </c>
      <c r="J704" s="319" t="s">
        <v>117</v>
      </c>
      <c r="L704" s="331">
        <v>1449</v>
      </c>
      <c r="M704" s="326"/>
      <c r="N704" s="326">
        <v>206</v>
      </c>
      <c r="O704" s="326">
        <v>1</v>
      </c>
      <c r="P704" s="326">
        <v>202</v>
      </c>
      <c r="Q704" s="326">
        <v>37</v>
      </c>
      <c r="R704" s="326">
        <v>0</v>
      </c>
      <c r="S704" s="326">
        <v>0</v>
      </c>
      <c r="T704" s="326">
        <v>1000</v>
      </c>
      <c r="U704" s="326">
        <v>0</v>
      </c>
      <c r="V704" s="326">
        <v>0</v>
      </c>
      <c r="W704" s="326">
        <v>0</v>
      </c>
      <c r="X704" s="326">
        <v>1</v>
      </c>
      <c r="Y704" s="326">
        <v>2</v>
      </c>
    </row>
    <row r="705" spans="4:25" hidden="1" outlineLevel="1">
      <c r="D705" s="319" t="s">
        <v>599</v>
      </c>
      <c r="E705" s="319" t="s">
        <v>54</v>
      </c>
      <c r="F705" s="319" t="s">
        <v>578</v>
      </c>
      <c r="G705" s="319" t="s">
        <v>579</v>
      </c>
      <c r="H705" s="319" t="s">
        <v>580</v>
      </c>
      <c r="I705" s="319" t="s">
        <v>660</v>
      </c>
      <c r="J705" s="319" t="s">
        <v>116</v>
      </c>
      <c r="L705" s="331">
        <v>20730</v>
      </c>
      <c r="M705" s="326"/>
      <c r="N705" s="326">
        <v>2375</v>
      </c>
      <c r="O705" s="326">
        <v>4248</v>
      </c>
      <c r="P705" s="326">
        <v>4004</v>
      </c>
      <c r="Q705" s="326">
        <v>898</v>
      </c>
      <c r="R705" s="326">
        <v>2021</v>
      </c>
      <c r="S705" s="326">
        <v>1365</v>
      </c>
      <c r="T705" s="326">
        <v>546</v>
      </c>
      <c r="U705" s="326">
        <v>937</v>
      </c>
      <c r="V705" s="326">
        <v>934</v>
      </c>
      <c r="W705" s="326">
        <v>1025</v>
      </c>
      <c r="X705" s="326">
        <v>1080</v>
      </c>
      <c r="Y705" s="326">
        <v>1297</v>
      </c>
    </row>
    <row r="706" spans="4:25" hidden="1" outlineLevel="1">
      <c r="D706" s="319" t="s">
        <v>334</v>
      </c>
      <c r="E706" s="319" t="s">
        <v>53</v>
      </c>
      <c r="F706" s="319" t="s">
        <v>578</v>
      </c>
      <c r="G706" s="319" t="s">
        <v>579</v>
      </c>
      <c r="H706" s="319" t="s">
        <v>580</v>
      </c>
      <c r="I706" s="319" t="s">
        <v>394</v>
      </c>
      <c r="J706" s="319" t="s">
        <v>114</v>
      </c>
      <c r="L706" s="331">
        <v>22989</v>
      </c>
      <c r="M706" s="326"/>
      <c r="N706" s="326">
        <v>1678</v>
      </c>
      <c r="O706" s="326">
        <v>2752</v>
      </c>
      <c r="P706" s="326">
        <v>3362</v>
      </c>
      <c r="Q706" s="326">
        <v>2166</v>
      </c>
      <c r="R706" s="326">
        <v>2200</v>
      </c>
      <c r="S706" s="326">
        <v>1933</v>
      </c>
      <c r="T706" s="326">
        <v>2150</v>
      </c>
      <c r="U706" s="326">
        <v>1301</v>
      </c>
      <c r="V706" s="326">
        <v>2006</v>
      </c>
      <c r="W706" s="326">
        <v>875</v>
      </c>
      <c r="X706" s="326">
        <v>1701</v>
      </c>
      <c r="Y706" s="326">
        <v>865</v>
      </c>
    </row>
    <row r="707" spans="4:25" hidden="1" outlineLevel="1">
      <c r="D707" s="319" t="s">
        <v>600</v>
      </c>
      <c r="E707" s="319" t="s">
        <v>52</v>
      </c>
      <c r="F707" s="319" t="s">
        <v>578</v>
      </c>
      <c r="G707" s="319" t="s">
        <v>579</v>
      </c>
      <c r="H707" s="319" t="s">
        <v>580</v>
      </c>
      <c r="I707" s="319" t="s">
        <v>1633</v>
      </c>
      <c r="J707" s="319" t="s">
        <v>117</v>
      </c>
      <c r="L707" s="331">
        <v>1498</v>
      </c>
      <c r="M707" s="326"/>
      <c r="N707" s="326">
        <v>0</v>
      </c>
      <c r="O707" s="326">
        <v>0</v>
      </c>
      <c r="P707" s="326">
        <v>551</v>
      </c>
      <c r="Q707" s="326">
        <v>83</v>
      </c>
      <c r="R707" s="326">
        <v>200</v>
      </c>
      <c r="S707" s="326">
        <v>183</v>
      </c>
      <c r="T707" s="326">
        <v>0</v>
      </c>
      <c r="U707" s="326">
        <v>0</v>
      </c>
      <c r="V707" s="326">
        <v>0</v>
      </c>
      <c r="W707" s="326">
        <v>481</v>
      </c>
      <c r="X707" s="326">
        <v>0</v>
      </c>
      <c r="Y707" s="326">
        <v>0</v>
      </c>
    </row>
    <row r="708" spans="4:25" hidden="1" outlineLevel="1">
      <c r="D708" s="319" t="s">
        <v>1804</v>
      </c>
      <c r="E708" s="319" t="s">
        <v>52</v>
      </c>
      <c r="F708" s="319" t="s">
        <v>578</v>
      </c>
      <c r="G708" s="319" t="s">
        <v>579</v>
      </c>
      <c r="H708" s="319" t="s">
        <v>580</v>
      </c>
      <c r="I708" s="319" t="s">
        <v>428</v>
      </c>
      <c r="J708" s="319" t="s">
        <v>117</v>
      </c>
      <c r="L708" s="331">
        <v>91570</v>
      </c>
      <c r="M708" s="326"/>
      <c r="N708" s="326">
        <v>15601</v>
      </c>
      <c r="O708" s="326">
        <v>13541</v>
      </c>
      <c r="P708" s="326">
        <v>5086</v>
      </c>
      <c r="Q708" s="326">
        <v>4444</v>
      </c>
      <c r="R708" s="326">
        <v>2796</v>
      </c>
      <c r="S708" s="326">
        <v>8085</v>
      </c>
      <c r="T708" s="326">
        <v>2151</v>
      </c>
      <c r="U708" s="326">
        <v>4360</v>
      </c>
      <c r="V708" s="326">
        <v>17733</v>
      </c>
      <c r="W708" s="326">
        <v>2224</v>
      </c>
      <c r="X708" s="326">
        <v>4195</v>
      </c>
      <c r="Y708" s="326">
        <v>11354</v>
      </c>
    </row>
    <row r="709" spans="4:25" hidden="1" outlineLevel="1">
      <c r="D709" s="319" t="s">
        <v>1804</v>
      </c>
      <c r="E709" s="319" t="s">
        <v>52</v>
      </c>
      <c r="F709" s="319" t="s">
        <v>578</v>
      </c>
      <c r="G709" s="319" t="s">
        <v>581</v>
      </c>
      <c r="H709" s="319" t="s">
        <v>580</v>
      </c>
      <c r="I709" s="319" t="s">
        <v>486</v>
      </c>
      <c r="J709" s="319" t="s">
        <v>117</v>
      </c>
      <c r="L709" s="331">
        <v>4211</v>
      </c>
      <c r="M709" s="326"/>
      <c r="N709" s="326">
        <v>303</v>
      </c>
      <c r="O709" s="326">
        <v>30</v>
      </c>
      <c r="P709" s="326">
        <v>808</v>
      </c>
      <c r="Q709" s="326">
        <v>10</v>
      </c>
      <c r="R709" s="326">
        <v>0</v>
      </c>
      <c r="S709" s="326">
        <v>510</v>
      </c>
      <c r="T709" s="326">
        <v>300</v>
      </c>
      <c r="U709" s="326">
        <v>25</v>
      </c>
      <c r="V709" s="326">
        <v>1425</v>
      </c>
      <c r="W709" s="326">
        <v>200</v>
      </c>
      <c r="X709" s="326">
        <v>200</v>
      </c>
      <c r="Y709" s="326">
        <v>400</v>
      </c>
    </row>
    <row r="710" spans="4:25" hidden="1" outlineLevel="1">
      <c r="D710" s="319" t="s">
        <v>1804</v>
      </c>
      <c r="E710" s="319" t="s">
        <v>52</v>
      </c>
      <c r="F710" s="319" t="s">
        <v>578</v>
      </c>
      <c r="G710" s="319" t="s">
        <v>581</v>
      </c>
      <c r="H710" s="319" t="s">
        <v>580</v>
      </c>
      <c r="I710" s="319" t="s">
        <v>3042</v>
      </c>
      <c r="J710" s="319" t="s">
        <v>117</v>
      </c>
      <c r="L710" s="331">
        <v>188239</v>
      </c>
      <c r="M710" s="326"/>
      <c r="N710" s="326"/>
      <c r="O710" s="326">
        <v>0</v>
      </c>
      <c r="P710" s="326">
        <v>84000</v>
      </c>
      <c r="Q710" s="326">
        <v>0</v>
      </c>
      <c r="R710" s="326">
        <v>11</v>
      </c>
      <c r="S710" s="326">
        <v>84040</v>
      </c>
      <c r="T710" s="326">
        <v>0</v>
      </c>
      <c r="U710" s="326">
        <v>0</v>
      </c>
      <c r="V710" s="326">
        <v>20000</v>
      </c>
      <c r="W710" s="326">
        <v>10</v>
      </c>
      <c r="X710" s="326">
        <v>100</v>
      </c>
      <c r="Y710" s="326">
        <v>78</v>
      </c>
    </row>
    <row r="711" spans="4:25" hidden="1" outlineLevel="1">
      <c r="D711" s="319" t="s">
        <v>1841</v>
      </c>
      <c r="E711" s="319" t="s">
        <v>52</v>
      </c>
      <c r="F711" s="319" t="s">
        <v>578</v>
      </c>
      <c r="G711" s="319" t="s">
        <v>579</v>
      </c>
      <c r="H711" s="319" t="s">
        <v>580</v>
      </c>
      <c r="I711" s="319" t="s">
        <v>1634</v>
      </c>
      <c r="J711" s="319" t="s">
        <v>117</v>
      </c>
      <c r="L711" s="331">
        <v>133</v>
      </c>
      <c r="M711" s="326"/>
      <c r="N711" s="326">
        <v>10</v>
      </c>
      <c r="O711" s="326">
        <v>3</v>
      </c>
      <c r="P711" s="326">
        <v>4</v>
      </c>
      <c r="Q711" s="326">
        <v>4</v>
      </c>
      <c r="R711" s="326">
        <v>4</v>
      </c>
      <c r="S711" s="326">
        <v>10</v>
      </c>
      <c r="T711" s="326">
        <v>10</v>
      </c>
      <c r="U711" s="326">
        <v>20</v>
      </c>
      <c r="V711" s="326">
        <v>19</v>
      </c>
      <c r="W711" s="326">
        <v>20</v>
      </c>
      <c r="X711" s="326">
        <v>20</v>
      </c>
      <c r="Y711" s="326">
        <v>9</v>
      </c>
    </row>
    <row r="712" spans="4:25" hidden="1" outlineLevel="1">
      <c r="D712" s="319" t="s">
        <v>284</v>
      </c>
      <c r="E712" s="319" t="s">
        <v>52</v>
      </c>
      <c r="F712" s="319" t="s">
        <v>578</v>
      </c>
      <c r="G712" s="319" t="s">
        <v>579</v>
      </c>
      <c r="H712" s="319" t="s">
        <v>580</v>
      </c>
      <c r="I712" s="319" t="s">
        <v>429</v>
      </c>
      <c r="J712" s="319" t="s">
        <v>117</v>
      </c>
      <c r="L712" s="331">
        <v>673063</v>
      </c>
      <c r="M712" s="326"/>
      <c r="N712" s="326">
        <v>211352</v>
      </c>
      <c r="O712" s="326">
        <v>81667</v>
      </c>
      <c r="P712" s="326">
        <v>67384</v>
      </c>
      <c r="Q712" s="326">
        <v>32253</v>
      </c>
      <c r="R712" s="326">
        <v>66762</v>
      </c>
      <c r="S712" s="326">
        <v>67394</v>
      </c>
      <c r="T712" s="326">
        <v>24547</v>
      </c>
      <c r="U712" s="326">
        <v>8561</v>
      </c>
      <c r="V712" s="326">
        <v>30745</v>
      </c>
      <c r="W712" s="326">
        <v>24258</v>
      </c>
      <c r="X712" s="326">
        <v>37831</v>
      </c>
      <c r="Y712" s="326">
        <v>20309</v>
      </c>
    </row>
    <row r="713" spans="4:25" hidden="1" outlineLevel="1">
      <c r="D713" s="319" t="s">
        <v>284</v>
      </c>
      <c r="E713" s="319" t="s">
        <v>52</v>
      </c>
      <c r="F713" s="319" t="s">
        <v>578</v>
      </c>
      <c r="G713" s="319" t="s">
        <v>581</v>
      </c>
      <c r="H713" s="319" t="s">
        <v>580</v>
      </c>
      <c r="I713" s="319" t="s">
        <v>487</v>
      </c>
      <c r="J713" s="319" t="s">
        <v>117</v>
      </c>
      <c r="L713" s="331">
        <v>2019</v>
      </c>
      <c r="M713" s="326"/>
      <c r="N713" s="326">
        <v>1000</v>
      </c>
      <c r="O713" s="326">
        <v>0</v>
      </c>
      <c r="P713" s="326">
        <v>891</v>
      </c>
      <c r="Q713" s="326">
        <v>0</v>
      </c>
      <c r="R713" s="326">
        <v>6</v>
      </c>
      <c r="S713" s="326">
        <v>0</v>
      </c>
      <c r="T713" s="326">
        <v>2</v>
      </c>
      <c r="U713" s="326">
        <v>0</v>
      </c>
      <c r="V713" s="326">
        <v>20</v>
      </c>
      <c r="W713" s="326">
        <v>100</v>
      </c>
      <c r="X713" s="326">
        <v>0</v>
      </c>
      <c r="Y713" s="326">
        <v>0</v>
      </c>
    </row>
    <row r="714" spans="4:25" hidden="1" outlineLevel="1">
      <c r="D714" s="319" t="s">
        <v>284</v>
      </c>
      <c r="E714" s="319" t="s">
        <v>52</v>
      </c>
      <c r="F714" s="319" t="s">
        <v>578</v>
      </c>
      <c r="G714" s="319" t="s">
        <v>581</v>
      </c>
      <c r="H714" s="319" t="s">
        <v>580</v>
      </c>
      <c r="I714" s="319" t="s">
        <v>3043</v>
      </c>
      <c r="J714" s="319" t="s">
        <v>117</v>
      </c>
      <c r="L714" s="331">
        <v>5100</v>
      </c>
      <c r="M714" s="326"/>
      <c r="N714" s="326"/>
      <c r="O714" s="326">
        <v>0</v>
      </c>
      <c r="P714" s="326">
        <v>0</v>
      </c>
      <c r="Q714" s="326">
        <v>0</v>
      </c>
      <c r="R714" s="326">
        <v>0</v>
      </c>
      <c r="S714" s="326">
        <v>909</v>
      </c>
      <c r="T714" s="326">
        <v>0</v>
      </c>
      <c r="U714" s="326">
        <v>0</v>
      </c>
      <c r="V714" s="326">
        <v>614</v>
      </c>
      <c r="W714" s="326">
        <v>0</v>
      </c>
      <c r="X714" s="326">
        <v>265</v>
      </c>
      <c r="Y714" s="326">
        <v>3312</v>
      </c>
    </row>
    <row r="715" spans="4:25" hidden="1" outlineLevel="1">
      <c r="D715" s="319" t="s">
        <v>1635</v>
      </c>
      <c r="E715" s="319" t="s">
        <v>52</v>
      </c>
      <c r="F715" s="319" t="s">
        <v>578</v>
      </c>
      <c r="G715" s="319" t="s">
        <v>579</v>
      </c>
      <c r="H715" s="319" t="s">
        <v>580</v>
      </c>
      <c r="I715" s="319" t="s">
        <v>1636</v>
      </c>
      <c r="J715" s="319" t="s">
        <v>117</v>
      </c>
      <c r="L715" s="331">
        <v>176</v>
      </c>
      <c r="M715" s="326"/>
      <c r="N715" s="326">
        <v>65</v>
      </c>
      <c r="O715" s="326">
        <v>4</v>
      </c>
      <c r="P715" s="326">
        <v>4</v>
      </c>
      <c r="Q715" s="326">
        <v>4</v>
      </c>
      <c r="R715" s="326">
        <v>5</v>
      </c>
      <c r="S715" s="326">
        <v>0</v>
      </c>
      <c r="T715" s="326">
        <v>61</v>
      </c>
      <c r="U715" s="326">
        <v>0</v>
      </c>
      <c r="V715" s="326">
        <v>0</v>
      </c>
      <c r="W715" s="326">
        <v>12</v>
      </c>
      <c r="X715" s="326">
        <v>13</v>
      </c>
      <c r="Y715" s="326">
        <v>8</v>
      </c>
    </row>
    <row r="716" spans="4:25" hidden="1" outlineLevel="1">
      <c r="D716" s="319" t="s">
        <v>335</v>
      </c>
      <c r="E716" s="319" t="s">
        <v>52</v>
      </c>
      <c r="F716" s="319" t="s">
        <v>578</v>
      </c>
      <c r="G716" s="319" t="s">
        <v>579</v>
      </c>
      <c r="H716" s="319" t="s">
        <v>580</v>
      </c>
      <c r="I716" s="319" t="s">
        <v>430</v>
      </c>
      <c r="J716" s="319" t="s">
        <v>117</v>
      </c>
      <c r="L716" s="331">
        <v>68626</v>
      </c>
      <c r="M716" s="326"/>
      <c r="N716" s="326">
        <v>3888</v>
      </c>
      <c r="O716" s="326">
        <v>2588</v>
      </c>
      <c r="P716" s="326">
        <v>1906</v>
      </c>
      <c r="Q716" s="326">
        <v>8076</v>
      </c>
      <c r="R716" s="326">
        <v>4346</v>
      </c>
      <c r="S716" s="326">
        <v>7983</v>
      </c>
      <c r="T716" s="326">
        <v>5583</v>
      </c>
      <c r="U716" s="326">
        <v>5305</v>
      </c>
      <c r="V716" s="326">
        <v>6903</v>
      </c>
      <c r="W716" s="326">
        <v>6763</v>
      </c>
      <c r="X716" s="326">
        <v>11414</v>
      </c>
      <c r="Y716" s="326">
        <v>3871</v>
      </c>
    </row>
    <row r="717" spans="4:25" hidden="1" outlineLevel="1">
      <c r="D717" s="319" t="s">
        <v>335</v>
      </c>
      <c r="E717" s="319" t="s">
        <v>52</v>
      </c>
      <c r="F717" s="319" t="s">
        <v>578</v>
      </c>
      <c r="G717" s="319" t="s">
        <v>581</v>
      </c>
      <c r="H717" s="319" t="s">
        <v>580</v>
      </c>
      <c r="I717" s="319" t="s">
        <v>488</v>
      </c>
      <c r="J717" s="319" t="s">
        <v>117</v>
      </c>
      <c r="L717" s="331">
        <v>1212</v>
      </c>
      <c r="M717" s="326"/>
      <c r="N717" s="326">
        <v>73</v>
      </c>
      <c r="O717" s="326">
        <v>100</v>
      </c>
      <c r="P717" s="326">
        <v>120</v>
      </c>
      <c r="Q717" s="326">
        <v>15</v>
      </c>
      <c r="R717" s="326">
        <v>900</v>
      </c>
      <c r="S717" s="326">
        <v>0</v>
      </c>
      <c r="T717" s="326">
        <v>3</v>
      </c>
      <c r="U717" s="326">
        <v>1</v>
      </c>
      <c r="V717" s="326">
        <v>0</v>
      </c>
      <c r="W717" s="326">
        <v>0</v>
      </c>
      <c r="X717" s="326">
        <v>0</v>
      </c>
      <c r="Y717" s="326">
        <v>0</v>
      </c>
    </row>
    <row r="718" spans="4:25" hidden="1" outlineLevel="1">
      <c r="D718" s="319" t="s">
        <v>335</v>
      </c>
      <c r="E718" s="319" t="s">
        <v>52</v>
      </c>
      <c r="F718" s="319" t="s">
        <v>578</v>
      </c>
      <c r="G718" s="319" t="s">
        <v>581</v>
      </c>
      <c r="H718" s="319" t="s">
        <v>580</v>
      </c>
      <c r="I718" s="319" t="s">
        <v>3044</v>
      </c>
      <c r="J718" s="319" t="s">
        <v>117</v>
      </c>
      <c r="L718" s="331">
        <v>52</v>
      </c>
      <c r="M718" s="326"/>
      <c r="N718" s="326"/>
      <c r="O718" s="326">
        <v>0</v>
      </c>
      <c r="P718" s="326">
        <v>0</v>
      </c>
      <c r="Q718" s="326">
        <v>0</v>
      </c>
      <c r="R718" s="326">
        <v>0</v>
      </c>
      <c r="S718" s="326">
        <v>0</v>
      </c>
      <c r="T718" s="326">
        <v>0</v>
      </c>
      <c r="U718" s="326">
        <v>52</v>
      </c>
      <c r="V718" s="326">
        <v>0</v>
      </c>
      <c r="W718" s="326">
        <v>0</v>
      </c>
      <c r="X718" s="326">
        <v>0</v>
      </c>
      <c r="Y718" s="326">
        <v>0</v>
      </c>
    </row>
    <row r="719" spans="4:25" hidden="1" outlineLevel="1">
      <c r="D719" s="319" t="s">
        <v>2102</v>
      </c>
      <c r="E719" s="319" t="s">
        <v>52</v>
      </c>
      <c r="F719" s="319" t="s">
        <v>578</v>
      </c>
      <c r="G719" s="319" t="s">
        <v>579</v>
      </c>
      <c r="H719" s="319" t="s">
        <v>580</v>
      </c>
      <c r="I719" s="319" t="s">
        <v>2103</v>
      </c>
      <c r="J719" s="319" t="s">
        <v>117</v>
      </c>
      <c r="L719" s="331">
        <v>66</v>
      </c>
      <c r="M719" s="326"/>
      <c r="N719" s="326">
        <v>24</v>
      </c>
      <c r="O719" s="326">
        <v>41</v>
      </c>
      <c r="P719" s="326">
        <v>0</v>
      </c>
      <c r="Q719" s="326">
        <v>0</v>
      </c>
      <c r="R719" s="326">
        <v>0</v>
      </c>
      <c r="S719" s="326">
        <v>0</v>
      </c>
      <c r="T719" s="326">
        <v>0</v>
      </c>
      <c r="U719" s="326">
        <v>1</v>
      </c>
      <c r="V719" s="326">
        <v>0</v>
      </c>
      <c r="W719" s="326">
        <v>0</v>
      </c>
      <c r="X719" s="326">
        <v>0</v>
      </c>
      <c r="Y719" s="326">
        <v>0</v>
      </c>
    </row>
    <row r="720" spans="4:25" hidden="1" outlineLevel="1">
      <c r="D720" s="319" t="s">
        <v>231</v>
      </c>
      <c r="E720" s="319" t="s">
        <v>52</v>
      </c>
      <c r="F720" s="319" t="s">
        <v>578</v>
      </c>
      <c r="G720" s="319" t="s">
        <v>579</v>
      </c>
      <c r="H720" s="319" t="s">
        <v>580</v>
      </c>
      <c r="I720" s="319" t="s">
        <v>21</v>
      </c>
      <c r="J720" s="319" t="s">
        <v>117</v>
      </c>
      <c r="L720" s="331">
        <v>203</v>
      </c>
      <c r="M720" s="326"/>
      <c r="N720" s="326">
        <v>75</v>
      </c>
      <c r="O720" s="326">
        <v>35</v>
      </c>
      <c r="P720" s="326">
        <v>27</v>
      </c>
      <c r="Q720" s="326">
        <v>9</v>
      </c>
      <c r="R720" s="326">
        <v>57</v>
      </c>
      <c r="S720" s="326">
        <v>0</v>
      </c>
      <c r="T720" s="326"/>
      <c r="U720" s="326"/>
      <c r="V720" s="326"/>
      <c r="W720" s="326"/>
      <c r="X720" s="326"/>
      <c r="Y720" s="326"/>
    </row>
    <row r="721" spans="4:25" hidden="1" outlineLevel="1">
      <c r="D721" s="319" t="s">
        <v>2750</v>
      </c>
      <c r="E721" s="319" t="s">
        <v>53</v>
      </c>
      <c r="F721" s="319" t="s">
        <v>578</v>
      </c>
      <c r="G721" s="319" t="s">
        <v>579</v>
      </c>
      <c r="H721" s="319" t="s">
        <v>580</v>
      </c>
      <c r="I721" s="319" t="s">
        <v>1637</v>
      </c>
      <c r="J721" s="319" t="s">
        <v>114</v>
      </c>
      <c r="L721" s="331">
        <v>1139</v>
      </c>
      <c r="M721" s="326"/>
      <c r="N721" s="326">
        <v>334</v>
      </c>
      <c r="O721" s="326">
        <v>44</v>
      </c>
      <c r="P721" s="326">
        <v>66</v>
      </c>
      <c r="Q721" s="326">
        <v>19</v>
      </c>
      <c r="R721" s="326">
        <v>233</v>
      </c>
      <c r="S721" s="326">
        <v>6</v>
      </c>
      <c r="T721" s="326">
        <v>346</v>
      </c>
      <c r="U721" s="326">
        <v>16</v>
      </c>
      <c r="V721" s="326">
        <v>13</v>
      </c>
      <c r="W721" s="326">
        <v>27</v>
      </c>
      <c r="X721" s="326">
        <v>24</v>
      </c>
      <c r="Y721" s="326">
        <v>11</v>
      </c>
    </row>
    <row r="722" spans="4:25" hidden="1" outlineLevel="1">
      <c r="D722" s="319" t="s">
        <v>1204</v>
      </c>
      <c r="E722" s="319" t="s">
        <v>52</v>
      </c>
      <c r="F722" s="319" t="s">
        <v>578</v>
      </c>
      <c r="G722" s="319" t="s">
        <v>579</v>
      </c>
      <c r="H722" s="319" t="s">
        <v>580</v>
      </c>
      <c r="I722" s="319" t="s">
        <v>1205</v>
      </c>
      <c r="J722" s="319" t="s">
        <v>117</v>
      </c>
      <c r="L722" s="331">
        <v>1009</v>
      </c>
      <c r="M722" s="326"/>
      <c r="N722" s="326">
        <v>16</v>
      </c>
      <c r="O722" s="326">
        <v>28</v>
      </c>
      <c r="P722" s="326">
        <v>75</v>
      </c>
      <c r="Q722" s="326">
        <v>109</v>
      </c>
      <c r="R722" s="326">
        <v>83</v>
      </c>
      <c r="S722" s="326">
        <v>27</v>
      </c>
      <c r="T722" s="326">
        <v>63</v>
      </c>
      <c r="U722" s="326">
        <v>47</v>
      </c>
      <c r="V722" s="326">
        <v>68</v>
      </c>
      <c r="W722" s="326">
        <v>91</v>
      </c>
      <c r="X722" s="326">
        <v>386</v>
      </c>
      <c r="Y722" s="326">
        <v>16</v>
      </c>
    </row>
    <row r="723" spans="4:25" hidden="1" outlineLevel="1">
      <c r="D723" s="319" t="s">
        <v>2506</v>
      </c>
      <c r="E723" s="319" t="s">
        <v>54</v>
      </c>
      <c r="F723" s="319" t="s">
        <v>578</v>
      </c>
      <c r="G723" s="319" t="s">
        <v>579</v>
      </c>
      <c r="H723" s="319" t="s">
        <v>580</v>
      </c>
      <c r="I723" s="319" t="s">
        <v>2751</v>
      </c>
      <c r="J723" s="319" t="s">
        <v>116</v>
      </c>
      <c r="L723" s="331">
        <v>2770</v>
      </c>
      <c r="M723" s="326"/>
      <c r="N723" s="326">
        <v>24</v>
      </c>
      <c r="O723" s="326">
        <v>223</v>
      </c>
      <c r="P723" s="326">
        <v>185</v>
      </c>
      <c r="Q723" s="326">
        <v>75</v>
      </c>
      <c r="R723" s="326">
        <v>51</v>
      </c>
      <c r="S723" s="326">
        <v>96</v>
      </c>
      <c r="T723" s="326">
        <v>67</v>
      </c>
      <c r="U723" s="326">
        <v>881</v>
      </c>
      <c r="V723" s="326">
        <v>297</v>
      </c>
      <c r="W723" s="326">
        <v>316</v>
      </c>
      <c r="X723" s="326">
        <v>253</v>
      </c>
      <c r="Y723" s="326">
        <v>302</v>
      </c>
    </row>
    <row r="724" spans="4:25" hidden="1" outlineLevel="1">
      <c r="D724" s="319" t="s">
        <v>602</v>
      </c>
      <c r="E724" s="319" t="s">
        <v>54</v>
      </c>
      <c r="F724" s="319" t="s">
        <v>578</v>
      </c>
      <c r="G724" s="319" t="s">
        <v>579</v>
      </c>
      <c r="H724" s="319" t="s">
        <v>580</v>
      </c>
      <c r="I724" s="319" t="s">
        <v>321</v>
      </c>
      <c r="J724" s="319" t="s">
        <v>116</v>
      </c>
      <c r="L724" s="331">
        <v>18002</v>
      </c>
      <c r="M724" s="326"/>
      <c r="N724" s="326">
        <v>666</v>
      </c>
      <c r="O724" s="326">
        <v>717</v>
      </c>
      <c r="P724" s="326">
        <v>790</v>
      </c>
      <c r="Q724" s="326">
        <v>1211</v>
      </c>
      <c r="R724" s="326">
        <v>1378</v>
      </c>
      <c r="S724" s="326">
        <v>2440</v>
      </c>
      <c r="T724" s="326">
        <v>933</v>
      </c>
      <c r="U724" s="326">
        <v>539</v>
      </c>
      <c r="V724" s="326">
        <v>3659</v>
      </c>
      <c r="W724" s="326">
        <v>1359</v>
      </c>
      <c r="X724" s="326">
        <v>828</v>
      </c>
      <c r="Y724" s="326">
        <v>3482</v>
      </c>
    </row>
    <row r="725" spans="4:25" hidden="1" outlineLevel="1">
      <c r="D725" s="319" t="s">
        <v>603</v>
      </c>
      <c r="E725" s="319" t="s">
        <v>53</v>
      </c>
      <c r="F725" s="319" t="s">
        <v>578</v>
      </c>
      <c r="G725" s="319" t="s">
        <v>579</v>
      </c>
      <c r="H725" s="319" t="s">
        <v>580</v>
      </c>
      <c r="I725" s="319" t="s">
        <v>199</v>
      </c>
      <c r="J725" s="319" t="s">
        <v>114</v>
      </c>
      <c r="L725" s="331">
        <v>37933</v>
      </c>
      <c r="M725" s="326"/>
      <c r="N725" s="326">
        <v>1605</v>
      </c>
      <c r="O725" s="326">
        <v>2816</v>
      </c>
      <c r="P725" s="326">
        <v>3935</v>
      </c>
      <c r="Q725" s="326">
        <v>3450</v>
      </c>
      <c r="R725" s="326">
        <v>2928</v>
      </c>
      <c r="S725" s="326">
        <v>2309</v>
      </c>
      <c r="T725" s="326">
        <v>1895</v>
      </c>
      <c r="U725" s="326">
        <v>5402</v>
      </c>
      <c r="V725" s="326">
        <v>5304</v>
      </c>
      <c r="W725" s="326">
        <v>1927</v>
      </c>
      <c r="X725" s="326">
        <v>2543</v>
      </c>
      <c r="Y725" s="326">
        <v>3819</v>
      </c>
    </row>
    <row r="726" spans="4:25" hidden="1" outlineLevel="1">
      <c r="D726" s="319" t="s">
        <v>2018</v>
      </c>
      <c r="E726" s="319" t="s">
        <v>52</v>
      </c>
      <c r="F726" s="319" t="s">
        <v>578</v>
      </c>
      <c r="G726" s="319" t="s">
        <v>579</v>
      </c>
      <c r="H726" s="319" t="s">
        <v>580</v>
      </c>
      <c r="I726" s="319" t="s">
        <v>1643</v>
      </c>
      <c r="J726" s="319" t="s">
        <v>117</v>
      </c>
      <c r="L726" s="331">
        <v>4415</v>
      </c>
      <c r="M726" s="326"/>
      <c r="N726" s="326">
        <v>487</v>
      </c>
      <c r="O726" s="326">
        <v>482</v>
      </c>
      <c r="P726" s="326">
        <v>596</v>
      </c>
      <c r="Q726" s="326">
        <v>512</v>
      </c>
      <c r="R726" s="326">
        <v>252</v>
      </c>
      <c r="S726" s="326">
        <v>409</v>
      </c>
      <c r="T726" s="326">
        <v>418</v>
      </c>
      <c r="U726" s="326">
        <v>94</v>
      </c>
      <c r="V726" s="326">
        <v>420</v>
      </c>
      <c r="W726" s="326">
        <v>342</v>
      </c>
      <c r="X726" s="326">
        <v>205</v>
      </c>
      <c r="Y726" s="326">
        <v>198</v>
      </c>
    </row>
    <row r="727" spans="4:25" hidden="1" outlineLevel="1">
      <c r="D727" s="319" t="s">
        <v>286</v>
      </c>
      <c r="E727" s="319" t="s">
        <v>52</v>
      </c>
      <c r="F727" s="319" t="s">
        <v>578</v>
      </c>
      <c r="G727" s="319" t="s">
        <v>579</v>
      </c>
      <c r="H727" s="319" t="s">
        <v>580</v>
      </c>
      <c r="I727" s="319" t="s">
        <v>431</v>
      </c>
      <c r="J727" s="319" t="s">
        <v>117</v>
      </c>
      <c r="L727" s="331">
        <v>3887269</v>
      </c>
      <c r="M727" s="326"/>
      <c r="N727" s="326">
        <v>182159</v>
      </c>
      <c r="O727" s="326">
        <v>321255</v>
      </c>
      <c r="P727" s="326">
        <v>479356</v>
      </c>
      <c r="Q727" s="326">
        <v>194250</v>
      </c>
      <c r="R727" s="326">
        <v>388757</v>
      </c>
      <c r="S727" s="326">
        <v>300769</v>
      </c>
      <c r="T727" s="326">
        <v>519716</v>
      </c>
      <c r="U727" s="326">
        <v>374465</v>
      </c>
      <c r="V727" s="326">
        <v>246983</v>
      </c>
      <c r="W727" s="326">
        <v>377478</v>
      </c>
      <c r="X727" s="326">
        <v>350689</v>
      </c>
      <c r="Y727" s="326">
        <v>151392</v>
      </c>
    </row>
    <row r="728" spans="4:25" hidden="1" outlineLevel="1">
      <c r="D728" s="319" t="s">
        <v>286</v>
      </c>
      <c r="E728" s="319" t="s">
        <v>52</v>
      </c>
      <c r="F728" s="319" t="s">
        <v>578</v>
      </c>
      <c r="G728" s="319" t="s">
        <v>581</v>
      </c>
      <c r="H728" s="319" t="s">
        <v>580</v>
      </c>
      <c r="I728" s="319" t="s">
        <v>489</v>
      </c>
      <c r="J728" s="319" t="s">
        <v>117</v>
      </c>
      <c r="L728" s="331">
        <v>14904</v>
      </c>
      <c r="M728" s="326"/>
      <c r="N728" s="326">
        <v>205</v>
      </c>
      <c r="O728" s="326">
        <v>217</v>
      </c>
      <c r="P728" s="326">
        <v>487</v>
      </c>
      <c r="Q728" s="326">
        <v>2519</v>
      </c>
      <c r="R728" s="326">
        <v>60</v>
      </c>
      <c r="S728" s="326">
        <v>1400</v>
      </c>
      <c r="T728" s="326">
        <v>1</v>
      </c>
      <c r="U728" s="326">
        <v>800</v>
      </c>
      <c r="V728" s="326">
        <v>1095</v>
      </c>
      <c r="W728" s="326">
        <v>7320</v>
      </c>
      <c r="X728" s="326">
        <v>800</v>
      </c>
      <c r="Y728" s="326">
        <v>0</v>
      </c>
    </row>
    <row r="729" spans="4:25" hidden="1" outlineLevel="1">
      <c r="D729" s="319" t="s">
        <v>286</v>
      </c>
      <c r="E729" s="319" t="s">
        <v>52</v>
      </c>
      <c r="F729" s="319" t="s">
        <v>578</v>
      </c>
      <c r="G729" s="319" t="s">
        <v>581</v>
      </c>
      <c r="H729" s="319" t="s">
        <v>580</v>
      </c>
      <c r="I729" s="319" t="s">
        <v>3045</v>
      </c>
      <c r="J729" s="319" t="s">
        <v>117</v>
      </c>
      <c r="L729" s="331">
        <v>289330</v>
      </c>
      <c r="M729" s="326"/>
      <c r="N729" s="326"/>
      <c r="O729" s="326">
        <v>0</v>
      </c>
      <c r="P729" s="326">
        <v>0</v>
      </c>
      <c r="Q729" s="326">
        <v>70004</v>
      </c>
      <c r="R729" s="326">
        <v>1500</v>
      </c>
      <c r="S729" s="326">
        <v>71197</v>
      </c>
      <c r="T729" s="326">
        <v>71492</v>
      </c>
      <c r="U729" s="326">
        <v>7183</v>
      </c>
      <c r="V729" s="326">
        <v>8999</v>
      </c>
      <c r="W729" s="326">
        <v>4825</v>
      </c>
      <c r="X729" s="326">
        <v>47766</v>
      </c>
      <c r="Y729" s="326">
        <v>6364</v>
      </c>
    </row>
    <row r="730" spans="4:25" hidden="1" outlineLevel="1">
      <c r="D730" s="319" t="s">
        <v>3046</v>
      </c>
      <c r="E730" s="319" t="s">
        <v>53</v>
      </c>
      <c r="F730" s="319" t="s">
        <v>578</v>
      </c>
      <c r="G730" s="319" t="s">
        <v>579</v>
      </c>
      <c r="H730" s="319" t="s">
        <v>580</v>
      </c>
      <c r="I730" s="319" t="s">
        <v>2334</v>
      </c>
      <c r="J730" s="319" t="s">
        <v>114</v>
      </c>
      <c r="L730" s="331">
        <v>145</v>
      </c>
      <c r="M730" s="326"/>
      <c r="N730" s="326"/>
      <c r="O730" s="326"/>
      <c r="P730" s="326"/>
      <c r="Q730" s="326"/>
      <c r="R730" s="326"/>
      <c r="S730" s="326"/>
      <c r="T730" s="326"/>
      <c r="U730" s="326"/>
      <c r="V730" s="326"/>
      <c r="W730" s="326">
        <v>11</v>
      </c>
      <c r="X730" s="326">
        <v>63</v>
      </c>
      <c r="Y730" s="326">
        <v>71</v>
      </c>
    </row>
    <row r="731" spans="4:25" hidden="1" outlineLevel="1">
      <c r="D731" s="319" t="s">
        <v>604</v>
      </c>
      <c r="E731" s="319" t="s">
        <v>52</v>
      </c>
      <c r="F731" s="319" t="s">
        <v>578</v>
      </c>
      <c r="G731" s="319" t="s">
        <v>579</v>
      </c>
      <c r="H731" s="319" t="s">
        <v>580</v>
      </c>
      <c r="I731" s="319" t="s">
        <v>432</v>
      </c>
      <c r="J731" s="319" t="s">
        <v>117</v>
      </c>
      <c r="L731" s="331">
        <v>339981</v>
      </c>
      <c r="M731" s="326"/>
      <c r="N731" s="326">
        <v>28628</v>
      </c>
      <c r="O731" s="326">
        <v>25223</v>
      </c>
      <c r="P731" s="326">
        <v>46906</v>
      </c>
      <c r="Q731" s="326">
        <v>38288</v>
      </c>
      <c r="R731" s="326">
        <v>27187</v>
      </c>
      <c r="S731" s="326">
        <v>33545</v>
      </c>
      <c r="T731" s="326">
        <v>20811</v>
      </c>
      <c r="U731" s="326">
        <v>17891</v>
      </c>
      <c r="V731" s="326">
        <v>27316</v>
      </c>
      <c r="W731" s="326">
        <v>22306</v>
      </c>
      <c r="X731" s="326">
        <v>21945</v>
      </c>
      <c r="Y731" s="326">
        <v>29935</v>
      </c>
    </row>
    <row r="732" spans="4:25" hidden="1" outlineLevel="1">
      <c r="D732" s="319" t="s">
        <v>604</v>
      </c>
      <c r="E732" s="319" t="s">
        <v>52</v>
      </c>
      <c r="F732" s="319" t="s">
        <v>578</v>
      </c>
      <c r="G732" s="319" t="s">
        <v>581</v>
      </c>
      <c r="H732" s="319" t="s">
        <v>580</v>
      </c>
      <c r="I732" s="319" t="s">
        <v>490</v>
      </c>
      <c r="J732" s="319" t="s">
        <v>117</v>
      </c>
      <c r="L732" s="331">
        <v>1084</v>
      </c>
      <c r="M732" s="326"/>
      <c r="N732" s="326">
        <v>0</v>
      </c>
      <c r="O732" s="326">
        <v>107</v>
      </c>
      <c r="P732" s="326">
        <v>414</v>
      </c>
      <c r="Q732" s="326">
        <v>8</v>
      </c>
      <c r="R732" s="326">
        <v>2</v>
      </c>
      <c r="S732" s="326">
        <v>0</v>
      </c>
      <c r="T732" s="326">
        <v>0</v>
      </c>
      <c r="U732" s="326">
        <v>203</v>
      </c>
      <c r="V732" s="326">
        <v>289</v>
      </c>
      <c r="W732" s="326">
        <v>50</v>
      </c>
      <c r="X732" s="326">
        <v>1</v>
      </c>
      <c r="Y732" s="326">
        <v>10</v>
      </c>
    </row>
    <row r="733" spans="4:25" hidden="1" outlineLevel="1">
      <c r="D733" s="319" t="s">
        <v>604</v>
      </c>
      <c r="E733" s="319" t="s">
        <v>52</v>
      </c>
      <c r="F733" s="319" t="s">
        <v>578</v>
      </c>
      <c r="G733" s="319" t="s">
        <v>581</v>
      </c>
      <c r="H733" s="319" t="s">
        <v>580</v>
      </c>
      <c r="I733" s="319" t="s">
        <v>3047</v>
      </c>
      <c r="J733" s="319" t="s">
        <v>117</v>
      </c>
      <c r="L733" s="331">
        <v>345</v>
      </c>
      <c r="M733" s="326"/>
      <c r="N733" s="326"/>
      <c r="O733" s="326">
        <v>10</v>
      </c>
      <c r="P733" s="326">
        <v>0</v>
      </c>
      <c r="Q733" s="326">
        <v>0</v>
      </c>
      <c r="R733" s="326">
        <v>169</v>
      </c>
      <c r="S733" s="326">
        <v>10</v>
      </c>
      <c r="T733" s="326">
        <v>80</v>
      </c>
      <c r="U733" s="326">
        <v>0</v>
      </c>
      <c r="V733" s="326">
        <v>8</v>
      </c>
      <c r="W733" s="326">
        <v>50</v>
      </c>
      <c r="X733" s="326">
        <v>10</v>
      </c>
      <c r="Y733" s="326">
        <v>8</v>
      </c>
    </row>
    <row r="734" spans="4:25" hidden="1" outlineLevel="1">
      <c r="D734" s="319" t="s">
        <v>1638</v>
      </c>
      <c r="E734" s="319" t="s">
        <v>52</v>
      </c>
      <c r="F734" s="319" t="s">
        <v>578</v>
      </c>
      <c r="G734" s="319" t="s">
        <v>579</v>
      </c>
      <c r="H734" s="319" t="s">
        <v>580</v>
      </c>
      <c r="I734" s="319" t="s">
        <v>1639</v>
      </c>
      <c r="J734" s="319" t="s">
        <v>117</v>
      </c>
      <c r="L734" s="331">
        <v>3026</v>
      </c>
      <c r="M734" s="326"/>
      <c r="N734" s="326">
        <v>65</v>
      </c>
      <c r="O734" s="326">
        <v>3</v>
      </c>
      <c r="P734" s="326">
        <v>50</v>
      </c>
      <c r="Q734" s="326">
        <v>19</v>
      </c>
      <c r="R734" s="326">
        <v>15</v>
      </c>
      <c r="S734" s="326">
        <v>24</v>
      </c>
      <c r="T734" s="326">
        <v>107</v>
      </c>
      <c r="U734" s="326">
        <v>114</v>
      </c>
      <c r="V734" s="326">
        <v>510</v>
      </c>
      <c r="W734" s="326">
        <v>2115</v>
      </c>
      <c r="X734" s="326">
        <v>4</v>
      </c>
      <c r="Y734" s="326">
        <v>0</v>
      </c>
    </row>
    <row r="735" spans="4:25" hidden="1" outlineLevel="1">
      <c r="D735" s="319" t="s">
        <v>2003</v>
      </c>
      <c r="E735" s="319" t="s">
        <v>52</v>
      </c>
      <c r="F735" s="319" t="s">
        <v>578</v>
      </c>
      <c r="G735" s="319" t="s">
        <v>579</v>
      </c>
      <c r="H735" s="319" t="s">
        <v>580</v>
      </c>
      <c r="I735" s="319" t="s">
        <v>433</v>
      </c>
      <c r="J735" s="319" t="s">
        <v>117</v>
      </c>
      <c r="L735" s="331">
        <v>33622</v>
      </c>
      <c r="M735" s="326"/>
      <c r="N735" s="326">
        <v>4004</v>
      </c>
      <c r="O735" s="326">
        <v>11419</v>
      </c>
      <c r="P735" s="326">
        <v>5469</v>
      </c>
      <c r="Q735" s="326">
        <v>2101</v>
      </c>
      <c r="R735" s="326">
        <v>3451</v>
      </c>
      <c r="S735" s="326">
        <v>2224</v>
      </c>
      <c r="T735" s="326">
        <v>693</v>
      </c>
      <c r="U735" s="326">
        <v>1024</v>
      </c>
      <c r="V735" s="326">
        <v>605</v>
      </c>
      <c r="W735" s="326">
        <v>857</v>
      </c>
      <c r="X735" s="326">
        <v>1067</v>
      </c>
      <c r="Y735" s="326">
        <v>708</v>
      </c>
    </row>
    <row r="736" spans="4:25" hidden="1" outlineLevel="1">
      <c r="D736" s="319" t="s">
        <v>2003</v>
      </c>
      <c r="E736" s="319" t="s">
        <v>52</v>
      </c>
      <c r="F736" s="319" t="s">
        <v>578</v>
      </c>
      <c r="G736" s="319" t="s">
        <v>581</v>
      </c>
      <c r="H736" s="319" t="s">
        <v>580</v>
      </c>
      <c r="I736" s="319" t="s">
        <v>3048</v>
      </c>
      <c r="J736" s="319" t="s">
        <v>117</v>
      </c>
      <c r="L736" s="331">
        <v>0</v>
      </c>
      <c r="M736" s="326"/>
      <c r="N736" s="326"/>
      <c r="O736" s="326"/>
      <c r="P736" s="326"/>
      <c r="Q736" s="326"/>
      <c r="R736" s="326"/>
      <c r="S736" s="326"/>
      <c r="T736" s="326"/>
      <c r="U736" s="326"/>
      <c r="V736" s="326">
        <v>0</v>
      </c>
      <c r="W736" s="326">
        <v>0</v>
      </c>
      <c r="X736" s="326">
        <v>0</v>
      </c>
      <c r="Y736" s="326">
        <v>0</v>
      </c>
    </row>
    <row r="737" spans="4:25" hidden="1" outlineLevel="1">
      <c r="D737" s="319" t="s">
        <v>1813</v>
      </c>
      <c r="E737" s="319" t="s">
        <v>52</v>
      </c>
      <c r="F737" s="319" t="s">
        <v>578</v>
      </c>
      <c r="G737" s="319" t="s">
        <v>579</v>
      </c>
      <c r="H737" s="319" t="s">
        <v>580</v>
      </c>
      <c r="I737" s="319" t="s">
        <v>1843</v>
      </c>
      <c r="J737" s="319" t="s">
        <v>117</v>
      </c>
      <c r="L737" s="331">
        <v>3</v>
      </c>
      <c r="M737" s="326"/>
      <c r="N737" s="326">
        <v>0</v>
      </c>
      <c r="O737" s="326">
        <v>0</v>
      </c>
      <c r="P737" s="326">
        <v>0</v>
      </c>
      <c r="Q737" s="326">
        <v>0</v>
      </c>
      <c r="R737" s="326">
        <v>0</v>
      </c>
      <c r="S737" s="326">
        <v>2</v>
      </c>
      <c r="T737" s="326">
        <v>0</v>
      </c>
      <c r="U737" s="326">
        <v>0</v>
      </c>
      <c r="V737" s="326">
        <v>0</v>
      </c>
      <c r="W737" s="326">
        <v>0</v>
      </c>
      <c r="X737" s="326">
        <v>0</v>
      </c>
      <c r="Y737" s="326">
        <v>1</v>
      </c>
    </row>
    <row r="738" spans="4:25" hidden="1" outlineLevel="1">
      <c r="D738" s="319" t="s">
        <v>287</v>
      </c>
      <c r="E738" s="319" t="s">
        <v>53</v>
      </c>
      <c r="F738" s="319" t="s">
        <v>578</v>
      </c>
      <c r="G738" s="319" t="s">
        <v>579</v>
      </c>
      <c r="H738" s="319" t="s">
        <v>580</v>
      </c>
      <c r="I738" s="319" t="s">
        <v>1844</v>
      </c>
      <c r="J738" s="319" t="s">
        <v>118</v>
      </c>
      <c r="L738" s="331">
        <v>73774</v>
      </c>
      <c r="M738" s="326"/>
      <c r="N738" s="326">
        <v>4310</v>
      </c>
      <c r="O738" s="326">
        <v>9250</v>
      </c>
      <c r="P738" s="326">
        <v>7163</v>
      </c>
      <c r="Q738" s="326">
        <v>6104</v>
      </c>
      <c r="R738" s="326">
        <v>4074</v>
      </c>
      <c r="S738" s="326">
        <v>6205</v>
      </c>
      <c r="T738" s="326">
        <v>8276</v>
      </c>
      <c r="U738" s="326">
        <v>8324</v>
      </c>
      <c r="V738" s="326">
        <v>2482</v>
      </c>
      <c r="W738" s="326">
        <v>8186</v>
      </c>
      <c r="X738" s="326">
        <v>3581</v>
      </c>
      <c r="Y738" s="326">
        <v>5819</v>
      </c>
    </row>
    <row r="739" spans="4:25" hidden="1" outlineLevel="1">
      <c r="D739" s="319" t="s">
        <v>338</v>
      </c>
      <c r="E739" s="319" t="s">
        <v>53</v>
      </c>
      <c r="F739" s="319" t="s">
        <v>578</v>
      </c>
      <c r="G739" s="319" t="s">
        <v>579</v>
      </c>
      <c r="H739" s="319" t="s">
        <v>580</v>
      </c>
      <c r="I739" s="319" t="s">
        <v>2104</v>
      </c>
      <c r="J739" s="319" t="s">
        <v>118</v>
      </c>
      <c r="L739" s="331">
        <v>20140</v>
      </c>
      <c r="M739" s="326"/>
      <c r="N739" s="326">
        <v>1794</v>
      </c>
      <c r="O739" s="326">
        <v>2495</v>
      </c>
      <c r="P739" s="326">
        <v>1727</v>
      </c>
      <c r="Q739" s="326">
        <v>2293</v>
      </c>
      <c r="R739" s="326">
        <v>146</v>
      </c>
      <c r="S739" s="326">
        <v>1214</v>
      </c>
      <c r="T739" s="326">
        <v>110</v>
      </c>
      <c r="U739" s="326">
        <v>29</v>
      </c>
      <c r="V739" s="326">
        <v>892</v>
      </c>
      <c r="W739" s="326">
        <v>3716</v>
      </c>
      <c r="X739" s="326">
        <v>3839</v>
      </c>
      <c r="Y739" s="326">
        <v>1885</v>
      </c>
    </row>
    <row r="740" spans="4:25" hidden="1" outlineLevel="1">
      <c r="D740" s="319" t="s">
        <v>288</v>
      </c>
      <c r="E740" s="319" t="s">
        <v>53</v>
      </c>
      <c r="F740" s="319" t="s">
        <v>578</v>
      </c>
      <c r="G740" s="319" t="s">
        <v>579</v>
      </c>
      <c r="H740" s="319" t="s">
        <v>580</v>
      </c>
      <c r="I740" s="319" t="s">
        <v>1845</v>
      </c>
      <c r="J740" s="319" t="s">
        <v>118</v>
      </c>
      <c r="L740" s="331">
        <v>30694</v>
      </c>
      <c r="M740" s="326"/>
      <c r="N740" s="326">
        <v>3175</v>
      </c>
      <c r="O740" s="326">
        <v>1559</v>
      </c>
      <c r="P740" s="326">
        <v>5498</v>
      </c>
      <c r="Q740" s="326">
        <v>1566</v>
      </c>
      <c r="R740" s="326">
        <v>1718</v>
      </c>
      <c r="S740" s="326">
        <v>2879</v>
      </c>
      <c r="T740" s="326">
        <v>2134</v>
      </c>
      <c r="U740" s="326">
        <v>1429</v>
      </c>
      <c r="V740" s="326">
        <v>3162</v>
      </c>
      <c r="W740" s="326">
        <v>2979</v>
      </c>
      <c r="X740" s="326">
        <v>1148</v>
      </c>
      <c r="Y740" s="326">
        <v>3447</v>
      </c>
    </row>
    <row r="741" spans="4:25" hidden="1" outlineLevel="1">
      <c r="D741" s="319" t="s">
        <v>289</v>
      </c>
      <c r="E741" s="319" t="s">
        <v>53</v>
      </c>
      <c r="F741" s="319" t="s">
        <v>578</v>
      </c>
      <c r="G741" s="319" t="s">
        <v>579</v>
      </c>
      <c r="H741" s="319" t="s">
        <v>580</v>
      </c>
      <c r="I741" s="319" t="s">
        <v>1846</v>
      </c>
      <c r="J741" s="319" t="s">
        <v>118</v>
      </c>
      <c r="L741" s="331">
        <v>118119</v>
      </c>
      <c r="M741" s="326"/>
      <c r="N741" s="326">
        <v>8438</v>
      </c>
      <c r="O741" s="326">
        <v>11232</v>
      </c>
      <c r="P741" s="326">
        <v>8295</v>
      </c>
      <c r="Q741" s="326">
        <v>5932</v>
      </c>
      <c r="R741" s="326">
        <v>6891</v>
      </c>
      <c r="S741" s="326">
        <v>8081</v>
      </c>
      <c r="T741" s="326">
        <v>7639</v>
      </c>
      <c r="U741" s="326">
        <v>4484</v>
      </c>
      <c r="V741" s="326">
        <v>11085</v>
      </c>
      <c r="W741" s="326">
        <v>36696</v>
      </c>
      <c r="X741" s="326">
        <v>4968</v>
      </c>
      <c r="Y741" s="326">
        <v>4378</v>
      </c>
    </row>
    <row r="742" spans="4:25" hidden="1" outlineLevel="1">
      <c r="D742" s="319" t="s">
        <v>2625</v>
      </c>
      <c r="E742" s="319" t="s">
        <v>54</v>
      </c>
      <c r="F742" s="319" t="s">
        <v>578</v>
      </c>
      <c r="G742" s="319" t="s">
        <v>579</v>
      </c>
      <c r="H742" s="319" t="s">
        <v>580</v>
      </c>
      <c r="I742" s="319" t="s">
        <v>1206</v>
      </c>
      <c r="J742" s="319" t="s">
        <v>116</v>
      </c>
      <c r="L742" s="331">
        <v>4933</v>
      </c>
      <c r="M742" s="326"/>
      <c r="N742" s="326">
        <v>412</v>
      </c>
      <c r="O742" s="326">
        <v>471</v>
      </c>
      <c r="P742" s="326">
        <v>713</v>
      </c>
      <c r="Q742" s="326">
        <v>420</v>
      </c>
      <c r="R742" s="326">
        <v>616</v>
      </c>
      <c r="S742" s="326">
        <v>276</v>
      </c>
      <c r="T742" s="326">
        <v>171</v>
      </c>
      <c r="U742" s="326">
        <v>508</v>
      </c>
      <c r="V742" s="326">
        <v>455</v>
      </c>
      <c r="W742" s="326">
        <v>279</v>
      </c>
      <c r="X742" s="326">
        <v>449</v>
      </c>
      <c r="Y742" s="326">
        <v>163</v>
      </c>
    </row>
    <row r="743" spans="4:25" hidden="1" outlineLevel="1">
      <c r="D743" s="319" t="s">
        <v>2341</v>
      </c>
      <c r="E743" s="319" t="s">
        <v>2117</v>
      </c>
      <c r="F743" s="319" t="s">
        <v>578</v>
      </c>
      <c r="G743" s="319" t="s">
        <v>579</v>
      </c>
      <c r="H743" s="319" t="s">
        <v>580</v>
      </c>
      <c r="I743" s="319" t="s">
        <v>1036</v>
      </c>
      <c r="J743" s="319" t="s">
        <v>977</v>
      </c>
      <c r="L743" s="331">
        <v>9580</v>
      </c>
      <c r="M743" s="326"/>
      <c r="N743" s="326">
        <v>725</v>
      </c>
      <c r="O743" s="326">
        <v>750</v>
      </c>
      <c r="P743" s="326">
        <v>5560</v>
      </c>
      <c r="Q743" s="326">
        <v>50</v>
      </c>
      <c r="R743" s="326">
        <v>250</v>
      </c>
      <c r="S743" s="326">
        <v>290</v>
      </c>
      <c r="T743" s="326">
        <v>225</v>
      </c>
      <c r="U743" s="326">
        <v>0</v>
      </c>
      <c r="V743" s="326">
        <v>570</v>
      </c>
      <c r="W743" s="326">
        <v>500</v>
      </c>
      <c r="X743" s="326">
        <v>400</v>
      </c>
      <c r="Y743" s="326">
        <v>260</v>
      </c>
    </row>
    <row r="744" spans="4:25" hidden="1" outlineLevel="1">
      <c r="D744" s="319" t="s">
        <v>2203</v>
      </c>
      <c r="E744" s="319" t="s">
        <v>2117</v>
      </c>
      <c r="F744" s="319" t="s">
        <v>578</v>
      </c>
      <c r="G744" s="319" t="s">
        <v>579</v>
      </c>
      <c r="H744" s="319" t="s">
        <v>580</v>
      </c>
      <c r="I744" s="319" t="s">
        <v>2203</v>
      </c>
      <c r="J744" s="319" t="s">
        <v>977</v>
      </c>
      <c r="L744" s="331">
        <v>16681</v>
      </c>
      <c r="M744" s="326"/>
      <c r="N744" s="326">
        <v>1000</v>
      </c>
      <c r="O744" s="326">
        <v>1701</v>
      </c>
      <c r="P744" s="326">
        <v>450</v>
      </c>
      <c r="Q744" s="326">
        <v>500</v>
      </c>
      <c r="R744" s="326">
        <v>2500</v>
      </c>
      <c r="S744" s="326">
        <v>1000</v>
      </c>
      <c r="T744" s="326">
        <v>600</v>
      </c>
      <c r="U744" s="326">
        <v>1300</v>
      </c>
      <c r="V744" s="326">
        <v>800</v>
      </c>
      <c r="W744" s="326">
        <v>0</v>
      </c>
      <c r="X744" s="326">
        <v>6430</v>
      </c>
      <c r="Y744" s="326">
        <v>400</v>
      </c>
    </row>
    <row r="745" spans="4:25" hidden="1" outlineLevel="1">
      <c r="D745" s="319" t="s">
        <v>606</v>
      </c>
      <c r="E745" s="319" t="s">
        <v>53</v>
      </c>
      <c r="F745" s="319" t="s">
        <v>578</v>
      </c>
      <c r="G745" s="319" t="s">
        <v>579</v>
      </c>
      <c r="H745" s="319" t="s">
        <v>580</v>
      </c>
      <c r="I745" s="319" t="s">
        <v>300</v>
      </c>
      <c r="J745" s="319" t="s">
        <v>114</v>
      </c>
      <c r="L745" s="331">
        <v>146448</v>
      </c>
      <c r="M745" s="326"/>
      <c r="N745" s="326">
        <v>13452</v>
      </c>
      <c r="O745" s="326">
        <v>10776</v>
      </c>
      <c r="P745" s="326">
        <v>11714</v>
      </c>
      <c r="Q745" s="326">
        <v>5422</v>
      </c>
      <c r="R745" s="326">
        <v>14689</v>
      </c>
      <c r="S745" s="326">
        <v>17593</v>
      </c>
      <c r="T745" s="326">
        <v>6611</v>
      </c>
      <c r="U745" s="326">
        <v>12323</v>
      </c>
      <c r="V745" s="326">
        <v>18282</v>
      </c>
      <c r="W745" s="326">
        <v>10133</v>
      </c>
      <c r="X745" s="326">
        <v>13859</v>
      </c>
      <c r="Y745" s="326">
        <v>11594</v>
      </c>
    </row>
    <row r="746" spans="4:25" hidden="1" outlineLevel="1">
      <c r="D746" s="319" t="s">
        <v>920</v>
      </c>
      <c r="E746" s="319" t="s">
        <v>53</v>
      </c>
      <c r="F746" s="319" t="s">
        <v>578</v>
      </c>
      <c r="G746" s="319" t="s">
        <v>579</v>
      </c>
      <c r="H746" s="319" t="s">
        <v>580</v>
      </c>
      <c r="I746" s="319" t="s">
        <v>921</v>
      </c>
      <c r="J746" s="319" t="s">
        <v>114</v>
      </c>
      <c r="L746" s="331">
        <v>8116</v>
      </c>
      <c r="M746" s="326"/>
      <c r="N746" s="326">
        <v>701</v>
      </c>
      <c r="O746" s="326">
        <v>552</v>
      </c>
      <c r="P746" s="326">
        <v>680</v>
      </c>
      <c r="Q746" s="326">
        <v>536</v>
      </c>
      <c r="R746" s="326">
        <v>655</v>
      </c>
      <c r="S746" s="326">
        <v>554</v>
      </c>
      <c r="T746" s="326">
        <v>477</v>
      </c>
      <c r="U746" s="326">
        <v>967</v>
      </c>
      <c r="V746" s="326">
        <v>760</v>
      </c>
      <c r="W746" s="326">
        <v>463</v>
      </c>
      <c r="X746" s="326">
        <v>888</v>
      </c>
      <c r="Y746" s="326">
        <v>883</v>
      </c>
    </row>
    <row r="747" spans="4:25" hidden="1" outlineLevel="1">
      <c r="D747" s="319" t="s">
        <v>607</v>
      </c>
      <c r="E747" s="319" t="s">
        <v>53</v>
      </c>
      <c r="F747" s="319" t="s">
        <v>578</v>
      </c>
      <c r="G747" s="319" t="s">
        <v>579</v>
      </c>
      <c r="H747" s="319" t="s">
        <v>580</v>
      </c>
      <c r="I747" s="319" t="s">
        <v>1847</v>
      </c>
      <c r="J747" s="319" t="s">
        <v>118</v>
      </c>
      <c r="L747" s="331">
        <v>24052</v>
      </c>
      <c r="M747" s="326"/>
      <c r="N747" s="326">
        <v>1260</v>
      </c>
      <c r="O747" s="326">
        <v>1361</v>
      </c>
      <c r="P747" s="326">
        <v>3212</v>
      </c>
      <c r="Q747" s="326">
        <v>4954</v>
      </c>
      <c r="R747" s="326">
        <v>3851</v>
      </c>
      <c r="S747" s="326">
        <v>1527</v>
      </c>
      <c r="T747" s="326">
        <v>2021</v>
      </c>
      <c r="U747" s="326">
        <v>1929</v>
      </c>
      <c r="V747" s="326">
        <v>2128</v>
      </c>
      <c r="W747" s="326">
        <v>490</v>
      </c>
      <c r="X747" s="326">
        <v>801</v>
      </c>
      <c r="Y747" s="326">
        <v>518</v>
      </c>
    </row>
    <row r="748" spans="4:25" hidden="1" outlineLevel="1">
      <c r="D748" s="319" t="s">
        <v>3049</v>
      </c>
      <c r="E748" s="319" t="s">
        <v>53</v>
      </c>
      <c r="F748" s="319" t="s">
        <v>578</v>
      </c>
      <c r="G748" s="319" t="s">
        <v>579</v>
      </c>
      <c r="H748" s="319" t="s">
        <v>580</v>
      </c>
      <c r="I748" s="319" t="s">
        <v>3050</v>
      </c>
      <c r="J748" s="319" t="s">
        <v>114</v>
      </c>
      <c r="L748" s="331">
        <v>5814</v>
      </c>
      <c r="M748" s="326"/>
      <c r="N748" s="326"/>
      <c r="O748" s="326"/>
      <c r="P748" s="326"/>
      <c r="Q748" s="326">
        <v>32</v>
      </c>
      <c r="R748" s="326">
        <v>48</v>
      </c>
      <c r="S748" s="326">
        <v>378</v>
      </c>
      <c r="T748" s="326">
        <v>295</v>
      </c>
      <c r="U748" s="326">
        <v>1485</v>
      </c>
      <c r="V748" s="326">
        <v>560</v>
      </c>
      <c r="W748" s="326">
        <v>508</v>
      </c>
      <c r="X748" s="326">
        <v>1149</v>
      </c>
      <c r="Y748" s="326">
        <v>1359</v>
      </c>
    </row>
    <row r="749" spans="4:25" hidden="1" outlineLevel="1">
      <c r="D749" s="319" t="s">
        <v>609</v>
      </c>
      <c r="E749" s="319" t="s">
        <v>52</v>
      </c>
      <c r="F749" s="319" t="s">
        <v>578</v>
      </c>
      <c r="G749" s="319" t="s">
        <v>579</v>
      </c>
      <c r="H749" s="319" t="s">
        <v>580</v>
      </c>
      <c r="I749" s="319" t="s">
        <v>1640</v>
      </c>
      <c r="J749" s="319" t="s">
        <v>117</v>
      </c>
      <c r="L749" s="331">
        <v>6734</v>
      </c>
      <c r="M749" s="326"/>
      <c r="N749" s="326">
        <v>994</v>
      </c>
      <c r="O749" s="326">
        <v>567</v>
      </c>
      <c r="P749" s="326">
        <v>675</v>
      </c>
      <c r="Q749" s="326">
        <v>596</v>
      </c>
      <c r="R749" s="326">
        <v>462</v>
      </c>
      <c r="S749" s="326">
        <v>454</v>
      </c>
      <c r="T749" s="326">
        <v>445</v>
      </c>
      <c r="U749" s="326">
        <v>969</v>
      </c>
      <c r="V749" s="326">
        <v>270</v>
      </c>
      <c r="W749" s="326">
        <v>447</v>
      </c>
      <c r="X749" s="326">
        <v>418</v>
      </c>
      <c r="Y749" s="326">
        <v>437</v>
      </c>
    </row>
    <row r="750" spans="4:25" hidden="1" outlineLevel="1">
      <c r="D750" s="319" t="s">
        <v>290</v>
      </c>
      <c r="E750" s="319" t="s">
        <v>52</v>
      </c>
      <c r="F750" s="319" t="s">
        <v>578</v>
      </c>
      <c r="G750" s="319" t="s">
        <v>579</v>
      </c>
      <c r="H750" s="319" t="s">
        <v>580</v>
      </c>
      <c r="I750" s="319" t="s">
        <v>435</v>
      </c>
      <c r="J750" s="319" t="s">
        <v>117</v>
      </c>
      <c r="L750" s="331">
        <v>1065064</v>
      </c>
      <c r="M750" s="326"/>
      <c r="N750" s="326">
        <v>292292</v>
      </c>
      <c r="O750" s="326">
        <v>193223</v>
      </c>
      <c r="P750" s="326">
        <v>107404</v>
      </c>
      <c r="Q750" s="326">
        <v>47832</v>
      </c>
      <c r="R750" s="326">
        <v>48635</v>
      </c>
      <c r="S750" s="326">
        <v>67891</v>
      </c>
      <c r="T750" s="326">
        <v>243764</v>
      </c>
      <c r="U750" s="326">
        <v>8761</v>
      </c>
      <c r="V750" s="326">
        <v>21671</v>
      </c>
      <c r="W750" s="326">
        <v>16935</v>
      </c>
      <c r="X750" s="326">
        <v>2300</v>
      </c>
      <c r="Y750" s="326">
        <v>14356</v>
      </c>
    </row>
    <row r="751" spans="4:25" hidden="1" outlineLevel="1">
      <c r="D751" s="319" t="s">
        <v>290</v>
      </c>
      <c r="E751" s="319" t="s">
        <v>52</v>
      </c>
      <c r="F751" s="319" t="s">
        <v>578</v>
      </c>
      <c r="G751" s="319" t="s">
        <v>581</v>
      </c>
      <c r="H751" s="319" t="s">
        <v>580</v>
      </c>
      <c r="I751" s="319" t="s">
        <v>492</v>
      </c>
      <c r="J751" s="319" t="s">
        <v>117</v>
      </c>
      <c r="L751" s="331">
        <v>16017</v>
      </c>
      <c r="M751" s="326"/>
      <c r="N751" s="326">
        <v>4527</v>
      </c>
      <c r="O751" s="326">
        <v>4777</v>
      </c>
      <c r="P751" s="326">
        <v>3107</v>
      </c>
      <c r="Q751" s="326">
        <v>0</v>
      </c>
      <c r="R751" s="326">
        <v>21</v>
      </c>
      <c r="S751" s="326">
        <v>1130</v>
      </c>
      <c r="T751" s="326">
        <v>2121</v>
      </c>
      <c r="U751" s="326">
        <v>0</v>
      </c>
      <c r="V751" s="326">
        <v>334</v>
      </c>
      <c r="W751" s="326">
        <v>0</v>
      </c>
      <c r="X751" s="326">
        <v>0</v>
      </c>
      <c r="Y751" s="326">
        <v>0</v>
      </c>
    </row>
    <row r="752" spans="4:25" hidden="1" outlineLevel="1">
      <c r="D752" s="319" t="s">
        <v>290</v>
      </c>
      <c r="E752" s="319" t="s">
        <v>52</v>
      </c>
      <c r="F752" s="319" t="s">
        <v>578</v>
      </c>
      <c r="G752" s="319" t="s">
        <v>581</v>
      </c>
      <c r="H752" s="319" t="s">
        <v>580</v>
      </c>
      <c r="I752" s="319" t="s">
        <v>3051</v>
      </c>
      <c r="J752" s="319" t="s">
        <v>117</v>
      </c>
      <c r="L752" s="331">
        <v>2912</v>
      </c>
      <c r="M752" s="326"/>
      <c r="N752" s="326"/>
      <c r="O752" s="326">
        <v>0</v>
      </c>
      <c r="P752" s="326">
        <v>729</v>
      </c>
      <c r="Q752" s="326">
        <v>100</v>
      </c>
      <c r="R752" s="326">
        <v>66</v>
      </c>
      <c r="S752" s="326">
        <v>1016</v>
      </c>
      <c r="T752" s="326">
        <v>628</v>
      </c>
      <c r="U752" s="326">
        <v>373</v>
      </c>
      <c r="V752" s="326">
        <v>0</v>
      </c>
      <c r="W752" s="326">
        <v>0</v>
      </c>
      <c r="X752" s="326">
        <v>0</v>
      </c>
      <c r="Y752" s="326">
        <v>0</v>
      </c>
    </row>
    <row r="753" spans="4:25" hidden="1" outlineLevel="1">
      <c r="D753" s="319" t="s">
        <v>2223</v>
      </c>
      <c r="E753" s="319" t="s">
        <v>54</v>
      </c>
      <c r="F753" s="319" t="s">
        <v>578</v>
      </c>
      <c r="G753" s="319" t="s">
        <v>579</v>
      </c>
      <c r="H753" s="319" t="s">
        <v>580</v>
      </c>
      <c r="I753" s="319" t="s">
        <v>2752</v>
      </c>
      <c r="J753" s="319" t="s">
        <v>116</v>
      </c>
      <c r="L753" s="331">
        <v>1471</v>
      </c>
      <c r="M753" s="326"/>
      <c r="N753" s="326">
        <v>39</v>
      </c>
      <c r="O753" s="326">
        <v>58</v>
      </c>
      <c r="P753" s="326">
        <v>59</v>
      </c>
      <c r="Q753" s="326">
        <v>112</v>
      </c>
      <c r="R753" s="326">
        <v>429</v>
      </c>
      <c r="S753" s="326">
        <v>239</v>
      </c>
      <c r="T753" s="326">
        <v>140</v>
      </c>
      <c r="U753" s="326">
        <v>99</v>
      </c>
      <c r="V753" s="326">
        <v>82</v>
      </c>
      <c r="W753" s="326">
        <v>40</v>
      </c>
      <c r="X753" s="326">
        <v>99</v>
      </c>
      <c r="Y753" s="326">
        <v>75</v>
      </c>
    </row>
    <row r="754" spans="4:25" hidden="1" outlineLevel="1">
      <c r="D754" s="319" t="s">
        <v>1641</v>
      </c>
      <c r="E754" s="319" t="s">
        <v>52</v>
      </c>
      <c r="F754" s="319" t="s">
        <v>578</v>
      </c>
      <c r="G754" s="319" t="s">
        <v>579</v>
      </c>
      <c r="H754" s="319" t="s">
        <v>580</v>
      </c>
      <c r="I754" s="319" t="s">
        <v>1207</v>
      </c>
      <c r="J754" s="319" t="s">
        <v>117</v>
      </c>
      <c r="L754" s="331">
        <v>990</v>
      </c>
      <c r="M754" s="326"/>
      <c r="N754" s="326">
        <v>60</v>
      </c>
      <c r="O754" s="326">
        <v>18</v>
      </c>
      <c r="P754" s="326">
        <v>76</v>
      </c>
      <c r="Q754" s="326">
        <v>155</v>
      </c>
      <c r="R754" s="326">
        <v>60</v>
      </c>
      <c r="S754" s="326">
        <v>134</v>
      </c>
      <c r="T754" s="326">
        <v>44</v>
      </c>
      <c r="U754" s="326">
        <v>71</v>
      </c>
      <c r="V754" s="326">
        <v>6</v>
      </c>
      <c r="W754" s="326">
        <v>1</v>
      </c>
      <c r="X754" s="326">
        <v>362</v>
      </c>
      <c r="Y754" s="326">
        <v>3</v>
      </c>
    </row>
    <row r="755" spans="4:25" hidden="1" outlineLevel="1">
      <c r="D755" s="319" t="s">
        <v>1208</v>
      </c>
      <c r="E755" s="319" t="s">
        <v>52</v>
      </c>
      <c r="F755" s="319" t="s">
        <v>578</v>
      </c>
      <c r="G755" s="319" t="s">
        <v>579</v>
      </c>
      <c r="H755" s="319" t="s">
        <v>580</v>
      </c>
      <c r="I755" s="319" t="s">
        <v>1209</v>
      </c>
      <c r="J755" s="319" t="s">
        <v>117</v>
      </c>
      <c r="L755" s="331">
        <v>446</v>
      </c>
      <c r="M755" s="326"/>
      <c r="N755" s="326">
        <v>0</v>
      </c>
      <c r="O755" s="326">
        <v>0</v>
      </c>
      <c r="P755" s="326">
        <v>0</v>
      </c>
      <c r="Q755" s="326">
        <v>0</v>
      </c>
      <c r="R755" s="326">
        <v>151</v>
      </c>
      <c r="S755" s="326">
        <v>165</v>
      </c>
      <c r="T755" s="326">
        <v>0</v>
      </c>
      <c r="U755" s="326">
        <v>130</v>
      </c>
      <c r="V755" s="326">
        <v>0</v>
      </c>
      <c r="W755" s="326">
        <v>0</v>
      </c>
      <c r="X755" s="326">
        <v>0</v>
      </c>
      <c r="Y755" s="326">
        <v>0</v>
      </c>
    </row>
    <row r="756" spans="4:25" hidden="1" outlineLevel="1">
      <c r="D756" s="319" t="s">
        <v>2513</v>
      </c>
      <c r="E756" s="319" t="s">
        <v>2117</v>
      </c>
      <c r="F756" s="319" t="s">
        <v>578</v>
      </c>
      <c r="G756" s="319" t="s">
        <v>579</v>
      </c>
      <c r="H756" s="319" t="s">
        <v>580</v>
      </c>
      <c r="I756" s="319" t="s">
        <v>3052</v>
      </c>
      <c r="J756" s="319" t="s">
        <v>977</v>
      </c>
      <c r="L756" s="331">
        <v>0</v>
      </c>
      <c r="M756" s="326"/>
      <c r="N756" s="326"/>
      <c r="O756" s="326"/>
      <c r="P756" s="326"/>
      <c r="Q756" s="326"/>
      <c r="R756" s="326"/>
      <c r="S756" s="326"/>
      <c r="T756" s="326"/>
      <c r="U756" s="326"/>
      <c r="V756" s="326"/>
      <c r="W756" s="326">
        <v>0</v>
      </c>
      <c r="X756" s="326">
        <v>0</v>
      </c>
      <c r="Y756" s="326">
        <v>0</v>
      </c>
    </row>
    <row r="757" spans="4:25" hidden="1" outlineLevel="1">
      <c r="D757" s="319" t="s">
        <v>1045</v>
      </c>
      <c r="E757" s="319" t="s">
        <v>52</v>
      </c>
      <c r="F757" s="319" t="s">
        <v>578</v>
      </c>
      <c r="G757" s="319" t="s">
        <v>579</v>
      </c>
      <c r="H757" s="319" t="s">
        <v>580</v>
      </c>
      <c r="I757" s="319" t="s">
        <v>439</v>
      </c>
      <c r="J757" s="319" t="s">
        <v>117</v>
      </c>
      <c r="L757" s="331">
        <v>1885467</v>
      </c>
      <c r="M757" s="326"/>
      <c r="N757" s="326">
        <v>145139</v>
      </c>
      <c r="O757" s="326">
        <v>149120</v>
      </c>
      <c r="P757" s="326">
        <v>355761</v>
      </c>
      <c r="Q757" s="326">
        <v>155761</v>
      </c>
      <c r="R757" s="326">
        <v>239024</v>
      </c>
      <c r="S757" s="326">
        <v>106052</v>
      </c>
      <c r="T757" s="326">
        <v>102458</v>
      </c>
      <c r="U757" s="326">
        <v>69478</v>
      </c>
      <c r="V757" s="326">
        <v>133275</v>
      </c>
      <c r="W757" s="326">
        <v>185157</v>
      </c>
      <c r="X757" s="326">
        <v>164128</v>
      </c>
      <c r="Y757" s="326">
        <v>80114</v>
      </c>
    </row>
    <row r="758" spans="4:25" hidden="1" outlineLevel="1">
      <c r="D758" s="319" t="s">
        <v>1045</v>
      </c>
      <c r="E758" s="319" t="s">
        <v>52</v>
      </c>
      <c r="F758" s="319" t="s">
        <v>578</v>
      </c>
      <c r="G758" s="319" t="s">
        <v>581</v>
      </c>
      <c r="H758" s="319" t="s">
        <v>580</v>
      </c>
      <c r="I758" s="319" t="s">
        <v>494</v>
      </c>
      <c r="J758" s="319" t="s">
        <v>117</v>
      </c>
      <c r="L758" s="331">
        <v>1354</v>
      </c>
      <c r="M758" s="326"/>
      <c r="N758" s="326">
        <v>970</v>
      </c>
      <c r="O758" s="326">
        <v>0</v>
      </c>
      <c r="P758" s="326">
        <v>232</v>
      </c>
      <c r="Q758" s="326">
        <v>0</v>
      </c>
      <c r="R758" s="326">
        <v>30</v>
      </c>
      <c r="S758" s="326">
        <v>100</v>
      </c>
      <c r="T758" s="326">
        <v>0</v>
      </c>
      <c r="U758" s="326">
        <v>2</v>
      </c>
      <c r="V758" s="326">
        <v>0</v>
      </c>
      <c r="W758" s="326">
        <v>0</v>
      </c>
      <c r="X758" s="326">
        <v>20</v>
      </c>
      <c r="Y758" s="326">
        <v>0</v>
      </c>
    </row>
    <row r="759" spans="4:25" hidden="1" outlineLevel="1">
      <c r="D759" s="319" t="s">
        <v>1045</v>
      </c>
      <c r="E759" s="319" t="s">
        <v>52</v>
      </c>
      <c r="F759" s="319" t="s">
        <v>578</v>
      </c>
      <c r="G759" s="319" t="s">
        <v>581</v>
      </c>
      <c r="H759" s="319" t="s">
        <v>580</v>
      </c>
      <c r="I759" s="319" t="s">
        <v>3053</v>
      </c>
      <c r="J759" s="319" t="s">
        <v>117</v>
      </c>
      <c r="L759" s="331">
        <v>309646</v>
      </c>
      <c r="M759" s="326"/>
      <c r="N759" s="326"/>
      <c r="O759" s="326">
        <v>140046</v>
      </c>
      <c r="P759" s="326">
        <v>88</v>
      </c>
      <c r="Q759" s="326">
        <v>124</v>
      </c>
      <c r="R759" s="326">
        <v>992</v>
      </c>
      <c r="S759" s="326">
        <v>141442</v>
      </c>
      <c r="T759" s="326">
        <v>2113</v>
      </c>
      <c r="U759" s="326">
        <v>29</v>
      </c>
      <c r="V759" s="326">
        <v>946</v>
      </c>
      <c r="W759" s="326">
        <v>2073</v>
      </c>
      <c r="X759" s="326">
        <v>5360</v>
      </c>
      <c r="Y759" s="326">
        <v>16433</v>
      </c>
    </row>
    <row r="760" spans="4:25" hidden="1" outlineLevel="1">
      <c r="D760" s="319" t="s">
        <v>1210</v>
      </c>
      <c r="E760" s="319" t="s">
        <v>52</v>
      </c>
      <c r="F760" s="319" t="s">
        <v>578</v>
      </c>
      <c r="G760" s="319" t="s">
        <v>579</v>
      </c>
      <c r="H760" s="319" t="s">
        <v>580</v>
      </c>
      <c r="I760" s="319" t="s">
        <v>1211</v>
      </c>
      <c r="J760" s="319" t="s">
        <v>117</v>
      </c>
      <c r="L760" s="331">
        <v>490</v>
      </c>
      <c r="M760" s="326"/>
      <c r="N760" s="326">
        <v>18</v>
      </c>
      <c r="O760" s="326">
        <v>5</v>
      </c>
      <c r="P760" s="326">
        <v>143</v>
      </c>
      <c r="Q760" s="326">
        <v>61</v>
      </c>
      <c r="R760" s="326">
        <v>54</v>
      </c>
      <c r="S760" s="326">
        <v>52</v>
      </c>
      <c r="T760" s="326">
        <v>32</v>
      </c>
      <c r="U760" s="326">
        <v>22</v>
      </c>
      <c r="V760" s="326">
        <v>85</v>
      </c>
      <c r="W760" s="326">
        <v>8</v>
      </c>
      <c r="X760" s="326">
        <v>10</v>
      </c>
      <c r="Y760" s="326">
        <v>0</v>
      </c>
    </row>
    <row r="761" spans="4:25" hidden="1" outlineLevel="1">
      <c r="D761" s="319" t="s">
        <v>2004</v>
      </c>
      <c r="E761" s="319" t="s">
        <v>2117</v>
      </c>
      <c r="F761" s="319" t="s">
        <v>578</v>
      </c>
      <c r="G761" s="319" t="s">
        <v>579</v>
      </c>
      <c r="H761" s="319" t="s">
        <v>580</v>
      </c>
      <c r="I761" s="319" t="s">
        <v>2271</v>
      </c>
      <c r="J761" s="319" t="s">
        <v>977</v>
      </c>
      <c r="L761" s="331">
        <v>76239</v>
      </c>
      <c r="M761" s="326"/>
      <c r="N761" s="326">
        <v>5609</v>
      </c>
      <c r="O761" s="326">
        <v>4565</v>
      </c>
      <c r="P761" s="326">
        <v>3400</v>
      </c>
      <c r="Q761" s="326">
        <v>8100</v>
      </c>
      <c r="R761" s="326">
        <v>3641</v>
      </c>
      <c r="S761" s="326">
        <v>10255</v>
      </c>
      <c r="T761" s="326">
        <v>7350</v>
      </c>
      <c r="U761" s="326">
        <v>5059</v>
      </c>
      <c r="V761" s="326">
        <v>6775</v>
      </c>
      <c r="W761" s="326">
        <v>9620</v>
      </c>
      <c r="X761" s="326">
        <v>8292</v>
      </c>
      <c r="Y761" s="326">
        <v>3573</v>
      </c>
    </row>
    <row r="762" spans="4:25" hidden="1" outlineLevel="1">
      <c r="D762" s="319" t="s">
        <v>3054</v>
      </c>
      <c r="E762" s="319" t="s">
        <v>52</v>
      </c>
      <c r="F762" s="319" t="s">
        <v>578</v>
      </c>
      <c r="G762" s="319" t="s">
        <v>579</v>
      </c>
      <c r="H762" s="319" t="s">
        <v>580</v>
      </c>
      <c r="I762" s="319" t="s">
        <v>3055</v>
      </c>
      <c r="J762" s="319" t="s">
        <v>117</v>
      </c>
      <c r="L762" s="331">
        <v>0</v>
      </c>
      <c r="M762" s="326"/>
      <c r="N762" s="326"/>
      <c r="O762" s="326"/>
      <c r="P762" s="326"/>
      <c r="Q762" s="326"/>
      <c r="R762" s="326"/>
      <c r="S762" s="326"/>
      <c r="T762" s="326"/>
      <c r="U762" s="326"/>
      <c r="V762" s="326"/>
      <c r="W762" s="326">
        <v>0</v>
      </c>
      <c r="X762" s="326">
        <v>0</v>
      </c>
      <c r="Y762" s="326">
        <v>0</v>
      </c>
    </row>
    <row r="763" spans="4:25" hidden="1" outlineLevel="1">
      <c r="D763" s="319" t="s">
        <v>2005</v>
      </c>
      <c r="E763" s="319" t="s">
        <v>52</v>
      </c>
      <c r="F763" s="319" t="s">
        <v>578</v>
      </c>
      <c r="G763" s="319" t="s">
        <v>579</v>
      </c>
      <c r="H763" s="319" t="s">
        <v>580</v>
      </c>
      <c r="I763" s="319" t="s">
        <v>436</v>
      </c>
      <c r="J763" s="319" t="s">
        <v>117</v>
      </c>
      <c r="L763" s="331">
        <v>109593</v>
      </c>
      <c r="M763" s="326"/>
      <c r="N763" s="326">
        <v>7219</v>
      </c>
      <c r="O763" s="326">
        <v>6226</v>
      </c>
      <c r="P763" s="326">
        <v>10828</v>
      </c>
      <c r="Q763" s="326">
        <v>11532</v>
      </c>
      <c r="R763" s="326">
        <v>9959</v>
      </c>
      <c r="S763" s="326">
        <v>6693</v>
      </c>
      <c r="T763" s="326">
        <v>4981</v>
      </c>
      <c r="U763" s="326">
        <v>9628</v>
      </c>
      <c r="V763" s="326">
        <v>5266</v>
      </c>
      <c r="W763" s="326">
        <v>9369</v>
      </c>
      <c r="X763" s="326">
        <v>16934</v>
      </c>
      <c r="Y763" s="326">
        <v>10958</v>
      </c>
    </row>
    <row r="764" spans="4:25" hidden="1" outlineLevel="1">
      <c r="D764" s="319" t="s">
        <v>2005</v>
      </c>
      <c r="E764" s="319" t="s">
        <v>52</v>
      </c>
      <c r="F764" s="319" t="s">
        <v>578</v>
      </c>
      <c r="G764" s="319" t="s">
        <v>581</v>
      </c>
      <c r="H764" s="319" t="s">
        <v>580</v>
      </c>
      <c r="I764" s="319" t="s">
        <v>3056</v>
      </c>
      <c r="J764" s="319" t="s">
        <v>117</v>
      </c>
      <c r="L764" s="331">
        <v>2145</v>
      </c>
      <c r="M764" s="326"/>
      <c r="N764" s="326"/>
      <c r="O764" s="326"/>
      <c r="P764" s="326"/>
      <c r="Q764" s="326"/>
      <c r="R764" s="326"/>
      <c r="S764" s="326"/>
      <c r="T764" s="326"/>
      <c r="U764" s="326"/>
      <c r="V764" s="326">
        <v>0</v>
      </c>
      <c r="W764" s="326">
        <v>1015</v>
      </c>
      <c r="X764" s="326">
        <v>1063</v>
      </c>
      <c r="Y764" s="326">
        <v>67</v>
      </c>
    </row>
    <row r="765" spans="4:25" hidden="1" outlineLevel="1">
      <c r="D765" s="319" t="s">
        <v>611</v>
      </c>
      <c r="E765" s="319" t="s">
        <v>52</v>
      </c>
      <c r="F765" s="319" t="s">
        <v>578</v>
      </c>
      <c r="G765" s="319" t="s">
        <v>579</v>
      </c>
      <c r="H765" s="319" t="s">
        <v>580</v>
      </c>
      <c r="I765" s="319" t="s">
        <v>1642</v>
      </c>
      <c r="J765" s="319" t="s">
        <v>117</v>
      </c>
      <c r="L765" s="331">
        <v>5007</v>
      </c>
      <c r="M765" s="326"/>
      <c r="N765" s="326">
        <v>544</v>
      </c>
      <c r="O765" s="326">
        <v>547</v>
      </c>
      <c r="P765" s="326">
        <v>347</v>
      </c>
      <c r="Q765" s="326">
        <v>473</v>
      </c>
      <c r="R765" s="326">
        <v>475</v>
      </c>
      <c r="S765" s="326">
        <v>193</v>
      </c>
      <c r="T765" s="326">
        <v>281</v>
      </c>
      <c r="U765" s="326">
        <v>105</v>
      </c>
      <c r="V765" s="326">
        <v>439</v>
      </c>
      <c r="W765" s="326">
        <v>702</v>
      </c>
      <c r="X765" s="326">
        <v>221</v>
      </c>
      <c r="Y765" s="326">
        <v>680</v>
      </c>
    </row>
    <row r="766" spans="4:25" hidden="1" outlineLevel="1">
      <c r="D766" s="319" t="s">
        <v>2272</v>
      </c>
      <c r="E766" s="319" t="s">
        <v>53</v>
      </c>
      <c r="F766" s="319" t="s">
        <v>578</v>
      </c>
      <c r="G766" s="319" t="s">
        <v>579</v>
      </c>
      <c r="H766" s="319" t="s">
        <v>580</v>
      </c>
      <c r="I766" s="319" t="s">
        <v>2273</v>
      </c>
      <c r="J766" s="319" t="s">
        <v>114</v>
      </c>
      <c r="L766" s="331">
        <v>17831</v>
      </c>
      <c r="M766" s="326"/>
      <c r="N766" s="326">
        <v>799</v>
      </c>
      <c r="O766" s="326">
        <v>1148</v>
      </c>
      <c r="P766" s="326">
        <v>1831</v>
      </c>
      <c r="Q766" s="326">
        <v>2067</v>
      </c>
      <c r="R766" s="326">
        <v>5062</v>
      </c>
      <c r="S766" s="326">
        <v>1249</v>
      </c>
      <c r="T766" s="326">
        <v>934</v>
      </c>
      <c r="U766" s="326">
        <v>868</v>
      </c>
      <c r="V766" s="326">
        <v>2013</v>
      </c>
      <c r="W766" s="326">
        <v>465</v>
      </c>
      <c r="X766" s="326">
        <v>754</v>
      </c>
      <c r="Y766" s="326">
        <v>641</v>
      </c>
    </row>
    <row r="767" spans="4:25" hidden="1" outlineLevel="1">
      <c r="D767" s="319" t="s">
        <v>2639</v>
      </c>
      <c r="E767" s="319" t="s">
        <v>52</v>
      </c>
      <c r="F767" s="319" t="s">
        <v>578</v>
      </c>
      <c r="G767" s="319" t="s">
        <v>579</v>
      </c>
      <c r="H767" s="319" t="s">
        <v>580</v>
      </c>
      <c r="I767" s="319" t="s">
        <v>2753</v>
      </c>
      <c r="J767" s="319" t="s">
        <v>117</v>
      </c>
      <c r="L767" s="331">
        <v>740</v>
      </c>
      <c r="M767" s="326"/>
      <c r="N767" s="326">
        <v>126</v>
      </c>
      <c r="O767" s="326">
        <v>242</v>
      </c>
      <c r="P767" s="326">
        <v>82</v>
      </c>
      <c r="Q767" s="326">
        <v>0</v>
      </c>
      <c r="R767" s="326">
        <v>15</v>
      </c>
      <c r="S767" s="326">
        <v>29</v>
      </c>
      <c r="T767" s="326">
        <v>6</v>
      </c>
      <c r="U767" s="326">
        <v>16</v>
      </c>
      <c r="V767" s="326">
        <v>200</v>
      </c>
      <c r="W767" s="326">
        <v>11</v>
      </c>
      <c r="X767" s="326">
        <v>1</v>
      </c>
      <c r="Y767" s="326">
        <v>12</v>
      </c>
    </row>
    <row r="768" spans="4:25" hidden="1" outlineLevel="1">
      <c r="D768" s="319" t="s">
        <v>2639</v>
      </c>
      <c r="E768" s="319" t="s">
        <v>52</v>
      </c>
      <c r="F768" s="319" t="s">
        <v>578</v>
      </c>
      <c r="G768" s="319" t="s">
        <v>581</v>
      </c>
      <c r="H768" s="319" t="s">
        <v>580</v>
      </c>
      <c r="I768" s="319" t="s">
        <v>3057</v>
      </c>
      <c r="J768" s="319" t="s">
        <v>117</v>
      </c>
      <c r="L768" s="331">
        <v>0</v>
      </c>
      <c r="M768" s="326"/>
      <c r="N768" s="326"/>
      <c r="O768" s="326"/>
      <c r="P768" s="326"/>
      <c r="Q768" s="326"/>
      <c r="R768" s="326"/>
      <c r="S768" s="326"/>
      <c r="T768" s="326"/>
      <c r="U768" s="326"/>
      <c r="V768" s="326">
        <v>0</v>
      </c>
      <c r="W768" s="326">
        <v>0</v>
      </c>
      <c r="X768" s="326">
        <v>0</v>
      </c>
      <c r="Y768" s="326">
        <v>0</v>
      </c>
    </row>
    <row r="769" spans="4:25" hidden="1" outlineLevel="1">
      <c r="D769" s="319" t="s">
        <v>922</v>
      </c>
      <c r="E769" s="319" t="s">
        <v>54</v>
      </c>
      <c r="F769" s="319" t="s">
        <v>578</v>
      </c>
      <c r="G769" s="319" t="s">
        <v>579</v>
      </c>
      <c r="H769" s="319" t="s">
        <v>580</v>
      </c>
      <c r="I769" s="319" t="s">
        <v>469</v>
      </c>
      <c r="J769" s="319" t="s">
        <v>116</v>
      </c>
      <c r="L769" s="331">
        <v>58428</v>
      </c>
      <c r="M769" s="326"/>
      <c r="N769" s="326">
        <v>5357</v>
      </c>
      <c r="O769" s="326">
        <v>9393</v>
      </c>
      <c r="P769" s="326">
        <v>7819</v>
      </c>
      <c r="Q769" s="326">
        <v>8141</v>
      </c>
      <c r="R769" s="326">
        <v>6181</v>
      </c>
      <c r="S769" s="326">
        <v>3858</v>
      </c>
      <c r="T769" s="326">
        <v>1845</v>
      </c>
      <c r="U769" s="326">
        <v>5985</v>
      </c>
      <c r="V769" s="326">
        <v>3663</v>
      </c>
      <c r="W769" s="326">
        <v>2279</v>
      </c>
      <c r="X769" s="326">
        <v>1841</v>
      </c>
      <c r="Y769" s="326">
        <v>2066</v>
      </c>
    </row>
    <row r="770" spans="4:25" hidden="1" outlineLevel="1">
      <c r="D770" s="319" t="s">
        <v>923</v>
      </c>
      <c r="E770" s="319" t="s">
        <v>53</v>
      </c>
      <c r="F770" s="319" t="s">
        <v>578</v>
      </c>
      <c r="G770" s="319" t="s">
        <v>579</v>
      </c>
      <c r="H770" s="319" t="s">
        <v>580</v>
      </c>
      <c r="I770" s="319" t="s">
        <v>517</v>
      </c>
      <c r="J770" s="319" t="s">
        <v>117</v>
      </c>
      <c r="L770" s="331">
        <v>33577</v>
      </c>
      <c r="M770" s="326"/>
      <c r="N770" s="326">
        <v>5239</v>
      </c>
      <c r="O770" s="326">
        <v>1132</v>
      </c>
      <c r="P770" s="326">
        <v>3485</v>
      </c>
      <c r="Q770" s="326">
        <v>1093</v>
      </c>
      <c r="R770" s="326">
        <v>4612</v>
      </c>
      <c r="S770" s="326">
        <v>3747</v>
      </c>
      <c r="T770" s="326">
        <v>6695</v>
      </c>
      <c r="U770" s="326">
        <v>675</v>
      </c>
      <c r="V770" s="326">
        <v>1602</v>
      </c>
      <c r="W770" s="326">
        <v>3668</v>
      </c>
      <c r="X770" s="326">
        <v>758</v>
      </c>
      <c r="Y770" s="326">
        <v>871</v>
      </c>
    </row>
    <row r="771" spans="4:25" hidden="1" outlineLevel="1">
      <c r="D771" s="319" t="s">
        <v>923</v>
      </c>
      <c r="E771" s="319" t="s">
        <v>53</v>
      </c>
      <c r="F771" s="319" t="s">
        <v>578</v>
      </c>
      <c r="G771" s="319" t="s">
        <v>579</v>
      </c>
      <c r="H771" s="319" t="s">
        <v>580</v>
      </c>
      <c r="I771" s="319" t="s">
        <v>2754</v>
      </c>
      <c r="J771" s="319" t="s">
        <v>117</v>
      </c>
      <c r="L771" s="331">
        <v>0</v>
      </c>
      <c r="M771" s="326"/>
      <c r="N771" s="326">
        <v>0</v>
      </c>
      <c r="O771" s="326">
        <v>0</v>
      </c>
      <c r="P771" s="326">
        <v>0</v>
      </c>
      <c r="Q771" s="326">
        <v>0</v>
      </c>
      <c r="R771" s="326">
        <v>0</v>
      </c>
      <c r="S771" s="326">
        <v>0</v>
      </c>
      <c r="T771" s="326">
        <v>0</v>
      </c>
      <c r="U771" s="326"/>
      <c r="V771" s="326"/>
      <c r="W771" s="326"/>
      <c r="X771" s="326"/>
      <c r="Y771" s="326"/>
    </row>
    <row r="772" spans="4:25" hidden="1" outlineLevel="1">
      <c r="D772" s="319" t="s">
        <v>924</v>
      </c>
      <c r="E772" s="319" t="s">
        <v>54</v>
      </c>
      <c r="F772" s="319" t="s">
        <v>578</v>
      </c>
      <c r="G772" s="319" t="s">
        <v>579</v>
      </c>
      <c r="H772" s="319" t="s">
        <v>580</v>
      </c>
      <c r="I772" s="319" t="s">
        <v>925</v>
      </c>
      <c r="J772" s="319" t="s">
        <v>116</v>
      </c>
      <c r="L772" s="331">
        <v>55</v>
      </c>
      <c r="M772" s="326"/>
      <c r="N772" s="326">
        <v>40</v>
      </c>
      <c r="O772" s="326">
        <v>15</v>
      </c>
      <c r="P772" s="326"/>
      <c r="Q772" s="326"/>
      <c r="R772" s="326"/>
      <c r="S772" s="326"/>
      <c r="T772" s="326"/>
      <c r="U772" s="326"/>
      <c r="V772" s="326"/>
      <c r="W772" s="326"/>
      <c r="X772" s="326"/>
      <c r="Y772" s="326"/>
    </row>
    <row r="773" spans="4:25" hidden="1" outlineLevel="1">
      <c r="D773" s="319" t="s">
        <v>2993</v>
      </c>
      <c r="E773" s="319" t="s">
        <v>53</v>
      </c>
      <c r="F773" s="319" t="s">
        <v>578</v>
      </c>
      <c r="G773" s="319" t="s">
        <v>579</v>
      </c>
      <c r="H773" s="319" t="s">
        <v>580</v>
      </c>
      <c r="I773" s="319" t="s">
        <v>3058</v>
      </c>
      <c r="J773" s="319" t="s">
        <v>114</v>
      </c>
      <c r="L773" s="331">
        <v>670</v>
      </c>
      <c r="M773" s="326"/>
      <c r="N773" s="326"/>
      <c r="O773" s="326"/>
      <c r="P773" s="326"/>
      <c r="Q773" s="326"/>
      <c r="R773" s="326"/>
      <c r="S773" s="326"/>
      <c r="T773" s="326"/>
      <c r="U773" s="326"/>
      <c r="V773" s="326">
        <v>212</v>
      </c>
      <c r="W773" s="326">
        <v>54</v>
      </c>
      <c r="X773" s="326">
        <v>259</v>
      </c>
      <c r="Y773" s="326">
        <v>145</v>
      </c>
    </row>
    <row r="774" spans="4:25" hidden="1" outlineLevel="1">
      <c r="D774" s="319" t="s">
        <v>1212</v>
      </c>
      <c r="E774" s="319" t="s">
        <v>54</v>
      </c>
      <c r="F774" s="319" t="s">
        <v>578</v>
      </c>
      <c r="G774" s="319" t="s">
        <v>579</v>
      </c>
      <c r="H774" s="319" t="s">
        <v>580</v>
      </c>
      <c r="I774" s="319" t="s">
        <v>658</v>
      </c>
      <c r="J774" s="319" t="s">
        <v>116</v>
      </c>
      <c r="L774" s="331">
        <v>32992</v>
      </c>
      <c r="M774" s="326"/>
      <c r="N774" s="326">
        <v>2704</v>
      </c>
      <c r="O774" s="326">
        <v>5244</v>
      </c>
      <c r="P774" s="326">
        <v>5194</v>
      </c>
      <c r="Q774" s="326">
        <v>1609</v>
      </c>
      <c r="R774" s="326">
        <v>1076</v>
      </c>
      <c r="S774" s="326">
        <v>4385</v>
      </c>
      <c r="T774" s="326">
        <v>1001</v>
      </c>
      <c r="U774" s="326">
        <v>5112</v>
      </c>
      <c r="V774" s="326">
        <v>1693</v>
      </c>
      <c r="W774" s="326">
        <v>2477</v>
      </c>
      <c r="X774" s="326">
        <v>868</v>
      </c>
      <c r="Y774" s="326">
        <v>1629</v>
      </c>
    </row>
    <row r="775" spans="4:25" hidden="1" outlineLevel="1">
      <c r="D775" s="319" t="s">
        <v>243</v>
      </c>
      <c r="E775" s="319" t="s">
        <v>52</v>
      </c>
      <c r="F775" s="319" t="s">
        <v>578</v>
      </c>
      <c r="G775" s="319" t="s">
        <v>579</v>
      </c>
      <c r="H775" s="319" t="s">
        <v>580</v>
      </c>
      <c r="I775" s="319" t="s">
        <v>437</v>
      </c>
      <c r="J775" s="319" t="s">
        <v>117</v>
      </c>
      <c r="L775" s="331">
        <v>56987</v>
      </c>
      <c r="M775" s="326"/>
      <c r="N775" s="326">
        <v>2473</v>
      </c>
      <c r="O775" s="326">
        <v>847</v>
      </c>
      <c r="P775" s="326">
        <v>3662</v>
      </c>
      <c r="Q775" s="326">
        <v>2903</v>
      </c>
      <c r="R775" s="326">
        <v>2355</v>
      </c>
      <c r="S775" s="326">
        <v>6387</v>
      </c>
      <c r="T775" s="326">
        <v>5405</v>
      </c>
      <c r="U775" s="326">
        <v>1846</v>
      </c>
      <c r="V775" s="326">
        <v>13217</v>
      </c>
      <c r="W775" s="326">
        <v>10638</v>
      </c>
      <c r="X775" s="326">
        <v>4105</v>
      </c>
      <c r="Y775" s="326">
        <v>3149</v>
      </c>
    </row>
    <row r="776" spans="4:25" hidden="1" outlineLevel="1">
      <c r="D776" s="319" t="s">
        <v>1213</v>
      </c>
      <c r="E776" s="319" t="s">
        <v>53</v>
      </c>
      <c r="F776" s="319" t="s">
        <v>578</v>
      </c>
      <c r="G776" s="319" t="s">
        <v>579</v>
      </c>
      <c r="H776" s="319" t="s">
        <v>580</v>
      </c>
      <c r="I776" s="319" t="s">
        <v>1214</v>
      </c>
      <c r="J776" s="319" t="s">
        <v>114</v>
      </c>
      <c r="L776" s="331">
        <v>191104</v>
      </c>
      <c r="M776" s="326"/>
      <c r="N776" s="326">
        <v>13845</v>
      </c>
      <c r="O776" s="326">
        <v>30322</v>
      </c>
      <c r="P776" s="326">
        <v>18007</v>
      </c>
      <c r="Q776" s="326">
        <v>14653</v>
      </c>
      <c r="R776" s="326">
        <v>13054</v>
      </c>
      <c r="S776" s="326">
        <v>16856</v>
      </c>
      <c r="T776" s="326">
        <v>24195</v>
      </c>
      <c r="U776" s="326">
        <v>12203</v>
      </c>
      <c r="V776" s="326">
        <v>13506</v>
      </c>
      <c r="W776" s="326">
        <v>21183</v>
      </c>
      <c r="X776" s="326">
        <v>7168</v>
      </c>
      <c r="Y776" s="326">
        <v>6112</v>
      </c>
    </row>
    <row r="777" spans="4:25" hidden="1" outlineLevel="1">
      <c r="D777" s="319" t="s">
        <v>614</v>
      </c>
      <c r="E777" s="319" t="s">
        <v>53</v>
      </c>
      <c r="F777" s="319" t="s">
        <v>578</v>
      </c>
      <c r="G777" s="319" t="s">
        <v>579</v>
      </c>
      <c r="H777" s="319" t="s">
        <v>580</v>
      </c>
      <c r="I777" s="319" t="s">
        <v>1848</v>
      </c>
      <c r="J777" s="319" t="s">
        <v>118</v>
      </c>
      <c r="L777" s="331">
        <v>3830</v>
      </c>
      <c r="M777" s="326"/>
      <c r="N777" s="326">
        <v>86</v>
      </c>
      <c r="O777" s="326">
        <v>84</v>
      </c>
      <c r="P777" s="326">
        <v>77</v>
      </c>
      <c r="Q777" s="326">
        <v>107</v>
      </c>
      <c r="R777" s="326">
        <v>56</v>
      </c>
      <c r="S777" s="326">
        <v>256</v>
      </c>
      <c r="T777" s="326">
        <v>128</v>
      </c>
      <c r="U777" s="326">
        <v>63</v>
      </c>
      <c r="V777" s="326">
        <v>54</v>
      </c>
      <c r="W777" s="326">
        <v>1146</v>
      </c>
      <c r="X777" s="326">
        <v>1109</v>
      </c>
      <c r="Y777" s="326">
        <v>664</v>
      </c>
    </row>
    <row r="778" spans="4:25" hidden="1" outlineLevel="1">
      <c r="D778" s="319" t="s">
        <v>2204</v>
      </c>
      <c r="E778" s="319" t="s">
        <v>2117</v>
      </c>
      <c r="F778" s="319" t="s">
        <v>578</v>
      </c>
      <c r="G778" s="319" t="s">
        <v>579</v>
      </c>
      <c r="H778" s="319" t="s">
        <v>580</v>
      </c>
      <c r="I778" s="319" t="s">
        <v>2274</v>
      </c>
      <c r="J778" s="319" t="s">
        <v>977</v>
      </c>
      <c r="L778" s="331">
        <v>23380</v>
      </c>
      <c r="M778" s="326"/>
      <c r="N778" s="326">
        <v>1950</v>
      </c>
      <c r="O778" s="326">
        <v>4100</v>
      </c>
      <c r="P778" s="326">
        <v>850</v>
      </c>
      <c r="Q778" s="326">
        <v>1550</v>
      </c>
      <c r="R778" s="326">
        <v>2950</v>
      </c>
      <c r="S778" s="326">
        <v>1800</v>
      </c>
      <c r="T778" s="326">
        <v>1600</v>
      </c>
      <c r="U778" s="326">
        <v>4050</v>
      </c>
      <c r="V778" s="326">
        <v>1350</v>
      </c>
      <c r="W778" s="326">
        <v>950</v>
      </c>
      <c r="X778" s="326">
        <v>1400</v>
      </c>
      <c r="Y778" s="326">
        <v>830</v>
      </c>
    </row>
    <row r="779" spans="4:25" hidden="1" outlineLevel="1">
      <c r="D779" s="319" t="s">
        <v>470</v>
      </c>
      <c r="E779" s="319" t="s">
        <v>53</v>
      </c>
      <c r="F779" s="319" t="s">
        <v>578</v>
      </c>
      <c r="G779" s="319" t="s">
        <v>579</v>
      </c>
      <c r="H779" s="319" t="s">
        <v>580</v>
      </c>
      <c r="I779" s="319" t="s">
        <v>2275</v>
      </c>
      <c r="J779" s="319" t="s">
        <v>114</v>
      </c>
      <c r="L779" s="331">
        <v>686</v>
      </c>
      <c r="M779" s="326"/>
      <c r="N779" s="326">
        <v>47</v>
      </c>
      <c r="O779" s="326">
        <v>43</v>
      </c>
      <c r="P779" s="326">
        <v>327</v>
      </c>
      <c r="Q779" s="326">
        <v>50</v>
      </c>
      <c r="R779" s="326">
        <v>52</v>
      </c>
      <c r="S779" s="326">
        <v>167</v>
      </c>
      <c r="T779" s="326">
        <v>0</v>
      </c>
      <c r="U779" s="326"/>
      <c r="V779" s="326"/>
      <c r="W779" s="326"/>
      <c r="X779" s="326"/>
      <c r="Y779" s="326"/>
    </row>
    <row r="780" spans="4:25" hidden="1" outlineLevel="1">
      <c r="D780" s="319" t="s">
        <v>470</v>
      </c>
      <c r="E780" s="319" t="s">
        <v>53</v>
      </c>
      <c r="F780" s="319" t="s">
        <v>578</v>
      </c>
      <c r="G780" s="319" t="s">
        <v>579</v>
      </c>
      <c r="H780" s="319" t="s">
        <v>580</v>
      </c>
      <c r="I780" s="319" t="s">
        <v>396</v>
      </c>
      <c r="J780" s="319" t="s">
        <v>114</v>
      </c>
      <c r="L780" s="331">
        <v>308882</v>
      </c>
      <c r="M780" s="326"/>
      <c r="N780" s="326">
        <v>19868</v>
      </c>
      <c r="O780" s="326">
        <v>29309</v>
      </c>
      <c r="P780" s="326">
        <v>36046</v>
      </c>
      <c r="Q780" s="326">
        <v>18484</v>
      </c>
      <c r="R780" s="326">
        <v>43946</v>
      </c>
      <c r="S780" s="326">
        <v>24120</v>
      </c>
      <c r="T780" s="326">
        <v>15888</v>
      </c>
      <c r="U780" s="326">
        <v>24822</v>
      </c>
      <c r="V780" s="326">
        <v>17067</v>
      </c>
      <c r="W780" s="326">
        <v>16375</v>
      </c>
      <c r="X780" s="326">
        <v>16751</v>
      </c>
      <c r="Y780" s="326">
        <v>46206</v>
      </c>
    </row>
    <row r="781" spans="4:25" hidden="1" outlineLevel="1">
      <c r="D781" s="319" t="s">
        <v>470</v>
      </c>
      <c r="E781" s="319" t="s">
        <v>53</v>
      </c>
      <c r="F781" s="319" t="s">
        <v>578</v>
      </c>
      <c r="G781" s="319" t="s">
        <v>579</v>
      </c>
      <c r="H781" s="319" t="s">
        <v>580</v>
      </c>
      <c r="I781" s="319" t="s">
        <v>2276</v>
      </c>
      <c r="J781" s="319" t="s">
        <v>114</v>
      </c>
      <c r="L781" s="331">
        <v>2171</v>
      </c>
      <c r="M781" s="326"/>
      <c r="N781" s="326">
        <v>519</v>
      </c>
      <c r="O781" s="326">
        <v>924</v>
      </c>
      <c r="P781" s="326">
        <v>317</v>
      </c>
      <c r="Q781" s="326">
        <v>109</v>
      </c>
      <c r="R781" s="326">
        <v>141</v>
      </c>
      <c r="S781" s="326">
        <v>161</v>
      </c>
      <c r="T781" s="326">
        <v>0</v>
      </c>
      <c r="U781" s="326"/>
      <c r="V781" s="326"/>
      <c r="W781" s="326"/>
      <c r="X781" s="326"/>
      <c r="Y781" s="326"/>
    </row>
    <row r="782" spans="4:25" hidden="1" outlineLevel="1">
      <c r="D782" s="319" t="s">
        <v>616</v>
      </c>
      <c r="E782" s="319" t="s">
        <v>54</v>
      </c>
      <c r="F782" s="319" t="s">
        <v>578</v>
      </c>
      <c r="G782" s="319" t="s">
        <v>579</v>
      </c>
      <c r="H782" s="319" t="s">
        <v>580</v>
      </c>
      <c r="I782" s="319" t="s">
        <v>662</v>
      </c>
      <c r="J782" s="319" t="s">
        <v>116</v>
      </c>
      <c r="L782" s="331">
        <v>180661</v>
      </c>
      <c r="M782" s="326"/>
      <c r="N782" s="326">
        <v>32697</v>
      </c>
      <c r="O782" s="326">
        <v>18167</v>
      </c>
      <c r="P782" s="326">
        <v>15651</v>
      </c>
      <c r="Q782" s="326">
        <v>16050</v>
      </c>
      <c r="R782" s="326">
        <v>8907</v>
      </c>
      <c r="S782" s="326">
        <v>12276</v>
      </c>
      <c r="T782" s="326">
        <v>8593</v>
      </c>
      <c r="U782" s="326">
        <v>10345</v>
      </c>
      <c r="V782" s="326">
        <v>14282</v>
      </c>
      <c r="W782" s="326">
        <v>8473</v>
      </c>
      <c r="X782" s="326">
        <v>18093</v>
      </c>
      <c r="Y782" s="326">
        <v>17127</v>
      </c>
    </row>
    <row r="783" spans="4:25" hidden="1" outlineLevel="1">
      <c r="D783" s="319" t="s">
        <v>1849</v>
      </c>
      <c r="E783" s="319" t="s">
        <v>54</v>
      </c>
      <c r="F783" s="319" t="s">
        <v>578</v>
      </c>
      <c r="G783" s="319" t="s">
        <v>579</v>
      </c>
      <c r="H783" s="319" t="s">
        <v>580</v>
      </c>
      <c r="I783" s="319" t="s">
        <v>1850</v>
      </c>
      <c r="J783" s="319" t="s">
        <v>116</v>
      </c>
      <c r="L783" s="331">
        <v>7360</v>
      </c>
      <c r="M783" s="326"/>
      <c r="N783" s="326">
        <v>1221</v>
      </c>
      <c r="O783" s="326">
        <v>497</v>
      </c>
      <c r="P783" s="326">
        <v>673</v>
      </c>
      <c r="Q783" s="326">
        <v>905</v>
      </c>
      <c r="R783" s="326">
        <v>556</v>
      </c>
      <c r="S783" s="326">
        <v>389</v>
      </c>
      <c r="T783" s="326">
        <v>476</v>
      </c>
      <c r="U783" s="326">
        <v>460</v>
      </c>
      <c r="V783" s="326">
        <v>466</v>
      </c>
      <c r="W783" s="326">
        <v>686</v>
      </c>
      <c r="X783" s="326">
        <v>771</v>
      </c>
      <c r="Y783" s="326">
        <v>260</v>
      </c>
    </row>
    <row r="784" spans="4:25" hidden="1" outlineLevel="1">
      <c r="D784" s="319" t="s">
        <v>1814</v>
      </c>
      <c r="E784" s="319" t="s">
        <v>52</v>
      </c>
      <c r="F784" s="319" t="s">
        <v>578</v>
      </c>
      <c r="G784" s="319" t="s">
        <v>579</v>
      </c>
      <c r="H784" s="319" t="s">
        <v>580</v>
      </c>
      <c r="I784" s="319" t="s">
        <v>1851</v>
      </c>
      <c r="J784" s="319" t="s">
        <v>117</v>
      </c>
      <c r="L784" s="331">
        <v>41</v>
      </c>
      <c r="M784" s="326"/>
      <c r="N784" s="326">
        <v>21</v>
      </c>
      <c r="O784" s="326">
        <v>10</v>
      </c>
      <c r="P784" s="326">
        <v>0</v>
      </c>
      <c r="Q784" s="326">
        <v>10</v>
      </c>
      <c r="R784" s="326">
        <v>0</v>
      </c>
      <c r="S784" s="326">
        <v>0</v>
      </c>
      <c r="T784" s="326">
        <v>0</v>
      </c>
      <c r="U784" s="326">
        <v>0</v>
      </c>
      <c r="V784" s="326">
        <v>0</v>
      </c>
      <c r="W784" s="326">
        <v>0</v>
      </c>
      <c r="X784" s="326">
        <v>0</v>
      </c>
      <c r="Y784" s="326">
        <v>0</v>
      </c>
    </row>
    <row r="785" spans="4:25" hidden="1" outlineLevel="1">
      <c r="D785" s="319" t="s">
        <v>2205</v>
      </c>
      <c r="E785" s="319" t="s">
        <v>2117</v>
      </c>
      <c r="F785" s="319" t="s">
        <v>578</v>
      </c>
      <c r="G785" s="319" t="s">
        <v>579</v>
      </c>
      <c r="H785" s="319" t="s">
        <v>580</v>
      </c>
      <c r="I785" s="319" t="s">
        <v>2277</v>
      </c>
      <c r="J785" s="319" t="s">
        <v>977</v>
      </c>
      <c r="L785" s="331">
        <v>12150</v>
      </c>
      <c r="M785" s="326"/>
      <c r="N785" s="326">
        <v>1050</v>
      </c>
      <c r="O785" s="326">
        <v>1200</v>
      </c>
      <c r="P785" s="326">
        <v>2435</v>
      </c>
      <c r="Q785" s="326">
        <v>300</v>
      </c>
      <c r="R785" s="326">
        <v>975</v>
      </c>
      <c r="S785" s="326">
        <v>590</v>
      </c>
      <c r="T785" s="326">
        <v>1150</v>
      </c>
      <c r="U785" s="326">
        <v>600</v>
      </c>
      <c r="V785" s="326">
        <v>2090</v>
      </c>
      <c r="W785" s="326">
        <v>1140</v>
      </c>
      <c r="X785" s="326">
        <v>600</v>
      </c>
      <c r="Y785" s="326">
        <v>20</v>
      </c>
    </row>
    <row r="786" spans="4:25" hidden="1" outlineLevel="1">
      <c r="D786" s="319" t="s">
        <v>2652</v>
      </c>
      <c r="E786" s="319" t="s">
        <v>2117</v>
      </c>
      <c r="F786" s="319" t="s">
        <v>578</v>
      </c>
      <c r="G786" s="319" t="s">
        <v>579</v>
      </c>
      <c r="H786" s="319" t="s">
        <v>580</v>
      </c>
      <c r="I786" s="319" t="s">
        <v>3059</v>
      </c>
      <c r="J786" s="319" t="s">
        <v>977</v>
      </c>
      <c r="L786" s="331">
        <v>0</v>
      </c>
      <c r="M786" s="326"/>
      <c r="N786" s="326"/>
      <c r="O786" s="326"/>
      <c r="P786" s="326"/>
      <c r="Q786" s="326"/>
      <c r="R786" s="326"/>
      <c r="S786" s="326"/>
      <c r="T786" s="326"/>
      <c r="U786" s="326"/>
      <c r="V786" s="326"/>
      <c r="W786" s="326">
        <v>0</v>
      </c>
      <c r="X786" s="326">
        <v>0</v>
      </c>
      <c r="Y786" s="326">
        <v>0</v>
      </c>
    </row>
    <row r="787" spans="4:25" hidden="1" outlineLevel="1">
      <c r="D787" s="319" t="s">
        <v>345</v>
      </c>
      <c r="E787" s="319" t="s">
        <v>54</v>
      </c>
      <c r="F787" s="319" t="s">
        <v>578</v>
      </c>
      <c r="G787" s="319" t="s">
        <v>579</v>
      </c>
      <c r="H787" s="319" t="s">
        <v>580</v>
      </c>
      <c r="I787" s="319" t="s">
        <v>188</v>
      </c>
      <c r="J787" s="319" t="s">
        <v>116</v>
      </c>
      <c r="L787" s="331">
        <v>20647</v>
      </c>
      <c r="M787" s="326"/>
      <c r="N787" s="326">
        <v>675</v>
      </c>
      <c r="O787" s="326">
        <v>1049</v>
      </c>
      <c r="P787" s="326">
        <v>1353</v>
      </c>
      <c r="Q787" s="326">
        <v>429</v>
      </c>
      <c r="R787" s="326">
        <v>417</v>
      </c>
      <c r="S787" s="326">
        <v>3237</v>
      </c>
      <c r="T787" s="326">
        <v>363</v>
      </c>
      <c r="U787" s="326">
        <v>973</v>
      </c>
      <c r="V787" s="326">
        <v>5649</v>
      </c>
      <c r="W787" s="326">
        <v>1384</v>
      </c>
      <c r="X787" s="326">
        <v>2459</v>
      </c>
      <c r="Y787" s="326">
        <v>2659</v>
      </c>
    </row>
    <row r="788" spans="4:25" hidden="1" outlineLevel="1">
      <c r="D788" s="319" t="s">
        <v>697</v>
      </c>
      <c r="E788" s="319" t="s">
        <v>52</v>
      </c>
      <c r="F788" s="319" t="s">
        <v>578</v>
      </c>
      <c r="G788" s="319" t="s">
        <v>579</v>
      </c>
      <c r="H788" s="319" t="s">
        <v>580</v>
      </c>
      <c r="I788" s="319" t="s">
        <v>1216</v>
      </c>
      <c r="J788" s="319" t="s">
        <v>117</v>
      </c>
      <c r="L788" s="331">
        <v>2267</v>
      </c>
      <c r="M788" s="326"/>
      <c r="N788" s="326">
        <v>39</v>
      </c>
      <c r="O788" s="326">
        <v>60</v>
      </c>
      <c r="P788" s="326">
        <v>93</v>
      </c>
      <c r="Q788" s="326">
        <v>89</v>
      </c>
      <c r="R788" s="326">
        <v>363</v>
      </c>
      <c r="S788" s="326">
        <v>211</v>
      </c>
      <c r="T788" s="326">
        <v>376</v>
      </c>
      <c r="U788" s="326">
        <v>101</v>
      </c>
      <c r="V788" s="326">
        <v>304</v>
      </c>
      <c r="W788" s="326">
        <v>105</v>
      </c>
      <c r="X788" s="326">
        <v>202</v>
      </c>
      <c r="Y788" s="326">
        <v>324</v>
      </c>
    </row>
    <row r="789" spans="4:25" hidden="1" outlineLevel="1">
      <c r="D789" s="319" t="s">
        <v>663</v>
      </c>
      <c r="E789" s="319" t="s">
        <v>53</v>
      </c>
      <c r="F789" s="319" t="s">
        <v>578</v>
      </c>
      <c r="G789" s="319" t="s">
        <v>579</v>
      </c>
      <c r="H789" s="319" t="s">
        <v>580</v>
      </c>
      <c r="I789" s="319" t="s">
        <v>347</v>
      </c>
      <c r="J789" s="319" t="s">
        <v>114</v>
      </c>
      <c r="L789" s="331">
        <v>78593</v>
      </c>
      <c r="M789" s="326"/>
      <c r="N789" s="326">
        <v>6751</v>
      </c>
      <c r="O789" s="326">
        <v>6940</v>
      </c>
      <c r="P789" s="326">
        <v>8062</v>
      </c>
      <c r="Q789" s="326">
        <v>5813</v>
      </c>
      <c r="R789" s="326">
        <v>4251</v>
      </c>
      <c r="S789" s="326">
        <v>11738</v>
      </c>
      <c r="T789" s="326">
        <v>5025</v>
      </c>
      <c r="U789" s="326">
        <v>9379</v>
      </c>
      <c r="V789" s="326">
        <v>5466</v>
      </c>
      <c r="W789" s="326">
        <v>3543</v>
      </c>
      <c r="X789" s="326">
        <v>8270</v>
      </c>
      <c r="Y789" s="326">
        <v>3355</v>
      </c>
    </row>
    <row r="790" spans="4:25" hidden="1" outlineLevel="1">
      <c r="D790" s="319" t="s">
        <v>293</v>
      </c>
      <c r="E790" s="319" t="s">
        <v>53</v>
      </c>
      <c r="F790" s="319" t="s">
        <v>578</v>
      </c>
      <c r="G790" s="319" t="s">
        <v>579</v>
      </c>
      <c r="H790" s="319" t="s">
        <v>580</v>
      </c>
      <c r="I790" s="319" t="s">
        <v>294</v>
      </c>
      <c r="J790" s="319" t="s">
        <v>114</v>
      </c>
      <c r="L790" s="331">
        <v>228853</v>
      </c>
      <c r="M790" s="326"/>
      <c r="N790" s="326">
        <v>27492</v>
      </c>
      <c r="O790" s="326">
        <v>22156</v>
      </c>
      <c r="P790" s="326">
        <v>25812</v>
      </c>
      <c r="Q790" s="326">
        <v>15107</v>
      </c>
      <c r="R790" s="326">
        <v>17342</v>
      </c>
      <c r="S790" s="326">
        <v>13869</v>
      </c>
      <c r="T790" s="326">
        <v>14673</v>
      </c>
      <c r="U790" s="326">
        <v>18988</v>
      </c>
      <c r="V790" s="326">
        <v>13480</v>
      </c>
      <c r="W790" s="326">
        <v>19430</v>
      </c>
      <c r="X790" s="326">
        <v>28404</v>
      </c>
      <c r="Y790" s="326">
        <v>12100</v>
      </c>
    </row>
    <row r="791" spans="4:25" hidden="1" outlineLevel="1">
      <c r="D791" s="319" t="s">
        <v>926</v>
      </c>
      <c r="E791" s="319" t="s">
        <v>53</v>
      </c>
      <c r="F791" s="319" t="s">
        <v>578</v>
      </c>
      <c r="G791" s="319" t="s">
        <v>579</v>
      </c>
      <c r="H791" s="319" t="s">
        <v>580</v>
      </c>
      <c r="I791" s="319" t="s">
        <v>927</v>
      </c>
      <c r="J791" s="319" t="s">
        <v>114</v>
      </c>
      <c r="L791" s="331">
        <v>11343</v>
      </c>
      <c r="M791" s="326"/>
      <c r="N791" s="326">
        <v>695</v>
      </c>
      <c r="O791" s="326">
        <v>880</v>
      </c>
      <c r="P791" s="326">
        <v>1417</v>
      </c>
      <c r="Q791" s="326">
        <v>943</v>
      </c>
      <c r="R791" s="326">
        <v>641</v>
      </c>
      <c r="S791" s="326">
        <v>845</v>
      </c>
      <c r="T791" s="326">
        <v>853</v>
      </c>
      <c r="U791" s="326">
        <v>1104</v>
      </c>
      <c r="V791" s="326">
        <v>945</v>
      </c>
      <c r="W791" s="326">
        <v>1643</v>
      </c>
      <c r="X791" s="326">
        <v>777</v>
      </c>
      <c r="Y791" s="326">
        <v>600</v>
      </c>
    </row>
    <row r="792" spans="4:25" hidden="1" outlineLevel="1">
      <c r="D792" s="319" t="s">
        <v>1644</v>
      </c>
      <c r="E792" s="319" t="s">
        <v>52</v>
      </c>
      <c r="F792" s="319" t="s">
        <v>578</v>
      </c>
      <c r="G792" s="319" t="s">
        <v>579</v>
      </c>
      <c r="H792" s="319" t="s">
        <v>580</v>
      </c>
      <c r="I792" s="319" t="s">
        <v>1645</v>
      </c>
      <c r="J792" s="319" t="s">
        <v>117</v>
      </c>
      <c r="L792" s="331">
        <v>9695</v>
      </c>
      <c r="M792" s="326"/>
      <c r="N792" s="326">
        <v>487</v>
      </c>
      <c r="O792" s="326">
        <v>690</v>
      </c>
      <c r="P792" s="326">
        <v>958</v>
      </c>
      <c r="Q792" s="326">
        <v>723</v>
      </c>
      <c r="R792" s="326">
        <v>644</v>
      </c>
      <c r="S792" s="326">
        <v>604</v>
      </c>
      <c r="T792" s="326">
        <v>428</v>
      </c>
      <c r="U792" s="326">
        <v>779</v>
      </c>
      <c r="V792" s="326">
        <v>674</v>
      </c>
      <c r="W792" s="326">
        <v>1436</v>
      </c>
      <c r="X792" s="326">
        <v>1350</v>
      </c>
      <c r="Y792" s="326">
        <v>922</v>
      </c>
    </row>
    <row r="793" spans="4:25" hidden="1" outlineLevel="1">
      <c r="D793" s="319" t="s">
        <v>1644</v>
      </c>
      <c r="E793" s="319" t="s">
        <v>52</v>
      </c>
      <c r="F793" s="319" t="s">
        <v>578</v>
      </c>
      <c r="G793" s="319" t="s">
        <v>581</v>
      </c>
      <c r="H793" s="319" t="s">
        <v>580</v>
      </c>
      <c r="I793" s="319" t="s">
        <v>3060</v>
      </c>
      <c r="J793" s="319" t="s">
        <v>117</v>
      </c>
      <c r="L793" s="331">
        <v>5</v>
      </c>
      <c r="M793" s="326"/>
      <c r="N793" s="326"/>
      <c r="O793" s="326"/>
      <c r="P793" s="326"/>
      <c r="Q793" s="326"/>
      <c r="R793" s="326"/>
      <c r="S793" s="326"/>
      <c r="T793" s="326"/>
      <c r="U793" s="326"/>
      <c r="V793" s="326">
        <v>0</v>
      </c>
      <c r="W793" s="326">
        <v>5</v>
      </c>
      <c r="X793" s="326">
        <v>0</v>
      </c>
      <c r="Y793" s="326">
        <v>0</v>
      </c>
    </row>
    <row r="794" spans="4:25" hidden="1" outlineLevel="1">
      <c r="D794" s="319" t="s">
        <v>2659</v>
      </c>
      <c r="E794" s="319" t="s">
        <v>52</v>
      </c>
      <c r="F794" s="319" t="s">
        <v>578</v>
      </c>
      <c r="G794" s="319" t="s">
        <v>579</v>
      </c>
      <c r="H794" s="319" t="s">
        <v>580</v>
      </c>
      <c r="I794" s="319" t="s">
        <v>441</v>
      </c>
      <c r="J794" s="319" t="s">
        <v>117</v>
      </c>
      <c r="L794" s="331">
        <v>729</v>
      </c>
      <c r="M794" s="326"/>
      <c r="N794" s="326">
        <v>729</v>
      </c>
      <c r="O794" s="326"/>
      <c r="P794" s="326"/>
      <c r="Q794" s="326"/>
      <c r="R794" s="326"/>
      <c r="S794" s="326"/>
      <c r="T794" s="326"/>
      <c r="U794" s="326"/>
      <c r="V794" s="326"/>
      <c r="W794" s="326"/>
      <c r="X794" s="326"/>
      <c r="Y794" s="326"/>
    </row>
    <row r="795" spans="4:25" hidden="1" outlineLevel="1">
      <c r="D795" s="319" t="s">
        <v>2659</v>
      </c>
      <c r="E795" s="319" t="s">
        <v>52</v>
      </c>
      <c r="F795" s="319" t="s">
        <v>578</v>
      </c>
      <c r="G795" s="319" t="s">
        <v>581</v>
      </c>
      <c r="H795" s="319" t="s">
        <v>580</v>
      </c>
      <c r="I795" s="319" t="s">
        <v>495</v>
      </c>
      <c r="J795" s="319" t="s">
        <v>117</v>
      </c>
      <c r="L795" s="331">
        <v>1131</v>
      </c>
      <c r="M795" s="326"/>
      <c r="N795" s="326">
        <v>130</v>
      </c>
      <c r="O795" s="326">
        <v>0</v>
      </c>
      <c r="P795" s="326">
        <v>0</v>
      </c>
      <c r="Q795" s="326">
        <v>0</v>
      </c>
      <c r="R795" s="326">
        <v>300</v>
      </c>
      <c r="S795" s="326">
        <v>0</v>
      </c>
      <c r="T795" s="326">
        <v>0</v>
      </c>
      <c r="U795" s="326">
        <v>1</v>
      </c>
      <c r="V795" s="326">
        <v>0</v>
      </c>
      <c r="W795" s="326">
        <v>100</v>
      </c>
      <c r="X795" s="326">
        <v>0</v>
      </c>
      <c r="Y795" s="326">
        <v>600</v>
      </c>
    </row>
    <row r="796" spans="4:25" hidden="1" outlineLevel="1">
      <c r="D796" s="319" t="s">
        <v>568</v>
      </c>
      <c r="E796" s="319" t="s">
        <v>54</v>
      </c>
      <c r="F796" s="319" t="s">
        <v>578</v>
      </c>
      <c r="G796" s="319" t="s">
        <v>579</v>
      </c>
      <c r="H796" s="319" t="s">
        <v>580</v>
      </c>
      <c r="I796" s="319" t="s">
        <v>568</v>
      </c>
      <c r="J796" s="319" t="s">
        <v>116</v>
      </c>
      <c r="L796" s="331">
        <v>1345</v>
      </c>
      <c r="M796" s="326"/>
      <c r="N796" s="326">
        <v>124</v>
      </c>
      <c r="O796" s="326">
        <v>128</v>
      </c>
      <c r="P796" s="326">
        <v>115</v>
      </c>
      <c r="Q796" s="326">
        <v>32</v>
      </c>
      <c r="R796" s="326">
        <v>60</v>
      </c>
      <c r="S796" s="326">
        <v>118</v>
      </c>
      <c r="T796" s="326">
        <v>38</v>
      </c>
      <c r="U796" s="326">
        <v>221</v>
      </c>
      <c r="V796" s="326">
        <v>203</v>
      </c>
      <c r="W796" s="326">
        <v>24</v>
      </c>
      <c r="X796" s="326">
        <v>255</v>
      </c>
      <c r="Y796" s="326">
        <v>27</v>
      </c>
    </row>
    <row r="797" spans="4:25" hidden="1" outlineLevel="1">
      <c r="D797" s="319" t="s">
        <v>621</v>
      </c>
      <c r="E797" s="319" t="s">
        <v>52</v>
      </c>
      <c r="F797" s="319" t="s">
        <v>578</v>
      </c>
      <c r="G797" s="319" t="s">
        <v>579</v>
      </c>
      <c r="H797" s="319" t="s">
        <v>580</v>
      </c>
      <c r="I797" s="319" t="s">
        <v>1646</v>
      </c>
      <c r="J797" s="319" t="s">
        <v>117</v>
      </c>
      <c r="L797" s="331">
        <v>6649</v>
      </c>
      <c r="M797" s="326"/>
      <c r="N797" s="326">
        <v>587</v>
      </c>
      <c r="O797" s="326">
        <v>309</v>
      </c>
      <c r="P797" s="326">
        <v>877</v>
      </c>
      <c r="Q797" s="326">
        <v>237</v>
      </c>
      <c r="R797" s="326">
        <v>42</v>
      </c>
      <c r="S797" s="326">
        <v>1086</v>
      </c>
      <c r="T797" s="326">
        <v>740</v>
      </c>
      <c r="U797" s="326">
        <v>259</v>
      </c>
      <c r="V797" s="326">
        <v>926</v>
      </c>
      <c r="W797" s="326">
        <v>992</v>
      </c>
      <c r="X797" s="326">
        <v>274</v>
      </c>
      <c r="Y797" s="326">
        <v>320</v>
      </c>
    </row>
    <row r="798" spans="4:25" hidden="1" outlineLevel="1">
      <c r="D798" s="319" t="s">
        <v>698</v>
      </c>
      <c r="E798" s="319" t="s">
        <v>53</v>
      </c>
      <c r="F798" s="319" t="s">
        <v>578</v>
      </c>
      <c r="G798" s="319" t="s">
        <v>579</v>
      </c>
      <c r="H798" s="319" t="s">
        <v>580</v>
      </c>
      <c r="I798" s="319" t="s">
        <v>1217</v>
      </c>
      <c r="J798" s="319" t="s">
        <v>114</v>
      </c>
      <c r="L798" s="331">
        <v>32805</v>
      </c>
      <c r="M798" s="326"/>
      <c r="N798" s="326">
        <v>6442</v>
      </c>
      <c r="O798" s="326">
        <v>3540</v>
      </c>
      <c r="P798" s="326">
        <v>2455</v>
      </c>
      <c r="Q798" s="326">
        <v>1708</v>
      </c>
      <c r="R798" s="326">
        <v>2058</v>
      </c>
      <c r="S798" s="326">
        <v>1489</v>
      </c>
      <c r="T798" s="326">
        <v>1676</v>
      </c>
      <c r="U798" s="326">
        <v>1832</v>
      </c>
      <c r="V798" s="326">
        <v>2590</v>
      </c>
      <c r="W798" s="326">
        <v>2987</v>
      </c>
      <c r="X798" s="326">
        <v>2738</v>
      </c>
      <c r="Y798" s="326">
        <v>3290</v>
      </c>
    </row>
    <row r="799" spans="4:25" hidden="1" outlineLevel="1">
      <c r="D799" s="319" t="s">
        <v>1647</v>
      </c>
      <c r="E799" s="319" t="s">
        <v>52</v>
      </c>
      <c r="F799" s="319" t="s">
        <v>578</v>
      </c>
      <c r="G799" s="319" t="s">
        <v>579</v>
      </c>
      <c r="H799" s="319" t="s">
        <v>580</v>
      </c>
      <c r="I799" s="319" t="s">
        <v>1648</v>
      </c>
      <c r="J799" s="319" t="s">
        <v>117</v>
      </c>
      <c r="L799" s="331">
        <v>3380</v>
      </c>
      <c r="M799" s="326"/>
      <c r="N799" s="326">
        <v>316</v>
      </c>
      <c r="O799" s="326">
        <v>170</v>
      </c>
      <c r="P799" s="326">
        <v>109</v>
      </c>
      <c r="Q799" s="326">
        <v>37</v>
      </c>
      <c r="R799" s="326">
        <v>422</v>
      </c>
      <c r="S799" s="326">
        <v>348</v>
      </c>
      <c r="T799" s="326">
        <v>356</v>
      </c>
      <c r="U799" s="326">
        <v>155</v>
      </c>
      <c r="V799" s="326">
        <v>247</v>
      </c>
      <c r="W799" s="326">
        <v>691</v>
      </c>
      <c r="X799" s="326">
        <v>178</v>
      </c>
      <c r="Y799" s="326">
        <v>351</v>
      </c>
    </row>
    <row r="800" spans="4:25" hidden="1" outlineLevel="1">
      <c r="D800" s="319" t="s">
        <v>296</v>
      </c>
      <c r="E800" s="319" t="s">
        <v>53</v>
      </c>
      <c r="F800" s="319" t="s">
        <v>578</v>
      </c>
      <c r="G800" s="319" t="s">
        <v>579</v>
      </c>
      <c r="H800" s="319" t="s">
        <v>580</v>
      </c>
      <c r="I800" s="319" t="s">
        <v>2105</v>
      </c>
      <c r="J800" s="319" t="s">
        <v>118</v>
      </c>
      <c r="L800" s="331">
        <v>35085</v>
      </c>
      <c r="M800" s="326"/>
      <c r="N800" s="326">
        <v>4095</v>
      </c>
      <c r="O800" s="326">
        <v>2322</v>
      </c>
      <c r="P800" s="326">
        <v>6882</v>
      </c>
      <c r="Q800" s="326">
        <v>3083</v>
      </c>
      <c r="R800" s="326">
        <v>718</v>
      </c>
      <c r="S800" s="326">
        <v>2729</v>
      </c>
      <c r="T800" s="326">
        <v>2437</v>
      </c>
      <c r="U800" s="326">
        <v>4473</v>
      </c>
      <c r="V800" s="326">
        <v>2349</v>
      </c>
      <c r="W800" s="326">
        <v>2090</v>
      </c>
      <c r="X800" s="326">
        <v>1103</v>
      </c>
      <c r="Y800" s="326">
        <v>2804</v>
      </c>
    </row>
    <row r="801" spans="4:25" hidden="1" outlineLevel="1">
      <c r="D801" s="319" t="s">
        <v>297</v>
      </c>
      <c r="E801" s="319" t="s">
        <v>53</v>
      </c>
      <c r="F801" s="319" t="s">
        <v>578</v>
      </c>
      <c r="G801" s="319" t="s">
        <v>579</v>
      </c>
      <c r="H801" s="319" t="s">
        <v>580</v>
      </c>
      <c r="I801" s="319" t="s">
        <v>298</v>
      </c>
      <c r="J801" s="319" t="s">
        <v>114</v>
      </c>
      <c r="L801" s="331">
        <v>5974712</v>
      </c>
      <c r="M801" s="326"/>
      <c r="N801" s="326">
        <v>452881</v>
      </c>
      <c r="O801" s="326">
        <v>633772</v>
      </c>
      <c r="P801" s="326">
        <v>1142266</v>
      </c>
      <c r="Q801" s="326">
        <v>419543</v>
      </c>
      <c r="R801" s="326">
        <v>597178</v>
      </c>
      <c r="S801" s="326">
        <v>370397</v>
      </c>
      <c r="T801" s="326">
        <v>312207</v>
      </c>
      <c r="U801" s="326">
        <v>322086</v>
      </c>
      <c r="V801" s="326">
        <v>480844</v>
      </c>
      <c r="W801" s="326">
        <v>322767</v>
      </c>
      <c r="X801" s="326">
        <v>605578</v>
      </c>
      <c r="Y801" s="326">
        <v>315193</v>
      </c>
    </row>
    <row r="802" spans="4:25" hidden="1" outlineLevel="1">
      <c r="D802" s="319" t="s">
        <v>297</v>
      </c>
      <c r="E802" s="319" t="s">
        <v>53</v>
      </c>
      <c r="F802" s="319" t="s">
        <v>578</v>
      </c>
      <c r="G802" s="319" t="s">
        <v>581</v>
      </c>
      <c r="H802" s="319" t="s">
        <v>580</v>
      </c>
      <c r="I802" s="319" t="s">
        <v>1852</v>
      </c>
      <c r="J802" s="319" t="s">
        <v>114</v>
      </c>
      <c r="L802" s="331">
        <v>10242</v>
      </c>
      <c r="M802" s="326"/>
      <c r="N802" s="326">
        <v>0</v>
      </c>
      <c r="O802" s="326">
        <v>72</v>
      </c>
      <c r="P802" s="326">
        <v>4051</v>
      </c>
      <c r="Q802" s="326">
        <v>50</v>
      </c>
      <c r="R802" s="326">
        <v>8</v>
      </c>
      <c r="S802" s="326">
        <v>866</v>
      </c>
      <c r="T802" s="326">
        <v>533</v>
      </c>
      <c r="U802" s="326">
        <v>1492</v>
      </c>
      <c r="V802" s="326">
        <v>882</v>
      </c>
      <c r="W802" s="326">
        <v>228</v>
      </c>
      <c r="X802" s="326">
        <v>102</v>
      </c>
      <c r="Y802" s="326">
        <v>1958</v>
      </c>
    </row>
    <row r="803" spans="4:25" hidden="1" outlineLevel="1">
      <c r="D803" s="319" t="s">
        <v>664</v>
      </c>
      <c r="E803" s="319" t="s">
        <v>53</v>
      </c>
      <c r="F803" s="319" t="s">
        <v>578</v>
      </c>
      <c r="G803" s="319" t="s">
        <v>579</v>
      </c>
      <c r="H803" s="319" t="s">
        <v>580</v>
      </c>
      <c r="I803" s="319" t="s">
        <v>397</v>
      </c>
      <c r="J803" s="319" t="s">
        <v>114</v>
      </c>
      <c r="L803" s="331">
        <v>71937</v>
      </c>
      <c r="M803" s="326"/>
      <c r="N803" s="326">
        <v>4773</v>
      </c>
      <c r="O803" s="326">
        <v>6431</v>
      </c>
      <c r="P803" s="326">
        <v>9624</v>
      </c>
      <c r="Q803" s="326">
        <v>8027</v>
      </c>
      <c r="R803" s="326">
        <v>7670</v>
      </c>
      <c r="S803" s="326">
        <v>4058</v>
      </c>
      <c r="T803" s="326">
        <v>4694</v>
      </c>
      <c r="U803" s="326">
        <v>4788</v>
      </c>
      <c r="V803" s="326">
        <v>4563</v>
      </c>
      <c r="W803" s="326">
        <v>6293</v>
      </c>
      <c r="X803" s="326">
        <v>6514</v>
      </c>
      <c r="Y803" s="326">
        <v>4502</v>
      </c>
    </row>
    <row r="804" spans="4:25" hidden="1" outlineLevel="1">
      <c r="D804" s="319" t="s">
        <v>2331</v>
      </c>
      <c r="E804" s="319" t="s">
        <v>53</v>
      </c>
      <c r="F804" s="319" t="s">
        <v>578</v>
      </c>
      <c r="G804" s="319" t="s">
        <v>579</v>
      </c>
      <c r="H804" s="319" t="s">
        <v>580</v>
      </c>
      <c r="I804" s="319" t="s">
        <v>2756</v>
      </c>
      <c r="J804" s="319" t="s">
        <v>114</v>
      </c>
      <c r="L804" s="331">
        <v>21176</v>
      </c>
      <c r="M804" s="326"/>
      <c r="N804" s="326">
        <v>2931</v>
      </c>
      <c r="O804" s="326">
        <v>1153</v>
      </c>
      <c r="P804" s="326">
        <v>5284</v>
      </c>
      <c r="Q804" s="326">
        <v>2765</v>
      </c>
      <c r="R804" s="326">
        <v>2101</v>
      </c>
      <c r="S804" s="326">
        <v>1259</v>
      </c>
      <c r="T804" s="326">
        <v>550</v>
      </c>
      <c r="U804" s="326">
        <v>1913</v>
      </c>
      <c r="V804" s="326">
        <v>1034</v>
      </c>
      <c r="W804" s="326">
        <v>673</v>
      </c>
      <c r="X804" s="326">
        <v>726</v>
      </c>
      <c r="Y804" s="326">
        <v>787</v>
      </c>
    </row>
    <row r="805" spans="4:25" hidden="1" outlineLevel="1">
      <c r="D805" s="319" t="s">
        <v>1649</v>
      </c>
      <c r="E805" s="319" t="s">
        <v>53</v>
      </c>
      <c r="F805" s="319" t="s">
        <v>578</v>
      </c>
      <c r="G805" s="319" t="s">
        <v>579</v>
      </c>
      <c r="H805" s="319" t="s">
        <v>580</v>
      </c>
      <c r="I805" s="319" t="s">
        <v>1650</v>
      </c>
      <c r="J805" s="319" t="s">
        <v>114</v>
      </c>
      <c r="L805" s="331">
        <v>381</v>
      </c>
      <c r="M805" s="326"/>
      <c r="N805" s="326">
        <v>286</v>
      </c>
      <c r="O805" s="326">
        <v>95</v>
      </c>
      <c r="P805" s="326">
        <v>0</v>
      </c>
      <c r="Q805" s="326">
        <v>0</v>
      </c>
      <c r="R805" s="326">
        <v>0</v>
      </c>
      <c r="S805" s="326">
        <v>0</v>
      </c>
      <c r="T805" s="326">
        <v>0</v>
      </c>
      <c r="U805" s="326">
        <v>0</v>
      </c>
      <c r="V805" s="326">
        <v>0</v>
      </c>
      <c r="W805" s="326">
        <v>0</v>
      </c>
      <c r="X805" s="326">
        <v>0</v>
      </c>
      <c r="Y805" s="326"/>
    </row>
    <row r="806" spans="4:25" hidden="1" outlineLevel="1">
      <c r="D806" s="319" t="s">
        <v>1806</v>
      </c>
      <c r="E806" s="319" t="s">
        <v>52</v>
      </c>
      <c r="F806" s="319" t="s">
        <v>578</v>
      </c>
      <c r="G806" s="319" t="s">
        <v>579</v>
      </c>
      <c r="H806" s="319" t="s">
        <v>580</v>
      </c>
      <c r="I806" s="319" t="s">
        <v>1853</v>
      </c>
      <c r="J806" s="319" t="s">
        <v>117</v>
      </c>
      <c r="L806" s="331">
        <v>2543</v>
      </c>
      <c r="M806" s="326"/>
      <c r="N806" s="326">
        <v>75</v>
      </c>
      <c r="O806" s="326">
        <v>64</v>
      </c>
      <c r="P806" s="326">
        <v>84</v>
      </c>
      <c r="Q806" s="326">
        <v>86</v>
      </c>
      <c r="R806" s="326">
        <v>478</v>
      </c>
      <c r="S806" s="326">
        <v>397</v>
      </c>
      <c r="T806" s="326">
        <v>869</v>
      </c>
      <c r="U806" s="326">
        <v>32</v>
      </c>
      <c r="V806" s="326">
        <v>79</v>
      </c>
      <c r="W806" s="326">
        <v>97</v>
      </c>
      <c r="X806" s="326">
        <v>33</v>
      </c>
      <c r="Y806" s="326">
        <v>249</v>
      </c>
    </row>
    <row r="807" spans="4:25" hidden="1" outlineLevel="1">
      <c r="D807" s="319" t="s">
        <v>1815</v>
      </c>
      <c r="E807" s="319" t="s">
        <v>52</v>
      </c>
      <c r="F807" s="319" t="s">
        <v>578</v>
      </c>
      <c r="G807" s="319" t="s">
        <v>579</v>
      </c>
      <c r="H807" s="319" t="s">
        <v>580</v>
      </c>
      <c r="I807" s="319" t="s">
        <v>1854</v>
      </c>
      <c r="J807" s="319" t="s">
        <v>117</v>
      </c>
      <c r="L807" s="331">
        <v>283</v>
      </c>
      <c r="M807" s="326"/>
      <c r="N807" s="326">
        <v>1</v>
      </c>
      <c r="O807" s="326">
        <v>0</v>
      </c>
      <c r="P807" s="326">
        <v>51</v>
      </c>
      <c r="Q807" s="326">
        <v>21</v>
      </c>
      <c r="R807" s="326">
        <v>4</v>
      </c>
      <c r="S807" s="326">
        <v>5</v>
      </c>
      <c r="T807" s="326">
        <v>32</v>
      </c>
      <c r="U807" s="326">
        <v>2</v>
      </c>
      <c r="V807" s="326">
        <v>5</v>
      </c>
      <c r="W807" s="326">
        <v>107</v>
      </c>
      <c r="X807" s="326">
        <v>42</v>
      </c>
      <c r="Y807" s="326">
        <v>13</v>
      </c>
    </row>
    <row r="808" spans="4:25" hidden="1" outlineLevel="1">
      <c r="D808" s="319" t="s">
        <v>2278</v>
      </c>
      <c r="E808" s="319" t="s">
        <v>53</v>
      </c>
      <c r="F808" s="319" t="s">
        <v>578</v>
      </c>
      <c r="G808" s="319" t="s">
        <v>579</v>
      </c>
      <c r="H808" s="319" t="s">
        <v>580</v>
      </c>
      <c r="I808" s="319" t="s">
        <v>2279</v>
      </c>
      <c r="J808" s="319" t="s">
        <v>114</v>
      </c>
      <c r="L808" s="331">
        <v>32191</v>
      </c>
      <c r="M808" s="326"/>
      <c r="N808" s="326">
        <v>2684</v>
      </c>
      <c r="O808" s="326">
        <v>9737</v>
      </c>
      <c r="P808" s="326">
        <v>4502</v>
      </c>
      <c r="Q808" s="326">
        <v>1486</v>
      </c>
      <c r="R808" s="326">
        <v>1690</v>
      </c>
      <c r="S808" s="326">
        <v>1963</v>
      </c>
      <c r="T808" s="326">
        <v>1688</v>
      </c>
      <c r="U808" s="326">
        <v>3053</v>
      </c>
      <c r="V808" s="326">
        <v>1132</v>
      </c>
      <c r="W808" s="326">
        <v>1868</v>
      </c>
      <c r="X808" s="326">
        <v>856</v>
      </c>
      <c r="Y808" s="326">
        <v>1532</v>
      </c>
    </row>
    <row r="809" spans="4:25" hidden="1" outlineLevel="1">
      <c r="D809" s="319" t="s">
        <v>2280</v>
      </c>
      <c r="E809" s="319" t="s">
        <v>53</v>
      </c>
      <c r="F809" s="319" t="s">
        <v>578</v>
      </c>
      <c r="G809" s="319" t="s">
        <v>579</v>
      </c>
      <c r="H809" s="319" t="s">
        <v>580</v>
      </c>
      <c r="I809" s="319" t="s">
        <v>1666</v>
      </c>
      <c r="J809" s="319" t="s">
        <v>114</v>
      </c>
      <c r="L809" s="331">
        <v>1504659</v>
      </c>
      <c r="M809" s="326"/>
      <c r="N809" s="326">
        <v>121572</v>
      </c>
      <c r="O809" s="326">
        <v>108047</v>
      </c>
      <c r="P809" s="326">
        <v>141058</v>
      </c>
      <c r="Q809" s="326">
        <v>94844</v>
      </c>
      <c r="R809" s="326">
        <v>201105</v>
      </c>
      <c r="S809" s="326">
        <v>132002</v>
      </c>
      <c r="T809" s="326">
        <v>77262</v>
      </c>
      <c r="U809" s="326">
        <v>141931</v>
      </c>
      <c r="V809" s="326">
        <v>183178</v>
      </c>
      <c r="W809" s="326">
        <v>121700</v>
      </c>
      <c r="X809" s="326">
        <v>105646</v>
      </c>
      <c r="Y809" s="326">
        <v>76314</v>
      </c>
    </row>
    <row r="810" spans="4:25" hidden="1" outlineLevel="1">
      <c r="D810" s="319" t="s">
        <v>2757</v>
      </c>
      <c r="E810" s="319" t="s">
        <v>53</v>
      </c>
      <c r="F810" s="319" t="s">
        <v>578</v>
      </c>
      <c r="G810" s="319" t="s">
        <v>579</v>
      </c>
      <c r="H810" s="319" t="s">
        <v>580</v>
      </c>
      <c r="I810" s="319" t="s">
        <v>2758</v>
      </c>
      <c r="J810" s="319" t="s">
        <v>114</v>
      </c>
      <c r="L810" s="331">
        <v>14583</v>
      </c>
      <c r="M810" s="326"/>
      <c r="N810" s="326">
        <v>486</v>
      </c>
      <c r="O810" s="326">
        <v>1208</v>
      </c>
      <c r="P810" s="326">
        <v>2170</v>
      </c>
      <c r="Q810" s="326">
        <v>593</v>
      </c>
      <c r="R810" s="326">
        <v>612</v>
      </c>
      <c r="S810" s="326">
        <v>363</v>
      </c>
      <c r="T810" s="326">
        <v>997</v>
      </c>
      <c r="U810" s="326">
        <v>1372</v>
      </c>
      <c r="V810" s="326">
        <v>1014</v>
      </c>
      <c r="W810" s="326">
        <v>2903</v>
      </c>
      <c r="X810" s="326">
        <v>1897</v>
      </c>
      <c r="Y810" s="326">
        <v>968</v>
      </c>
    </row>
    <row r="811" spans="4:25" hidden="1" outlineLevel="1">
      <c r="D811" s="319" t="s">
        <v>473</v>
      </c>
      <c r="E811" s="319" t="s">
        <v>53</v>
      </c>
      <c r="F811" s="319" t="s">
        <v>578</v>
      </c>
      <c r="G811" s="319" t="s">
        <v>579</v>
      </c>
      <c r="H811" s="319" t="s">
        <v>580</v>
      </c>
      <c r="I811" s="319" t="s">
        <v>2106</v>
      </c>
      <c r="J811" s="319" t="s">
        <v>118</v>
      </c>
      <c r="L811" s="331">
        <v>5507</v>
      </c>
      <c r="M811" s="326"/>
      <c r="N811" s="326">
        <v>45</v>
      </c>
      <c r="O811" s="326">
        <v>578</v>
      </c>
      <c r="P811" s="326">
        <v>82</v>
      </c>
      <c r="Q811" s="326">
        <v>293</v>
      </c>
      <c r="R811" s="326">
        <v>197</v>
      </c>
      <c r="S811" s="326">
        <v>307</v>
      </c>
      <c r="T811" s="326">
        <v>274</v>
      </c>
      <c r="U811" s="326">
        <v>442</v>
      </c>
      <c r="V811" s="326">
        <v>546</v>
      </c>
      <c r="W811" s="326">
        <v>122</v>
      </c>
      <c r="X811" s="326">
        <v>959</v>
      </c>
      <c r="Y811" s="326">
        <v>1662</v>
      </c>
    </row>
    <row r="812" spans="4:25" hidden="1" outlineLevel="1">
      <c r="D812" s="319" t="s">
        <v>2333</v>
      </c>
      <c r="E812" s="319" t="s">
        <v>2117</v>
      </c>
      <c r="F812" s="319" t="s">
        <v>578</v>
      </c>
      <c r="G812" s="319" t="s">
        <v>579</v>
      </c>
      <c r="H812" s="319" t="s">
        <v>580</v>
      </c>
      <c r="I812" s="319" t="s">
        <v>2759</v>
      </c>
      <c r="J812" s="319" t="s">
        <v>977</v>
      </c>
      <c r="L812" s="331">
        <v>47590</v>
      </c>
      <c r="M812" s="326"/>
      <c r="N812" s="326">
        <v>50</v>
      </c>
      <c r="O812" s="326">
        <v>50</v>
      </c>
      <c r="P812" s="326">
        <v>420</v>
      </c>
      <c r="Q812" s="326">
        <v>5150</v>
      </c>
      <c r="R812" s="326">
        <v>470</v>
      </c>
      <c r="S812" s="326">
        <v>4050</v>
      </c>
      <c r="T812" s="326">
        <v>1200</v>
      </c>
      <c r="U812" s="326">
        <v>19250</v>
      </c>
      <c r="V812" s="326">
        <v>450</v>
      </c>
      <c r="W812" s="326">
        <v>0</v>
      </c>
      <c r="X812" s="326">
        <v>16500</v>
      </c>
      <c r="Y812" s="326">
        <v>0</v>
      </c>
    </row>
    <row r="813" spans="4:25" hidden="1" outlineLevel="1">
      <c r="D813" s="319" t="s">
        <v>623</v>
      </c>
      <c r="E813" s="319" t="s">
        <v>54</v>
      </c>
      <c r="F813" s="319" t="s">
        <v>578</v>
      </c>
      <c r="G813" s="319" t="s">
        <v>579</v>
      </c>
      <c r="H813" s="319" t="s">
        <v>580</v>
      </c>
      <c r="I813" s="319" t="s">
        <v>189</v>
      </c>
      <c r="J813" s="319" t="s">
        <v>116</v>
      </c>
      <c r="L813" s="331">
        <v>95392</v>
      </c>
      <c r="M813" s="326"/>
      <c r="N813" s="326">
        <v>8582</v>
      </c>
      <c r="O813" s="326">
        <v>10339</v>
      </c>
      <c r="P813" s="326">
        <v>23023</v>
      </c>
      <c r="Q813" s="326">
        <v>7941</v>
      </c>
      <c r="R813" s="326">
        <v>8538</v>
      </c>
      <c r="S813" s="326">
        <v>6953</v>
      </c>
      <c r="T813" s="326">
        <v>3826</v>
      </c>
      <c r="U813" s="326">
        <v>3556</v>
      </c>
      <c r="V813" s="326">
        <v>6103</v>
      </c>
      <c r="W813" s="326">
        <v>4759</v>
      </c>
      <c r="X813" s="326">
        <v>5490</v>
      </c>
      <c r="Y813" s="326">
        <v>6282</v>
      </c>
    </row>
    <row r="814" spans="4:25" hidden="1" outlineLevel="1">
      <c r="D814" s="319" t="s">
        <v>1218</v>
      </c>
      <c r="E814" s="319" t="s">
        <v>54</v>
      </c>
      <c r="F814" s="319" t="s">
        <v>578</v>
      </c>
      <c r="G814" s="319" t="s">
        <v>579</v>
      </c>
      <c r="H814" s="319" t="s">
        <v>580</v>
      </c>
      <c r="I814" s="319" t="s">
        <v>1219</v>
      </c>
      <c r="J814" s="319" t="s">
        <v>116</v>
      </c>
      <c r="L814" s="331">
        <v>4188</v>
      </c>
      <c r="M814" s="326"/>
      <c r="N814" s="326">
        <v>219</v>
      </c>
      <c r="O814" s="326">
        <v>239</v>
      </c>
      <c r="P814" s="326">
        <v>299</v>
      </c>
      <c r="Q814" s="326">
        <v>297</v>
      </c>
      <c r="R814" s="326">
        <v>199</v>
      </c>
      <c r="S814" s="326">
        <v>428</v>
      </c>
      <c r="T814" s="326">
        <v>520</v>
      </c>
      <c r="U814" s="326">
        <v>470</v>
      </c>
      <c r="V814" s="326">
        <v>333</v>
      </c>
      <c r="W814" s="326">
        <v>486</v>
      </c>
      <c r="X814" s="326">
        <v>523</v>
      </c>
      <c r="Y814" s="326">
        <v>175</v>
      </c>
    </row>
    <row r="815" spans="4:25" hidden="1" outlineLevel="1">
      <c r="D815" s="319" t="s">
        <v>624</v>
      </c>
      <c r="E815" s="319" t="s">
        <v>52</v>
      </c>
      <c r="F815" s="319" t="s">
        <v>578</v>
      </c>
      <c r="G815" s="319" t="s">
        <v>579</v>
      </c>
      <c r="H815" s="319" t="s">
        <v>580</v>
      </c>
      <c r="I815" s="319" t="s">
        <v>557</v>
      </c>
      <c r="J815" s="319" t="s">
        <v>117</v>
      </c>
      <c r="L815" s="331">
        <v>101425</v>
      </c>
      <c r="M815" s="326"/>
      <c r="N815" s="326">
        <v>6644</v>
      </c>
      <c r="O815" s="326">
        <v>10731</v>
      </c>
      <c r="P815" s="326">
        <v>8766</v>
      </c>
      <c r="Q815" s="326">
        <v>10533</v>
      </c>
      <c r="R815" s="326">
        <v>12131</v>
      </c>
      <c r="S815" s="326">
        <v>7397</v>
      </c>
      <c r="T815" s="326">
        <v>4701</v>
      </c>
      <c r="U815" s="326">
        <v>4744</v>
      </c>
      <c r="V815" s="326">
        <v>8147</v>
      </c>
      <c r="W815" s="326">
        <v>9271</v>
      </c>
      <c r="X815" s="326">
        <v>9733</v>
      </c>
      <c r="Y815" s="326">
        <v>8627</v>
      </c>
    </row>
    <row r="816" spans="4:25" hidden="1" outlineLevel="1">
      <c r="D816" s="319" t="s">
        <v>624</v>
      </c>
      <c r="E816" s="319" t="s">
        <v>52</v>
      </c>
      <c r="F816" s="319" t="s">
        <v>578</v>
      </c>
      <c r="G816" s="319" t="s">
        <v>581</v>
      </c>
      <c r="H816" s="319" t="s">
        <v>580</v>
      </c>
      <c r="I816" s="319" t="s">
        <v>558</v>
      </c>
      <c r="J816" s="319" t="s">
        <v>117</v>
      </c>
      <c r="L816" s="331">
        <v>1264</v>
      </c>
      <c r="M816" s="326"/>
      <c r="N816" s="326">
        <v>368</v>
      </c>
      <c r="O816" s="326">
        <v>10</v>
      </c>
      <c r="P816" s="326">
        <v>19</v>
      </c>
      <c r="Q816" s="326">
        <v>70</v>
      </c>
      <c r="R816" s="326">
        <v>340</v>
      </c>
      <c r="S816" s="326">
        <v>20</v>
      </c>
      <c r="T816" s="326">
        <v>1</v>
      </c>
      <c r="U816" s="326">
        <v>301</v>
      </c>
      <c r="V816" s="326">
        <v>23</v>
      </c>
      <c r="W816" s="326">
        <v>2</v>
      </c>
      <c r="X816" s="326">
        <v>5</v>
      </c>
      <c r="Y816" s="326">
        <v>105</v>
      </c>
    </row>
    <row r="817" spans="4:25" hidden="1" outlineLevel="1">
      <c r="D817" s="319" t="s">
        <v>624</v>
      </c>
      <c r="E817" s="319" t="s">
        <v>52</v>
      </c>
      <c r="F817" s="319" t="s">
        <v>578</v>
      </c>
      <c r="G817" s="319" t="s">
        <v>581</v>
      </c>
      <c r="H817" s="319" t="s">
        <v>580</v>
      </c>
      <c r="I817" s="319" t="s">
        <v>3061</v>
      </c>
      <c r="J817" s="319" t="s">
        <v>117</v>
      </c>
      <c r="L817" s="331">
        <v>328</v>
      </c>
      <c r="M817" s="326"/>
      <c r="N817" s="326"/>
      <c r="O817" s="326">
        <v>0</v>
      </c>
      <c r="P817" s="326">
        <v>0</v>
      </c>
      <c r="Q817" s="326">
        <v>0</v>
      </c>
      <c r="R817" s="326">
        <v>37</v>
      </c>
      <c r="S817" s="326">
        <v>51</v>
      </c>
      <c r="T817" s="326">
        <v>0</v>
      </c>
      <c r="U817" s="326">
        <v>83</v>
      </c>
      <c r="V817" s="326">
        <v>61</v>
      </c>
      <c r="W817" s="326">
        <v>0</v>
      </c>
      <c r="X817" s="326">
        <v>45</v>
      </c>
      <c r="Y817" s="326">
        <v>51</v>
      </c>
    </row>
    <row r="818" spans="4:25" hidden="1" outlineLevel="1">
      <c r="D818" s="319" t="s">
        <v>625</v>
      </c>
      <c r="E818" s="319" t="s">
        <v>53</v>
      </c>
      <c r="F818" s="319" t="s">
        <v>578</v>
      </c>
      <c r="G818" s="319" t="s">
        <v>579</v>
      </c>
      <c r="H818" s="319" t="s">
        <v>580</v>
      </c>
      <c r="I818" s="319" t="s">
        <v>395</v>
      </c>
      <c r="J818" s="319" t="s">
        <v>117</v>
      </c>
      <c r="L818" s="331">
        <v>39307</v>
      </c>
      <c r="M818" s="326"/>
      <c r="N818" s="326">
        <v>2645</v>
      </c>
      <c r="O818" s="326">
        <v>2955</v>
      </c>
      <c r="P818" s="326">
        <v>1136</v>
      </c>
      <c r="Q818" s="326">
        <v>1456</v>
      </c>
      <c r="R818" s="326">
        <v>2242</v>
      </c>
      <c r="S818" s="326">
        <v>2407</v>
      </c>
      <c r="T818" s="326">
        <v>2112</v>
      </c>
      <c r="U818" s="326">
        <v>5476</v>
      </c>
      <c r="V818" s="326">
        <v>8459</v>
      </c>
      <c r="W818" s="326">
        <v>4762</v>
      </c>
      <c r="X818" s="326">
        <v>2840</v>
      </c>
      <c r="Y818" s="326">
        <v>2817</v>
      </c>
    </row>
    <row r="819" spans="4:25" hidden="1" outlineLevel="1">
      <c r="D819" s="319" t="s">
        <v>2088</v>
      </c>
      <c r="E819" s="319" t="s">
        <v>52</v>
      </c>
      <c r="F819" s="319" t="s">
        <v>578</v>
      </c>
      <c r="G819" s="319" t="s">
        <v>579</v>
      </c>
      <c r="H819" s="319" t="s">
        <v>580</v>
      </c>
      <c r="I819" s="319" t="s">
        <v>2107</v>
      </c>
      <c r="J819" s="319" t="s">
        <v>117</v>
      </c>
      <c r="L819" s="331">
        <v>13175</v>
      </c>
      <c r="M819" s="326"/>
      <c r="N819" s="326">
        <v>299</v>
      </c>
      <c r="O819" s="326">
        <v>1119</v>
      </c>
      <c r="P819" s="326">
        <v>871</v>
      </c>
      <c r="Q819" s="326">
        <v>893</v>
      </c>
      <c r="R819" s="326">
        <v>720</v>
      </c>
      <c r="S819" s="326">
        <v>2852</v>
      </c>
      <c r="T819" s="326">
        <v>242</v>
      </c>
      <c r="U819" s="326">
        <v>171</v>
      </c>
      <c r="V819" s="326">
        <v>929</v>
      </c>
      <c r="W819" s="326">
        <v>1205</v>
      </c>
      <c r="X819" s="326">
        <v>2858</v>
      </c>
      <c r="Y819" s="326">
        <v>1016</v>
      </c>
    </row>
    <row r="820" spans="4:25" hidden="1" outlineLevel="1">
      <c r="D820" s="319" t="s">
        <v>627</v>
      </c>
      <c r="E820" s="319" t="s">
        <v>53</v>
      </c>
      <c r="F820" s="319" t="s">
        <v>578</v>
      </c>
      <c r="G820" s="319" t="s">
        <v>579</v>
      </c>
      <c r="H820" s="319" t="s">
        <v>580</v>
      </c>
      <c r="I820" s="319" t="s">
        <v>306</v>
      </c>
      <c r="J820" s="319" t="s">
        <v>114</v>
      </c>
      <c r="L820" s="331">
        <v>771989</v>
      </c>
      <c r="M820" s="326"/>
      <c r="N820" s="326">
        <v>175414</v>
      </c>
      <c r="O820" s="326">
        <v>138797</v>
      </c>
      <c r="P820" s="326">
        <v>61457</v>
      </c>
      <c r="Q820" s="326">
        <v>116314</v>
      </c>
      <c r="R820" s="326">
        <v>20690</v>
      </c>
      <c r="S820" s="326">
        <v>41321</v>
      </c>
      <c r="T820" s="326">
        <v>30229</v>
      </c>
      <c r="U820" s="326">
        <v>37864</v>
      </c>
      <c r="V820" s="326">
        <v>40108</v>
      </c>
      <c r="W820" s="326">
        <v>63598</v>
      </c>
      <c r="X820" s="326">
        <v>24440</v>
      </c>
      <c r="Y820" s="326">
        <v>21757</v>
      </c>
    </row>
    <row r="821" spans="4:25" hidden="1" outlineLevel="1">
      <c r="D821" s="319" t="s">
        <v>627</v>
      </c>
      <c r="E821" s="319" t="s">
        <v>53</v>
      </c>
      <c r="F821" s="319" t="s">
        <v>578</v>
      </c>
      <c r="G821" s="319" t="s">
        <v>579</v>
      </c>
      <c r="H821" s="319" t="s">
        <v>580</v>
      </c>
      <c r="I821" s="319" t="s">
        <v>2019</v>
      </c>
      <c r="J821" s="319" t="s">
        <v>114</v>
      </c>
      <c r="L821" s="331">
        <v>4891</v>
      </c>
      <c r="M821" s="326"/>
      <c r="N821" s="326">
        <v>91</v>
      </c>
      <c r="O821" s="326">
        <v>1249</v>
      </c>
      <c r="P821" s="326">
        <v>42</v>
      </c>
      <c r="Q821" s="326">
        <v>77</v>
      </c>
      <c r="R821" s="326">
        <v>50</v>
      </c>
      <c r="S821" s="326">
        <v>90</v>
      </c>
      <c r="T821" s="326">
        <v>1983</v>
      </c>
      <c r="U821" s="326">
        <v>400</v>
      </c>
      <c r="V821" s="326">
        <v>21</v>
      </c>
      <c r="W821" s="326">
        <v>0</v>
      </c>
      <c r="X821" s="326">
        <v>240</v>
      </c>
      <c r="Y821" s="326">
        <v>648</v>
      </c>
    </row>
    <row r="822" spans="4:25" hidden="1" outlineLevel="1">
      <c r="D822" s="319" t="s">
        <v>302</v>
      </c>
      <c r="E822" s="319" t="s">
        <v>52</v>
      </c>
      <c r="F822" s="319" t="s">
        <v>578</v>
      </c>
      <c r="G822" s="319" t="s">
        <v>579</v>
      </c>
      <c r="H822" s="319" t="s">
        <v>580</v>
      </c>
      <c r="I822" s="319" t="s">
        <v>444</v>
      </c>
      <c r="J822" s="319" t="s">
        <v>117</v>
      </c>
      <c r="L822" s="331">
        <v>122564</v>
      </c>
      <c r="M822" s="326"/>
      <c r="N822" s="326">
        <v>12412</v>
      </c>
      <c r="O822" s="326">
        <v>11674</v>
      </c>
      <c r="P822" s="326">
        <v>9652</v>
      </c>
      <c r="Q822" s="326">
        <v>4536</v>
      </c>
      <c r="R822" s="326">
        <v>11420</v>
      </c>
      <c r="S822" s="326">
        <v>15753</v>
      </c>
      <c r="T822" s="326">
        <v>9706</v>
      </c>
      <c r="U822" s="326">
        <v>10538</v>
      </c>
      <c r="V822" s="326">
        <v>7956</v>
      </c>
      <c r="W822" s="326">
        <v>10114</v>
      </c>
      <c r="X822" s="326">
        <v>12771</v>
      </c>
      <c r="Y822" s="326">
        <v>6032</v>
      </c>
    </row>
    <row r="823" spans="4:25" hidden="1" outlineLevel="1">
      <c r="D823" s="319" t="s">
        <v>302</v>
      </c>
      <c r="E823" s="319" t="s">
        <v>52</v>
      </c>
      <c r="F823" s="319" t="s">
        <v>578</v>
      </c>
      <c r="G823" s="319" t="s">
        <v>581</v>
      </c>
      <c r="H823" s="319" t="s">
        <v>580</v>
      </c>
      <c r="I823" s="319" t="s">
        <v>497</v>
      </c>
      <c r="J823" s="319" t="s">
        <v>117</v>
      </c>
      <c r="L823" s="331">
        <v>668</v>
      </c>
      <c r="M823" s="326"/>
      <c r="N823" s="326">
        <v>321</v>
      </c>
      <c r="O823" s="326">
        <v>12</v>
      </c>
      <c r="P823" s="326">
        <v>17</v>
      </c>
      <c r="Q823" s="326">
        <v>11</v>
      </c>
      <c r="R823" s="326">
        <v>2</v>
      </c>
      <c r="S823" s="326">
        <v>3</v>
      </c>
      <c r="T823" s="326">
        <v>8</v>
      </c>
      <c r="U823" s="326">
        <v>7</v>
      </c>
      <c r="V823" s="326">
        <v>212</v>
      </c>
      <c r="W823" s="326">
        <v>27</v>
      </c>
      <c r="X823" s="326">
        <v>43</v>
      </c>
      <c r="Y823" s="326">
        <v>5</v>
      </c>
    </row>
    <row r="824" spans="4:25" hidden="1" outlineLevel="1">
      <c r="D824" s="319" t="s">
        <v>302</v>
      </c>
      <c r="E824" s="319" t="s">
        <v>52</v>
      </c>
      <c r="F824" s="319" t="s">
        <v>578</v>
      </c>
      <c r="G824" s="319" t="s">
        <v>581</v>
      </c>
      <c r="H824" s="319" t="s">
        <v>580</v>
      </c>
      <c r="I824" s="319" t="s">
        <v>3062</v>
      </c>
      <c r="J824" s="319" t="s">
        <v>117</v>
      </c>
      <c r="L824" s="331">
        <v>664</v>
      </c>
      <c r="M824" s="326"/>
      <c r="N824" s="326"/>
      <c r="O824" s="326">
        <v>1</v>
      </c>
      <c r="P824" s="326">
        <v>0</v>
      </c>
      <c r="Q824" s="326">
        <v>0</v>
      </c>
      <c r="R824" s="326">
        <v>148</v>
      </c>
      <c r="S824" s="326">
        <v>97</v>
      </c>
      <c r="T824" s="326">
        <v>20</v>
      </c>
      <c r="U824" s="326">
        <v>107</v>
      </c>
      <c r="V824" s="326">
        <v>8</v>
      </c>
      <c r="W824" s="326">
        <v>160</v>
      </c>
      <c r="X824" s="326">
        <v>89</v>
      </c>
      <c r="Y824" s="326">
        <v>34</v>
      </c>
    </row>
    <row r="825" spans="4:25" hidden="1" outlineLevel="1">
      <c r="D825" s="319" t="s">
        <v>1651</v>
      </c>
      <c r="E825" s="319" t="s">
        <v>52</v>
      </c>
      <c r="F825" s="319" t="s">
        <v>578</v>
      </c>
      <c r="G825" s="319" t="s">
        <v>579</v>
      </c>
      <c r="H825" s="319" t="s">
        <v>580</v>
      </c>
      <c r="I825" s="319" t="s">
        <v>1652</v>
      </c>
      <c r="J825" s="319" t="s">
        <v>117</v>
      </c>
      <c r="L825" s="331">
        <v>287</v>
      </c>
      <c r="M825" s="326"/>
      <c r="N825" s="326">
        <v>4</v>
      </c>
      <c r="O825" s="326">
        <v>4</v>
      </c>
      <c r="P825" s="326">
        <v>3</v>
      </c>
      <c r="Q825" s="326">
        <v>6</v>
      </c>
      <c r="R825" s="326">
        <v>46</v>
      </c>
      <c r="S825" s="326">
        <v>5</v>
      </c>
      <c r="T825" s="326">
        <v>13</v>
      </c>
      <c r="U825" s="326">
        <v>22</v>
      </c>
      <c r="V825" s="326">
        <v>110</v>
      </c>
      <c r="W825" s="326">
        <v>47</v>
      </c>
      <c r="X825" s="326">
        <v>11</v>
      </c>
      <c r="Y825" s="326">
        <v>16</v>
      </c>
    </row>
    <row r="826" spans="4:25" hidden="1" outlineLevel="1">
      <c r="D826" s="319" t="s">
        <v>2233</v>
      </c>
      <c r="E826" s="319" t="s">
        <v>52</v>
      </c>
      <c r="F826" s="319" t="s">
        <v>578</v>
      </c>
      <c r="G826" s="319" t="s">
        <v>579</v>
      </c>
      <c r="H826" s="319" t="s">
        <v>580</v>
      </c>
      <c r="I826" s="319" t="s">
        <v>2281</v>
      </c>
      <c r="J826" s="319" t="s">
        <v>117</v>
      </c>
      <c r="L826" s="331">
        <v>3655</v>
      </c>
      <c r="M826" s="326"/>
      <c r="N826" s="326">
        <v>25</v>
      </c>
      <c r="O826" s="326">
        <v>21</v>
      </c>
      <c r="P826" s="326">
        <v>4</v>
      </c>
      <c r="Q826" s="326">
        <v>1</v>
      </c>
      <c r="R826" s="326">
        <v>2922</v>
      </c>
      <c r="S826" s="326">
        <v>474</v>
      </c>
      <c r="T826" s="326">
        <v>177</v>
      </c>
      <c r="U826" s="326">
        <v>2</v>
      </c>
      <c r="V826" s="326">
        <v>22</v>
      </c>
      <c r="W826" s="326">
        <v>1</v>
      </c>
      <c r="X826" s="326">
        <v>5</v>
      </c>
      <c r="Y826" s="326">
        <v>1</v>
      </c>
    </row>
    <row r="827" spans="4:25" hidden="1" outlineLevel="1">
      <c r="D827" s="319" t="s">
        <v>2671</v>
      </c>
      <c r="E827" s="319" t="s">
        <v>52</v>
      </c>
      <c r="F827" s="319" t="s">
        <v>578</v>
      </c>
      <c r="G827" s="319" t="s">
        <v>579</v>
      </c>
      <c r="H827" s="319" t="s">
        <v>580</v>
      </c>
      <c r="I827" s="319" t="s">
        <v>442</v>
      </c>
      <c r="J827" s="319" t="s">
        <v>117</v>
      </c>
      <c r="L827" s="331">
        <v>213</v>
      </c>
      <c r="M827" s="326"/>
      <c r="N827" s="326">
        <v>100</v>
      </c>
      <c r="O827" s="326">
        <v>0</v>
      </c>
      <c r="P827" s="326">
        <v>43</v>
      </c>
      <c r="Q827" s="326">
        <v>15</v>
      </c>
      <c r="R827" s="326">
        <v>55</v>
      </c>
      <c r="S827" s="326"/>
      <c r="T827" s="326"/>
      <c r="U827" s="326"/>
      <c r="V827" s="326"/>
      <c r="W827" s="326"/>
      <c r="X827" s="326"/>
      <c r="Y827" s="326"/>
    </row>
    <row r="828" spans="4:25" hidden="1" outlineLevel="1">
      <c r="D828" s="319" t="s">
        <v>2671</v>
      </c>
      <c r="E828" s="319" t="s">
        <v>52</v>
      </c>
      <c r="F828" s="319" t="s">
        <v>578</v>
      </c>
      <c r="G828" s="319" t="s">
        <v>581</v>
      </c>
      <c r="H828" s="319" t="s">
        <v>580</v>
      </c>
      <c r="I828" s="319" t="s">
        <v>496</v>
      </c>
      <c r="J828" s="319" t="s">
        <v>117</v>
      </c>
      <c r="L828" s="331">
        <v>0</v>
      </c>
      <c r="M828" s="326"/>
      <c r="N828" s="326">
        <v>0</v>
      </c>
      <c r="O828" s="326">
        <v>0</v>
      </c>
      <c r="P828" s="326">
        <v>0</v>
      </c>
      <c r="Q828" s="326">
        <v>0</v>
      </c>
      <c r="R828" s="326">
        <v>0</v>
      </c>
      <c r="S828" s="326"/>
      <c r="T828" s="326"/>
      <c r="U828" s="326"/>
      <c r="V828" s="326"/>
      <c r="W828" s="326"/>
      <c r="X828" s="326"/>
      <c r="Y828" s="326"/>
    </row>
    <row r="829" spans="4:25" hidden="1" outlineLevel="1">
      <c r="D829" s="319" t="s">
        <v>474</v>
      </c>
      <c r="E829" s="319" t="s">
        <v>52</v>
      </c>
      <c r="F829" s="319" t="s">
        <v>578</v>
      </c>
      <c r="G829" s="319" t="s">
        <v>579</v>
      </c>
      <c r="H829" s="319" t="s">
        <v>580</v>
      </c>
      <c r="I829" s="319" t="s">
        <v>443</v>
      </c>
      <c r="J829" s="319" t="s">
        <v>117</v>
      </c>
      <c r="L829" s="331">
        <v>12708</v>
      </c>
      <c r="M829" s="326"/>
      <c r="N829" s="326">
        <v>522</v>
      </c>
      <c r="O829" s="326">
        <v>1328</v>
      </c>
      <c r="P829" s="326">
        <v>826</v>
      </c>
      <c r="Q829" s="326">
        <v>388</v>
      </c>
      <c r="R829" s="326">
        <v>172</v>
      </c>
      <c r="S829" s="326">
        <v>521</v>
      </c>
      <c r="T829" s="326">
        <v>54</v>
      </c>
      <c r="U829" s="326">
        <v>4085</v>
      </c>
      <c r="V829" s="326">
        <v>4038</v>
      </c>
      <c r="W829" s="326">
        <v>64</v>
      </c>
      <c r="X829" s="326">
        <v>119</v>
      </c>
      <c r="Y829" s="326">
        <v>591</v>
      </c>
    </row>
    <row r="830" spans="4:25" hidden="1" outlineLevel="1">
      <c r="D830" s="319" t="s">
        <v>355</v>
      </c>
      <c r="E830" s="319" t="s">
        <v>52</v>
      </c>
      <c r="F830" s="319" t="s">
        <v>578</v>
      </c>
      <c r="G830" s="319" t="s">
        <v>579</v>
      </c>
      <c r="H830" s="319" t="s">
        <v>580</v>
      </c>
      <c r="I830" s="319" t="s">
        <v>445</v>
      </c>
      <c r="J830" s="319" t="s">
        <v>117</v>
      </c>
      <c r="L830" s="331">
        <v>211356</v>
      </c>
      <c r="M830" s="326"/>
      <c r="N830" s="326">
        <v>23200</v>
      </c>
      <c r="O830" s="326">
        <v>15658</v>
      </c>
      <c r="P830" s="326">
        <v>22500</v>
      </c>
      <c r="Q830" s="326">
        <v>13005</v>
      </c>
      <c r="R830" s="326">
        <v>17787</v>
      </c>
      <c r="S830" s="326">
        <v>21168</v>
      </c>
      <c r="T830" s="326">
        <v>19069</v>
      </c>
      <c r="U830" s="326">
        <v>17720</v>
      </c>
      <c r="V830" s="326">
        <v>14852</v>
      </c>
      <c r="W830" s="326">
        <v>16695</v>
      </c>
      <c r="X830" s="326">
        <v>19180</v>
      </c>
      <c r="Y830" s="326">
        <v>10522</v>
      </c>
    </row>
    <row r="831" spans="4:25" hidden="1" outlineLevel="1">
      <c r="D831" s="319" t="s">
        <v>355</v>
      </c>
      <c r="E831" s="319" t="s">
        <v>52</v>
      </c>
      <c r="F831" s="319" t="s">
        <v>578</v>
      </c>
      <c r="G831" s="319" t="s">
        <v>581</v>
      </c>
      <c r="H831" s="319" t="s">
        <v>580</v>
      </c>
      <c r="I831" s="319" t="s">
        <v>498</v>
      </c>
      <c r="J831" s="319" t="s">
        <v>117</v>
      </c>
      <c r="L831" s="331">
        <v>3715</v>
      </c>
      <c r="M831" s="326"/>
      <c r="N831" s="326">
        <v>813</v>
      </c>
      <c r="O831" s="326">
        <v>730</v>
      </c>
      <c r="P831" s="326">
        <v>294</v>
      </c>
      <c r="Q831" s="326">
        <v>6</v>
      </c>
      <c r="R831" s="326">
        <v>46</v>
      </c>
      <c r="S831" s="326">
        <v>709</v>
      </c>
      <c r="T831" s="326">
        <v>230</v>
      </c>
      <c r="U831" s="326">
        <v>823</v>
      </c>
      <c r="V831" s="326">
        <v>19</v>
      </c>
      <c r="W831" s="326">
        <v>10</v>
      </c>
      <c r="X831" s="326">
        <v>20</v>
      </c>
      <c r="Y831" s="326">
        <v>15</v>
      </c>
    </row>
    <row r="832" spans="4:25" hidden="1" outlineLevel="1">
      <c r="D832" s="319" t="s">
        <v>355</v>
      </c>
      <c r="E832" s="319" t="s">
        <v>52</v>
      </c>
      <c r="F832" s="319" t="s">
        <v>578</v>
      </c>
      <c r="G832" s="319" t="s">
        <v>581</v>
      </c>
      <c r="H832" s="319" t="s">
        <v>580</v>
      </c>
      <c r="I832" s="319" t="s">
        <v>3063</v>
      </c>
      <c r="J832" s="319" t="s">
        <v>117</v>
      </c>
      <c r="L832" s="331">
        <v>1075</v>
      </c>
      <c r="M832" s="326"/>
      <c r="N832" s="326"/>
      <c r="O832" s="326">
        <v>1</v>
      </c>
      <c r="P832" s="326">
        <v>25</v>
      </c>
      <c r="Q832" s="326">
        <v>0</v>
      </c>
      <c r="R832" s="326">
        <v>360</v>
      </c>
      <c r="S832" s="326">
        <v>224</v>
      </c>
      <c r="T832" s="326">
        <v>40</v>
      </c>
      <c r="U832" s="326">
        <v>84</v>
      </c>
      <c r="V832" s="326">
        <v>64</v>
      </c>
      <c r="W832" s="326">
        <v>49</v>
      </c>
      <c r="X832" s="326">
        <v>136</v>
      </c>
      <c r="Y832" s="326">
        <v>92</v>
      </c>
    </row>
    <row r="833" spans="4:25" hidden="1" outlineLevel="1">
      <c r="D833" s="319" t="s">
        <v>1653</v>
      </c>
      <c r="E833" s="319" t="s">
        <v>52</v>
      </c>
      <c r="F833" s="319" t="s">
        <v>578</v>
      </c>
      <c r="G833" s="319" t="s">
        <v>579</v>
      </c>
      <c r="H833" s="319" t="s">
        <v>580</v>
      </c>
      <c r="I833" s="319" t="s">
        <v>1654</v>
      </c>
      <c r="J833" s="319" t="s">
        <v>117</v>
      </c>
      <c r="L833" s="331">
        <v>903</v>
      </c>
      <c r="M833" s="326"/>
      <c r="N833" s="326">
        <v>250</v>
      </c>
      <c r="O833" s="326">
        <v>48</v>
      </c>
      <c r="P833" s="326">
        <v>76</v>
      </c>
      <c r="Q833" s="326">
        <v>28</v>
      </c>
      <c r="R833" s="326">
        <v>14</v>
      </c>
      <c r="S833" s="326">
        <v>14</v>
      </c>
      <c r="T833" s="326">
        <v>45</v>
      </c>
      <c r="U833" s="326">
        <v>18</v>
      </c>
      <c r="V833" s="326">
        <v>215</v>
      </c>
      <c r="W833" s="326">
        <v>134</v>
      </c>
      <c r="X833" s="326">
        <v>27</v>
      </c>
      <c r="Y833" s="326">
        <v>34</v>
      </c>
    </row>
    <row r="834" spans="4:25" hidden="1" outlineLevel="1">
      <c r="D834" s="319" t="s">
        <v>628</v>
      </c>
      <c r="E834" s="319" t="s">
        <v>52</v>
      </c>
      <c r="F834" s="319" t="s">
        <v>578</v>
      </c>
      <c r="G834" s="319" t="s">
        <v>579</v>
      </c>
      <c r="H834" s="319" t="s">
        <v>580</v>
      </c>
      <c r="I834" s="319" t="s">
        <v>446</v>
      </c>
      <c r="J834" s="319" t="s">
        <v>117</v>
      </c>
      <c r="L834" s="331">
        <v>1092</v>
      </c>
      <c r="M834" s="326"/>
      <c r="N834" s="326">
        <v>32</v>
      </c>
      <c r="O834" s="326">
        <v>68</v>
      </c>
      <c r="P834" s="326">
        <v>3</v>
      </c>
      <c r="Q834" s="326">
        <v>0</v>
      </c>
      <c r="R834" s="326">
        <v>1</v>
      </c>
      <c r="S834" s="326">
        <v>21</v>
      </c>
      <c r="T834" s="326">
        <v>29</v>
      </c>
      <c r="U834" s="326">
        <v>1</v>
      </c>
      <c r="V834" s="326">
        <v>152</v>
      </c>
      <c r="W834" s="326">
        <v>170</v>
      </c>
      <c r="X834" s="326">
        <v>548</v>
      </c>
      <c r="Y834" s="326">
        <v>67</v>
      </c>
    </row>
    <row r="835" spans="4:25" hidden="1" outlineLevel="1">
      <c r="D835" s="319" t="s">
        <v>2760</v>
      </c>
      <c r="E835" s="319" t="s">
        <v>52</v>
      </c>
      <c r="F835" s="319" t="s">
        <v>578</v>
      </c>
      <c r="G835" s="319" t="s">
        <v>579</v>
      </c>
      <c r="H835" s="319" t="s">
        <v>580</v>
      </c>
      <c r="I835" s="319" t="s">
        <v>2761</v>
      </c>
      <c r="J835" s="319" t="s">
        <v>117</v>
      </c>
      <c r="L835" s="331">
        <v>37</v>
      </c>
      <c r="M835" s="326"/>
      <c r="N835" s="326">
        <v>1</v>
      </c>
      <c r="O835" s="326">
        <v>0</v>
      </c>
      <c r="P835" s="326">
        <v>10</v>
      </c>
      <c r="Q835" s="326">
        <v>10</v>
      </c>
      <c r="R835" s="326">
        <v>0</v>
      </c>
      <c r="S835" s="326">
        <v>0</v>
      </c>
      <c r="T835" s="326">
        <v>6</v>
      </c>
      <c r="U835" s="326">
        <v>0</v>
      </c>
      <c r="V835" s="326">
        <v>0</v>
      </c>
      <c r="W835" s="326">
        <v>0</v>
      </c>
      <c r="X835" s="326">
        <v>5</v>
      </c>
      <c r="Y835" s="326">
        <v>5</v>
      </c>
    </row>
    <row r="836" spans="4:25" hidden="1" outlineLevel="1">
      <c r="D836" s="319" t="s">
        <v>929</v>
      </c>
      <c r="E836" s="319" t="s">
        <v>54</v>
      </c>
      <c r="F836" s="319" t="s">
        <v>578</v>
      </c>
      <c r="G836" s="319" t="s">
        <v>579</v>
      </c>
      <c r="H836" s="319" t="s">
        <v>580</v>
      </c>
      <c r="I836" s="319" t="s">
        <v>930</v>
      </c>
      <c r="J836" s="319" t="s">
        <v>116</v>
      </c>
      <c r="L836" s="331">
        <v>17216</v>
      </c>
      <c r="M836" s="326"/>
      <c r="N836" s="326">
        <v>1445</v>
      </c>
      <c r="O836" s="326">
        <v>2255</v>
      </c>
      <c r="P836" s="326">
        <v>2660</v>
      </c>
      <c r="Q836" s="326">
        <v>960</v>
      </c>
      <c r="R836" s="326">
        <v>693</v>
      </c>
      <c r="S836" s="326">
        <v>2204</v>
      </c>
      <c r="T836" s="326">
        <v>1133</v>
      </c>
      <c r="U836" s="326">
        <v>1004</v>
      </c>
      <c r="V836" s="326">
        <v>1941</v>
      </c>
      <c r="W836" s="326">
        <v>1390</v>
      </c>
      <c r="X836" s="326">
        <v>709</v>
      </c>
      <c r="Y836" s="326">
        <v>822</v>
      </c>
    </row>
    <row r="837" spans="4:25" hidden="1" outlineLevel="1">
      <c r="D837" s="319" t="s">
        <v>3001</v>
      </c>
      <c r="E837" s="319" t="s">
        <v>53</v>
      </c>
      <c r="F837" s="319" t="s">
        <v>578</v>
      </c>
      <c r="G837" s="319" t="s">
        <v>579</v>
      </c>
      <c r="H837" s="319" t="s">
        <v>580</v>
      </c>
      <c r="I837" s="319" t="s">
        <v>3064</v>
      </c>
      <c r="J837" s="319" t="s">
        <v>118</v>
      </c>
      <c r="L837" s="331">
        <v>5783</v>
      </c>
      <c r="M837" s="326"/>
      <c r="N837" s="326">
        <v>160</v>
      </c>
      <c r="O837" s="326">
        <v>348</v>
      </c>
      <c r="P837" s="326">
        <v>748</v>
      </c>
      <c r="Q837" s="326">
        <v>404</v>
      </c>
      <c r="R837" s="326">
        <v>718</v>
      </c>
      <c r="S837" s="326">
        <v>463</v>
      </c>
      <c r="T837" s="326">
        <v>539</v>
      </c>
      <c r="U837" s="326">
        <v>418</v>
      </c>
      <c r="V837" s="326">
        <v>1205</v>
      </c>
      <c r="W837" s="326">
        <v>462</v>
      </c>
      <c r="X837" s="326">
        <v>110</v>
      </c>
      <c r="Y837" s="326">
        <v>208</v>
      </c>
    </row>
    <row r="838" spans="4:25" hidden="1" outlineLevel="1">
      <c r="D838" s="319" t="s">
        <v>3065</v>
      </c>
      <c r="E838" s="319" t="s">
        <v>53</v>
      </c>
      <c r="F838" s="319" t="s">
        <v>578</v>
      </c>
      <c r="G838" s="319" t="s">
        <v>579</v>
      </c>
      <c r="H838" s="319" t="s">
        <v>580</v>
      </c>
      <c r="I838" s="319" t="s">
        <v>1842</v>
      </c>
      <c r="J838" s="319" t="s">
        <v>118</v>
      </c>
      <c r="L838" s="331">
        <v>74</v>
      </c>
      <c r="M838" s="326"/>
      <c r="N838" s="326">
        <v>28</v>
      </c>
      <c r="O838" s="326">
        <v>13</v>
      </c>
      <c r="P838" s="326">
        <v>1</v>
      </c>
      <c r="Q838" s="326">
        <v>0</v>
      </c>
      <c r="R838" s="326">
        <v>0</v>
      </c>
      <c r="S838" s="326">
        <v>1</v>
      </c>
      <c r="T838" s="326">
        <v>0</v>
      </c>
      <c r="U838" s="326">
        <v>0</v>
      </c>
      <c r="V838" s="326">
        <v>0</v>
      </c>
      <c r="W838" s="326">
        <v>5</v>
      </c>
      <c r="X838" s="326">
        <v>23</v>
      </c>
      <c r="Y838" s="326">
        <v>3</v>
      </c>
    </row>
    <row r="839" spans="4:25" hidden="1" outlineLevel="1">
      <c r="D839" s="319" t="s">
        <v>233</v>
      </c>
      <c r="E839" s="319" t="s">
        <v>52</v>
      </c>
      <c r="F839" s="319" t="s">
        <v>578</v>
      </c>
      <c r="G839" s="319" t="s">
        <v>579</v>
      </c>
      <c r="H839" s="319" t="s">
        <v>580</v>
      </c>
      <c r="I839" s="319" t="s">
        <v>447</v>
      </c>
      <c r="J839" s="319" t="s">
        <v>117</v>
      </c>
      <c r="L839" s="331">
        <v>103526</v>
      </c>
      <c r="M839" s="326"/>
      <c r="N839" s="326">
        <v>6583</v>
      </c>
      <c r="O839" s="326">
        <v>6095</v>
      </c>
      <c r="P839" s="326">
        <v>10070</v>
      </c>
      <c r="Q839" s="326">
        <v>5827</v>
      </c>
      <c r="R839" s="326">
        <v>5247</v>
      </c>
      <c r="S839" s="326">
        <v>5172</v>
      </c>
      <c r="T839" s="326">
        <v>4627</v>
      </c>
      <c r="U839" s="326">
        <v>7735</v>
      </c>
      <c r="V839" s="326">
        <v>12689</v>
      </c>
      <c r="W839" s="326">
        <v>8731</v>
      </c>
      <c r="X839" s="326">
        <v>23955</v>
      </c>
      <c r="Y839" s="326">
        <v>6795</v>
      </c>
    </row>
    <row r="840" spans="4:25" hidden="1" outlineLevel="1">
      <c r="D840" s="319" t="s">
        <v>233</v>
      </c>
      <c r="E840" s="319" t="s">
        <v>52</v>
      </c>
      <c r="F840" s="319" t="s">
        <v>578</v>
      </c>
      <c r="G840" s="319" t="s">
        <v>581</v>
      </c>
      <c r="H840" s="319" t="s">
        <v>580</v>
      </c>
      <c r="I840" s="319" t="s">
        <v>499</v>
      </c>
      <c r="J840" s="319" t="s">
        <v>117</v>
      </c>
      <c r="L840" s="331">
        <v>3736</v>
      </c>
      <c r="M840" s="326"/>
      <c r="N840" s="326">
        <v>410</v>
      </c>
      <c r="O840" s="326">
        <v>52</v>
      </c>
      <c r="P840" s="326">
        <v>2972</v>
      </c>
      <c r="Q840" s="326">
        <v>2</v>
      </c>
      <c r="R840" s="326">
        <v>0</v>
      </c>
      <c r="S840" s="326">
        <v>300</v>
      </c>
      <c r="T840" s="326">
        <v>0</v>
      </c>
      <c r="U840" s="326">
        <v>0</v>
      </c>
      <c r="V840" s="326">
        <v>0</v>
      </c>
      <c r="W840" s="326">
        <v>0</v>
      </c>
      <c r="X840" s="326">
        <v>0</v>
      </c>
      <c r="Y840" s="326">
        <v>0</v>
      </c>
    </row>
    <row r="841" spans="4:25" hidden="1" outlineLevel="1">
      <c r="D841" s="319" t="s">
        <v>233</v>
      </c>
      <c r="E841" s="319" t="s">
        <v>52</v>
      </c>
      <c r="F841" s="319" t="s">
        <v>578</v>
      </c>
      <c r="G841" s="319" t="s">
        <v>581</v>
      </c>
      <c r="H841" s="319" t="s">
        <v>580</v>
      </c>
      <c r="I841" s="319" t="s">
        <v>3066</v>
      </c>
      <c r="J841" s="319" t="s">
        <v>117</v>
      </c>
      <c r="L841" s="331">
        <v>902</v>
      </c>
      <c r="M841" s="326"/>
      <c r="N841" s="326"/>
      <c r="O841" s="326">
        <v>0</v>
      </c>
      <c r="P841" s="326">
        <v>0</v>
      </c>
      <c r="Q841" s="326">
        <v>0</v>
      </c>
      <c r="R841" s="326">
        <v>196</v>
      </c>
      <c r="S841" s="326">
        <v>73</v>
      </c>
      <c r="T841" s="326">
        <v>305</v>
      </c>
      <c r="U841" s="326">
        <v>0</v>
      </c>
      <c r="V841" s="326">
        <v>0</v>
      </c>
      <c r="W841" s="326">
        <v>0</v>
      </c>
      <c r="X841" s="326">
        <v>328</v>
      </c>
      <c r="Y841" s="326">
        <v>0</v>
      </c>
    </row>
    <row r="842" spans="4:25" hidden="1" outlineLevel="1">
      <c r="D842" s="319" t="s">
        <v>2020</v>
      </c>
      <c r="E842" s="319" t="s">
        <v>54</v>
      </c>
      <c r="F842" s="319" t="s">
        <v>578</v>
      </c>
      <c r="G842" s="319" t="s">
        <v>579</v>
      </c>
      <c r="H842" s="319" t="s">
        <v>580</v>
      </c>
      <c r="I842" s="319" t="s">
        <v>2021</v>
      </c>
      <c r="J842" s="319" t="s">
        <v>116</v>
      </c>
      <c r="L842" s="331">
        <v>18334</v>
      </c>
      <c r="M842" s="326"/>
      <c r="N842" s="326">
        <v>1072</v>
      </c>
      <c r="O842" s="326">
        <v>688</v>
      </c>
      <c r="P842" s="326">
        <v>1648</v>
      </c>
      <c r="Q842" s="326">
        <v>2270</v>
      </c>
      <c r="R842" s="326">
        <v>1054</v>
      </c>
      <c r="S842" s="326">
        <v>1754</v>
      </c>
      <c r="T842" s="326">
        <v>638</v>
      </c>
      <c r="U842" s="326">
        <v>1331</v>
      </c>
      <c r="V842" s="326">
        <v>1597</v>
      </c>
      <c r="W842" s="326">
        <v>584</v>
      </c>
      <c r="X842" s="326">
        <v>2602</v>
      </c>
      <c r="Y842" s="326">
        <v>3096</v>
      </c>
    </row>
    <row r="843" spans="4:25" hidden="1" outlineLevel="1">
      <c r="D843" s="319" t="s">
        <v>2206</v>
      </c>
      <c r="E843" s="319" t="s">
        <v>2117</v>
      </c>
      <c r="F843" s="319" t="s">
        <v>578</v>
      </c>
      <c r="G843" s="319" t="s">
        <v>579</v>
      </c>
      <c r="H843" s="319" t="s">
        <v>580</v>
      </c>
      <c r="I843" s="319" t="s">
        <v>2282</v>
      </c>
      <c r="J843" s="319" t="s">
        <v>977</v>
      </c>
      <c r="L843" s="331">
        <v>42780</v>
      </c>
      <c r="M843" s="326"/>
      <c r="N843" s="326">
        <v>590</v>
      </c>
      <c r="O843" s="326">
        <v>1760</v>
      </c>
      <c r="P843" s="326">
        <v>2095</v>
      </c>
      <c r="Q843" s="326">
        <v>250</v>
      </c>
      <c r="R843" s="326">
        <v>1280</v>
      </c>
      <c r="S843" s="326">
        <v>1345</v>
      </c>
      <c r="T843" s="326">
        <v>0</v>
      </c>
      <c r="U843" s="326">
        <v>850</v>
      </c>
      <c r="V843" s="326">
        <v>3900</v>
      </c>
      <c r="W843" s="326">
        <v>2085</v>
      </c>
      <c r="X843" s="326">
        <v>16360</v>
      </c>
      <c r="Y843" s="326">
        <v>12265</v>
      </c>
    </row>
    <row r="844" spans="4:25" hidden="1" outlineLevel="1">
      <c r="D844" s="319" t="s">
        <v>2929</v>
      </c>
      <c r="E844" s="319" t="s">
        <v>2117</v>
      </c>
      <c r="F844" s="319" t="s">
        <v>578</v>
      </c>
      <c r="G844" s="319" t="s">
        <v>579</v>
      </c>
      <c r="H844" s="319" t="s">
        <v>580</v>
      </c>
      <c r="I844" s="319" t="s">
        <v>3067</v>
      </c>
      <c r="J844" s="319" t="s">
        <v>977</v>
      </c>
      <c r="L844" s="331">
        <v>50</v>
      </c>
      <c r="M844" s="326"/>
      <c r="N844" s="326"/>
      <c r="O844" s="326"/>
      <c r="P844" s="326"/>
      <c r="Q844" s="326"/>
      <c r="R844" s="326"/>
      <c r="S844" s="326"/>
      <c r="T844" s="326"/>
      <c r="U844" s="326"/>
      <c r="V844" s="326"/>
      <c r="W844" s="326">
        <v>0</v>
      </c>
      <c r="X844" s="326">
        <v>0</v>
      </c>
      <c r="Y844" s="326">
        <v>50</v>
      </c>
    </row>
    <row r="845" spans="4:25" hidden="1" outlineLevel="1">
      <c r="D845" s="319" t="s">
        <v>630</v>
      </c>
      <c r="E845" s="319" t="s">
        <v>53</v>
      </c>
      <c r="F845" s="319" t="s">
        <v>578</v>
      </c>
      <c r="G845" s="319" t="s">
        <v>579</v>
      </c>
      <c r="H845" s="319" t="s">
        <v>580</v>
      </c>
      <c r="I845" s="319" t="s">
        <v>1855</v>
      </c>
      <c r="J845" s="319" t="s">
        <v>118</v>
      </c>
      <c r="L845" s="331">
        <v>1763</v>
      </c>
      <c r="M845" s="326"/>
      <c r="N845" s="326">
        <v>95</v>
      </c>
      <c r="O845" s="326">
        <v>273</v>
      </c>
      <c r="P845" s="326">
        <v>291</v>
      </c>
      <c r="Q845" s="326">
        <v>12</v>
      </c>
      <c r="R845" s="326">
        <v>81</v>
      </c>
      <c r="S845" s="326">
        <v>266</v>
      </c>
      <c r="T845" s="326">
        <v>74</v>
      </c>
      <c r="U845" s="326">
        <v>176</v>
      </c>
      <c r="V845" s="326">
        <v>21</v>
      </c>
      <c r="W845" s="326">
        <v>359</v>
      </c>
      <c r="X845" s="326">
        <v>111</v>
      </c>
      <c r="Y845" s="326">
        <v>4</v>
      </c>
    </row>
    <row r="846" spans="4:25" hidden="1" outlineLevel="1">
      <c r="D846" s="319" t="s">
        <v>1816</v>
      </c>
      <c r="E846" s="319" t="s">
        <v>52</v>
      </c>
      <c r="F846" s="319" t="s">
        <v>578</v>
      </c>
      <c r="G846" s="319" t="s">
        <v>579</v>
      </c>
      <c r="H846" s="319" t="s">
        <v>580</v>
      </c>
      <c r="I846" s="319" t="s">
        <v>1856</v>
      </c>
      <c r="J846" s="319" t="s">
        <v>117</v>
      </c>
      <c r="L846" s="331">
        <v>54</v>
      </c>
      <c r="M846" s="326"/>
      <c r="N846" s="326">
        <v>0</v>
      </c>
      <c r="O846" s="326">
        <v>0</v>
      </c>
      <c r="P846" s="326">
        <v>0</v>
      </c>
      <c r="Q846" s="326">
        <v>0</v>
      </c>
      <c r="R846" s="326">
        <v>0</v>
      </c>
      <c r="S846" s="326">
        <v>1</v>
      </c>
      <c r="T846" s="326">
        <v>1</v>
      </c>
      <c r="U846" s="326">
        <v>13</v>
      </c>
      <c r="V846" s="326">
        <v>0</v>
      </c>
      <c r="W846" s="326">
        <v>18</v>
      </c>
      <c r="X846" s="326">
        <v>21</v>
      </c>
      <c r="Y846" s="326">
        <v>0</v>
      </c>
    </row>
    <row r="847" spans="4:25" hidden="1" outlineLevel="1">
      <c r="D847" s="319" t="s">
        <v>2679</v>
      </c>
      <c r="E847" s="319" t="s">
        <v>2117</v>
      </c>
      <c r="F847" s="319" t="s">
        <v>578</v>
      </c>
      <c r="G847" s="319" t="s">
        <v>579</v>
      </c>
      <c r="H847" s="319" t="s">
        <v>580</v>
      </c>
      <c r="I847" s="319" t="s">
        <v>2533</v>
      </c>
      <c r="J847" s="319" t="s">
        <v>977</v>
      </c>
      <c r="L847" s="331">
        <v>5396</v>
      </c>
      <c r="M847" s="326"/>
      <c r="N847" s="326">
        <v>0</v>
      </c>
      <c r="O847" s="326">
        <v>1096</v>
      </c>
      <c r="P847" s="326">
        <v>2200</v>
      </c>
      <c r="Q847" s="326">
        <v>0</v>
      </c>
      <c r="R847" s="326">
        <v>0</v>
      </c>
      <c r="S847" s="326">
        <v>0</v>
      </c>
      <c r="T847" s="326">
        <v>0</v>
      </c>
      <c r="U847" s="326">
        <v>1050</v>
      </c>
      <c r="V847" s="326">
        <v>1050</v>
      </c>
      <c r="W847" s="326">
        <v>0</v>
      </c>
      <c r="X847" s="326">
        <v>0</v>
      </c>
      <c r="Y847" s="326">
        <v>0</v>
      </c>
    </row>
    <row r="848" spans="4:25" hidden="1" outlineLevel="1">
      <c r="D848" s="319" t="s">
        <v>2762</v>
      </c>
      <c r="E848" s="319" t="s">
        <v>52</v>
      </c>
      <c r="F848" s="319" t="s">
        <v>578</v>
      </c>
      <c r="G848" s="319" t="s">
        <v>579</v>
      </c>
      <c r="H848" s="319" t="s">
        <v>580</v>
      </c>
      <c r="I848" s="319" t="s">
        <v>2763</v>
      </c>
      <c r="J848" s="319" t="s">
        <v>117</v>
      </c>
      <c r="L848" s="331">
        <v>2914</v>
      </c>
      <c r="M848" s="326"/>
      <c r="N848" s="326">
        <v>604</v>
      </c>
      <c r="O848" s="326">
        <v>632</v>
      </c>
      <c r="P848" s="326">
        <v>305</v>
      </c>
      <c r="Q848" s="326">
        <v>152</v>
      </c>
      <c r="R848" s="326">
        <v>80</v>
      </c>
      <c r="S848" s="326">
        <v>133</v>
      </c>
      <c r="T848" s="326">
        <v>324</v>
      </c>
      <c r="U848" s="326">
        <v>166</v>
      </c>
      <c r="V848" s="326">
        <v>175</v>
      </c>
      <c r="W848" s="326">
        <v>181</v>
      </c>
      <c r="X848" s="326">
        <v>75</v>
      </c>
      <c r="Y848" s="326">
        <v>87</v>
      </c>
    </row>
    <row r="849" spans="4:25" hidden="1" outlineLevel="1">
      <c r="D849" s="319" t="s">
        <v>2536</v>
      </c>
      <c r="E849" s="319" t="s">
        <v>52</v>
      </c>
      <c r="F849" s="319" t="s">
        <v>578</v>
      </c>
      <c r="G849" s="319" t="s">
        <v>579</v>
      </c>
      <c r="H849" s="319" t="s">
        <v>580</v>
      </c>
      <c r="I849" s="319" t="s">
        <v>3068</v>
      </c>
      <c r="J849" s="319" t="s">
        <v>117</v>
      </c>
      <c r="L849" s="331">
        <v>0</v>
      </c>
      <c r="M849" s="326"/>
      <c r="N849" s="326"/>
      <c r="O849" s="326"/>
      <c r="P849" s="326"/>
      <c r="Q849" s="326"/>
      <c r="R849" s="326"/>
      <c r="S849" s="326"/>
      <c r="T849" s="326"/>
      <c r="U849" s="326"/>
      <c r="V849" s="326"/>
      <c r="W849" s="326">
        <v>0</v>
      </c>
      <c r="X849" s="326">
        <v>0</v>
      </c>
      <c r="Y849" s="326">
        <v>0</v>
      </c>
    </row>
    <row r="850" spans="4:25" hidden="1" outlineLevel="1">
      <c r="D850" s="319" t="s">
        <v>1655</v>
      </c>
      <c r="E850" s="319" t="s">
        <v>52</v>
      </c>
      <c r="F850" s="319" t="s">
        <v>578</v>
      </c>
      <c r="G850" s="319" t="s">
        <v>579</v>
      </c>
      <c r="H850" s="319" t="s">
        <v>580</v>
      </c>
      <c r="I850" s="319" t="s">
        <v>1656</v>
      </c>
      <c r="J850" s="319" t="s">
        <v>117</v>
      </c>
      <c r="L850" s="331">
        <v>0</v>
      </c>
      <c r="M850" s="326"/>
      <c r="N850" s="326">
        <v>0</v>
      </c>
      <c r="O850" s="326">
        <v>0</v>
      </c>
      <c r="P850" s="326">
        <v>0</v>
      </c>
      <c r="Q850" s="326">
        <v>0</v>
      </c>
      <c r="R850" s="326">
        <v>0</v>
      </c>
      <c r="S850" s="326">
        <v>0</v>
      </c>
      <c r="T850" s="326">
        <v>0</v>
      </c>
      <c r="U850" s="326">
        <v>0</v>
      </c>
      <c r="V850" s="326">
        <v>0</v>
      </c>
      <c r="W850" s="326">
        <v>0</v>
      </c>
      <c r="X850" s="326">
        <v>0</v>
      </c>
      <c r="Y850" s="326">
        <v>0</v>
      </c>
    </row>
    <row r="851" spans="4:25" hidden="1" outlineLevel="1">
      <c r="D851" s="319" t="s">
        <v>931</v>
      </c>
      <c r="E851" s="319" t="s">
        <v>53</v>
      </c>
      <c r="F851" s="319" t="s">
        <v>578</v>
      </c>
      <c r="G851" s="319" t="s">
        <v>579</v>
      </c>
      <c r="H851" s="319" t="s">
        <v>580</v>
      </c>
      <c r="I851" s="319" t="s">
        <v>932</v>
      </c>
      <c r="J851" s="319" t="s">
        <v>114</v>
      </c>
      <c r="L851" s="331">
        <v>328322</v>
      </c>
      <c r="M851" s="326"/>
      <c r="N851" s="326">
        <v>28209</v>
      </c>
      <c r="O851" s="326">
        <v>27421</v>
      </c>
      <c r="P851" s="326">
        <v>40962</v>
      </c>
      <c r="Q851" s="326">
        <v>22142</v>
      </c>
      <c r="R851" s="326">
        <v>23042</v>
      </c>
      <c r="S851" s="326">
        <v>26247</v>
      </c>
      <c r="T851" s="326">
        <v>17625</v>
      </c>
      <c r="U851" s="326">
        <v>36911</v>
      </c>
      <c r="V851" s="326">
        <v>25382</v>
      </c>
      <c r="W851" s="326">
        <v>16253</v>
      </c>
      <c r="X851" s="326">
        <v>28812</v>
      </c>
      <c r="Y851" s="326">
        <v>35316</v>
      </c>
    </row>
    <row r="852" spans="4:25" hidden="1" outlineLevel="1">
      <c r="D852" s="319" t="s">
        <v>945</v>
      </c>
      <c r="E852" s="319" t="s">
        <v>52</v>
      </c>
      <c r="F852" s="319" t="s">
        <v>578</v>
      </c>
      <c r="G852" s="319" t="s">
        <v>579</v>
      </c>
      <c r="H852" s="319" t="s">
        <v>580</v>
      </c>
      <c r="I852" s="319" t="s">
        <v>19</v>
      </c>
      <c r="J852" s="319" t="s">
        <v>117</v>
      </c>
      <c r="L852" s="331">
        <v>67412</v>
      </c>
      <c r="M852" s="326"/>
      <c r="N852" s="326">
        <v>3245</v>
      </c>
      <c r="O852" s="326">
        <v>8307</v>
      </c>
      <c r="P852" s="326">
        <v>2864</v>
      </c>
      <c r="Q852" s="326">
        <v>8805</v>
      </c>
      <c r="R852" s="326">
        <v>642</v>
      </c>
      <c r="S852" s="326">
        <v>3142</v>
      </c>
      <c r="T852" s="326">
        <v>3105</v>
      </c>
      <c r="U852" s="326">
        <v>4353</v>
      </c>
      <c r="V852" s="326">
        <v>15579</v>
      </c>
      <c r="W852" s="326">
        <v>5810</v>
      </c>
      <c r="X852" s="326">
        <v>589</v>
      </c>
      <c r="Y852" s="326">
        <v>10971</v>
      </c>
    </row>
    <row r="853" spans="4:25" hidden="1" outlineLevel="1">
      <c r="D853" s="319" t="s">
        <v>945</v>
      </c>
      <c r="E853" s="319" t="s">
        <v>52</v>
      </c>
      <c r="F853" s="319" t="s">
        <v>578</v>
      </c>
      <c r="G853" s="319" t="s">
        <v>581</v>
      </c>
      <c r="H853" s="319" t="s">
        <v>580</v>
      </c>
      <c r="I853" s="319" t="s">
        <v>482</v>
      </c>
      <c r="J853" s="319" t="s">
        <v>117</v>
      </c>
      <c r="L853" s="331">
        <v>0</v>
      </c>
      <c r="M853" s="326"/>
      <c r="N853" s="326">
        <v>0</v>
      </c>
      <c r="O853" s="326">
        <v>0</v>
      </c>
      <c r="P853" s="326">
        <v>0</v>
      </c>
      <c r="Q853" s="326">
        <v>0</v>
      </c>
      <c r="R853" s="326">
        <v>0</v>
      </c>
      <c r="S853" s="326">
        <v>0</v>
      </c>
      <c r="T853" s="326">
        <v>0</v>
      </c>
      <c r="U853" s="326">
        <v>0</v>
      </c>
      <c r="V853" s="326">
        <v>0</v>
      </c>
      <c r="W853" s="326">
        <v>0</v>
      </c>
      <c r="X853" s="326">
        <v>0</v>
      </c>
      <c r="Y853" s="326">
        <v>0</v>
      </c>
    </row>
    <row r="854" spans="4:25" hidden="1" outlineLevel="1">
      <c r="D854" s="319" t="s">
        <v>945</v>
      </c>
      <c r="E854" s="319" t="s">
        <v>52</v>
      </c>
      <c r="F854" s="319" t="s">
        <v>578</v>
      </c>
      <c r="G854" s="319" t="s">
        <v>581</v>
      </c>
      <c r="H854" s="319" t="s">
        <v>580</v>
      </c>
      <c r="I854" s="319" t="s">
        <v>3069</v>
      </c>
      <c r="J854" s="319" t="s">
        <v>117</v>
      </c>
      <c r="L854" s="331">
        <v>0</v>
      </c>
      <c r="M854" s="326"/>
      <c r="N854" s="326"/>
      <c r="O854" s="326">
        <v>0</v>
      </c>
      <c r="P854" s="326">
        <v>0</v>
      </c>
      <c r="Q854" s="326">
        <v>0</v>
      </c>
      <c r="R854" s="326">
        <v>0</v>
      </c>
      <c r="S854" s="326">
        <v>0</v>
      </c>
      <c r="T854" s="326">
        <v>0</v>
      </c>
      <c r="U854" s="326">
        <v>0</v>
      </c>
      <c r="V854" s="326">
        <v>0</v>
      </c>
      <c r="W854" s="326">
        <v>0</v>
      </c>
      <c r="X854" s="326">
        <v>0</v>
      </c>
      <c r="Y854" s="326">
        <v>0</v>
      </c>
    </row>
    <row r="855" spans="4:25" hidden="1" outlineLevel="1">
      <c r="D855" s="319" t="s">
        <v>2207</v>
      </c>
      <c r="E855" s="319" t="s">
        <v>2117</v>
      </c>
      <c r="F855" s="319" t="s">
        <v>578</v>
      </c>
      <c r="G855" s="319" t="s">
        <v>579</v>
      </c>
      <c r="H855" s="319" t="s">
        <v>580</v>
      </c>
      <c r="I855" s="319" t="s">
        <v>2283</v>
      </c>
      <c r="J855" s="319" t="s">
        <v>977</v>
      </c>
      <c r="L855" s="331">
        <v>14320</v>
      </c>
      <c r="M855" s="326"/>
      <c r="N855" s="326">
        <v>2720</v>
      </c>
      <c r="O855" s="326">
        <v>600</v>
      </c>
      <c r="P855" s="326">
        <v>450</v>
      </c>
      <c r="Q855" s="326">
        <v>3350</v>
      </c>
      <c r="R855" s="326">
        <v>1550</v>
      </c>
      <c r="S855" s="326">
        <v>1300</v>
      </c>
      <c r="T855" s="326">
        <v>1325</v>
      </c>
      <c r="U855" s="326">
        <v>0</v>
      </c>
      <c r="V855" s="326">
        <v>1075</v>
      </c>
      <c r="W855" s="326">
        <v>650</v>
      </c>
      <c r="X855" s="326">
        <v>1000</v>
      </c>
      <c r="Y855" s="326">
        <v>300</v>
      </c>
    </row>
    <row r="856" spans="4:25" hidden="1" outlineLevel="1">
      <c r="D856" s="319" t="s">
        <v>1102</v>
      </c>
      <c r="E856" s="319" t="s">
        <v>2117</v>
      </c>
      <c r="F856" s="319" t="s">
        <v>578</v>
      </c>
      <c r="G856" s="319" t="s">
        <v>579</v>
      </c>
      <c r="H856" s="319" t="s">
        <v>580</v>
      </c>
      <c r="I856" s="319" t="s">
        <v>2284</v>
      </c>
      <c r="J856" s="319" t="s">
        <v>977</v>
      </c>
      <c r="L856" s="331">
        <v>63828</v>
      </c>
      <c r="M856" s="326"/>
      <c r="N856" s="326">
        <v>3942</v>
      </c>
      <c r="O856" s="326">
        <v>2800</v>
      </c>
      <c r="P856" s="326">
        <v>7899</v>
      </c>
      <c r="Q856" s="326">
        <v>3754</v>
      </c>
      <c r="R856" s="326">
        <v>9915</v>
      </c>
      <c r="S856" s="326">
        <v>9470</v>
      </c>
      <c r="T856" s="326">
        <v>6450</v>
      </c>
      <c r="U856" s="326">
        <v>2900</v>
      </c>
      <c r="V856" s="326">
        <v>8700</v>
      </c>
      <c r="W856" s="326">
        <v>4050</v>
      </c>
      <c r="X856" s="326">
        <v>2197</v>
      </c>
      <c r="Y856" s="326">
        <v>1751</v>
      </c>
    </row>
    <row r="857" spans="4:25" hidden="1" outlineLevel="1">
      <c r="D857" s="319" t="s">
        <v>2208</v>
      </c>
      <c r="E857" s="319" t="s">
        <v>2117</v>
      </c>
      <c r="F857" s="319" t="s">
        <v>578</v>
      </c>
      <c r="G857" s="319" t="s">
        <v>579</v>
      </c>
      <c r="H857" s="319" t="s">
        <v>580</v>
      </c>
      <c r="I857" s="319" t="s">
        <v>2285</v>
      </c>
      <c r="J857" s="319" t="s">
        <v>977</v>
      </c>
      <c r="L857" s="331">
        <v>5100</v>
      </c>
      <c r="M857" s="326"/>
      <c r="N857" s="326">
        <v>0</v>
      </c>
      <c r="O857" s="326">
        <v>0</v>
      </c>
      <c r="P857" s="326">
        <v>0</v>
      </c>
      <c r="Q857" s="326">
        <v>1100</v>
      </c>
      <c r="R857" s="326">
        <v>0</v>
      </c>
      <c r="S857" s="326">
        <v>0</v>
      </c>
      <c r="T857" s="326">
        <v>0</v>
      </c>
      <c r="U857" s="326">
        <v>0</v>
      </c>
      <c r="V857" s="326">
        <v>0</v>
      </c>
      <c r="W857" s="326">
        <v>0</v>
      </c>
      <c r="X857" s="326">
        <v>0</v>
      </c>
      <c r="Y857" s="326">
        <v>4000</v>
      </c>
    </row>
    <row r="858" spans="4:25" hidden="1" outlineLevel="1">
      <c r="D858" s="319" t="s">
        <v>631</v>
      </c>
      <c r="E858" s="319" t="s">
        <v>53</v>
      </c>
      <c r="F858" s="319" t="s">
        <v>578</v>
      </c>
      <c r="G858" s="319" t="s">
        <v>579</v>
      </c>
      <c r="H858" s="319" t="s">
        <v>580</v>
      </c>
      <c r="I858" s="319" t="s">
        <v>563</v>
      </c>
      <c r="J858" s="319" t="s">
        <v>114</v>
      </c>
      <c r="L858" s="331">
        <v>541</v>
      </c>
      <c r="M858" s="326"/>
      <c r="N858" s="326">
        <v>257</v>
      </c>
      <c r="O858" s="326">
        <v>109</v>
      </c>
      <c r="P858" s="326">
        <v>175</v>
      </c>
      <c r="Q858" s="326"/>
      <c r="R858" s="326"/>
      <c r="S858" s="326"/>
      <c r="T858" s="326"/>
      <c r="U858" s="326"/>
      <c r="V858" s="326"/>
      <c r="W858" s="326"/>
      <c r="X858" s="326"/>
      <c r="Y858" s="326"/>
    </row>
    <row r="859" spans="4:25" hidden="1" outlineLevel="1">
      <c r="D859" s="319" t="s">
        <v>666</v>
      </c>
      <c r="E859" s="319" t="s">
        <v>53</v>
      </c>
      <c r="F859" s="319" t="s">
        <v>578</v>
      </c>
      <c r="G859" s="319" t="s">
        <v>579</v>
      </c>
      <c r="H859" s="319" t="s">
        <v>580</v>
      </c>
      <c r="I859" s="319" t="s">
        <v>565</v>
      </c>
      <c r="J859" s="319" t="s">
        <v>114</v>
      </c>
      <c r="L859" s="331">
        <v>232189</v>
      </c>
      <c r="M859" s="326"/>
      <c r="N859" s="326">
        <v>9800</v>
      </c>
      <c r="O859" s="326">
        <v>16910</v>
      </c>
      <c r="P859" s="326">
        <v>30476</v>
      </c>
      <c r="Q859" s="326">
        <v>21568</v>
      </c>
      <c r="R859" s="326">
        <v>17454</v>
      </c>
      <c r="S859" s="326">
        <v>18481</v>
      </c>
      <c r="T859" s="326">
        <v>18264</v>
      </c>
      <c r="U859" s="326">
        <v>21252</v>
      </c>
      <c r="V859" s="326">
        <v>13457</v>
      </c>
      <c r="W859" s="326">
        <v>28325</v>
      </c>
      <c r="X859" s="326">
        <v>19323</v>
      </c>
      <c r="Y859" s="326">
        <v>16879</v>
      </c>
    </row>
    <row r="860" spans="4:25" hidden="1" outlineLevel="1">
      <c r="D860" s="319" t="s">
        <v>1220</v>
      </c>
      <c r="E860" s="319" t="s">
        <v>54</v>
      </c>
      <c r="F860" s="319" t="s">
        <v>578</v>
      </c>
      <c r="G860" s="319" t="s">
        <v>579</v>
      </c>
      <c r="H860" s="319" t="s">
        <v>580</v>
      </c>
      <c r="I860" s="319" t="s">
        <v>1221</v>
      </c>
      <c r="J860" s="319" t="s">
        <v>116</v>
      </c>
      <c r="L860" s="331">
        <v>40177</v>
      </c>
      <c r="M860" s="326"/>
      <c r="N860" s="326">
        <v>1769</v>
      </c>
      <c r="O860" s="326">
        <v>2653</v>
      </c>
      <c r="P860" s="326">
        <v>3130</v>
      </c>
      <c r="Q860" s="326">
        <v>789</v>
      </c>
      <c r="R860" s="326">
        <v>2431</v>
      </c>
      <c r="S860" s="326">
        <v>4656</v>
      </c>
      <c r="T860" s="326">
        <v>4459</v>
      </c>
      <c r="U860" s="326">
        <v>5114</v>
      </c>
      <c r="V860" s="326">
        <v>1456</v>
      </c>
      <c r="W860" s="326">
        <v>963</v>
      </c>
      <c r="X860" s="326">
        <v>7866</v>
      </c>
      <c r="Y860" s="326">
        <v>4891</v>
      </c>
    </row>
    <row r="861" spans="4:25" hidden="1" outlineLevel="1">
      <c r="D861" s="319" t="s">
        <v>633</v>
      </c>
      <c r="E861" s="319" t="s">
        <v>52</v>
      </c>
      <c r="F861" s="319" t="s">
        <v>578</v>
      </c>
      <c r="G861" s="319" t="s">
        <v>579</v>
      </c>
      <c r="H861" s="319" t="s">
        <v>580</v>
      </c>
      <c r="I861" s="319" t="s">
        <v>438</v>
      </c>
      <c r="J861" s="319" t="s">
        <v>117</v>
      </c>
      <c r="L861" s="331">
        <v>2581863</v>
      </c>
      <c r="M861" s="326"/>
      <c r="N861" s="326">
        <v>279814</v>
      </c>
      <c r="O861" s="326">
        <v>236889</v>
      </c>
      <c r="P861" s="326">
        <v>137726</v>
      </c>
      <c r="Q861" s="326">
        <v>122645</v>
      </c>
      <c r="R861" s="326">
        <v>72142</v>
      </c>
      <c r="S861" s="326">
        <v>129019</v>
      </c>
      <c r="T861" s="326">
        <v>351237</v>
      </c>
      <c r="U861" s="326">
        <v>231622</v>
      </c>
      <c r="V861" s="326">
        <v>395202</v>
      </c>
      <c r="W861" s="326">
        <v>270501</v>
      </c>
      <c r="X861" s="326">
        <v>226389</v>
      </c>
      <c r="Y861" s="326">
        <v>128677</v>
      </c>
    </row>
    <row r="862" spans="4:25" hidden="1" outlineLevel="1">
      <c r="D862" s="319" t="s">
        <v>633</v>
      </c>
      <c r="E862" s="319" t="s">
        <v>52</v>
      </c>
      <c r="F862" s="319" t="s">
        <v>578</v>
      </c>
      <c r="G862" s="319" t="s">
        <v>581</v>
      </c>
      <c r="H862" s="319" t="s">
        <v>580</v>
      </c>
      <c r="I862" s="319" t="s">
        <v>493</v>
      </c>
      <c r="J862" s="319" t="s">
        <v>117</v>
      </c>
      <c r="L862" s="331">
        <v>40877</v>
      </c>
      <c r="M862" s="326"/>
      <c r="N862" s="326">
        <v>4528</v>
      </c>
      <c r="O862" s="326">
        <v>30500</v>
      </c>
      <c r="P862" s="326">
        <v>1928</v>
      </c>
      <c r="Q862" s="326">
        <v>0</v>
      </c>
      <c r="R862" s="326">
        <v>200</v>
      </c>
      <c r="S862" s="326">
        <v>311</v>
      </c>
      <c r="T862" s="326">
        <v>0</v>
      </c>
      <c r="U862" s="326">
        <v>110</v>
      </c>
      <c r="V862" s="326">
        <v>0</v>
      </c>
      <c r="W862" s="326">
        <v>1800</v>
      </c>
      <c r="X862" s="326">
        <v>0</v>
      </c>
      <c r="Y862" s="326">
        <v>1500</v>
      </c>
    </row>
    <row r="863" spans="4:25" hidden="1" outlineLevel="1">
      <c r="D863" s="319" t="s">
        <v>633</v>
      </c>
      <c r="E863" s="319" t="s">
        <v>52</v>
      </c>
      <c r="F863" s="319" t="s">
        <v>578</v>
      </c>
      <c r="G863" s="319" t="s">
        <v>581</v>
      </c>
      <c r="H863" s="319" t="s">
        <v>580</v>
      </c>
      <c r="I863" s="319" t="s">
        <v>3070</v>
      </c>
      <c r="J863" s="319" t="s">
        <v>117</v>
      </c>
      <c r="L863" s="331">
        <v>23390</v>
      </c>
      <c r="M863" s="326"/>
      <c r="N863" s="326"/>
      <c r="O863" s="326">
        <v>56</v>
      </c>
      <c r="P863" s="326">
        <v>2717</v>
      </c>
      <c r="Q863" s="326">
        <v>64</v>
      </c>
      <c r="R863" s="326">
        <v>0</v>
      </c>
      <c r="S863" s="326">
        <v>3412</v>
      </c>
      <c r="T863" s="326">
        <v>10039</v>
      </c>
      <c r="U863" s="326">
        <v>1097</v>
      </c>
      <c r="V863" s="326">
        <v>1834</v>
      </c>
      <c r="W863" s="326">
        <v>6</v>
      </c>
      <c r="X863" s="326">
        <v>1258</v>
      </c>
      <c r="Y863" s="326">
        <v>2907</v>
      </c>
    </row>
    <row r="864" spans="4:25" hidden="1" outlineLevel="1">
      <c r="D864" s="319" t="s">
        <v>1222</v>
      </c>
      <c r="E864" s="319" t="s">
        <v>52</v>
      </c>
      <c r="F864" s="319" t="s">
        <v>578</v>
      </c>
      <c r="G864" s="319" t="s">
        <v>579</v>
      </c>
      <c r="H864" s="319" t="s">
        <v>580</v>
      </c>
      <c r="I864" s="319" t="s">
        <v>1223</v>
      </c>
      <c r="J864" s="319" t="s">
        <v>117</v>
      </c>
      <c r="L864" s="331">
        <v>285</v>
      </c>
      <c r="M864" s="326"/>
      <c r="N864" s="326">
        <v>0</v>
      </c>
      <c r="O864" s="326">
        <v>0</v>
      </c>
      <c r="P864" s="326">
        <v>240</v>
      </c>
      <c r="Q864" s="326">
        <v>0</v>
      </c>
      <c r="R864" s="326">
        <v>0</v>
      </c>
      <c r="S864" s="326">
        <v>0</v>
      </c>
      <c r="T864" s="326">
        <v>0</v>
      </c>
      <c r="U864" s="326">
        <v>0</v>
      </c>
      <c r="V864" s="326">
        <v>31</v>
      </c>
      <c r="W864" s="326">
        <v>11</v>
      </c>
      <c r="X864" s="326">
        <v>0</v>
      </c>
      <c r="Y864" s="326">
        <v>3</v>
      </c>
    </row>
    <row r="865" spans="4:25" hidden="1" outlineLevel="1">
      <c r="D865" s="319" t="s">
        <v>667</v>
      </c>
      <c r="E865" s="319" t="s">
        <v>53</v>
      </c>
      <c r="F865" s="319" t="s">
        <v>578</v>
      </c>
      <c r="G865" s="319" t="s">
        <v>579</v>
      </c>
      <c r="H865" s="319" t="s">
        <v>580</v>
      </c>
      <c r="I865" s="319" t="s">
        <v>401</v>
      </c>
      <c r="J865" s="319" t="s">
        <v>114</v>
      </c>
      <c r="L865" s="331">
        <v>70461</v>
      </c>
      <c r="M865" s="326"/>
      <c r="N865" s="326">
        <v>11192</v>
      </c>
      <c r="O865" s="326">
        <v>5964</v>
      </c>
      <c r="P865" s="326">
        <v>5194</v>
      </c>
      <c r="Q865" s="326">
        <v>3562</v>
      </c>
      <c r="R865" s="326">
        <v>6497</v>
      </c>
      <c r="S865" s="326">
        <v>3402</v>
      </c>
      <c r="T865" s="326">
        <v>2740</v>
      </c>
      <c r="U865" s="326">
        <v>10487</v>
      </c>
      <c r="V865" s="326">
        <v>6268</v>
      </c>
      <c r="W865" s="326">
        <v>2857</v>
      </c>
      <c r="X865" s="326">
        <v>8052</v>
      </c>
      <c r="Y865" s="326">
        <v>4246</v>
      </c>
    </row>
    <row r="866" spans="4:25" hidden="1" outlineLevel="1">
      <c r="D866" s="319" t="s">
        <v>1110</v>
      </c>
      <c r="E866" s="319" t="s">
        <v>2117</v>
      </c>
      <c r="F866" s="319" t="s">
        <v>578</v>
      </c>
      <c r="G866" s="319" t="s">
        <v>579</v>
      </c>
      <c r="H866" s="319" t="s">
        <v>580</v>
      </c>
      <c r="I866" s="319" t="s">
        <v>2286</v>
      </c>
      <c r="J866" s="319" t="s">
        <v>977</v>
      </c>
      <c r="L866" s="331">
        <v>11350</v>
      </c>
      <c r="M866" s="326"/>
      <c r="N866" s="326">
        <v>100</v>
      </c>
      <c r="O866" s="326">
        <v>400</v>
      </c>
      <c r="P866" s="326">
        <v>100</v>
      </c>
      <c r="Q866" s="326">
        <v>8400</v>
      </c>
      <c r="R866" s="326">
        <v>700</v>
      </c>
      <c r="S866" s="326">
        <v>0</v>
      </c>
      <c r="T866" s="326">
        <v>100</v>
      </c>
      <c r="U866" s="326">
        <v>0</v>
      </c>
      <c r="V866" s="326">
        <v>350</v>
      </c>
      <c r="W866" s="326">
        <v>1200</v>
      </c>
      <c r="X866" s="326">
        <v>0</v>
      </c>
      <c r="Y866" s="326">
        <v>0</v>
      </c>
    </row>
    <row r="867" spans="4:25" hidden="1" outlineLevel="1">
      <c r="D867" s="319" t="s">
        <v>1817</v>
      </c>
      <c r="E867" s="319" t="s">
        <v>52</v>
      </c>
      <c r="F867" s="319" t="s">
        <v>578</v>
      </c>
      <c r="G867" s="319" t="s">
        <v>579</v>
      </c>
      <c r="H867" s="319" t="s">
        <v>580</v>
      </c>
      <c r="I867" s="319" t="s">
        <v>1857</v>
      </c>
      <c r="J867" s="319" t="s">
        <v>117</v>
      </c>
      <c r="L867" s="331">
        <v>75401</v>
      </c>
      <c r="M867" s="326"/>
      <c r="N867" s="326">
        <v>3011</v>
      </c>
      <c r="O867" s="326">
        <v>4160</v>
      </c>
      <c r="P867" s="326">
        <v>2024</v>
      </c>
      <c r="Q867" s="326">
        <v>1112</v>
      </c>
      <c r="R867" s="326">
        <v>7158</v>
      </c>
      <c r="S867" s="326">
        <v>6385</v>
      </c>
      <c r="T867" s="326">
        <v>2594</v>
      </c>
      <c r="U867" s="326">
        <v>6681</v>
      </c>
      <c r="V867" s="326">
        <v>13494</v>
      </c>
      <c r="W867" s="326">
        <v>16871</v>
      </c>
      <c r="X867" s="326">
        <v>9568</v>
      </c>
      <c r="Y867" s="326">
        <v>2343</v>
      </c>
    </row>
    <row r="868" spans="4:25" hidden="1" outlineLevel="1">
      <c r="D868" s="319" t="s">
        <v>2347</v>
      </c>
      <c r="E868" s="319" t="s">
        <v>52</v>
      </c>
      <c r="F868" s="319" t="s">
        <v>578</v>
      </c>
      <c r="G868" s="319" t="s">
        <v>579</v>
      </c>
      <c r="H868" s="319" t="s">
        <v>580</v>
      </c>
      <c r="I868" s="319" t="s">
        <v>3071</v>
      </c>
      <c r="J868" s="319" t="s">
        <v>117</v>
      </c>
      <c r="L868" s="331">
        <v>30</v>
      </c>
      <c r="M868" s="326"/>
      <c r="N868" s="326"/>
      <c r="O868" s="326"/>
      <c r="P868" s="326"/>
      <c r="Q868" s="326">
        <v>0</v>
      </c>
      <c r="R868" s="326">
        <v>20</v>
      </c>
      <c r="S868" s="326">
        <v>0</v>
      </c>
      <c r="T868" s="326">
        <v>0</v>
      </c>
      <c r="U868" s="326">
        <v>10</v>
      </c>
      <c r="V868" s="326">
        <v>0</v>
      </c>
      <c r="W868" s="326">
        <v>0</v>
      </c>
      <c r="X868" s="326">
        <v>0</v>
      </c>
      <c r="Y868" s="326">
        <v>0</v>
      </c>
    </row>
    <row r="869" spans="4:25" hidden="1" outlineLevel="1">
      <c r="D869" s="319" t="s">
        <v>2022</v>
      </c>
      <c r="E869" s="319" t="s">
        <v>54</v>
      </c>
      <c r="F869" s="319" t="s">
        <v>578</v>
      </c>
      <c r="G869" s="319" t="s">
        <v>579</v>
      </c>
      <c r="H869" s="319" t="s">
        <v>580</v>
      </c>
      <c r="I869" s="319" t="s">
        <v>554</v>
      </c>
      <c r="J869" s="319" t="s">
        <v>116</v>
      </c>
      <c r="L869" s="331">
        <v>342</v>
      </c>
      <c r="M869" s="326"/>
      <c r="N869" s="326">
        <v>98</v>
      </c>
      <c r="O869" s="326">
        <v>14</v>
      </c>
      <c r="P869" s="326">
        <v>122</v>
      </c>
      <c r="Q869" s="326">
        <v>42</v>
      </c>
      <c r="R869" s="326">
        <v>21</v>
      </c>
      <c r="S869" s="326">
        <v>14</v>
      </c>
      <c r="T869" s="326">
        <v>20</v>
      </c>
      <c r="U869" s="326">
        <v>1</v>
      </c>
      <c r="V869" s="326">
        <v>0</v>
      </c>
      <c r="W869" s="326">
        <v>0</v>
      </c>
      <c r="X869" s="326">
        <v>10</v>
      </c>
      <c r="Y869" s="326">
        <v>0</v>
      </c>
    </row>
    <row r="870" spans="4:25" hidden="1" outlineLevel="1">
      <c r="D870" s="319" t="s">
        <v>381</v>
      </c>
      <c r="E870" s="319" t="s">
        <v>52</v>
      </c>
      <c r="F870" s="319" t="s">
        <v>578</v>
      </c>
      <c r="G870" s="319" t="s">
        <v>579</v>
      </c>
      <c r="H870" s="319" t="s">
        <v>580</v>
      </c>
      <c r="I870" s="319" t="s">
        <v>448</v>
      </c>
      <c r="J870" s="319" t="s">
        <v>117</v>
      </c>
      <c r="L870" s="331">
        <v>69431</v>
      </c>
      <c r="M870" s="326"/>
      <c r="N870" s="326">
        <v>7099</v>
      </c>
      <c r="O870" s="326">
        <v>4769</v>
      </c>
      <c r="P870" s="326">
        <v>5851</v>
      </c>
      <c r="Q870" s="326">
        <v>4833</v>
      </c>
      <c r="R870" s="326">
        <v>6185</v>
      </c>
      <c r="S870" s="326">
        <v>6940</v>
      </c>
      <c r="T870" s="326">
        <v>4202</v>
      </c>
      <c r="U870" s="326">
        <v>2090</v>
      </c>
      <c r="V870" s="326">
        <v>5403</v>
      </c>
      <c r="W870" s="326">
        <v>7704</v>
      </c>
      <c r="X870" s="326">
        <v>9936</v>
      </c>
      <c r="Y870" s="326">
        <v>4419</v>
      </c>
    </row>
    <row r="871" spans="4:25" hidden="1" outlineLevel="1">
      <c r="D871" s="319" t="s">
        <v>381</v>
      </c>
      <c r="E871" s="319" t="s">
        <v>52</v>
      </c>
      <c r="F871" s="319" t="s">
        <v>578</v>
      </c>
      <c r="G871" s="319" t="s">
        <v>581</v>
      </c>
      <c r="H871" s="319" t="s">
        <v>580</v>
      </c>
      <c r="I871" s="319" t="s">
        <v>500</v>
      </c>
      <c r="J871" s="319" t="s">
        <v>117</v>
      </c>
      <c r="L871" s="331">
        <v>58</v>
      </c>
      <c r="M871" s="326"/>
      <c r="N871" s="326">
        <v>50</v>
      </c>
      <c r="O871" s="326">
        <v>0</v>
      </c>
      <c r="P871" s="326">
        <v>8</v>
      </c>
      <c r="Q871" s="326">
        <v>0</v>
      </c>
      <c r="R871" s="326">
        <v>0</v>
      </c>
      <c r="S871" s="326">
        <v>0</v>
      </c>
      <c r="T871" s="326"/>
      <c r="U871" s="326"/>
      <c r="V871" s="326"/>
      <c r="W871" s="326"/>
      <c r="X871" s="326"/>
      <c r="Y871" s="326"/>
    </row>
    <row r="872" spans="4:25" hidden="1" outlineLevel="1">
      <c r="D872" s="319" t="s">
        <v>381</v>
      </c>
      <c r="E872" s="319" t="s">
        <v>52</v>
      </c>
      <c r="F872" s="319" t="s">
        <v>578</v>
      </c>
      <c r="G872" s="319" t="s">
        <v>581</v>
      </c>
      <c r="H872" s="319" t="s">
        <v>580</v>
      </c>
      <c r="I872" s="319" t="s">
        <v>3072</v>
      </c>
      <c r="J872" s="319" t="s">
        <v>117</v>
      </c>
      <c r="L872" s="331">
        <v>676</v>
      </c>
      <c r="M872" s="326"/>
      <c r="N872" s="326"/>
      <c r="O872" s="326">
        <v>0</v>
      </c>
      <c r="P872" s="326">
        <v>308</v>
      </c>
      <c r="Q872" s="326">
        <v>0</v>
      </c>
      <c r="R872" s="326">
        <v>170</v>
      </c>
      <c r="S872" s="326">
        <v>155</v>
      </c>
      <c r="T872" s="326">
        <v>0</v>
      </c>
      <c r="U872" s="326">
        <v>20</v>
      </c>
      <c r="V872" s="326">
        <v>0</v>
      </c>
      <c r="W872" s="326">
        <v>0</v>
      </c>
      <c r="X872" s="326">
        <v>23</v>
      </c>
      <c r="Y872" s="326">
        <v>0</v>
      </c>
    </row>
    <row r="873" spans="4:25" hidden="1" outlineLevel="1">
      <c r="D873" s="319" t="s">
        <v>2209</v>
      </c>
      <c r="E873" s="319" t="s">
        <v>2117</v>
      </c>
      <c r="F873" s="319" t="s">
        <v>578</v>
      </c>
      <c r="G873" s="319" t="s">
        <v>579</v>
      </c>
      <c r="H873" s="319" t="s">
        <v>580</v>
      </c>
      <c r="I873" s="319" t="s">
        <v>2209</v>
      </c>
      <c r="J873" s="319" t="s">
        <v>977</v>
      </c>
      <c r="L873" s="331">
        <v>100</v>
      </c>
      <c r="M873" s="326"/>
      <c r="N873" s="326">
        <v>0</v>
      </c>
      <c r="O873" s="326">
        <v>0</v>
      </c>
      <c r="P873" s="326">
        <v>0</v>
      </c>
      <c r="Q873" s="326">
        <v>0</v>
      </c>
      <c r="R873" s="326">
        <v>0</v>
      </c>
      <c r="S873" s="326">
        <v>0</v>
      </c>
      <c r="T873" s="326">
        <v>0</v>
      </c>
      <c r="U873" s="326">
        <v>0</v>
      </c>
      <c r="V873" s="326">
        <v>100</v>
      </c>
      <c r="W873" s="326">
        <v>0</v>
      </c>
      <c r="X873" s="326">
        <v>0</v>
      </c>
      <c r="Y873" s="326">
        <v>0</v>
      </c>
    </row>
    <row r="874" spans="4:25" hidden="1" outlineLevel="1">
      <c r="D874" s="319" t="s">
        <v>2023</v>
      </c>
      <c r="E874" s="319" t="s">
        <v>53</v>
      </c>
      <c r="F874" s="319" t="s">
        <v>578</v>
      </c>
      <c r="G874" s="319" t="s">
        <v>579</v>
      </c>
      <c r="H874" s="319" t="s">
        <v>580</v>
      </c>
      <c r="I874" s="319" t="s">
        <v>2024</v>
      </c>
      <c r="J874" s="319" t="s">
        <v>114</v>
      </c>
      <c r="L874" s="331">
        <v>90722</v>
      </c>
      <c r="M874" s="326"/>
      <c r="N874" s="326">
        <v>6261</v>
      </c>
      <c r="O874" s="326">
        <v>7400</v>
      </c>
      <c r="P874" s="326">
        <v>9260</v>
      </c>
      <c r="Q874" s="326">
        <v>8036</v>
      </c>
      <c r="R874" s="326">
        <v>3264</v>
      </c>
      <c r="S874" s="326">
        <v>3751</v>
      </c>
      <c r="T874" s="326">
        <v>1238</v>
      </c>
      <c r="U874" s="326">
        <v>16986</v>
      </c>
      <c r="V874" s="326">
        <v>9642</v>
      </c>
      <c r="W874" s="326">
        <v>4873</v>
      </c>
      <c r="X874" s="326">
        <v>8617</v>
      </c>
      <c r="Y874" s="326">
        <v>11394</v>
      </c>
    </row>
    <row r="875" spans="4:25" hidden="1" outlineLevel="1">
      <c r="D875" s="319" t="s">
        <v>634</v>
      </c>
      <c r="E875" s="319" t="s">
        <v>53</v>
      </c>
      <c r="F875" s="319" t="s">
        <v>578</v>
      </c>
      <c r="G875" s="319" t="s">
        <v>579</v>
      </c>
      <c r="H875" s="319" t="s">
        <v>580</v>
      </c>
      <c r="I875" s="319" t="s">
        <v>301</v>
      </c>
      <c r="J875" s="319" t="s">
        <v>114</v>
      </c>
      <c r="L875" s="331">
        <v>1226193</v>
      </c>
      <c r="M875" s="326"/>
      <c r="N875" s="326">
        <v>198620</v>
      </c>
      <c r="O875" s="326">
        <v>88475</v>
      </c>
      <c r="P875" s="326">
        <v>93196</v>
      </c>
      <c r="Q875" s="326">
        <v>113970</v>
      </c>
      <c r="R875" s="326">
        <v>89614</v>
      </c>
      <c r="S875" s="326">
        <v>109183</v>
      </c>
      <c r="T875" s="326">
        <v>67722</v>
      </c>
      <c r="U875" s="326">
        <v>82976</v>
      </c>
      <c r="V875" s="326">
        <v>85764</v>
      </c>
      <c r="W875" s="326">
        <v>100749</v>
      </c>
      <c r="X875" s="326">
        <v>115468</v>
      </c>
      <c r="Y875" s="326">
        <v>80456</v>
      </c>
    </row>
    <row r="876" spans="4:25" hidden="1" outlineLevel="1">
      <c r="D876" s="319" t="s">
        <v>634</v>
      </c>
      <c r="E876" s="319" t="s">
        <v>53</v>
      </c>
      <c r="F876" s="319" t="s">
        <v>578</v>
      </c>
      <c r="G876" s="319" t="s">
        <v>581</v>
      </c>
      <c r="H876" s="319" t="s">
        <v>580</v>
      </c>
      <c r="I876" s="319" t="s">
        <v>1858</v>
      </c>
      <c r="J876" s="319" t="s">
        <v>114</v>
      </c>
      <c r="L876" s="331">
        <v>9572</v>
      </c>
      <c r="M876" s="326"/>
      <c r="N876" s="326">
        <v>507</v>
      </c>
      <c r="O876" s="326">
        <v>645</v>
      </c>
      <c r="P876" s="326">
        <v>995</v>
      </c>
      <c r="Q876" s="326">
        <v>891</v>
      </c>
      <c r="R876" s="326">
        <v>574</v>
      </c>
      <c r="S876" s="326">
        <v>582</v>
      </c>
      <c r="T876" s="326">
        <v>436</v>
      </c>
      <c r="U876" s="326">
        <v>416</v>
      </c>
      <c r="V876" s="326">
        <v>865</v>
      </c>
      <c r="W876" s="326">
        <v>565</v>
      </c>
      <c r="X876" s="326">
        <v>1542</v>
      </c>
      <c r="Y876" s="326">
        <v>1554</v>
      </c>
    </row>
    <row r="877" spans="4:25" hidden="1" outlineLevel="1">
      <c r="D877" s="319" t="s">
        <v>668</v>
      </c>
      <c r="E877" s="319" t="s">
        <v>53</v>
      </c>
      <c r="F877" s="319" t="s">
        <v>578</v>
      </c>
      <c r="G877" s="319" t="s">
        <v>579</v>
      </c>
      <c r="H877" s="319" t="s">
        <v>580</v>
      </c>
      <c r="I877" s="319" t="s">
        <v>402</v>
      </c>
      <c r="J877" s="319" t="s">
        <v>114</v>
      </c>
      <c r="L877" s="331">
        <v>46137</v>
      </c>
      <c r="M877" s="326"/>
      <c r="N877" s="326">
        <v>2664</v>
      </c>
      <c r="O877" s="326">
        <v>1248</v>
      </c>
      <c r="P877" s="326">
        <v>2515</v>
      </c>
      <c r="Q877" s="326">
        <v>9539</v>
      </c>
      <c r="R877" s="326">
        <v>3073</v>
      </c>
      <c r="S877" s="326">
        <v>2043</v>
      </c>
      <c r="T877" s="326">
        <v>4015</v>
      </c>
      <c r="U877" s="326">
        <v>4228</v>
      </c>
      <c r="V877" s="326">
        <v>4201</v>
      </c>
      <c r="W877" s="326">
        <v>8093</v>
      </c>
      <c r="X877" s="326">
        <v>2685</v>
      </c>
      <c r="Y877" s="326">
        <v>1833</v>
      </c>
    </row>
    <row r="878" spans="4:25" hidden="1" outlineLevel="1">
      <c r="D878" s="319" t="s">
        <v>359</v>
      </c>
      <c r="E878" s="319" t="s">
        <v>53</v>
      </c>
      <c r="F878" s="319" t="s">
        <v>578</v>
      </c>
      <c r="G878" s="319" t="s">
        <v>579</v>
      </c>
      <c r="H878" s="319" t="s">
        <v>580</v>
      </c>
      <c r="I878" s="319" t="s">
        <v>403</v>
      </c>
      <c r="J878" s="319" t="s">
        <v>114</v>
      </c>
      <c r="L878" s="331">
        <v>892223</v>
      </c>
      <c r="M878" s="326"/>
      <c r="N878" s="326">
        <v>112318</v>
      </c>
      <c r="O878" s="326">
        <v>70896</v>
      </c>
      <c r="P878" s="326">
        <v>132628</v>
      </c>
      <c r="Q878" s="326">
        <v>101855</v>
      </c>
      <c r="R878" s="326">
        <v>132251</v>
      </c>
      <c r="S878" s="326">
        <v>57551</v>
      </c>
      <c r="T878" s="326">
        <v>43573</v>
      </c>
      <c r="U878" s="326">
        <v>70668</v>
      </c>
      <c r="V878" s="326">
        <v>43299</v>
      </c>
      <c r="W878" s="326">
        <v>42576</v>
      </c>
      <c r="X878" s="326">
        <v>60168</v>
      </c>
      <c r="Y878" s="326">
        <v>24440</v>
      </c>
    </row>
    <row r="879" spans="4:25" hidden="1" outlineLevel="1">
      <c r="D879" s="319" t="s">
        <v>2764</v>
      </c>
      <c r="E879" s="319" t="s">
        <v>53</v>
      </c>
      <c r="F879" s="319" t="s">
        <v>578</v>
      </c>
      <c r="G879" s="319" t="s">
        <v>579</v>
      </c>
      <c r="H879" s="319" t="s">
        <v>580</v>
      </c>
      <c r="I879" s="319" t="s">
        <v>2765</v>
      </c>
      <c r="J879" s="319" t="s">
        <v>114</v>
      </c>
      <c r="L879" s="331">
        <v>392</v>
      </c>
      <c r="M879" s="326"/>
      <c r="N879" s="326">
        <v>0</v>
      </c>
      <c r="O879" s="326">
        <v>0</v>
      </c>
      <c r="P879" s="326">
        <v>301</v>
      </c>
      <c r="Q879" s="326">
        <v>5</v>
      </c>
      <c r="R879" s="326">
        <v>71</v>
      </c>
      <c r="S879" s="326">
        <v>0</v>
      </c>
      <c r="T879" s="326">
        <v>0</v>
      </c>
      <c r="U879" s="326">
        <v>1</v>
      </c>
      <c r="V879" s="326">
        <v>0</v>
      </c>
      <c r="W879" s="326">
        <v>0</v>
      </c>
      <c r="X879" s="326">
        <v>13</v>
      </c>
      <c r="Y879" s="326">
        <v>1</v>
      </c>
    </row>
    <row r="880" spans="4:25" hidden="1" outlineLevel="1">
      <c r="D880" s="319" t="s">
        <v>360</v>
      </c>
      <c r="E880" s="319" t="s">
        <v>53</v>
      </c>
      <c r="F880" s="319" t="s">
        <v>578</v>
      </c>
      <c r="G880" s="319" t="s">
        <v>579</v>
      </c>
      <c r="H880" s="319" t="s">
        <v>580</v>
      </c>
      <c r="I880" s="319" t="s">
        <v>2108</v>
      </c>
      <c r="J880" s="319" t="s">
        <v>118</v>
      </c>
      <c r="L880" s="331">
        <v>86</v>
      </c>
      <c r="M880" s="326"/>
      <c r="N880" s="326">
        <v>11</v>
      </c>
      <c r="O880" s="326">
        <v>0</v>
      </c>
      <c r="P880" s="326">
        <v>8</v>
      </c>
      <c r="Q880" s="326">
        <v>2</v>
      </c>
      <c r="R880" s="326">
        <v>25</v>
      </c>
      <c r="S880" s="326">
        <v>23</v>
      </c>
      <c r="T880" s="326">
        <v>15</v>
      </c>
      <c r="U880" s="326">
        <v>0</v>
      </c>
      <c r="V880" s="326">
        <v>1</v>
      </c>
      <c r="W880" s="326">
        <v>0</v>
      </c>
      <c r="X880" s="326">
        <v>1</v>
      </c>
      <c r="Y880" s="326">
        <v>0</v>
      </c>
    </row>
    <row r="881" spans="4:25" hidden="1" outlineLevel="1">
      <c r="D881" s="319" t="s">
        <v>2067</v>
      </c>
      <c r="E881" s="319" t="s">
        <v>53</v>
      </c>
      <c r="F881" s="319" t="s">
        <v>578</v>
      </c>
      <c r="G881" s="319" t="s">
        <v>579</v>
      </c>
      <c r="H881" s="319" t="s">
        <v>580</v>
      </c>
      <c r="I881" s="319" t="s">
        <v>2109</v>
      </c>
      <c r="J881" s="319" t="s">
        <v>114</v>
      </c>
      <c r="L881" s="331">
        <v>787238</v>
      </c>
      <c r="M881" s="326"/>
      <c r="N881" s="326">
        <v>58790</v>
      </c>
      <c r="O881" s="326">
        <v>67789</v>
      </c>
      <c r="P881" s="326">
        <v>110842</v>
      </c>
      <c r="Q881" s="326">
        <v>43646</v>
      </c>
      <c r="R881" s="326">
        <v>64491</v>
      </c>
      <c r="S881" s="326">
        <v>86876</v>
      </c>
      <c r="T881" s="326">
        <v>64671</v>
      </c>
      <c r="U881" s="326">
        <v>44811</v>
      </c>
      <c r="V881" s="326">
        <v>38550</v>
      </c>
      <c r="W881" s="326">
        <v>53403</v>
      </c>
      <c r="X881" s="326">
        <v>89170</v>
      </c>
      <c r="Y881" s="326">
        <v>64199</v>
      </c>
    </row>
    <row r="882" spans="4:25" hidden="1" outlineLevel="1">
      <c r="D882" s="319" t="s">
        <v>2766</v>
      </c>
      <c r="E882" s="319" t="s">
        <v>53</v>
      </c>
      <c r="F882" s="319" t="s">
        <v>578</v>
      </c>
      <c r="G882" s="319" t="s">
        <v>579</v>
      </c>
      <c r="H882" s="319" t="s">
        <v>580</v>
      </c>
      <c r="I882" s="319" t="s">
        <v>2767</v>
      </c>
      <c r="J882" s="319" t="s">
        <v>114</v>
      </c>
      <c r="L882" s="331">
        <v>7979</v>
      </c>
      <c r="M882" s="326"/>
      <c r="N882" s="326">
        <v>103</v>
      </c>
      <c r="O882" s="326">
        <v>94</v>
      </c>
      <c r="P882" s="326">
        <v>216</v>
      </c>
      <c r="Q882" s="326">
        <v>261</v>
      </c>
      <c r="R882" s="326">
        <v>281</v>
      </c>
      <c r="S882" s="326">
        <v>469</v>
      </c>
      <c r="T882" s="326">
        <v>558</v>
      </c>
      <c r="U882" s="326">
        <v>958</v>
      </c>
      <c r="V882" s="326">
        <v>734</v>
      </c>
      <c r="W882" s="326">
        <v>1574</v>
      </c>
      <c r="X882" s="326">
        <v>1771</v>
      </c>
      <c r="Y882" s="326">
        <v>960</v>
      </c>
    </row>
    <row r="883" spans="4:25" hidden="1" outlineLevel="1">
      <c r="D883" s="319" t="s">
        <v>1117</v>
      </c>
      <c r="E883" s="319" t="s">
        <v>54</v>
      </c>
      <c r="F883" s="319" t="s">
        <v>578</v>
      </c>
      <c r="G883" s="319" t="s">
        <v>579</v>
      </c>
      <c r="H883" s="319" t="s">
        <v>580</v>
      </c>
      <c r="I883" s="319" t="s">
        <v>417</v>
      </c>
      <c r="J883" s="319" t="s">
        <v>116</v>
      </c>
      <c r="L883" s="331">
        <v>11988</v>
      </c>
      <c r="M883" s="326"/>
      <c r="N883" s="326">
        <v>925</v>
      </c>
      <c r="O883" s="326">
        <v>579</v>
      </c>
      <c r="P883" s="326">
        <v>1026</v>
      </c>
      <c r="Q883" s="326">
        <v>550</v>
      </c>
      <c r="R883" s="326">
        <v>372</v>
      </c>
      <c r="S883" s="326">
        <v>1305</v>
      </c>
      <c r="T883" s="326">
        <v>683</v>
      </c>
      <c r="U883" s="326">
        <v>570</v>
      </c>
      <c r="V883" s="326">
        <v>1105</v>
      </c>
      <c r="W883" s="326">
        <v>1899</v>
      </c>
      <c r="X883" s="326">
        <v>910</v>
      </c>
      <c r="Y883" s="326">
        <v>2064</v>
      </c>
    </row>
    <row r="884" spans="4:25" hidden="1" outlineLevel="1">
      <c r="D884" s="319" t="s">
        <v>361</v>
      </c>
      <c r="E884" s="319" t="s">
        <v>52</v>
      </c>
      <c r="F884" s="319" t="s">
        <v>578</v>
      </c>
      <c r="G884" s="319" t="s">
        <v>579</v>
      </c>
      <c r="H884" s="319" t="s">
        <v>580</v>
      </c>
      <c r="I884" s="319" t="s">
        <v>450</v>
      </c>
      <c r="J884" s="319" t="s">
        <v>117</v>
      </c>
      <c r="L884" s="331">
        <v>50012</v>
      </c>
      <c r="M884" s="326"/>
      <c r="N884" s="326">
        <v>9370</v>
      </c>
      <c r="O884" s="326">
        <v>5252</v>
      </c>
      <c r="P884" s="326">
        <v>8373</v>
      </c>
      <c r="Q884" s="326">
        <v>3793</v>
      </c>
      <c r="R884" s="326">
        <v>4158</v>
      </c>
      <c r="S884" s="326">
        <v>3857</v>
      </c>
      <c r="T884" s="326">
        <v>2364</v>
      </c>
      <c r="U884" s="326">
        <v>2547</v>
      </c>
      <c r="V884" s="326">
        <v>1878</v>
      </c>
      <c r="W884" s="326">
        <v>4056</v>
      </c>
      <c r="X884" s="326">
        <v>3474</v>
      </c>
      <c r="Y884" s="326">
        <v>890</v>
      </c>
    </row>
    <row r="885" spans="4:25" hidden="1" outlineLevel="1">
      <c r="D885" s="319" t="s">
        <v>361</v>
      </c>
      <c r="E885" s="319" t="s">
        <v>52</v>
      </c>
      <c r="F885" s="319" t="s">
        <v>578</v>
      </c>
      <c r="G885" s="319" t="s">
        <v>581</v>
      </c>
      <c r="H885" s="319" t="s">
        <v>580</v>
      </c>
      <c r="I885" s="319" t="s">
        <v>3073</v>
      </c>
      <c r="J885" s="319" t="s">
        <v>117</v>
      </c>
      <c r="L885" s="331">
        <v>0</v>
      </c>
      <c r="M885" s="326"/>
      <c r="N885" s="326"/>
      <c r="O885" s="326"/>
      <c r="P885" s="326"/>
      <c r="Q885" s="326"/>
      <c r="R885" s="326"/>
      <c r="S885" s="326"/>
      <c r="T885" s="326"/>
      <c r="U885" s="326"/>
      <c r="V885" s="326">
        <v>0</v>
      </c>
      <c r="W885" s="326">
        <v>0</v>
      </c>
      <c r="X885" s="326">
        <v>0</v>
      </c>
      <c r="Y885" s="326">
        <v>0</v>
      </c>
    </row>
    <row r="886" spans="4:25" hidden="1" outlineLevel="1">
      <c r="D886" s="319" t="s">
        <v>2011</v>
      </c>
      <c r="E886" s="319" t="s">
        <v>53</v>
      </c>
      <c r="F886" s="319" t="s">
        <v>578</v>
      </c>
      <c r="G886" s="319" t="s">
        <v>579</v>
      </c>
      <c r="H886" s="319" t="s">
        <v>580</v>
      </c>
      <c r="I886" s="319" t="s">
        <v>404</v>
      </c>
      <c r="J886" s="319" t="s">
        <v>114</v>
      </c>
      <c r="L886" s="331">
        <v>241899</v>
      </c>
      <c r="M886" s="326"/>
      <c r="N886" s="326">
        <v>24532</v>
      </c>
      <c r="O886" s="326">
        <v>26033</v>
      </c>
      <c r="P886" s="326">
        <v>31727</v>
      </c>
      <c r="Q886" s="326">
        <v>22732</v>
      </c>
      <c r="R886" s="326">
        <v>24671</v>
      </c>
      <c r="S886" s="326">
        <v>14353</v>
      </c>
      <c r="T886" s="326">
        <v>18128</v>
      </c>
      <c r="U886" s="326">
        <v>9017</v>
      </c>
      <c r="V886" s="326">
        <v>22320</v>
      </c>
      <c r="W886" s="326">
        <v>20394</v>
      </c>
      <c r="X886" s="326">
        <v>17482</v>
      </c>
      <c r="Y886" s="326">
        <v>10510</v>
      </c>
    </row>
    <row r="887" spans="4:25" hidden="1" outlineLevel="1">
      <c r="D887" s="319" t="s">
        <v>2210</v>
      </c>
      <c r="E887" s="319" t="s">
        <v>2117</v>
      </c>
      <c r="F887" s="319" t="s">
        <v>578</v>
      </c>
      <c r="G887" s="319" t="s">
        <v>579</v>
      </c>
      <c r="H887" s="319" t="s">
        <v>580</v>
      </c>
      <c r="I887" s="319" t="s">
        <v>2287</v>
      </c>
      <c r="J887" s="319" t="s">
        <v>977</v>
      </c>
      <c r="L887" s="331">
        <v>12125</v>
      </c>
      <c r="M887" s="326"/>
      <c r="N887" s="326">
        <v>550</v>
      </c>
      <c r="O887" s="326">
        <v>1725</v>
      </c>
      <c r="P887" s="326">
        <v>400</v>
      </c>
      <c r="Q887" s="326">
        <v>1200</v>
      </c>
      <c r="R887" s="326">
        <v>800</v>
      </c>
      <c r="S887" s="326">
        <v>100</v>
      </c>
      <c r="T887" s="326">
        <v>625</v>
      </c>
      <c r="U887" s="326">
        <v>3425</v>
      </c>
      <c r="V887" s="326">
        <v>200</v>
      </c>
      <c r="W887" s="326">
        <v>1100</v>
      </c>
      <c r="X887" s="326">
        <v>1025</v>
      </c>
      <c r="Y887" s="326">
        <v>975</v>
      </c>
    </row>
    <row r="888" spans="4:25" hidden="1" outlineLevel="1">
      <c r="D888" s="319" t="s">
        <v>1122</v>
      </c>
      <c r="E888" s="319" t="s">
        <v>53</v>
      </c>
      <c r="F888" s="319" t="s">
        <v>578</v>
      </c>
      <c r="G888" s="319" t="s">
        <v>579</v>
      </c>
      <c r="H888" s="319" t="s">
        <v>580</v>
      </c>
      <c r="I888" s="319" t="s">
        <v>245</v>
      </c>
      <c r="J888" s="319" t="s">
        <v>114</v>
      </c>
      <c r="L888" s="331">
        <v>67631</v>
      </c>
      <c r="M888" s="326"/>
      <c r="N888" s="326">
        <v>7422</v>
      </c>
      <c r="O888" s="326">
        <v>5055</v>
      </c>
      <c r="P888" s="326">
        <v>6362</v>
      </c>
      <c r="Q888" s="326">
        <v>6086</v>
      </c>
      <c r="R888" s="326">
        <v>4785</v>
      </c>
      <c r="S888" s="326">
        <v>5160</v>
      </c>
      <c r="T888" s="326">
        <v>5376</v>
      </c>
      <c r="U888" s="326">
        <v>6397</v>
      </c>
      <c r="V888" s="326">
        <v>3080</v>
      </c>
      <c r="W888" s="326">
        <v>4754</v>
      </c>
      <c r="X888" s="326">
        <v>8895</v>
      </c>
      <c r="Y888" s="326">
        <v>4259</v>
      </c>
    </row>
    <row r="889" spans="4:25" hidden="1" outlineLevel="1">
      <c r="D889" s="319" t="s">
        <v>304</v>
      </c>
      <c r="E889" s="319" t="s">
        <v>52</v>
      </c>
      <c r="F889" s="319" t="s">
        <v>578</v>
      </c>
      <c r="G889" s="319" t="s">
        <v>579</v>
      </c>
      <c r="H889" s="319" t="s">
        <v>580</v>
      </c>
      <c r="I889" s="319" t="s">
        <v>451</v>
      </c>
      <c r="J889" s="319" t="s">
        <v>117</v>
      </c>
      <c r="L889" s="331">
        <v>377939</v>
      </c>
      <c r="M889" s="326"/>
      <c r="N889" s="326">
        <v>47819</v>
      </c>
      <c r="O889" s="326">
        <v>56492</v>
      </c>
      <c r="P889" s="326">
        <v>54784</v>
      </c>
      <c r="Q889" s="326">
        <v>34661</v>
      </c>
      <c r="R889" s="326">
        <v>13493</v>
      </c>
      <c r="S889" s="326">
        <v>36746</v>
      </c>
      <c r="T889" s="326">
        <v>14406</v>
      </c>
      <c r="U889" s="326">
        <v>18414</v>
      </c>
      <c r="V889" s="326">
        <v>26313</v>
      </c>
      <c r="W889" s="326">
        <v>16759</v>
      </c>
      <c r="X889" s="326">
        <v>36304</v>
      </c>
      <c r="Y889" s="326">
        <v>21748</v>
      </c>
    </row>
    <row r="890" spans="4:25" hidden="1" outlineLevel="1">
      <c r="D890" s="319" t="s">
        <v>304</v>
      </c>
      <c r="E890" s="319" t="s">
        <v>52</v>
      </c>
      <c r="F890" s="319" t="s">
        <v>578</v>
      </c>
      <c r="G890" s="319" t="s">
        <v>581</v>
      </c>
      <c r="H890" s="319" t="s">
        <v>580</v>
      </c>
      <c r="I890" s="319" t="s">
        <v>502</v>
      </c>
      <c r="J890" s="319" t="s">
        <v>117</v>
      </c>
      <c r="L890" s="331">
        <v>810</v>
      </c>
      <c r="M890" s="326"/>
      <c r="N890" s="326">
        <v>21</v>
      </c>
      <c r="O890" s="326">
        <v>4</v>
      </c>
      <c r="P890" s="326">
        <v>253</v>
      </c>
      <c r="Q890" s="326">
        <v>505</v>
      </c>
      <c r="R890" s="326">
        <v>9</v>
      </c>
      <c r="S890" s="326">
        <v>4</v>
      </c>
      <c r="T890" s="326">
        <v>2</v>
      </c>
      <c r="U890" s="326">
        <v>5</v>
      </c>
      <c r="V890" s="326">
        <v>0</v>
      </c>
      <c r="W890" s="326">
        <v>1</v>
      </c>
      <c r="X890" s="326">
        <v>6</v>
      </c>
      <c r="Y890" s="326">
        <v>0</v>
      </c>
    </row>
    <row r="891" spans="4:25" hidden="1" outlineLevel="1">
      <c r="D891" s="319" t="s">
        <v>304</v>
      </c>
      <c r="E891" s="319" t="s">
        <v>52</v>
      </c>
      <c r="F891" s="319" t="s">
        <v>578</v>
      </c>
      <c r="G891" s="319" t="s">
        <v>581</v>
      </c>
      <c r="H891" s="319" t="s">
        <v>580</v>
      </c>
      <c r="I891" s="319" t="s">
        <v>3074</v>
      </c>
      <c r="J891" s="319" t="s">
        <v>117</v>
      </c>
      <c r="L891" s="331">
        <v>82</v>
      </c>
      <c r="M891" s="326"/>
      <c r="N891" s="326"/>
      <c r="O891" s="326">
        <v>0</v>
      </c>
      <c r="P891" s="326">
        <v>0</v>
      </c>
      <c r="Q891" s="326">
        <v>0</v>
      </c>
      <c r="R891" s="326">
        <v>0</v>
      </c>
      <c r="S891" s="326">
        <v>40</v>
      </c>
      <c r="T891" s="326">
        <v>0</v>
      </c>
      <c r="U891" s="326">
        <v>40</v>
      </c>
      <c r="V891" s="326">
        <v>0</v>
      </c>
      <c r="W891" s="326">
        <v>0</v>
      </c>
      <c r="X891" s="326">
        <v>2</v>
      </c>
      <c r="Y891" s="326">
        <v>0</v>
      </c>
    </row>
    <row r="892" spans="4:25" hidden="1" outlineLevel="1">
      <c r="D892" s="319" t="s">
        <v>1658</v>
      </c>
      <c r="E892" s="319" t="s">
        <v>52</v>
      </c>
      <c r="F892" s="319" t="s">
        <v>578</v>
      </c>
      <c r="G892" s="319" t="s">
        <v>579</v>
      </c>
      <c r="H892" s="319" t="s">
        <v>580</v>
      </c>
      <c r="I892" s="319" t="s">
        <v>1659</v>
      </c>
      <c r="J892" s="319" t="s">
        <v>117</v>
      </c>
      <c r="L892" s="331">
        <v>745</v>
      </c>
      <c r="M892" s="326"/>
      <c r="N892" s="326">
        <v>32</v>
      </c>
      <c r="O892" s="326">
        <v>2</v>
      </c>
      <c r="P892" s="326">
        <v>500</v>
      </c>
      <c r="Q892" s="326">
        <v>30</v>
      </c>
      <c r="R892" s="326">
        <v>2</v>
      </c>
      <c r="S892" s="326">
        <v>4</v>
      </c>
      <c r="T892" s="326">
        <v>7</v>
      </c>
      <c r="U892" s="326">
        <v>26</v>
      </c>
      <c r="V892" s="326">
        <v>6</v>
      </c>
      <c r="W892" s="326">
        <v>135</v>
      </c>
      <c r="X892" s="326">
        <v>0</v>
      </c>
      <c r="Y892" s="326">
        <v>1</v>
      </c>
    </row>
    <row r="893" spans="4:25" hidden="1" outlineLevel="1">
      <c r="D893" s="319" t="s">
        <v>1819</v>
      </c>
      <c r="E893" s="319" t="s">
        <v>52</v>
      </c>
      <c r="F893" s="319" t="s">
        <v>578</v>
      </c>
      <c r="G893" s="319" t="s">
        <v>579</v>
      </c>
      <c r="H893" s="319" t="s">
        <v>580</v>
      </c>
      <c r="I893" s="319" t="s">
        <v>1860</v>
      </c>
      <c r="J893" s="319" t="s">
        <v>117</v>
      </c>
      <c r="L893" s="331">
        <v>1306</v>
      </c>
      <c r="M893" s="326"/>
      <c r="N893" s="326">
        <v>146</v>
      </c>
      <c r="O893" s="326">
        <v>369</v>
      </c>
      <c r="P893" s="326">
        <v>60</v>
      </c>
      <c r="Q893" s="326">
        <v>61</v>
      </c>
      <c r="R893" s="326">
        <v>105</v>
      </c>
      <c r="S893" s="326">
        <v>52</v>
      </c>
      <c r="T893" s="326">
        <v>74</v>
      </c>
      <c r="U893" s="326">
        <v>75</v>
      </c>
      <c r="V893" s="326">
        <v>104</v>
      </c>
      <c r="W893" s="326">
        <v>93</v>
      </c>
      <c r="X893" s="326">
        <v>132</v>
      </c>
      <c r="Y893" s="326">
        <v>35</v>
      </c>
    </row>
    <row r="894" spans="4:25" hidden="1" outlineLevel="1">
      <c r="D894" s="319" t="s">
        <v>307</v>
      </c>
      <c r="E894" s="319" t="s">
        <v>53</v>
      </c>
      <c r="F894" s="319" t="s">
        <v>578</v>
      </c>
      <c r="G894" s="319" t="s">
        <v>579</v>
      </c>
      <c r="H894" s="319" t="s">
        <v>580</v>
      </c>
      <c r="I894" s="319" t="s">
        <v>2110</v>
      </c>
      <c r="J894" s="319" t="s">
        <v>118</v>
      </c>
      <c r="L894" s="331">
        <v>1592</v>
      </c>
      <c r="M894" s="326"/>
      <c r="N894" s="326">
        <v>22</v>
      </c>
      <c r="O894" s="326">
        <v>352</v>
      </c>
      <c r="P894" s="326">
        <v>211</v>
      </c>
      <c r="Q894" s="326">
        <v>60</v>
      </c>
      <c r="R894" s="326">
        <v>380</v>
      </c>
      <c r="S894" s="326">
        <v>83</v>
      </c>
      <c r="T894" s="326">
        <v>5</v>
      </c>
      <c r="U894" s="326">
        <v>272</v>
      </c>
      <c r="V894" s="326">
        <v>42</v>
      </c>
      <c r="W894" s="326">
        <v>79</v>
      </c>
      <c r="X894" s="326">
        <v>86</v>
      </c>
      <c r="Y894" s="326">
        <v>0</v>
      </c>
    </row>
    <row r="895" spans="4:25" hidden="1" outlineLevel="1">
      <c r="D895" s="319" t="s">
        <v>476</v>
      </c>
      <c r="E895" s="319" t="s">
        <v>52</v>
      </c>
      <c r="F895" s="319" t="s">
        <v>578</v>
      </c>
      <c r="G895" s="319" t="s">
        <v>579</v>
      </c>
      <c r="H895" s="319" t="s">
        <v>580</v>
      </c>
      <c r="I895" s="319" t="s">
        <v>452</v>
      </c>
      <c r="J895" s="319" t="s">
        <v>117</v>
      </c>
      <c r="L895" s="331">
        <v>105422</v>
      </c>
      <c r="M895" s="326"/>
      <c r="N895" s="326">
        <v>14460</v>
      </c>
      <c r="O895" s="326">
        <v>9486</v>
      </c>
      <c r="P895" s="326">
        <v>24348</v>
      </c>
      <c r="Q895" s="326">
        <v>5955</v>
      </c>
      <c r="R895" s="326">
        <v>10135</v>
      </c>
      <c r="S895" s="326">
        <v>4098</v>
      </c>
      <c r="T895" s="326">
        <v>7255</v>
      </c>
      <c r="U895" s="326">
        <v>4165</v>
      </c>
      <c r="V895" s="326">
        <v>7415</v>
      </c>
      <c r="W895" s="326">
        <v>6232</v>
      </c>
      <c r="X895" s="326">
        <v>7513</v>
      </c>
      <c r="Y895" s="326">
        <v>4360</v>
      </c>
    </row>
    <row r="896" spans="4:25" hidden="1" outlineLevel="1">
      <c r="D896" s="319" t="s">
        <v>476</v>
      </c>
      <c r="E896" s="319" t="s">
        <v>52</v>
      </c>
      <c r="F896" s="319" t="s">
        <v>578</v>
      </c>
      <c r="G896" s="319" t="s">
        <v>581</v>
      </c>
      <c r="H896" s="319" t="s">
        <v>580</v>
      </c>
      <c r="I896" s="319" t="s">
        <v>3075</v>
      </c>
      <c r="J896" s="319" t="s">
        <v>117</v>
      </c>
      <c r="L896" s="331">
        <v>67</v>
      </c>
      <c r="M896" s="326"/>
      <c r="N896" s="326"/>
      <c r="O896" s="326"/>
      <c r="P896" s="326"/>
      <c r="Q896" s="326"/>
      <c r="R896" s="326"/>
      <c r="S896" s="326"/>
      <c r="T896" s="326"/>
      <c r="U896" s="326"/>
      <c r="V896" s="326">
        <v>0</v>
      </c>
      <c r="W896" s="326">
        <v>47</v>
      </c>
      <c r="X896" s="326">
        <v>0</v>
      </c>
      <c r="Y896" s="326">
        <v>20</v>
      </c>
    </row>
    <row r="897" spans="4:25" hidden="1" outlineLevel="1">
      <c r="D897" s="319" t="s">
        <v>641</v>
      </c>
      <c r="E897" s="319" t="s">
        <v>52</v>
      </c>
      <c r="F897" s="319" t="s">
        <v>578</v>
      </c>
      <c r="G897" s="319" t="s">
        <v>579</v>
      </c>
      <c r="H897" s="319" t="s">
        <v>580</v>
      </c>
      <c r="I897" s="319" t="s">
        <v>453</v>
      </c>
      <c r="J897" s="319" t="s">
        <v>117</v>
      </c>
      <c r="L897" s="331">
        <v>298115</v>
      </c>
      <c r="M897" s="326"/>
      <c r="N897" s="326">
        <v>20059</v>
      </c>
      <c r="O897" s="326">
        <v>40451</v>
      </c>
      <c r="P897" s="326">
        <v>34411</v>
      </c>
      <c r="Q897" s="326">
        <v>36396</v>
      </c>
      <c r="R897" s="326">
        <v>11569</v>
      </c>
      <c r="S897" s="326">
        <v>30012</v>
      </c>
      <c r="T897" s="326">
        <v>35757</v>
      </c>
      <c r="U897" s="326">
        <v>18227</v>
      </c>
      <c r="V897" s="326">
        <v>24688</v>
      </c>
      <c r="W897" s="326">
        <v>8437</v>
      </c>
      <c r="X897" s="326">
        <v>21330</v>
      </c>
      <c r="Y897" s="326">
        <v>16778</v>
      </c>
    </row>
    <row r="898" spans="4:25" hidden="1" outlineLevel="1">
      <c r="D898" s="319" t="s">
        <v>641</v>
      </c>
      <c r="E898" s="319" t="s">
        <v>52</v>
      </c>
      <c r="F898" s="319" t="s">
        <v>578</v>
      </c>
      <c r="G898" s="319" t="s">
        <v>581</v>
      </c>
      <c r="H898" s="319" t="s">
        <v>580</v>
      </c>
      <c r="I898" s="319" t="s">
        <v>503</v>
      </c>
      <c r="J898" s="319" t="s">
        <v>117</v>
      </c>
      <c r="L898" s="331">
        <v>1410</v>
      </c>
      <c r="M898" s="326"/>
      <c r="N898" s="326">
        <v>418</v>
      </c>
      <c r="O898" s="326">
        <v>701</v>
      </c>
      <c r="P898" s="326">
        <v>0</v>
      </c>
      <c r="Q898" s="326">
        <v>6</v>
      </c>
      <c r="R898" s="326">
        <v>100</v>
      </c>
      <c r="S898" s="326">
        <v>138</v>
      </c>
      <c r="T898" s="326">
        <v>0</v>
      </c>
      <c r="U898" s="326">
        <v>27</v>
      </c>
      <c r="V898" s="326">
        <v>0</v>
      </c>
      <c r="W898" s="326">
        <v>10</v>
      </c>
      <c r="X898" s="326">
        <v>10</v>
      </c>
      <c r="Y898" s="326">
        <v>0</v>
      </c>
    </row>
    <row r="899" spans="4:25" hidden="1" outlineLevel="1">
      <c r="D899" s="319" t="s">
        <v>641</v>
      </c>
      <c r="E899" s="319" t="s">
        <v>52</v>
      </c>
      <c r="F899" s="319" t="s">
        <v>578</v>
      </c>
      <c r="G899" s="319" t="s">
        <v>581</v>
      </c>
      <c r="H899" s="319" t="s">
        <v>580</v>
      </c>
      <c r="I899" s="319" t="s">
        <v>3076</v>
      </c>
      <c r="J899" s="319" t="s">
        <v>117</v>
      </c>
      <c r="L899" s="331">
        <v>650</v>
      </c>
      <c r="M899" s="326"/>
      <c r="N899" s="326"/>
      <c r="O899" s="326">
        <v>0</v>
      </c>
      <c r="P899" s="326">
        <v>20</v>
      </c>
      <c r="Q899" s="326">
        <v>0</v>
      </c>
      <c r="R899" s="326">
        <v>150</v>
      </c>
      <c r="S899" s="326">
        <v>213</v>
      </c>
      <c r="T899" s="326">
        <v>205</v>
      </c>
      <c r="U899" s="326">
        <v>0</v>
      </c>
      <c r="V899" s="326">
        <v>1</v>
      </c>
      <c r="W899" s="326">
        <v>41</v>
      </c>
      <c r="X899" s="326">
        <v>0</v>
      </c>
      <c r="Y899" s="326">
        <v>20</v>
      </c>
    </row>
    <row r="900" spans="4:25" hidden="1" outlineLevel="1">
      <c r="D900" s="319" t="s">
        <v>1660</v>
      </c>
      <c r="E900" s="319" t="s">
        <v>52</v>
      </c>
      <c r="F900" s="319" t="s">
        <v>578</v>
      </c>
      <c r="G900" s="319" t="s">
        <v>579</v>
      </c>
      <c r="H900" s="319" t="s">
        <v>580</v>
      </c>
      <c r="I900" s="319" t="s">
        <v>1661</v>
      </c>
      <c r="J900" s="319" t="s">
        <v>117</v>
      </c>
      <c r="L900" s="331">
        <v>621</v>
      </c>
      <c r="M900" s="326"/>
      <c r="N900" s="326">
        <v>111</v>
      </c>
      <c r="O900" s="326">
        <v>1</v>
      </c>
      <c r="P900" s="326">
        <v>2</v>
      </c>
      <c r="Q900" s="326">
        <v>4</v>
      </c>
      <c r="R900" s="326">
        <v>12</v>
      </c>
      <c r="S900" s="326">
        <v>436</v>
      </c>
      <c r="T900" s="326">
        <v>24</v>
      </c>
      <c r="U900" s="326">
        <v>0</v>
      </c>
      <c r="V900" s="326">
        <v>8</v>
      </c>
      <c r="W900" s="326">
        <v>11</v>
      </c>
      <c r="X900" s="326">
        <v>2</v>
      </c>
      <c r="Y900" s="326">
        <v>10</v>
      </c>
    </row>
    <row r="901" spans="4:25" hidden="1" outlineLevel="1">
      <c r="D901" s="319" t="s">
        <v>536</v>
      </c>
      <c r="E901" s="319" t="s">
        <v>52</v>
      </c>
      <c r="F901" s="319" t="s">
        <v>578</v>
      </c>
      <c r="G901" s="319" t="s">
        <v>579</v>
      </c>
      <c r="H901" s="319" t="s">
        <v>580</v>
      </c>
      <c r="I901" s="319" t="s">
        <v>3077</v>
      </c>
      <c r="J901" s="319" t="s">
        <v>117</v>
      </c>
      <c r="L901" s="331">
        <v>129399</v>
      </c>
      <c r="M901" s="326"/>
      <c r="N901" s="326"/>
      <c r="O901" s="326"/>
      <c r="P901" s="326"/>
      <c r="Q901" s="326"/>
      <c r="R901" s="326">
        <v>9973</v>
      </c>
      <c r="S901" s="326">
        <v>7422</v>
      </c>
      <c r="T901" s="326">
        <v>10730</v>
      </c>
      <c r="U901" s="326">
        <v>26796</v>
      </c>
      <c r="V901" s="326">
        <v>12505</v>
      </c>
      <c r="W901" s="326">
        <v>17988</v>
      </c>
      <c r="X901" s="326">
        <v>24789</v>
      </c>
      <c r="Y901" s="326">
        <v>19196</v>
      </c>
    </row>
    <row r="902" spans="4:25" hidden="1" outlineLevel="1">
      <c r="D902" s="319" t="s">
        <v>536</v>
      </c>
      <c r="E902" s="319" t="s">
        <v>52</v>
      </c>
      <c r="F902" s="319" t="s">
        <v>578</v>
      </c>
      <c r="G902" s="319" t="s">
        <v>581</v>
      </c>
      <c r="H902" s="319" t="s">
        <v>580</v>
      </c>
      <c r="I902" s="319" t="s">
        <v>3078</v>
      </c>
      <c r="J902" s="319" t="s">
        <v>117</v>
      </c>
      <c r="L902" s="331">
        <v>2523</v>
      </c>
      <c r="M902" s="326"/>
      <c r="N902" s="326"/>
      <c r="O902" s="326"/>
      <c r="P902" s="326"/>
      <c r="Q902" s="326"/>
      <c r="R902" s="326">
        <v>766</v>
      </c>
      <c r="S902" s="326">
        <v>542</v>
      </c>
      <c r="T902" s="326">
        <v>247</v>
      </c>
      <c r="U902" s="326">
        <v>450</v>
      </c>
      <c r="V902" s="326">
        <v>210</v>
      </c>
      <c r="W902" s="326">
        <v>249</v>
      </c>
      <c r="X902" s="326">
        <v>0</v>
      </c>
      <c r="Y902" s="326">
        <v>59</v>
      </c>
    </row>
    <row r="903" spans="4:25" hidden="1" outlineLevel="1">
      <c r="D903" s="319" t="s">
        <v>3005</v>
      </c>
      <c r="E903" s="319" t="s">
        <v>52</v>
      </c>
      <c r="F903" s="319" t="s">
        <v>578</v>
      </c>
      <c r="G903" s="319" t="s">
        <v>579</v>
      </c>
      <c r="H903" s="319" t="s">
        <v>580</v>
      </c>
      <c r="I903" s="319" t="s">
        <v>454</v>
      </c>
      <c r="J903" s="319" t="s">
        <v>117</v>
      </c>
      <c r="L903" s="331">
        <v>222498</v>
      </c>
      <c r="M903" s="326"/>
      <c r="N903" s="326">
        <v>56171</v>
      </c>
      <c r="O903" s="326">
        <v>32478</v>
      </c>
      <c r="P903" s="326">
        <v>58762</v>
      </c>
      <c r="Q903" s="326">
        <v>40715</v>
      </c>
      <c r="R903" s="326">
        <v>5884</v>
      </c>
      <c r="S903" s="326">
        <v>2247</v>
      </c>
      <c r="T903" s="326">
        <v>602</v>
      </c>
      <c r="U903" s="326">
        <v>4264</v>
      </c>
      <c r="V903" s="326">
        <v>2617</v>
      </c>
      <c r="W903" s="326">
        <v>10430</v>
      </c>
      <c r="X903" s="326">
        <v>4588</v>
      </c>
      <c r="Y903" s="326">
        <v>3740</v>
      </c>
    </row>
    <row r="904" spans="4:25" hidden="1" outlineLevel="1">
      <c r="D904" s="319" t="s">
        <v>3005</v>
      </c>
      <c r="E904" s="319" t="s">
        <v>52</v>
      </c>
      <c r="F904" s="319" t="s">
        <v>578</v>
      </c>
      <c r="G904" s="319" t="s">
        <v>581</v>
      </c>
      <c r="H904" s="319" t="s">
        <v>580</v>
      </c>
      <c r="I904" s="319" t="s">
        <v>504</v>
      </c>
      <c r="J904" s="319" t="s">
        <v>117</v>
      </c>
      <c r="L904" s="331">
        <v>1345</v>
      </c>
      <c r="M904" s="326"/>
      <c r="N904" s="326">
        <v>10</v>
      </c>
      <c r="O904" s="326">
        <v>88</v>
      </c>
      <c r="P904" s="326">
        <v>57</v>
      </c>
      <c r="Q904" s="326">
        <v>115</v>
      </c>
      <c r="R904" s="326">
        <v>23</v>
      </c>
      <c r="S904" s="326">
        <v>6</v>
      </c>
      <c r="T904" s="326">
        <v>6</v>
      </c>
      <c r="U904" s="326">
        <v>1007</v>
      </c>
      <c r="V904" s="326">
        <v>12</v>
      </c>
      <c r="W904" s="326">
        <v>0</v>
      </c>
      <c r="X904" s="326">
        <v>0</v>
      </c>
      <c r="Y904" s="326">
        <v>21</v>
      </c>
    </row>
    <row r="905" spans="4:25" hidden="1" outlineLevel="1">
      <c r="D905" s="319" t="s">
        <v>3005</v>
      </c>
      <c r="E905" s="319" t="s">
        <v>52</v>
      </c>
      <c r="F905" s="319" t="s">
        <v>578</v>
      </c>
      <c r="G905" s="319" t="s">
        <v>581</v>
      </c>
      <c r="H905" s="319" t="s">
        <v>580</v>
      </c>
      <c r="I905" s="319" t="s">
        <v>3079</v>
      </c>
      <c r="J905" s="319" t="s">
        <v>117</v>
      </c>
      <c r="L905" s="331">
        <v>600</v>
      </c>
      <c r="M905" s="326"/>
      <c r="N905" s="326"/>
      <c r="O905" s="326">
        <v>0</v>
      </c>
      <c r="P905" s="326">
        <v>600</v>
      </c>
      <c r="Q905" s="326">
        <v>0</v>
      </c>
      <c r="R905" s="326">
        <v>0</v>
      </c>
      <c r="S905" s="326"/>
      <c r="T905" s="326"/>
      <c r="U905" s="326"/>
      <c r="V905" s="326"/>
      <c r="W905" s="326"/>
      <c r="X905" s="326"/>
      <c r="Y905" s="326"/>
    </row>
    <row r="906" spans="4:25" hidden="1" outlineLevel="1">
      <c r="D906" s="319" t="s">
        <v>3080</v>
      </c>
      <c r="E906" s="319" t="s">
        <v>52</v>
      </c>
      <c r="F906" s="319" t="s">
        <v>578</v>
      </c>
      <c r="G906" s="319" t="s">
        <v>579</v>
      </c>
      <c r="H906" s="319" t="s">
        <v>580</v>
      </c>
      <c r="I906" s="319" t="s">
        <v>1662</v>
      </c>
      <c r="J906" s="319" t="s">
        <v>117</v>
      </c>
      <c r="L906" s="331">
        <v>159</v>
      </c>
      <c r="M906" s="326"/>
      <c r="N906" s="326">
        <v>9</v>
      </c>
      <c r="O906" s="326">
        <v>4</v>
      </c>
      <c r="P906" s="326">
        <v>146</v>
      </c>
      <c r="Q906" s="326">
        <v>0</v>
      </c>
      <c r="R906" s="326">
        <v>0</v>
      </c>
      <c r="S906" s="326"/>
      <c r="T906" s="326"/>
      <c r="U906" s="326"/>
      <c r="V906" s="326"/>
      <c r="W906" s="326"/>
      <c r="X906" s="326"/>
      <c r="Y906" s="326"/>
    </row>
    <row r="907" spans="4:25" hidden="1" outlineLevel="1">
      <c r="D907" s="319" t="s">
        <v>309</v>
      </c>
      <c r="E907" s="319" t="s">
        <v>53</v>
      </c>
      <c r="F907" s="319" t="s">
        <v>578</v>
      </c>
      <c r="G907" s="319" t="s">
        <v>579</v>
      </c>
      <c r="H907" s="319" t="s">
        <v>580</v>
      </c>
      <c r="I907" s="319" t="s">
        <v>1861</v>
      </c>
      <c r="J907" s="319" t="s">
        <v>118</v>
      </c>
      <c r="L907" s="331">
        <v>8446</v>
      </c>
      <c r="M907" s="326"/>
      <c r="N907" s="326">
        <v>729</v>
      </c>
      <c r="O907" s="326">
        <v>423</v>
      </c>
      <c r="P907" s="326">
        <v>651</v>
      </c>
      <c r="Q907" s="326">
        <v>347</v>
      </c>
      <c r="R907" s="326">
        <v>445</v>
      </c>
      <c r="S907" s="326">
        <v>550</v>
      </c>
      <c r="T907" s="326">
        <v>1153</v>
      </c>
      <c r="U907" s="326">
        <v>954</v>
      </c>
      <c r="V907" s="326">
        <v>819</v>
      </c>
      <c r="W907" s="326">
        <v>531</v>
      </c>
      <c r="X907" s="326">
        <v>455</v>
      </c>
      <c r="Y907" s="326">
        <v>1389</v>
      </c>
    </row>
    <row r="908" spans="4:25" hidden="1" outlineLevel="1">
      <c r="D908" s="319" t="s">
        <v>364</v>
      </c>
      <c r="E908" s="319" t="s">
        <v>53</v>
      </c>
      <c r="F908" s="319" t="s">
        <v>578</v>
      </c>
      <c r="G908" s="319" t="s">
        <v>579</v>
      </c>
      <c r="H908" s="319" t="s">
        <v>580</v>
      </c>
      <c r="I908" s="319" t="s">
        <v>406</v>
      </c>
      <c r="J908" s="319" t="s">
        <v>114</v>
      </c>
      <c r="L908" s="331">
        <v>376024</v>
      </c>
      <c r="M908" s="326"/>
      <c r="N908" s="326">
        <v>39696</v>
      </c>
      <c r="O908" s="326">
        <v>51338</v>
      </c>
      <c r="P908" s="326">
        <v>47148</v>
      </c>
      <c r="Q908" s="326">
        <v>38694</v>
      </c>
      <c r="R908" s="326">
        <v>27958</v>
      </c>
      <c r="S908" s="326">
        <v>30401</v>
      </c>
      <c r="T908" s="326">
        <v>18873</v>
      </c>
      <c r="U908" s="326">
        <v>27592</v>
      </c>
      <c r="V908" s="326">
        <v>19932</v>
      </c>
      <c r="W908" s="326">
        <v>21201</v>
      </c>
      <c r="X908" s="326">
        <v>32862</v>
      </c>
      <c r="Y908" s="326">
        <v>20329</v>
      </c>
    </row>
    <row r="909" spans="4:25" hidden="1" outlineLevel="1">
      <c r="D909" s="319" t="s">
        <v>933</v>
      </c>
      <c r="E909" s="319" t="s">
        <v>53</v>
      </c>
      <c r="F909" s="319" t="s">
        <v>578</v>
      </c>
      <c r="G909" s="319" t="s">
        <v>579</v>
      </c>
      <c r="H909" s="319" t="s">
        <v>580</v>
      </c>
      <c r="I909" s="319" t="s">
        <v>934</v>
      </c>
      <c r="J909" s="319" t="s">
        <v>114</v>
      </c>
      <c r="L909" s="331">
        <v>3362</v>
      </c>
      <c r="M909" s="326"/>
      <c r="N909" s="326">
        <v>185</v>
      </c>
      <c r="O909" s="326">
        <v>243</v>
      </c>
      <c r="P909" s="326">
        <v>958</v>
      </c>
      <c r="Q909" s="326">
        <v>232</v>
      </c>
      <c r="R909" s="326">
        <v>229</v>
      </c>
      <c r="S909" s="326">
        <v>174</v>
      </c>
      <c r="T909" s="326">
        <v>202</v>
      </c>
      <c r="U909" s="326">
        <v>332</v>
      </c>
      <c r="V909" s="326">
        <v>160</v>
      </c>
      <c r="W909" s="326">
        <v>241</v>
      </c>
      <c r="X909" s="326">
        <v>217</v>
      </c>
      <c r="Y909" s="326">
        <v>189</v>
      </c>
    </row>
    <row r="910" spans="4:25" hidden="1" outlineLevel="1">
      <c r="D910" s="319" t="s">
        <v>2704</v>
      </c>
      <c r="E910" s="319" t="s">
        <v>2117</v>
      </c>
      <c r="F910" s="319" t="s">
        <v>578</v>
      </c>
      <c r="G910" s="319" t="s">
        <v>579</v>
      </c>
      <c r="H910" s="319" t="s">
        <v>580</v>
      </c>
      <c r="I910" s="319" t="s">
        <v>2768</v>
      </c>
      <c r="J910" s="319" t="s">
        <v>977</v>
      </c>
      <c r="L910" s="331">
        <v>7380</v>
      </c>
      <c r="M910" s="326"/>
      <c r="N910" s="326">
        <v>25</v>
      </c>
      <c r="O910" s="326">
        <v>25</v>
      </c>
      <c r="P910" s="326">
        <v>5810</v>
      </c>
      <c r="Q910" s="326">
        <v>200</v>
      </c>
      <c r="R910" s="326">
        <v>470</v>
      </c>
      <c r="S910" s="326">
        <v>500</v>
      </c>
      <c r="T910" s="326">
        <v>250</v>
      </c>
      <c r="U910" s="326">
        <v>0</v>
      </c>
      <c r="V910" s="326">
        <v>0</v>
      </c>
      <c r="W910" s="326">
        <v>0</v>
      </c>
      <c r="X910" s="326">
        <v>50</v>
      </c>
      <c r="Y910" s="326">
        <v>50</v>
      </c>
    </row>
    <row r="911" spans="4:25" hidden="1" outlineLevel="1">
      <c r="D911" s="319" t="s">
        <v>2211</v>
      </c>
      <c r="E911" s="319" t="s">
        <v>2117</v>
      </c>
      <c r="F911" s="319" t="s">
        <v>578</v>
      </c>
      <c r="G911" s="319" t="s">
        <v>579</v>
      </c>
      <c r="H911" s="319" t="s">
        <v>580</v>
      </c>
      <c r="I911" s="319" t="s">
        <v>2288</v>
      </c>
      <c r="J911" s="319" t="s">
        <v>977</v>
      </c>
      <c r="L911" s="331">
        <v>3300</v>
      </c>
      <c r="M911" s="326"/>
      <c r="N911" s="326">
        <v>570</v>
      </c>
      <c r="O911" s="326">
        <v>1080</v>
      </c>
      <c r="P911" s="326">
        <v>320</v>
      </c>
      <c r="Q911" s="326">
        <v>290</v>
      </c>
      <c r="R911" s="326">
        <v>120</v>
      </c>
      <c r="S911" s="326">
        <v>240</v>
      </c>
      <c r="T911" s="326">
        <v>180</v>
      </c>
      <c r="U911" s="326">
        <v>80</v>
      </c>
      <c r="V911" s="326">
        <v>0</v>
      </c>
      <c r="W911" s="326">
        <v>20</v>
      </c>
      <c r="X911" s="326">
        <v>40</v>
      </c>
      <c r="Y911" s="326">
        <v>360</v>
      </c>
    </row>
    <row r="912" spans="4:25" hidden="1" outlineLevel="1">
      <c r="D912" s="319" t="s">
        <v>310</v>
      </c>
      <c r="E912" s="319" t="s">
        <v>52</v>
      </c>
      <c r="F912" s="319" t="s">
        <v>578</v>
      </c>
      <c r="G912" s="319" t="s">
        <v>579</v>
      </c>
      <c r="H912" s="319" t="s">
        <v>580</v>
      </c>
      <c r="I912" s="319" t="s">
        <v>227</v>
      </c>
      <c r="J912" s="319" t="s">
        <v>117</v>
      </c>
      <c r="L912" s="331">
        <v>150121</v>
      </c>
      <c r="M912" s="326"/>
      <c r="N912" s="326">
        <v>15269</v>
      </c>
      <c r="O912" s="326">
        <v>13978</v>
      </c>
      <c r="P912" s="326">
        <v>19438</v>
      </c>
      <c r="Q912" s="326">
        <v>15709</v>
      </c>
      <c r="R912" s="326">
        <v>11099</v>
      </c>
      <c r="S912" s="326">
        <v>9305</v>
      </c>
      <c r="T912" s="326">
        <v>11940</v>
      </c>
      <c r="U912" s="326">
        <v>9730</v>
      </c>
      <c r="V912" s="326">
        <v>10559</v>
      </c>
      <c r="W912" s="326">
        <v>12337</v>
      </c>
      <c r="X912" s="326">
        <v>11897</v>
      </c>
      <c r="Y912" s="326">
        <v>8860</v>
      </c>
    </row>
    <row r="913" spans="4:25" hidden="1" outlineLevel="1">
      <c r="D913" s="319" t="s">
        <v>310</v>
      </c>
      <c r="E913" s="319" t="s">
        <v>52</v>
      </c>
      <c r="F913" s="319" t="s">
        <v>578</v>
      </c>
      <c r="G913" s="319" t="s">
        <v>581</v>
      </c>
      <c r="H913" s="319" t="s">
        <v>580</v>
      </c>
      <c r="I913" s="319" t="s">
        <v>505</v>
      </c>
      <c r="J913" s="319" t="s">
        <v>117</v>
      </c>
      <c r="L913" s="331">
        <v>7384</v>
      </c>
      <c r="M913" s="326"/>
      <c r="N913" s="326">
        <v>343</v>
      </c>
      <c r="O913" s="326">
        <v>2620</v>
      </c>
      <c r="P913" s="326">
        <v>2277</v>
      </c>
      <c r="Q913" s="326">
        <v>3</v>
      </c>
      <c r="R913" s="326">
        <v>11</v>
      </c>
      <c r="S913" s="326">
        <v>1805</v>
      </c>
      <c r="T913" s="326">
        <v>0</v>
      </c>
      <c r="U913" s="326">
        <v>7</v>
      </c>
      <c r="V913" s="326">
        <v>103</v>
      </c>
      <c r="W913" s="326">
        <v>0</v>
      </c>
      <c r="X913" s="326">
        <v>9</v>
      </c>
      <c r="Y913" s="326">
        <v>206</v>
      </c>
    </row>
    <row r="914" spans="4:25" hidden="1" outlineLevel="1">
      <c r="D914" s="319" t="s">
        <v>310</v>
      </c>
      <c r="E914" s="319" t="s">
        <v>52</v>
      </c>
      <c r="F914" s="319" t="s">
        <v>578</v>
      </c>
      <c r="G914" s="319" t="s">
        <v>581</v>
      </c>
      <c r="H914" s="319" t="s">
        <v>580</v>
      </c>
      <c r="I914" s="319" t="s">
        <v>3081</v>
      </c>
      <c r="J914" s="319" t="s">
        <v>117</v>
      </c>
      <c r="L914" s="331">
        <v>1412</v>
      </c>
      <c r="M914" s="326"/>
      <c r="N914" s="326"/>
      <c r="O914" s="326">
        <v>0</v>
      </c>
      <c r="P914" s="326">
        <v>0</v>
      </c>
      <c r="Q914" s="326">
        <v>0</v>
      </c>
      <c r="R914" s="326">
        <v>629</v>
      </c>
      <c r="S914" s="326">
        <v>370</v>
      </c>
      <c r="T914" s="326">
        <v>100</v>
      </c>
      <c r="U914" s="326">
        <v>51</v>
      </c>
      <c r="V914" s="326">
        <v>0</v>
      </c>
      <c r="W914" s="326">
        <v>212</v>
      </c>
      <c r="X914" s="326">
        <v>50</v>
      </c>
      <c r="Y914" s="326">
        <v>0</v>
      </c>
    </row>
    <row r="915" spans="4:25" hidden="1" outlineLevel="1">
      <c r="D915" s="319" t="s">
        <v>1663</v>
      </c>
      <c r="E915" s="319" t="s">
        <v>52</v>
      </c>
      <c r="F915" s="319" t="s">
        <v>578</v>
      </c>
      <c r="G915" s="319" t="s">
        <v>579</v>
      </c>
      <c r="H915" s="319" t="s">
        <v>580</v>
      </c>
      <c r="I915" s="319" t="s">
        <v>1664</v>
      </c>
      <c r="J915" s="319" t="s">
        <v>117</v>
      </c>
      <c r="L915" s="331">
        <v>436</v>
      </c>
      <c r="M915" s="326"/>
      <c r="N915" s="326">
        <v>20</v>
      </c>
      <c r="O915" s="326">
        <v>12</v>
      </c>
      <c r="P915" s="326">
        <v>147</v>
      </c>
      <c r="Q915" s="326">
        <v>10</v>
      </c>
      <c r="R915" s="326">
        <v>37</v>
      </c>
      <c r="S915" s="326">
        <v>69</v>
      </c>
      <c r="T915" s="326">
        <v>113</v>
      </c>
      <c r="U915" s="326">
        <v>10</v>
      </c>
      <c r="V915" s="326">
        <v>4</v>
      </c>
      <c r="W915" s="326">
        <v>8</v>
      </c>
      <c r="X915" s="326">
        <v>3</v>
      </c>
      <c r="Y915" s="326">
        <v>3</v>
      </c>
    </row>
    <row r="916" spans="4:25" hidden="1" outlineLevel="1">
      <c r="D916" s="319" t="s">
        <v>234</v>
      </c>
      <c r="E916" s="319" t="s">
        <v>52</v>
      </c>
      <c r="F916" s="319" t="s">
        <v>578</v>
      </c>
      <c r="G916" s="319" t="s">
        <v>579</v>
      </c>
      <c r="H916" s="319" t="s">
        <v>580</v>
      </c>
      <c r="I916" s="319" t="s">
        <v>455</v>
      </c>
      <c r="J916" s="319" t="s">
        <v>117</v>
      </c>
      <c r="L916" s="331">
        <v>15339</v>
      </c>
      <c r="M916" s="326"/>
      <c r="N916" s="326">
        <v>168</v>
      </c>
      <c r="O916" s="326">
        <v>512</v>
      </c>
      <c r="P916" s="326">
        <v>360</v>
      </c>
      <c r="Q916" s="326">
        <v>760</v>
      </c>
      <c r="R916" s="326">
        <v>1955</v>
      </c>
      <c r="S916" s="326">
        <v>1158</v>
      </c>
      <c r="T916" s="326">
        <v>3768</v>
      </c>
      <c r="U916" s="326">
        <v>3154</v>
      </c>
      <c r="V916" s="326">
        <v>860</v>
      </c>
      <c r="W916" s="326">
        <v>1335</v>
      </c>
      <c r="X916" s="326">
        <v>431</v>
      </c>
      <c r="Y916" s="326">
        <v>878</v>
      </c>
    </row>
    <row r="917" spans="4:25" hidden="1" outlineLevel="1">
      <c r="D917" s="319" t="s">
        <v>867</v>
      </c>
      <c r="E917" s="319" t="s">
        <v>52</v>
      </c>
      <c r="F917" s="319" t="s">
        <v>578</v>
      </c>
      <c r="G917" s="319" t="s">
        <v>579</v>
      </c>
      <c r="H917" s="319" t="s">
        <v>580</v>
      </c>
      <c r="I917" s="319" t="s">
        <v>1665</v>
      </c>
      <c r="J917" s="319" t="s">
        <v>117</v>
      </c>
      <c r="L917" s="331">
        <v>6451</v>
      </c>
      <c r="M917" s="326"/>
      <c r="N917" s="326">
        <v>1507</v>
      </c>
      <c r="O917" s="326">
        <v>157</v>
      </c>
      <c r="P917" s="326">
        <v>180</v>
      </c>
      <c r="Q917" s="326">
        <v>911</v>
      </c>
      <c r="R917" s="326">
        <v>316</v>
      </c>
      <c r="S917" s="326">
        <v>404</v>
      </c>
      <c r="T917" s="326">
        <v>186</v>
      </c>
      <c r="U917" s="326">
        <v>264</v>
      </c>
      <c r="V917" s="326">
        <v>1236</v>
      </c>
      <c r="W917" s="326">
        <v>404</v>
      </c>
      <c r="X917" s="326">
        <v>250</v>
      </c>
      <c r="Y917" s="326">
        <v>636</v>
      </c>
    </row>
    <row r="918" spans="4:25" hidden="1" outlineLevel="1">
      <c r="D918" s="319" t="s">
        <v>3006</v>
      </c>
      <c r="E918" s="319" t="s">
        <v>53</v>
      </c>
      <c r="F918" s="319" t="s">
        <v>578</v>
      </c>
      <c r="G918" s="319" t="s">
        <v>579</v>
      </c>
      <c r="H918" s="319" t="s">
        <v>580</v>
      </c>
      <c r="I918" s="319" t="s">
        <v>305</v>
      </c>
      <c r="J918" s="319" t="s">
        <v>114</v>
      </c>
      <c r="L918" s="331">
        <v>10076578</v>
      </c>
      <c r="M918" s="326"/>
      <c r="N918" s="326">
        <v>1519611</v>
      </c>
      <c r="O918" s="326">
        <v>1183243</v>
      </c>
      <c r="P918" s="326">
        <v>1209118</v>
      </c>
      <c r="Q918" s="326">
        <v>677690</v>
      </c>
      <c r="R918" s="326">
        <v>862040</v>
      </c>
      <c r="S918" s="326">
        <v>774638</v>
      </c>
      <c r="T918" s="326">
        <v>506733</v>
      </c>
      <c r="U918" s="326">
        <v>645191</v>
      </c>
      <c r="V918" s="326">
        <v>625188</v>
      </c>
      <c r="W918" s="326">
        <v>732480</v>
      </c>
      <c r="X918" s="326">
        <v>795969</v>
      </c>
      <c r="Y918" s="326">
        <v>544677</v>
      </c>
    </row>
    <row r="919" spans="4:25" hidden="1" outlineLevel="1">
      <c r="D919" s="319" t="s">
        <v>3006</v>
      </c>
      <c r="E919" s="319" t="s">
        <v>53</v>
      </c>
      <c r="F919" s="319" t="s">
        <v>578</v>
      </c>
      <c r="G919" s="319" t="s">
        <v>581</v>
      </c>
      <c r="H919" s="319" t="s">
        <v>580</v>
      </c>
      <c r="I919" s="319" t="s">
        <v>1859</v>
      </c>
      <c r="J919" s="319" t="s">
        <v>114</v>
      </c>
      <c r="L919" s="331">
        <v>9276</v>
      </c>
      <c r="M919" s="326"/>
      <c r="N919" s="326">
        <v>2672</v>
      </c>
      <c r="O919" s="326">
        <v>50</v>
      </c>
      <c r="P919" s="326">
        <v>201</v>
      </c>
      <c r="Q919" s="326">
        <v>23</v>
      </c>
      <c r="R919" s="326">
        <v>32</v>
      </c>
      <c r="S919" s="326">
        <v>3</v>
      </c>
      <c r="T919" s="326">
        <v>153</v>
      </c>
      <c r="U919" s="326">
        <v>888</v>
      </c>
      <c r="V919" s="326">
        <v>1172</v>
      </c>
      <c r="W919" s="326">
        <v>944</v>
      </c>
      <c r="X919" s="326">
        <v>1248</v>
      </c>
      <c r="Y919" s="326">
        <v>1890</v>
      </c>
    </row>
    <row r="920" spans="4:25" hidden="1" outlineLevel="1">
      <c r="D920" s="319" t="s">
        <v>3082</v>
      </c>
      <c r="E920" s="319" t="s">
        <v>53</v>
      </c>
      <c r="F920" s="319" t="s">
        <v>578</v>
      </c>
      <c r="G920" s="319" t="s">
        <v>579</v>
      </c>
      <c r="H920" s="319" t="s">
        <v>580</v>
      </c>
      <c r="I920" s="319" t="s">
        <v>405</v>
      </c>
      <c r="J920" s="319" t="s">
        <v>114</v>
      </c>
      <c r="L920" s="331">
        <v>226331</v>
      </c>
      <c r="M920" s="326"/>
      <c r="N920" s="326">
        <v>13669</v>
      </c>
      <c r="O920" s="326">
        <v>16279</v>
      </c>
      <c r="P920" s="326">
        <v>17247</v>
      </c>
      <c r="Q920" s="326">
        <v>11084</v>
      </c>
      <c r="R920" s="326">
        <v>14803</v>
      </c>
      <c r="S920" s="326">
        <v>19943</v>
      </c>
      <c r="T920" s="326">
        <v>20515</v>
      </c>
      <c r="U920" s="326">
        <v>21540</v>
      </c>
      <c r="V920" s="326">
        <v>18217</v>
      </c>
      <c r="W920" s="326">
        <v>31323</v>
      </c>
      <c r="X920" s="326">
        <v>20051</v>
      </c>
      <c r="Y920" s="326">
        <v>21660</v>
      </c>
    </row>
    <row r="921" spans="4:25" hidden="1" outlineLevel="1">
      <c r="D921" s="319" t="s">
        <v>2708</v>
      </c>
      <c r="E921" s="319" t="s">
        <v>53</v>
      </c>
      <c r="F921" s="319" t="s">
        <v>578</v>
      </c>
      <c r="G921" s="319" t="s">
        <v>579</v>
      </c>
      <c r="H921" s="319" t="s">
        <v>580</v>
      </c>
      <c r="I921" s="319" t="s">
        <v>2769</v>
      </c>
      <c r="J921" s="319" t="s">
        <v>118</v>
      </c>
      <c r="L921" s="331">
        <v>16</v>
      </c>
      <c r="M921" s="326"/>
      <c r="N921" s="326">
        <v>0</v>
      </c>
      <c r="O921" s="326">
        <v>0</v>
      </c>
      <c r="P921" s="326">
        <v>1</v>
      </c>
      <c r="Q921" s="326">
        <v>1</v>
      </c>
      <c r="R921" s="326">
        <v>2</v>
      </c>
      <c r="S921" s="326">
        <v>1</v>
      </c>
      <c r="T921" s="326">
        <v>0</v>
      </c>
      <c r="U921" s="326">
        <v>0</v>
      </c>
      <c r="V921" s="326">
        <v>11</v>
      </c>
      <c r="W921" s="326">
        <v>0</v>
      </c>
      <c r="X921" s="326">
        <v>0</v>
      </c>
      <c r="Y921" s="326">
        <v>0</v>
      </c>
    </row>
    <row r="922" spans="4:25" hidden="1" outlineLevel="1">
      <c r="D922" s="319" t="s">
        <v>2710</v>
      </c>
      <c r="E922" s="319" t="s">
        <v>53</v>
      </c>
      <c r="F922" s="319" t="s">
        <v>578</v>
      </c>
      <c r="G922" s="319" t="s">
        <v>579</v>
      </c>
      <c r="H922" s="319" t="s">
        <v>580</v>
      </c>
      <c r="I922" s="319" t="s">
        <v>2770</v>
      </c>
      <c r="J922" s="319" t="s">
        <v>118</v>
      </c>
      <c r="L922" s="331">
        <v>8</v>
      </c>
      <c r="M922" s="326"/>
      <c r="N922" s="326">
        <v>1</v>
      </c>
      <c r="O922" s="326">
        <v>2</v>
      </c>
      <c r="P922" s="326">
        <v>0</v>
      </c>
      <c r="Q922" s="326">
        <v>1</v>
      </c>
      <c r="R922" s="326">
        <v>0</v>
      </c>
      <c r="S922" s="326">
        <v>2</v>
      </c>
      <c r="T922" s="326">
        <v>0</v>
      </c>
      <c r="U922" s="326">
        <v>0</v>
      </c>
      <c r="V922" s="326">
        <v>1</v>
      </c>
      <c r="W922" s="326">
        <v>1</v>
      </c>
      <c r="X922" s="326">
        <v>0</v>
      </c>
      <c r="Y922" s="326">
        <v>0</v>
      </c>
    </row>
    <row r="923" spans="4:25" hidden="1" outlineLevel="1">
      <c r="D923" s="319" t="s">
        <v>2251</v>
      </c>
      <c r="E923" s="319" t="s">
        <v>53</v>
      </c>
      <c r="F923" s="319" t="s">
        <v>578</v>
      </c>
      <c r="G923" s="319" t="s">
        <v>579</v>
      </c>
      <c r="H923" s="319" t="s">
        <v>580</v>
      </c>
      <c r="I923" s="319" t="s">
        <v>1862</v>
      </c>
      <c r="J923" s="319" t="s">
        <v>118</v>
      </c>
      <c r="L923" s="331">
        <v>0</v>
      </c>
      <c r="M923" s="326"/>
      <c r="N923" s="326">
        <v>0</v>
      </c>
      <c r="O923" s="326">
        <v>0</v>
      </c>
      <c r="P923" s="326">
        <v>0</v>
      </c>
      <c r="Q923" s="326">
        <v>0</v>
      </c>
      <c r="R923" s="326">
        <v>0</v>
      </c>
      <c r="S923" s="326">
        <v>0</v>
      </c>
      <c r="T923" s="326">
        <v>0</v>
      </c>
      <c r="U923" s="326">
        <v>0</v>
      </c>
      <c r="V923" s="326">
        <v>0</v>
      </c>
      <c r="W923" s="326">
        <v>0</v>
      </c>
      <c r="X923" s="326">
        <v>0</v>
      </c>
      <c r="Y923" s="326">
        <v>0</v>
      </c>
    </row>
    <row r="924" spans="4:25" hidden="1" outlineLevel="1">
      <c r="D924" s="319" t="s">
        <v>1820</v>
      </c>
      <c r="E924" s="319" t="s">
        <v>53</v>
      </c>
      <c r="F924" s="319" t="s">
        <v>578</v>
      </c>
      <c r="G924" s="319" t="s">
        <v>579</v>
      </c>
      <c r="H924" s="319" t="s">
        <v>580</v>
      </c>
      <c r="I924" s="319" t="s">
        <v>1863</v>
      </c>
      <c r="J924" s="319" t="s">
        <v>114</v>
      </c>
      <c r="L924" s="331">
        <v>5544</v>
      </c>
      <c r="M924" s="326"/>
      <c r="N924" s="326">
        <v>459</v>
      </c>
      <c r="O924" s="326">
        <v>286</v>
      </c>
      <c r="P924" s="326">
        <v>953</v>
      </c>
      <c r="Q924" s="326">
        <v>294</v>
      </c>
      <c r="R924" s="326">
        <v>593</v>
      </c>
      <c r="S924" s="326">
        <v>322</v>
      </c>
      <c r="T924" s="326">
        <v>581</v>
      </c>
      <c r="U924" s="326">
        <v>683</v>
      </c>
      <c r="V924" s="326">
        <v>224</v>
      </c>
      <c r="W924" s="326">
        <v>299</v>
      </c>
      <c r="X924" s="326">
        <v>563</v>
      </c>
      <c r="Y924" s="326">
        <v>287</v>
      </c>
    </row>
    <row r="925" spans="4:25" hidden="1" outlineLevel="1">
      <c r="D925" s="319" t="s">
        <v>2546</v>
      </c>
      <c r="E925" s="319" t="s">
        <v>53</v>
      </c>
      <c r="F925" s="319" t="s">
        <v>578</v>
      </c>
      <c r="G925" s="319" t="s">
        <v>579</v>
      </c>
      <c r="H925" s="319" t="s">
        <v>580</v>
      </c>
      <c r="I925" s="319" t="s">
        <v>1657</v>
      </c>
      <c r="J925" s="319" t="s">
        <v>114</v>
      </c>
      <c r="L925" s="331">
        <v>106238</v>
      </c>
      <c r="M925" s="326"/>
      <c r="N925" s="326">
        <v>15208</v>
      </c>
      <c r="O925" s="326">
        <v>5407</v>
      </c>
      <c r="P925" s="326">
        <v>10966</v>
      </c>
      <c r="Q925" s="326">
        <v>7512</v>
      </c>
      <c r="R925" s="326">
        <v>9583</v>
      </c>
      <c r="S925" s="326">
        <v>7994</v>
      </c>
      <c r="T925" s="326">
        <v>8150</v>
      </c>
      <c r="U925" s="326">
        <v>11327</v>
      </c>
      <c r="V925" s="326">
        <v>7080</v>
      </c>
      <c r="W925" s="326">
        <v>9301</v>
      </c>
      <c r="X925" s="326">
        <v>7924</v>
      </c>
      <c r="Y925" s="326">
        <v>5786</v>
      </c>
    </row>
    <row r="926" spans="4:25" hidden="1" outlineLevel="1">
      <c r="D926" s="319" t="s">
        <v>935</v>
      </c>
      <c r="E926" s="319" t="s">
        <v>53</v>
      </c>
      <c r="F926" s="319" t="s">
        <v>578</v>
      </c>
      <c r="G926" s="319" t="s">
        <v>579</v>
      </c>
      <c r="H926" s="319" t="s">
        <v>580</v>
      </c>
      <c r="I926" s="319" t="s">
        <v>936</v>
      </c>
      <c r="J926" s="319" t="s">
        <v>114</v>
      </c>
      <c r="L926" s="331">
        <v>27482</v>
      </c>
      <c r="M926" s="326"/>
      <c r="N926" s="326">
        <v>1082</v>
      </c>
      <c r="O926" s="326">
        <v>1639</v>
      </c>
      <c r="P926" s="326">
        <v>1107</v>
      </c>
      <c r="Q926" s="326">
        <v>1651</v>
      </c>
      <c r="R926" s="326">
        <v>2144</v>
      </c>
      <c r="S926" s="326">
        <v>1399</v>
      </c>
      <c r="T926" s="326">
        <v>924</v>
      </c>
      <c r="U926" s="326">
        <v>1371</v>
      </c>
      <c r="V926" s="326">
        <v>10189</v>
      </c>
      <c r="W926" s="326">
        <v>2842</v>
      </c>
      <c r="X926" s="326">
        <v>1898</v>
      </c>
      <c r="Y926" s="326">
        <v>1236</v>
      </c>
    </row>
    <row r="927" spans="4:25" hidden="1" outlineLevel="1">
      <c r="D927" s="319" t="s">
        <v>2090</v>
      </c>
      <c r="E927" s="319" t="s">
        <v>52</v>
      </c>
      <c r="F927" s="319" t="s">
        <v>578</v>
      </c>
      <c r="G927" s="319" t="s">
        <v>579</v>
      </c>
      <c r="H927" s="319" t="s">
        <v>580</v>
      </c>
      <c r="I927" s="319" t="s">
        <v>2111</v>
      </c>
      <c r="J927" s="319" t="s">
        <v>117</v>
      </c>
      <c r="L927" s="331">
        <v>145</v>
      </c>
      <c r="M927" s="326"/>
      <c r="N927" s="326">
        <v>30</v>
      </c>
      <c r="O927" s="326">
        <v>0</v>
      </c>
      <c r="P927" s="326">
        <v>10</v>
      </c>
      <c r="Q927" s="326">
        <v>0</v>
      </c>
      <c r="R927" s="326">
        <v>0</v>
      </c>
      <c r="S927" s="326">
        <v>0</v>
      </c>
      <c r="T927" s="326">
        <v>0</v>
      </c>
      <c r="U927" s="326">
        <v>15</v>
      </c>
      <c r="V927" s="326">
        <v>20</v>
      </c>
      <c r="W927" s="326">
        <v>20</v>
      </c>
      <c r="X927" s="326">
        <v>50</v>
      </c>
      <c r="Y927" s="326">
        <v>0</v>
      </c>
    </row>
    <row r="928" spans="4:25" hidden="1" outlineLevel="1">
      <c r="D928" s="319" t="s">
        <v>643</v>
      </c>
      <c r="E928" s="319" t="s">
        <v>52</v>
      </c>
      <c r="F928" s="319" t="s">
        <v>578</v>
      </c>
      <c r="G928" s="319" t="s">
        <v>579</v>
      </c>
      <c r="H928" s="319" t="s">
        <v>580</v>
      </c>
      <c r="I928" s="319" t="s">
        <v>1225</v>
      </c>
      <c r="J928" s="319" t="s">
        <v>117</v>
      </c>
      <c r="L928" s="331">
        <v>2581</v>
      </c>
      <c r="M928" s="326"/>
      <c r="N928" s="326">
        <v>320</v>
      </c>
      <c r="O928" s="326">
        <v>51</v>
      </c>
      <c r="P928" s="326">
        <v>261</v>
      </c>
      <c r="Q928" s="326">
        <v>341</v>
      </c>
      <c r="R928" s="326">
        <v>78</v>
      </c>
      <c r="S928" s="326">
        <v>112</v>
      </c>
      <c r="T928" s="326">
        <v>177</v>
      </c>
      <c r="U928" s="326">
        <v>438</v>
      </c>
      <c r="V928" s="326">
        <v>123</v>
      </c>
      <c r="W928" s="326">
        <v>638</v>
      </c>
      <c r="X928" s="326">
        <v>42</v>
      </c>
      <c r="Y928" s="326">
        <v>0</v>
      </c>
    </row>
    <row r="929" spans="4:25" hidden="1" outlineLevel="1">
      <c r="D929" s="319" t="s">
        <v>235</v>
      </c>
      <c r="E929" s="319" t="s">
        <v>52</v>
      </c>
      <c r="F929" s="319" t="s">
        <v>578</v>
      </c>
      <c r="G929" s="319" t="s">
        <v>579</v>
      </c>
      <c r="H929" s="319" t="s">
        <v>580</v>
      </c>
      <c r="I929" s="319" t="s">
        <v>456</v>
      </c>
      <c r="J929" s="319" t="s">
        <v>117</v>
      </c>
      <c r="L929" s="331">
        <v>1429169</v>
      </c>
      <c r="M929" s="326"/>
      <c r="N929" s="326">
        <v>134022</v>
      </c>
      <c r="O929" s="326">
        <v>166469</v>
      </c>
      <c r="P929" s="326">
        <v>202485</v>
      </c>
      <c r="Q929" s="326">
        <v>96149</v>
      </c>
      <c r="R929" s="326">
        <v>130299</v>
      </c>
      <c r="S929" s="326">
        <v>103757</v>
      </c>
      <c r="T929" s="326">
        <v>73428</v>
      </c>
      <c r="U929" s="326">
        <v>98346</v>
      </c>
      <c r="V929" s="326">
        <v>94596</v>
      </c>
      <c r="W929" s="326">
        <v>88746</v>
      </c>
      <c r="X929" s="326">
        <v>143545</v>
      </c>
      <c r="Y929" s="326">
        <v>97327</v>
      </c>
    </row>
    <row r="930" spans="4:25" hidden="1" outlineLevel="1">
      <c r="D930" s="319" t="s">
        <v>235</v>
      </c>
      <c r="E930" s="319" t="s">
        <v>52</v>
      </c>
      <c r="F930" s="319" t="s">
        <v>578</v>
      </c>
      <c r="G930" s="319" t="s">
        <v>581</v>
      </c>
      <c r="H930" s="319" t="s">
        <v>580</v>
      </c>
      <c r="I930" s="319" t="s">
        <v>506</v>
      </c>
      <c r="J930" s="319" t="s">
        <v>117</v>
      </c>
      <c r="L930" s="331">
        <v>5526</v>
      </c>
      <c r="M930" s="326"/>
      <c r="N930" s="326">
        <v>320</v>
      </c>
      <c r="O930" s="326">
        <v>1020</v>
      </c>
      <c r="P930" s="326">
        <v>42</v>
      </c>
      <c r="Q930" s="326">
        <v>1597</v>
      </c>
      <c r="R930" s="326">
        <v>20</v>
      </c>
      <c r="S930" s="326">
        <v>26</v>
      </c>
      <c r="T930" s="326">
        <v>0</v>
      </c>
      <c r="U930" s="326">
        <v>0</v>
      </c>
      <c r="V930" s="326">
        <v>2250</v>
      </c>
      <c r="W930" s="326">
        <v>0</v>
      </c>
      <c r="X930" s="326">
        <v>250</v>
      </c>
      <c r="Y930" s="326">
        <v>1</v>
      </c>
    </row>
    <row r="931" spans="4:25" hidden="1" outlineLevel="1">
      <c r="D931" s="319" t="s">
        <v>235</v>
      </c>
      <c r="E931" s="319" t="s">
        <v>52</v>
      </c>
      <c r="F931" s="319" t="s">
        <v>578</v>
      </c>
      <c r="G931" s="319" t="s">
        <v>581</v>
      </c>
      <c r="H931" s="319" t="s">
        <v>580</v>
      </c>
      <c r="I931" s="319" t="s">
        <v>3083</v>
      </c>
      <c r="J931" s="319" t="s">
        <v>117</v>
      </c>
      <c r="L931" s="331">
        <v>30189</v>
      </c>
      <c r="M931" s="326"/>
      <c r="N931" s="326"/>
      <c r="O931" s="326">
        <v>0</v>
      </c>
      <c r="P931" s="326">
        <v>129</v>
      </c>
      <c r="Q931" s="326">
        <v>458</v>
      </c>
      <c r="R931" s="326">
        <v>4321</v>
      </c>
      <c r="S931" s="326">
        <v>255</v>
      </c>
      <c r="T931" s="326">
        <v>20292</v>
      </c>
      <c r="U931" s="326">
        <v>284</v>
      </c>
      <c r="V931" s="326">
        <v>127</v>
      </c>
      <c r="W931" s="326">
        <v>0</v>
      </c>
      <c r="X931" s="326">
        <v>4140</v>
      </c>
      <c r="Y931" s="326">
        <v>183</v>
      </c>
    </row>
    <row r="932" spans="4:25" hidden="1" outlineLevel="1">
      <c r="D932" s="319" t="s">
        <v>1226</v>
      </c>
      <c r="E932" s="319" t="s">
        <v>52</v>
      </c>
      <c r="F932" s="319" t="s">
        <v>578</v>
      </c>
      <c r="G932" s="319" t="s">
        <v>579</v>
      </c>
      <c r="H932" s="319" t="s">
        <v>580</v>
      </c>
      <c r="I932" s="319" t="s">
        <v>1227</v>
      </c>
      <c r="J932" s="319" t="s">
        <v>117</v>
      </c>
      <c r="L932" s="331">
        <v>4221</v>
      </c>
      <c r="M932" s="326"/>
      <c r="N932" s="326">
        <v>48</v>
      </c>
      <c r="O932" s="326">
        <v>88</v>
      </c>
      <c r="P932" s="326">
        <v>366</v>
      </c>
      <c r="Q932" s="326">
        <v>224</v>
      </c>
      <c r="R932" s="326">
        <v>206</v>
      </c>
      <c r="S932" s="326">
        <v>109</v>
      </c>
      <c r="T932" s="326">
        <v>90</v>
      </c>
      <c r="U932" s="326">
        <v>101</v>
      </c>
      <c r="V932" s="326">
        <v>2102</v>
      </c>
      <c r="W932" s="326">
        <v>537</v>
      </c>
      <c r="X932" s="326">
        <v>187</v>
      </c>
      <c r="Y932" s="326">
        <v>163</v>
      </c>
    </row>
    <row r="933" spans="4:25" hidden="1" outlineLevel="1">
      <c r="D933" s="319" t="s">
        <v>311</v>
      </c>
      <c r="E933" s="319" t="s">
        <v>52</v>
      </c>
      <c r="F933" s="319" t="s">
        <v>578</v>
      </c>
      <c r="G933" s="319" t="s">
        <v>579</v>
      </c>
      <c r="H933" s="319" t="s">
        <v>580</v>
      </c>
      <c r="I933" s="319" t="s">
        <v>457</v>
      </c>
      <c r="J933" s="319" t="s">
        <v>117</v>
      </c>
      <c r="L933" s="331">
        <v>12649</v>
      </c>
      <c r="M933" s="326"/>
      <c r="N933" s="326">
        <v>532</v>
      </c>
      <c r="O933" s="326">
        <v>900</v>
      </c>
      <c r="P933" s="326">
        <v>1795</v>
      </c>
      <c r="Q933" s="326">
        <v>1732</v>
      </c>
      <c r="R933" s="326">
        <v>683</v>
      </c>
      <c r="S933" s="326">
        <v>729</v>
      </c>
      <c r="T933" s="326">
        <v>641</v>
      </c>
      <c r="U933" s="326">
        <v>443</v>
      </c>
      <c r="V933" s="326">
        <v>1399</v>
      </c>
      <c r="W933" s="326">
        <v>1031</v>
      </c>
      <c r="X933" s="326">
        <v>2000</v>
      </c>
      <c r="Y933" s="326">
        <v>764</v>
      </c>
    </row>
    <row r="934" spans="4:25" hidden="1" outlineLevel="1">
      <c r="D934" s="319" t="s">
        <v>311</v>
      </c>
      <c r="E934" s="319" t="s">
        <v>52</v>
      </c>
      <c r="F934" s="319" t="s">
        <v>578</v>
      </c>
      <c r="G934" s="319" t="s">
        <v>581</v>
      </c>
      <c r="H934" s="319" t="s">
        <v>580</v>
      </c>
      <c r="I934" s="319" t="s">
        <v>507</v>
      </c>
      <c r="J934" s="319" t="s">
        <v>117</v>
      </c>
      <c r="L934" s="331">
        <v>0</v>
      </c>
      <c r="M934" s="326"/>
      <c r="N934" s="326">
        <v>0</v>
      </c>
      <c r="O934" s="326">
        <v>0</v>
      </c>
      <c r="P934" s="326"/>
      <c r="Q934" s="326"/>
      <c r="R934" s="326"/>
      <c r="S934" s="326"/>
      <c r="T934" s="326"/>
      <c r="U934" s="326"/>
      <c r="V934" s="326"/>
      <c r="W934" s="326"/>
      <c r="X934" s="326"/>
      <c r="Y934" s="326"/>
    </row>
    <row r="935" spans="4:25" hidden="1" outlineLevel="1">
      <c r="D935" s="319" t="s">
        <v>311</v>
      </c>
      <c r="E935" s="319" t="s">
        <v>52</v>
      </c>
      <c r="F935" s="319" t="s">
        <v>578</v>
      </c>
      <c r="G935" s="319" t="s">
        <v>581</v>
      </c>
      <c r="H935" s="319" t="s">
        <v>580</v>
      </c>
      <c r="I935" s="319" t="s">
        <v>3084</v>
      </c>
      <c r="J935" s="319" t="s">
        <v>117</v>
      </c>
      <c r="L935" s="331">
        <v>5</v>
      </c>
      <c r="M935" s="326"/>
      <c r="N935" s="326"/>
      <c r="O935" s="326">
        <v>0</v>
      </c>
      <c r="P935" s="326">
        <v>1</v>
      </c>
      <c r="Q935" s="326">
        <v>0</v>
      </c>
      <c r="R935" s="326">
        <v>2</v>
      </c>
      <c r="S935" s="326">
        <v>0</v>
      </c>
      <c r="T935" s="326">
        <v>0</v>
      </c>
      <c r="U935" s="326">
        <v>2</v>
      </c>
      <c r="V935" s="326">
        <v>0</v>
      </c>
      <c r="W935" s="326">
        <v>0</v>
      </c>
      <c r="X935" s="326">
        <v>0</v>
      </c>
      <c r="Y935" s="326">
        <v>0</v>
      </c>
    </row>
    <row r="936" spans="4:25" hidden="1" outlineLevel="1">
      <c r="D936" s="319" t="s">
        <v>2188</v>
      </c>
      <c r="E936" s="319" t="s">
        <v>54</v>
      </c>
      <c r="F936" s="319" t="s">
        <v>578</v>
      </c>
      <c r="G936" s="319" t="s">
        <v>579</v>
      </c>
      <c r="H936" s="319" t="s">
        <v>580</v>
      </c>
      <c r="I936" s="319" t="s">
        <v>2289</v>
      </c>
      <c r="J936" s="319" t="s">
        <v>116</v>
      </c>
      <c r="L936" s="331">
        <v>4661</v>
      </c>
      <c r="M936" s="326"/>
      <c r="N936" s="326">
        <v>252</v>
      </c>
      <c r="O936" s="326">
        <v>135</v>
      </c>
      <c r="P936" s="326">
        <v>351</v>
      </c>
      <c r="Q936" s="326">
        <v>160</v>
      </c>
      <c r="R936" s="326">
        <v>744</v>
      </c>
      <c r="S936" s="326">
        <v>467</v>
      </c>
      <c r="T936" s="326">
        <v>495</v>
      </c>
      <c r="U936" s="326">
        <v>381</v>
      </c>
      <c r="V936" s="326">
        <v>658</v>
      </c>
      <c r="W936" s="326">
        <v>412</v>
      </c>
      <c r="X936" s="326">
        <v>343</v>
      </c>
      <c r="Y936" s="326">
        <v>263</v>
      </c>
    </row>
    <row r="937" spans="4:25" hidden="1" outlineLevel="1">
      <c r="D937" s="319" t="s">
        <v>2025</v>
      </c>
      <c r="E937" s="319" t="s">
        <v>52</v>
      </c>
      <c r="F937" s="319" t="s">
        <v>578</v>
      </c>
      <c r="G937" s="319" t="s">
        <v>579</v>
      </c>
      <c r="H937" s="319" t="s">
        <v>580</v>
      </c>
      <c r="I937" s="319" t="s">
        <v>2026</v>
      </c>
      <c r="J937" s="319" t="s">
        <v>117</v>
      </c>
      <c r="L937" s="331">
        <v>2993</v>
      </c>
      <c r="M937" s="326"/>
      <c r="N937" s="326">
        <v>421</v>
      </c>
      <c r="O937" s="326">
        <v>461</v>
      </c>
      <c r="P937" s="326">
        <v>181</v>
      </c>
      <c r="Q937" s="326">
        <v>89</v>
      </c>
      <c r="R937" s="326">
        <v>149</v>
      </c>
      <c r="S937" s="326">
        <v>327</v>
      </c>
      <c r="T937" s="326">
        <v>967</v>
      </c>
      <c r="U937" s="326">
        <v>82</v>
      </c>
      <c r="V937" s="326">
        <v>10</v>
      </c>
      <c r="W937" s="326">
        <v>79</v>
      </c>
      <c r="X937" s="326">
        <v>114</v>
      </c>
      <c r="Y937" s="326">
        <v>113</v>
      </c>
    </row>
    <row r="938" spans="4:25" hidden="1" outlineLevel="1">
      <c r="D938" s="319" t="s">
        <v>312</v>
      </c>
      <c r="E938" s="319" t="s">
        <v>54</v>
      </c>
      <c r="F938" s="319" t="s">
        <v>578</v>
      </c>
      <c r="G938" s="319" t="s">
        <v>579</v>
      </c>
      <c r="H938" s="319" t="s">
        <v>580</v>
      </c>
      <c r="I938" s="319" t="s">
        <v>418</v>
      </c>
      <c r="J938" s="319" t="s">
        <v>116</v>
      </c>
      <c r="L938" s="331">
        <v>47749</v>
      </c>
      <c r="M938" s="326"/>
      <c r="N938" s="326">
        <v>2018</v>
      </c>
      <c r="O938" s="326">
        <v>1425</v>
      </c>
      <c r="P938" s="326">
        <v>5019</v>
      </c>
      <c r="Q938" s="326">
        <v>4286</v>
      </c>
      <c r="R938" s="326">
        <v>4601</v>
      </c>
      <c r="S938" s="326">
        <v>6712</v>
      </c>
      <c r="T938" s="326">
        <v>4878</v>
      </c>
      <c r="U938" s="326">
        <v>3735</v>
      </c>
      <c r="V938" s="326">
        <v>6255</v>
      </c>
      <c r="W938" s="326">
        <v>2482</v>
      </c>
      <c r="X938" s="326">
        <v>2412</v>
      </c>
      <c r="Y938" s="326">
        <v>3926</v>
      </c>
    </row>
    <row r="939" spans="4:25" hidden="1" outlineLevel="1">
      <c r="D939" s="319" t="s">
        <v>312</v>
      </c>
      <c r="E939" s="319" t="s">
        <v>52</v>
      </c>
      <c r="F939" s="319" t="s">
        <v>578</v>
      </c>
      <c r="G939" s="319" t="s">
        <v>579</v>
      </c>
      <c r="H939" s="319" t="s">
        <v>580</v>
      </c>
      <c r="I939" s="319" t="s">
        <v>555</v>
      </c>
      <c r="J939" s="319" t="s">
        <v>116</v>
      </c>
      <c r="L939" s="331">
        <v>4530</v>
      </c>
      <c r="M939" s="326"/>
      <c r="N939" s="326">
        <v>303</v>
      </c>
      <c r="O939" s="326">
        <v>161</v>
      </c>
      <c r="P939" s="326">
        <v>627</v>
      </c>
      <c r="Q939" s="326">
        <v>57</v>
      </c>
      <c r="R939" s="326">
        <v>136</v>
      </c>
      <c r="S939" s="326">
        <v>450</v>
      </c>
      <c r="T939" s="326">
        <v>213</v>
      </c>
      <c r="U939" s="326">
        <v>95</v>
      </c>
      <c r="V939" s="326">
        <v>1688</v>
      </c>
      <c r="W939" s="326">
        <v>98</v>
      </c>
      <c r="X939" s="326">
        <v>475</v>
      </c>
      <c r="Y939" s="326">
        <v>227</v>
      </c>
    </row>
    <row r="940" spans="4:25" hidden="1" outlineLevel="1">
      <c r="D940" s="319" t="s">
        <v>1228</v>
      </c>
      <c r="E940" s="319" t="s">
        <v>52</v>
      </c>
      <c r="F940" s="319" t="s">
        <v>578</v>
      </c>
      <c r="G940" s="319" t="s">
        <v>579</v>
      </c>
      <c r="H940" s="319" t="s">
        <v>580</v>
      </c>
      <c r="I940" s="319" t="s">
        <v>1229</v>
      </c>
      <c r="J940" s="319" t="s">
        <v>117</v>
      </c>
      <c r="L940" s="331">
        <v>157</v>
      </c>
      <c r="M940" s="326"/>
      <c r="N940" s="326">
        <v>8</v>
      </c>
      <c r="O940" s="326">
        <v>0</v>
      </c>
      <c r="P940" s="326">
        <v>0</v>
      </c>
      <c r="Q940" s="326">
        <v>0</v>
      </c>
      <c r="R940" s="326">
        <v>141</v>
      </c>
      <c r="S940" s="326">
        <v>2</v>
      </c>
      <c r="T940" s="326">
        <v>0</v>
      </c>
      <c r="U940" s="326">
        <v>4</v>
      </c>
      <c r="V940" s="326">
        <v>0</v>
      </c>
      <c r="W940" s="326">
        <v>0</v>
      </c>
      <c r="X940" s="326">
        <v>0</v>
      </c>
      <c r="Y940" s="326">
        <v>2</v>
      </c>
    </row>
    <row r="941" spans="4:25" hidden="1" outlineLevel="1">
      <c r="D941" s="319" t="s">
        <v>2719</v>
      </c>
      <c r="E941" s="319" t="s">
        <v>52</v>
      </c>
      <c r="F941" s="319" t="s">
        <v>578</v>
      </c>
      <c r="G941" s="319" t="s">
        <v>579</v>
      </c>
      <c r="H941" s="319" t="s">
        <v>580</v>
      </c>
      <c r="I941" s="319" t="s">
        <v>449</v>
      </c>
      <c r="J941" s="319" t="s">
        <v>117</v>
      </c>
      <c r="L941" s="331">
        <v>420243</v>
      </c>
      <c r="M941" s="326"/>
      <c r="N941" s="326">
        <v>34532</v>
      </c>
      <c r="O941" s="326">
        <v>28064</v>
      </c>
      <c r="P941" s="326">
        <v>38643</v>
      </c>
      <c r="Q941" s="326">
        <v>12767</v>
      </c>
      <c r="R941" s="326">
        <v>12833</v>
      </c>
      <c r="S941" s="326">
        <v>64851</v>
      </c>
      <c r="T941" s="326">
        <v>19066</v>
      </c>
      <c r="U941" s="326">
        <v>73357</v>
      </c>
      <c r="V941" s="326">
        <v>54048</v>
      </c>
      <c r="W941" s="326">
        <v>9726</v>
      </c>
      <c r="X941" s="326">
        <v>22032</v>
      </c>
      <c r="Y941" s="326">
        <v>50324</v>
      </c>
    </row>
    <row r="942" spans="4:25" hidden="1" outlineLevel="1">
      <c r="D942" s="319" t="s">
        <v>2719</v>
      </c>
      <c r="E942" s="319" t="s">
        <v>52</v>
      </c>
      <c r="F942" s="319" t="s">
        <v>578</v>
      </c>
      <c r="G942" s="319" t="s">
        <v>581</v>
      </c>
      <c r="H942" s="319" t="s">
        <v>580</v>
      </c>
      <c r="I942" s="319" t="s">
        <v>501</v>
      </c>
      <c r="J942" s="319" t="s">
        <v>117</v>
      </c>
      <c r="L942" s="331">
        <v>1830</v>
      </c>
      <c r="M942" s="326"/>
      <c r="N942" s="326">
        <v>220</v>
      </c>
      <c r="O942" s="326">
        <v>552</v>
      </c>
      <c r="P942" s="326">
        <v>460</v>
      </c>
      <c r="Q942" s="326">
        <v>162</v>
      </c>
      <c r="R942" s="326">
        <v>377</v>
      </c>
      <c r="S942" s="326">
        <v>0</v>
      </c>
      <c r="T942" s="326">
        <v>50</v>
      </c>
      <c r="U942" s="326">
        <v>5</v>
      </c>
      <c r="V942" s="326">
        <v>1</v>
      </c>
      <c r="W942" s="326">
        <v>0</v>
      </c>
      <c r="X942" s="326">
        <v>1</v>
      </c>
      <c r="Y942" s="326">
        <v>2</v>
      </c>
    </row>
    <row r="943" spans="4:25" hidden="1" outlineLevel="1">
      <c r="D943" s="319" t="s">
        <v>2719</v>
      </c>
      <c r="E943" s="319" t="s">
        <v>52</v>
      </c>
      <c r="F943" s="319" t="s">
        <v>578</v>
      </c>
      <c r="G943" s="319" t="s">
        <v>581</v>
      </c>
      <c r="H943" s="319" t="s">
        <v>580</v>
      </c>
      <c r="I943" s="319" t="s">
        <v>3085</v>
      </c>
      <c r="J943" s="319" t="s">
        <v>117</v>
      </c>
      <c r="L943" s="331">
        <v>903</v>
      </c>
      <c r="M943" s="326"/>
      <c r="N943" s="326"/>
      <c r="O943" s="326">
        <v>0</v>
      </c>
      <c r="P943" s="326">
        <v>4</v>
      </c>
      <c r="Q943" s="326">
        <v>2</v>
      </c>
      <c r="R943" s="326">
        <v>131</v>
      </c>
      <c r="S943" s="326">
        <v>380</v>
      </c>
      <c r="T943" s="326">
        <v>2</v>
      </c>
      <c r="U943" s="326">
        <v>48</v>
      </c>
      <c r="V943" s="326">
        <v>5</v>
      </c>
      <c r="W943" s="326">
        <v>22</v>
      </c>
      <c r="X943" s="326">
        <v>97</v>
      </c>
      <c r="Y943" s="326">
        <v>212</v>
      </c>
    </row>
    <row r="944" spans="4:25" hidden="1" outlineLevel="1">
      <c r="D944" s="319" t="s">
        <v>2771</v>
      </c>
      <c r="E944" s="319" t="s">
        <v>52</v>
      </c>
      <c r="F944" s="319" t="s">
        <v>578</v>
      </c>
      <c r="G944" s="319" t="s">
        <v>579</v>
      </c>
      <c r="H944" s="319" t="s">
        <v>580</v>
      </c>
      <c r="I944" s="319" t="s">
        <v>1224</v>
      </c>
      <c r="J944" s="319" t="s">
        <v>117</v>
      </c>
      <c r="L944" s="331">
        <v>243</v>
      </c>
      <c r="M944" s="326"/>
      <c r="N944" s="326">
        <v>1</v>
      </c>
      <c r="O944" s="326">
        <v>6</v>
      </c>
      <c r="P944" s="326">
        <v>155</v>
      </c>
      <c r="Q944" s="326">
        <v>16</v>
      </c>
      <c r="R944" s="326">
        <v>12</v>
      </c>
      <c r="S944" s="326">
        <v>12</v>
      </c>
      <c r="T944" s="326">
        <v>7</v>
      </c>
      <c r="U944" s="326">
        <v>10</v>
      </c>
      <c r="V944" s="326">
        <v>10</v>
      </c>
      <c r="W944" s="326">
        <v>5</v>
      </c>
      <c r="X944" s="326">
        <v>9</v>
      </c>
      <c r="Y944" s="326">
        <v>0</v>
      </c>
    </row>
    <row r="945" spans="4:25" hidden="1" outlineLevel="1">
      <c r="D945" s="319" t="s">
        <v>313</v>
      </c>
      <c r="E945" s="319" t="s">
        <v>52</v>
      </c>
      <c r="F945" s="319" t="s">
        <v>578</v>
      </c>
      <c r="G945" s="319" t="s">
        <v>579</v>
      </c>
      <c r="H945" s="319" t="s">
        <v>580</v>
      </c>
      <c r="I945" s="319" t="s">
        <v>458</v>
      </c>
      <c r="J945" s="319" t="s">
        <v>117</v>
      </c>
      <c r="L945" s="331">
        <v>296727</v>
      </c>
      <c r="M945" s="326"/>
      <c r="N945" s="326">
        <v>32228</v>
      </c>
      <c r="O945" s="326">
        <v>28944</v>
      </c>
      <c r="P945" s="326">
        <v>14725</v>
      </c>
      <c r="Q945" s="326">
        <v>12720</v>
      </c>
      <c r="R945" s="326">
        <v>22616</v>
      </c>
      <c r="S945" s="326">
        <v>34933</v>
      </c>
      <c r="T945" s="326">
        <v>33352</v>
      </c>
      <c r="U945" s="326">
        <v>30291</v>
      </c>
      <c r="V945" s="326">
        <v>25320</v>
      </c>
      <c r="W945" s="326">
        <v>28560</v>
      </c>
      <c r="X945" s="326">
        <v>23297</v>
      </c>
      <c r="Y945" s="326">
        <v>9741</v>
      </c>
    </row>
    <row r="946" spans="4:25" hidden="1" outlineLevel="1">
      <c r="D946" s="319" t="s">
        <v>313</v>
      </c>
      <c r="E946" s="319" t="s">
        <v>52</v>
      </c>
      <c r="F946" s="319" t="s">
        <v>578</v>
      </c>
      <c r="G946" s="319" t="s">
        <v>581</v>
      </c>
      <c r="H946" s="319" t="s">
        <v>580</v>
      </c>
      <c r="I946" s="319" t="s">
        <v>508</v>
      </c>
      <c r="J946" s="319" t="s">
        <v>117</v>
      </c>
      <c r="L946" s="331">
        <v>1654</v>
      </c>
      <c r="M946" s="326"/>
      <c r="N946" s="326">
        <v>650</v>
      </c>
      <c r="O946" s="326">
        <v>2</v>
      </c>
      <c r="P946" s="326">
        <v>0</v>
      </c>
      <c r="Q946" s="326">
        <v>0</v>
      </c>
      <c r="R946" s="326">
        <v>0</v>
      </c>
      <c r="S946" s="326">
        <v>2</v>
      </c>
      <c r="T946" s="326">
        <v>0</v>
      </c>
      <c r="U946" s="326">
        <v>0</v>
      </c>
      <c r="V946" s="326">
        <v>1000</v>
      </c>
      <c r="W946" s="326">
        <v>0</v>
      </c>
      <c r="X946" s="326">
        <v>0</v>
      </c>
      <c r="Y946" s="326">
        <v>0</v>
      </c>
    </row>
    <row r="947" spans="4:25" hidden="1" outlineLevel="1">
      <c r="D947" s="319" t="s">
        <v>313</v>
      </c>
      <c r="E947" s="319" t="s">
        <v>52</v>
      </c>
      <c r="F947" s="319" t="s">
        <v>578</v>
      </c>
      <c r="G947" s="319" t="s">
        <v>581</v>
      </c>
      <c r="H947" s="319" t="s">
        <v>580</v>
      </c>
      <c r="I947" s="319" t="s">
        <v>3086</v>
      </c>
      <c r="J947" s="319" t="s">
        <v>117</v>
      </c>
      <c r="L947" s="331">
        <v>415</v>
      </c>
      <c r="M947" s="326"/>
      <c r="N947" s="326"/>
      <c r="O947" s="326">
        <v>0</v>
      </c>
      <c r="P947" s="326">
        <v>140</v>
      </c>
      <c r="Q947" s="326">
        <v>0</v>
      </c>
      <c r="R947" s="326">
        <v>165</v>
      </c>
      <c r="S947" s="326">
        <v>0</v>
      </c>
      <c r="T947" s="326">
        <v>0</v>
      </c>
      <c r="U947" s="326">
        <v>0</v>
      </c>
      <c r="V947" s="326">
        <v>0</v>
      </c>
      <c r="W947" s="326">
        <v>10</v>
      </c>
      <c r="X947" s="326">
        <v>0</v>
      </c>
      <c r="Y947" s="326">
        <v>100</v>
      </c>
    </row>
    <row r="948" spans="4:25" hidden="1" outlineLevel="1">
      <c r="D948" s="319" t="s">
        <v>2212</v>
      </c>
      <c r="E948" s="319" t="s">
        <v>2117</v>
      </c>
      <c r="F948" s="319" t="s">
        <v>578</v>
      </c>
      <c r="G948" s="319" t="s">
        <v>579</v>
      </c>
      <c r="H948" s="319" t="s">
        <v>580</v>
      </c>
      <c r="I948" s="319" t="s">
        <v>2290</v>
      </c>
      <c r="J948" s="319" t="s">
        <v>977</v>
      </c>
      <c r="L948" s="331">
        <v>27970</v>
      </c>
      <c r="M948" s="326"/>
      <c r="N948" s="326">
        <v>14850</v>
      </c>
      <c r="O948" s="326">
        <v>3050</v>
      </c>
      <c r="P948" s="326">
        <v>2750</v>
      </c>
      <c r="Q948" s="326">
        <v>0</v>
      </c>
      <c r="R948" s="326">
        <v>100</v>
      </c>
      <c r="S948" s="326">
        <v>470</v>
      </c>
      <c r="T948" s="326">
        <v>2100</v>
      </c>
      <c r="U948" s="326">
        <v>300</v>
      </c>
      <c r="V948" s="326">
        <v>270</v>
      </c>
      <c r="W948" s="326">
        <v>680</v>
      </c>
      <c r="X948" s="326">
        <v>3050</v>
      </c>
      <c r="Y948" s="326">
        <v>350</v>
      </c>
    </row>
    <row r="949" spans="4:25" hidden="1" outlineLevel="1">
      <c r="D949" s="319" t="s">
        <v>2213</v>
      </c>
      <c r="E949" s="319" t="s">
        <v>2117</v>
      </c>
      <c r="F949" s="319" t="s">
        <v>578</v>
      </c>
      <c r="G949" s="319" t="s">
        <v>579</v>
      </c>
      <c r="H949" s="319" t="s">
        <v>580</v>
      </c>
      <c r="I949" s="319" t="s">
        <v>2291</v>
      </c>
      <c r="J949" s="319" t="s">
        <v>977</v>
      </c>
      <c r="L949" s="331">
        <v>28500</v>
      </c>
      <c r="M949" s="326"/>
      <c r="N949" s="326">
        <v>126</v>
      </c>
      <c r="O949" s="326">
        <v>179</v>
      </c>
      <c r="P949" s="326">
        <v>17817</v>
      </c>
      <c r="Q949" s="326">
        <v>6450</v>
      </c>
      <c r="R949" s="326">
        <v>50</v>
      </c>
      <c r="S949" s="326">
        <v>500</v>
      </c>
      <c r="T949" s="326">
        <v>0</v>
      </c>
      <c r="U949" s="326">
        <v>500</v>
      </c>
      <c r="V949" s="326">
        <v>0</v>
      </c>
      <c r="W949" s="326">
        <v>500</v>
      </c>
      <c r="X949" s="326">
        <v>1950</v>
      </c>
      <c r="Y949" s="326">
        <v>428</v>
      </c>
    </row>
    <row r="950" spans="4:25" hidden="1" outlineLevel="1">
      <c r="D950" s="319" t="s">
        <v>1619</v>
      </c>
      <c r="E950" s="319" t="s">
        <v>52</v>
      </c>
      <c r="F950" s="319" t="s">
        <v>578</v>
      </c>
      <c r="G950" s="319" t="s">
        <v>579</v>
      </c>
      <c r="H950" s="319" t="s">
        <v>580</v>
      </c>
      <c r="I950" s="319" t="s">
        <v>459</v>
      </c>
      <c r="J950" s="319" t="s">
        <v>117</v>
      </c>
      <c r="L950" s="331">
        <v>1</v>
      </c>
      <c r="M950" s="326"/>
      <c r="N950" s="326">
        <v>1</v>
      </c>
      <c r="O950" s="326"/>
      <c r="P950" s="326"/>
      <c r="Q950" s="326"/>
      <c r="R950" s="326"/>
      <c r="S950" s="326"/>
      <c r="T950" s="326"/>
      <c r="U950" s="326"/>
      <c r="V950" s="326"/>
      <c r="W950" s="326"/>
      <c r="X950" s="326"/>
      <c r="Y950" s="326"/>
    </row>
    <row r="951" spans="4:25" hidden="1" outlineLevel="1">
      <c r="D951" s="319" t="s">
        <v>1619</v>
      </c>
      <c r="E951" s="319" t="s">
        <v>52</v>
      </c>
      <c r="F951" s="319" t="s">
        <v>578</v>
      </c>
      <c r="G951" s="319" t="s">
        <v>581</v>
      </c>
      <c r="H951" s="319" t="s">
        <v>580</v>
      </c>
      <c r="I951" s="319" t="s">
        <v>509</v>
      </c>
      <c r="J951" s="319" t="s">
        <v>117</v>
      </c>
      <c r="L951" s="331">
        <v>0</v>
      </c>
      <c r="M951" s="326"/>
      <c r="N951" s="326">
        <v>0</v>
      </c>
      <c r="O951" s="326"/>
      <c r="P951" s="326"/>
      <c r="Q951" s="326"/>
      <c r="R951" s="326"/>
      <c r="S951" s="326"/>
      <c r="T951" s="326"/>
      <c r="U951" s="326"/>
      <c r="V951" s="326"/>
      <c r="W951" s="326"/>
      <c r="X951" s="326"/>
      <c r="Y951" s="326"/>
    </row>
    <row r="952" spans="4:25" hidden="1" outlineLevel="1">
      <c r="D952" s="319" t="s">
        <v>2772</v>
      </c>
      <c r="E952" s="319" t="s">
        <v>52</v>
      </c>
      <c r="F952" s="319" t="s">
        <v>578</v>
      </c>
      <c r="G952" s="319" t="s">
        <v>579</v>
      </c>
      <c r="H952" s="319" t="s">
        <v>580</v>
      </c>
      <c r="I952" s="319" t="s">
        <v>2773</v>
      </c>
      <c r="J952" s="319" t="s">
        <v>117</v>
      </c>
      <c r="L952" s="331">
        <v>5044</v>
      </c>
      <c r="M952" s="326"/>
      <c r="N952" s="326">
        <v>0</v>
      </c>
      <c r="O952" s="326">
        <v>30</v>
      </c>
      <c r="P952" s="326">
        <v>826</v>
      </c>
      <c r="Q952" s="326">
        <v>1</v>
      </c>
      <c r="R952" s="326">
        <v>1751</v>
      </c>
      <c r="S952" s="326">
        <v>5</v>
      </c>
      <c r="T952" s="326">
        <v>121</v>
      </c>
      <c r="U952" s="326">
        <v>0</v>
      </c>
      <c r="V952" s="326">
        <v>4</v>
      </c>
      <c r="W952" s="326">
        <v>150</v>
      </c>
      <c r="X952" s="326">
        <v>30</v>
      </c>
      <c r="Y952" s="326">
        <v>2126</v>
      </c>
    </row>
    <row r="953" spans="4:25" hidden="1" outlineLevel="1">
      <c r="D953" s="319" t="s">
        <v>1808</v>
      </c>
      <c r="E953" s="319" t="s">
        <v>52</v>
      </c>
      <c r="F953" s="319" t="s">
        <v>578</v>
      </c>
      <c r="G953" s="319" t="s">
        <v>579</v>
      </c>
      <c r="H953" s="319" t="s">
        <v>580</v>
      </c>
      <c r="I953" s="319" t="s">
        <v>2774</v>
      </c>
      <c r="J953" s="319" t="s">
        <v>117</v>
      </c>
      <c r="L953" s="331">
        <v>507</v>
      </c>
      <c r="M953" s="326"/>
      <c r="N953" s="326">
        <v>365</v>
      </c>
      <c r="O953" s="326">
        <v>142</v>
      </c>
      <c r="P953" s="326"/>
      <c r="Q953" s="326"/>
      <c r="R953" s="326"/>
      <c r="S953" s="326"/>
      <c r="T953" s="326"/>
      <c r="U953" s="326"/>
      <c r="V953" s="326"/>
      <c r="W953" s="326"/>
      <c r="X953" s="326"/>
      <c r="Y953" s="326"/>
    </row>
    <row r="954" spans="4:25" hidden="1" outlineLevel="1">
      <c r="D954" s="319" t="s">
        <v>880</v>
      </c>
      <c r="E954" s="319" t="s">
        <v>54</v>
      </c>
      <c r="F954" s="319" t="s">
        <v>578</v>
      </c>
      <c r="G954" s="319" t="s">
        <v>579</v>
      </c>
      <c r="H954" s="319" t="s">
        <v>580</v>
      </c>
      <c r="I954" s="319" t="s">
        <v>937</v>
      </c>
      <c r="J954" s="319" t="s">
        <v>116</v>
      </c>
      <c r="L954" s="331">
        <v>16321</v>
      </c>
      <c r="M954" s="326"/>
      <c r="N954" s="326">
        <v>977</v>
      </c>
      <c r="O954" s="326">
        <v>1609</v>
      </c>
      <c r="P954" s="326">
        <v>909</v>
      </c>
      <c r="Q954" s="326">
        <v>805</v>
      </c>
      <c r="R954" s="326">
        <v>724</v>
      </c>
      <c r="S954" s="326">
        <v>1052</v>
      </c>
      <c r="T954" s="326">
        <v>1980</v>
      </c>
      <c r="U954" s="326">
        <v>1029</v>
      </c>
      <c r="V954" s="326">
        <v>1824</v>
      </c>
      <c r="W954" s="326">
        <v>1781</v>
      </c>
      <c r="X954" s="326">
        <v>2487</v>
      </c>
      <c r="Y954" s="326">
        <v>1144</v>
      </c>
    </row>
    <row r="955" spans="4:25" hidden="1" outlineLevel="1">
      <c r="D955" s="319" t="s">
        <v>1170</v>
      </c>
      <c r="E955" s="319" t="s">
        <v>2117</v>
      </c>
      <c r="F955" s="319" t="s">
        <v>578</v>
      </c>
      <c r="G955" s="319" t="s">
        <v>579</v>
      </c>
      <c r="H955" s="319" t="s">
        <v>580</v>
      </c>
      <c r="I955" s="319" t="s">
        <v>2292</v>
      </c>
      <c r="J955" s="319" t="s">
        <v>977</v>
      </c>
      <c r="L955" s="331">
        <v>8650</v>
      </c>
      <c r="M955" s="326"/>
      <c r="N955" s="326">
        <v>435</v>
      </c>
      <c r="O955" s="326">
        <v>990</v>
      </c>
      <c r="P955" s="326">
        <v>1300</v>
      </c>
      <c r="Q955" s="326">
        <v>220</v>
      </c>
      <c r="R955" s="326">
        <v>150</v>
      </c>
      <c r="S955" s="326">
        <v>0</v>
      </c>
      <c r="T955" s="326">
        <v>420</v>
      </c>
      <c r="U955" s="326">
        <v>615</v>
      </c>
      <c r="V955" s="326">
        <v>420</v>
      </c>
      <c r="W955" s="326">
        <v>2600</v>
      </c>
      <c r="X955" s="326">
        <v>500</v>
      </c>
      <c r="Y955" s="326">
        <v>1000</v>
      </c>
    </row>
    <row r="956" spans="4:25" hidden="1" outlineLevel="1">
      <c r="D956" s="319" t="s">
        <v>246</v>
      </c>
      <c r="E956" s="319" t="s">
        <v>52</v>
      </c>
      <c r="F956" s="319" t="s">
        <v>578</v>
      </c>
      <c r="G956" s="319" t="s">
        <v>579</v>
      </c>
      <c r="H956" s="319" t="s">
        <v>580</v>
      </c>
      <c r="I956" s="319" t="s">
        <v>246</v>
      </c>
      <c r="J956" s="319" t="s">
        <v>117</v>
      </c>
      <c r="L956" s="331">
        <v>1790</v>
      </c>
      <c r="M956" s="326"/>
      <c r="N956" s="326">
        <v>370</v>
      </c>
      <c r="O956" s="326">
        <v>263</v>
      </c>
      <c r="P956" s="326">
        <v>38</v>
      </c>
      <c r="Q956" s="326">
        <v>33</v>
      </c>
      <c r="R956" s="326">
        <v>32</v>
      </c>
      <c r="S956" s="326">
        <v>35</v>
      </c>
      <c r="T956" s="326">
        <v>26</v>
      </c>
      <c r="U956" s="326">
        <v>158</v>
      </c>
      <c r="V956" s="326">
        <v>185</v>
      </c>
      <c r="W956" s="326">
        <v>600</v>
      </c>
      <c r="X956" s="326">
        <v>31</v>
      </c>
      <c r="Y956" s="326">
        <v>19</v>
      </c>
    </row>
    <row r="957" spans="4:25" hidden="1" outlineLevel="1">
      <c r="D957" s="319" t="s">
        <v>246</v>
      </c>
      <c r="E957" s="319" t="s">
        <v>52</v>
      </c>
      <c r="F957" s="319" t="s">
        <v>578</v>
      </c>
      <c r="G957" s="319" t="s">
        <v>581</v>
      </c>
      <c r="H957" s="319" t="s">
        <v>580</v>
      </c>
      <c r="I957" s="319" t="s">
        <v>511</v>
      </c>
      <c r="J957" s="319" t="s">
        <v>117</v>
      </c>
      <c r="L957" s="331">
        <v>0</v>
      </c>
      <c r="M957" s="326"/>
      <c r="N957" s="326">
        <v>0</v>
      </c>
      <c r="O957" s="326">
        <v>0</v>
      </c>
      <c r="P957" s="326"/>
      <c r="Q957" s="326"/>
      <c r="R957" s="326"/>
      <c r="S957" s="326"/>
      <c r="T957" s="326"/>
      <c r="U957" s="326"/>
      <c r="V957" s="326"/>
      <c r="W957" s="326"/>
      <c r="X957" s="326"/>
      <c r="Y957" s="326"/>
    </row>
    <row r="958" spans="4:25" hidden="1" outlineLevel="1">
      <c r="D958" s="319" t="s">
        <v>246</v>
      </c>
      <c r="E958" s="319" t="s">
        <v>52</v>
      </c>
      <c r="F958" s="319" t="s">
        <v>578</v>
      </c>
      <c r="G958" s="319" t="s">
        <v>581</v>
      </c>
      <c r="H958" s="319" t="s">
        <v>580</v>
      </c>
      <c r="I958" s="319" t="s">
        <v>3087</v>
      </c>
      <c r="J958" s="319" t="s">
        <v>117</v>
      </c>
      <c r="L958" s="331">
        <v>0</v>
      </c>
      <c r="M958" s="326"/>
      <c r="N958" s="326"/>
      <c r="O958" s="326">
        <v>0</v>
      </c>
      <c r="P958" s="326">
        <v>0</v>
      </c>
      <c r="Q958" s="326">
        <v>0</v>
      </c>
      <c r="R958" s="326">
        <v>0</v>
      </c>
      <c r="S958" s="326">
        <v>0</v>
      </c>
      <c r="T958" s="326">
        <v>0</v>
      </c>
      <c r="U958" s="326">
        <v>0</v>
      </c>
      <c r="V958" s="326">
        <v>0</v>
      </c>
      <c r="W958" s="326">
        <v>0</v>
      </c>
      <c r="X958" s="326">
        <v>0</v>
      </c>
      <c r="Y958" s="326">
        <v>0</v>
      </c>
    </row>
    <row r="959" spans="4:25" hidden="1" outlineLevel="1">
      <c r="D959" s="319" t="s">
        <v>2725</v>
      </c>
      <c r="E959" s="319" t="s">
        <v>2117</v>
      </c>
      <c r="F959" s="319" t="s">
        <v>578</v>
      </c>
      <c r="G959" s="319" t="s">
        <v>579</v>
      </c>
      <c r="H959" s="319" t="s">
        <v>580</v>
      </c>
      <c r="I959" s="319" t="s">
        <v>2293</v>
      </c>
      <c r="J959" s="319" t="s">
        <v>977</v>
      </c>
      <c r="L959" s="331">
        <v>2800</v>
      </c>
      <c r="M959" s="326"/>
      <c r="N959" s="326">
        <v>750</v>
      </c>
      <c r="O959" s="326">
        <v>50</v>
      </c>
      <c r="P959" s="326">
        <v>150</v>
      </c>
      <c r="Q959" s="326">
        <v>50</v>
      </c>
      <c r="R959" s="326">
        <v>250</v>
      </c>
      <c r="S959" s="326">
        <v>250</v>
      </c>
      <c r="T959" s="326">
        <v>150</v>
      </c>
      <c r="U959" s="326">
        <v>1000</v>
      </c>
      <c r="V959" s="326">
        <v>150</v>
      </c>
      <c r="W959" s="326">
        <v>0</v>
      </c>
      <c r="X959" s="326">
        <v>0</v>
      </c>
      <c r="Y959" s="326">
        <v>0</v>
      </c>
    </row>
    <row r="960" spans="4:25" hidden="1" outlineLevel="1">
      <c r="D960" s="319" t="s">
        <v>368</v>
      </c>
      <c r="E960" s="319" t="s">
        <v>52</v>
      </c>
      <c r="F960" s="319" t="s">
        <v>578</v>
      </c>
      <c r="G960" s="319" t="s">
        <v>579</v>
      </c>
      <c r="H960" s="319" t="s">
        <v>580</v>
      </c>
      <c r="I960" s="319" t="s">
        <v>461</v>
      </c>
      <c r="J960" s="319" t="s">
        <v>117</v>
      </c>
      <c r="L960" s="331">
        <v>34082</v>
      </c>
      <c r="M960" s="326"/>
      <c r="N960" s="326">
        <v>3240</v>
      </c>
      <c r="O960" s="326">
        <v>3829</v>
      </c>
      <c r="P960" s="326">
        <v>3586</v>
      </c>
      <c r="Q960" s="326">
        <v>2762</v>
      </c>
      <c r="R960" s="326">
        <v>2018</v>
      </c>
      <c r="S960" s="326">
        <v>1834</v>
      </c>
      <c r="T960" s="326">
        <v>2113</v>
      </c>
      <c r="U960" s="326">
        <v>1850</v>
      </c>
      <c r="V960" s="326">
        <v>5407</v>
      </c>
      <c r="W960" s="326">
        <v>3764</v>
      </c>
      <c r="X960" s="326">
        <v>1897</v>
      </c>
      <c r="Y960" s="326">
        <v>1782</v>
      </c>
    </row>
    <row r="961" spans="4:25" hidden="1" outlineLevel="1">
      <c r="D961" s="319" t="s">
        <v>368</v>
      </c>
      <c r="E961" s="319" t="s">
        <v>52</v>
      </c>
      <c r="F961" s="319" t="s">
        <v>578</v>
      </c>
      <c r="G961" s="319" t="s">
        <v>581</v>
      </c>
      <c r="H961" s="319" t="s">
        <v>580</v>
      </c>
      <c r="I961" s="319" t="s">
        <v>512</v>
      </c>
      <c r="J961" s="319" t="s">
        <v>117</v>
      </c>
      <c r="L961" s="331">
        <v>1238</v>
      </c>
      <c r="M961" s="326"/>
      <c r="N961" s="326">
        <v>0</v>
      </c>
      <c r="O961" s="326">
        <v>40</v>
      </c>
      <c r="P961" s="326">
        <v>496</v>
      </c>
      <c r="Q961" s="326">
        <v>0</v>
      </c>
      <c r="R961" s="326">
        <v>100</v>
      </c>
      <c r="S961" s="326">
        <v>0</v>
      </c>
      <c r="T961" s="326">
        <v>0</v>
      </c>
      <c r="U961" s="326">
        <v>100</v>
      </c>
      <c r="V961" s="326">
        <v>300</v>
      </c>
      <c r="W961" s="326">
        <v>200</v>
      </c>
      <c r="X961" s="326">
        <v>0</v>
      </c>
      <c r="Y961" s="326">
        <v>2</v>
      </c>
    </row>
    <row r="962" spans="4:25" hidden="1" outlineLevel="1">
      <c r="D962" s="319" t="s">
        <v>368</v>
      </c>
      <c r="E962" s="319" t="s">
        <v>52</v>
      </c>
      <c r="F962" s="319" t="s">
        <v>578</v>
      </c>
      <c r="G962" s="319" t="s">
        <v>581</v>
      </c>
      <c r="H962" s="319" t="s">
        <v>580</v>
      </c>
      <c r="I962" s="319" t="s">
        <v>3088</v>
      </c>
      <c r="J962" s="319" t="s">
        <v>117</v>
      </c>
      <c r="L962" s="331">
        <v>39</v>
      </c>
      <c r="M962" s="326"/>
      <c r="N962" s="326"/>
      <c r="O962" s="326">
        <v>0</v>
      </c>
      <c r="P962" s="326">
        <v>13</v>
      </c>
      <c r="Q962" s="326">
        <v>0</v>
      </c>
      <c r="R962" s="326">
        <v>0</v>
      </c>
      <c r="S962" s="326">
        <v>13</v>
      </c>
      <c r="T962" s="326">
        <v>0</v>
      </c>
      <c r="U962" s="326">
        <v>0</v>
      </c>
      <c r="V962" s="326">
        <v>0</v>
      </c>
      <c r="W962" s="326">
        <v>13</v>
      </c>
      <c r="X962" s="326">
        <v>0</v>
      </c>
      <c r="Y962" s="326">
        <v>0</v>
      </c>
    </row>
    <row r="963" spans="4:25" hidden="1" outlineLevel="1">
      <c r="D963" s="319" t="s">
        <v>648</v>
      </c>
      <c r="E963" s="319" t="s">
        <v>53</v>
      </c>
      <c r="F963" s="319" t="s">
        <v>578</v>
      </c>
      <c r="G963" s="319" t="s">
        <v>579</v>
      </c>
      <c r="H963" s="319" t="s">
        <v>580</v>
      </c>
      <c r="I963" s="319" t="s">
        <v>672</v>
      </c>
      <c r="J963" s="319" t="s">
        <v>114</v>
      </c>
      <c r="L963" s="331">
        <v>95690</v>
      </c>
      <c r="M963" s="326"/>
      <c r="N963" s="326">
        <v>6512</v>
      </c>
      <c r="O963" s="326">
        <v>5654</v>
      </c>
      <c r="P963" s="326">
        <v>9637</v>
      </c>
      <c r="Q963" s="326">
        <v>7399</v>
      </c>
      <c r="R963" s="326">
        <v>5260</v>
      </c>
      <c r="S963" s="326">
        <v>8108</v>
      </c>
      <c r="T963" s="326">
        <v>6051</v>
      </c>
      <c r="U963" s="326">
        <v>11711</v>
      </c>
      <c r="V963" s="326">
        <v>9304</v>
      </c>
      <c r="W963" s="326">
        <v>5735</v>
      </c>
      <c r="X963" s="326">
        <v>12220</v>
      </c>
      <c r="Y963" s="326">
        <v>8099</v>
      </c>
    </row>
    <row r="964" spans="4:25" hidden="1" outlineLevel="1">
      <c r="D964" s="319" t="s">
        <v>2727</v>
      </c>
      <c r="E964" s="319" t="s">
        <v>2117</v>
      </c>
      <c r="F964" s="319" t="s">
        <v>578</v>
      </c>
      <c r="G964" s="319" t="s">
        <v>579</v>
      </c>
      <c r="H964" s="319" t="s">
        <v>580</v>
      </c>
      <c r="I964" s="319" t="s">
        <v>2775</v>
      </c>
      <c r="J964" s="319" t="s">
        <v>977</v>
      </c>
      <c r="L964" s="331">
        <v>8586</v>
      </c>
      <c r="M964" s="326"/>
      <c r="N964" s="326">
        <v>135</v>
      </c>
      <c r="O964" s="326">
        <v>150</v>
      </c>
      <c r="P964" s="326">
        <v>275</v>
      </c>
      <c r="Q964" s="326">
        <v>145</v>
      </c>
      <c r="R964" s="326">
        <v>75</v>
      </c>
      <c r="S964" s="326">
        <v>225</v>
      </c>
      <c r="T964" s="326">
        <v>400</v>
      </c>
      <c r="U964" s="326">
        <v>1406</v>
      </c>
      <c r="V964" s="326">
        <v>525</v>
      </c>
      <c r="W964" s="326">
        <v>1060</v>
      </c>
      <c r="X964" s="326">
        <v>2040</v>
      </c>
      <c r="Y964" s="326">
        <v>2150</v>
      </c>
    </row>
    <row r="965" spans="4:25" hidden="1" outlineLevel="1">
      <c r="D965" s="319" t="s">
        <v>369</v>
      </c>
      <c r="E965" s="319" t="s">
        <v>53</v>
      </c>
      <c r="F965" s="319" t="s">
        <v>578</v>
      </c>
      <c r="G965" s="319" t="s">
        <v>579</v>
      </c>
      <c r="H965" s="319" t="s">
        <v>580</v>
      </c>
      <c r="I965" s="319" t="s">
        <v>407</v>
      </c>
      <c r="J965" s="319" t="s">
        <v>114</v>
      </c>
      <c r="L965" s="331">
        <v>158354</v>
      </c>
      <c r="M965" s="326"/>
      <c r="N965" s="326">
        <v>18199</v>
      </c>
      <c r="O965" s="326">
        <v>14696</v>
      </c>
      <c r="P965" s="326">
        <v>12510</v>
      </c>
      <c r="Q965" s="326">
        <v>16680</v>
      </c>
      <c r="R965" s="326">
        <v>9567</v>
      </c>
      <c r="S965" s="326">
        <v>15431</v>
      </c>
      <c r="T965" s="326">
        <v>12436</v>
      </c>
      <c r="U965" s="326">
        <v>4656</v>
      </c>
      <c r="V965" s="326">
        <v>7911</v>
      </c>
      <c r="W965" s="326">
        <v>13880</v>
      </c>
      <c r="X965" s="326">
        <v>15281</v>
      </c>
      <c r="Y965" s="326">
        <v>17107</v>
      </c>
    </row>
    <row r="966" spans="4:25" hidden="1" outlineLevel="1">
      <c r="D966" s="319" t="s">
        <v>2730</v>
      </c>
      <c r="E966" s="319" t="s">
        <v>52</v>
      </c>
      <c r="F966" s="319" t="s">
        <v>578</v>
      </c>
      <c r="G966" s="319" t="s">
        <v>579</v>
      </c>
      <c r="H966" s="319" t="s">
        <v>580</v>
      </c>
      <c r="I966" s="319" t="s">
        <v>462</v>
      </c>
      <c r="J966" s="319" t="s">
        <v>117</v>
      </c>
      <c r="L966" s="331">
        <v>2588773</v>
      </c>
      <c r="M966" s="326"/>
      <c r="N966" s="326">
        <v>450472</v>
      </c>
      <c r="O966" s="326">
        <v>221583</v>
      </c>
      <c r="P966" s="326">
        <v>284726</v>
      </c>
      <c r="Q966" s="326">
        <v>153747</v>
      </c>
      <c r="R966" s="326">
        <v>294088</v>
      </c>
      <c r="S966" s="326">
        <v>218183</v>
      </c>
      <c r="T966" s="326">
        <v>194281</v>
      </c>
      <c r="U966" s="326">
        <v>162832</v>
      </c>
      <c r="V966" s="326">
        <v>145046</v>
      </c>
      <c r="W966" s="326">
        <v>185621</v>
      </c>
      <c r="X966" s="326">
        <v>187509</v>
      </c>
      <c r="Y966" s="326">
        <v>90685</v>
      </c>
    </row>
    <row r="967" spans="4:25" hidden="1" outlineLevel="1">
      <c r="D967" s="319" t="s">
        <v>2730</v>
      </c>
      <c r="E967" s="319" t="s">
        <v>52</v>
      </c>
      <c r="F967" s="319" t="s">
        <v>578</v>
      </c>
      <c r="G967" s="319" t="s">
        <v>581</v>
      </c>
      <c r="H967" s="319" t="s">
        <v>580</v>
      </c>
      <c r="I967" s="319" t="s">
        <v>513</v>
      </c>
      <c r="J967" s="319" t="s">
        <v>117</v>
      </c>
      <c r="L967" s="331">
        <v>62715</v>
      </c>
      <c r="M967" s="326"/>
      <c r="N967" s="326">
        <v>19996</v>
      </c>
      <c r="O967" s="326">
        <v>14933</v>
      </c>
      <c r="P967" s="326">
        <v>539</v>
      </c>
      <c r="Q967" s="326">
        <v>21</v>
      </c>
      <c r="R967" s="326">
        <v>8354</v>
      </c>
      <c r="S967" s="326">
        <v>17256</v>
      </c>
      <c r="T967" s="326">
        <v>592</v>
      </c>
      <c r="U967" s="326">
        <v>3</v>
      </c>
      <c r="V967" s="326">
        <v>36</v>
      </c>
      <c r="W967" s="326">
        <v>347</v>
      </c>
      <c r="X967" s="326">
        <v>458</v>
      </c>
      <c r="Y967" s="326">
        <v>180</v>
      </c>
    </row>
    <row r="968" spans="4:25" hidden="1" outlineLevel="1">
      <c r="D968" s="319" t="s">
        <v>2730</v>
      </c>
      <c r="E968" s="319" t="s">
        <v>52</v>
      </c>
      <c r="F968" s="319" t="s">
        <v>578</v>
      </c>
      <c r="G968" s="319" t="s">
        <v>581</v>
      </c>
      <c r="H968" s="319" t="s">
        <v>580</v>
      </c>
      <c r="I968" s="319" t="s">
        <v>3089</v>
      </c>
      <c r="J968" s="319" t="s">
        <v>117</v>
      </c>
      <c r="L968" s="331">
        <v>592764</v>
      </c>
      <c r="M968" s="326"/>
      <c r="N968" s="326"/>
      <c r="O968" s="326">
        <v>11</v>
      </c>
      <c r="P968" s="326">
        <v>100490</v>
      </c>
      <c r="Q968" s="326">
        <v>13</v>
      </c>
      <c r="R968" s="326">
        <v>236848</v>
      </c>
      <c r="S968" s="326">
        <v>678</v>
      </c>
      <c r="T968" s="326">
        <v>1835</v>
      </c>
      <c r="U968" s="326">
        <v>1702</v>
      </c>
      <c r="V968" s="326">
        <v>9336</v>
      </c>
      <c r="W968" s="326">
        <v>8361</v>
      </c>
      <c r="X968" s="326">
        <v>1812</v>
      </c>
      <c r="Y968" s="326">
        <v>231678</v>
      </c>
    </row>
    <row r="969" spans="4:25" hidden="1" outlineLevel="1">
      <c r="D969" s="319" t="s">
        <v>2776</v>
      </c>
      <c r="E969" s="319" t="s">
        <v>52</v>
      </c>
      <c r="F969" s="319" t="s">
        <v>578</v>
      </c>
      <c r="G969" s="319" t="s">
        <v>579</v>
      </c>
      <c r="H969" s="319" t="s">
        <v>580</v>
      </c>
      <c r="I969" s="319" t="s">
        <v>1230</v>
      </c>
      <c r="J969" s="319" t="s">
        <v>117</v>
      </c>
      <c r="L969" s="331">
        <v>23333</v>
      </c>
      <c r="M969" s="326"/>
      <c r="N969" s="326">
        <v>442</v>
      </c>
      <c r="O969" s="326">
        <v>915</v>
      </c>
      <c r="P969" s="326">
        <v>1444</v>
      </c>
      <c r="Q969" s="326">
        <v>2691</v>
      </c>
      <c r="R969" s="326">
        <v>1188</v>
      </c>
      <c r="S969" s="326">
        <v>473</v>
      </c>
      <c r="T969" s="326">
        <v>2973</v>
      </c>
      <c r="U969" s="326">
        <v>452</v>
      </c>
      <c r="V969" s="326">
        <v>2755</v>
      </c>
      <c r="W969" s="326">
        <v>9853</v>
      </c>
      <c r="X969" s="326">
        <v>102</v>
      </c>
      <c r="Y969" s="326">
        <v>45</v>
      </c>
    </row>
    <row r="970" spans="4:25" hidden="1" outlineLevel="1">
      <c r="D970" s="319" t="s">
        <v>2777</v>
      </c>
      <c r="E970" s="319" t="s">
        <v>52</v>
      </c>
      <c r="F970" s="319" t="s">
        <v>578</v>
      </c>
      <c r="G970" s="319" t="s">
        <v>579</v>
      </c>
      <c r="H970" s="319" t="s">
        <v>580</v>
      </c>
      <c r="I970" s="319" t="s">
        <v>2778</v>
      </c>
      <c r="J970" s="319" t="s">
        <v>117</v>
      </c>
      <c r="L970" s="331">
        <v>1621</v>
      </c>
      <c r="M970" s="326"/>
      <c r="N970" s="326">
        <v>52</v>
      </c>
      <c r="O970" s="326">
        <v>101</v>
      </c>
      <c r="P970" s="326">
        <v>258</v>
      </c>
      <c r="Q970" s="326">
        <v>83</v>
      </c>
      <c r="R970" s="326">
        <v>152</v>
      </c>
      <c r="S970" s="326">
        <v>36</v>
      </c>
      <c r="T970" s="326">
        <v>159</v>
      </c>
      <c r="U970" s="326">
        <v>29</v>
      </c>
      <c r="V970" s="326">
        <v>103</v>
      </c>
      <c r="W970" s="326">
        <v>309</v>
      </c>
      <c r="X970" s="326">
        <v>150</v>
      </c>
      <c r="Y970" s="326">
        <v>189</v>
      </c>
    </row>
    <row r="971" spans="4:25" hidden="1" outlineLevel="1">
      <c r="D971" s="319" t="s">
        <v>2259</v>
      </c>
      <c r="E971" s="319" t="s">
        <v>52</v>
      </c>
      <c r="F971" s="319" t="s">
        <v>578</v>
      </c>
      <c r="G971" s="319" t="s">
        <v>579</v>
      </c>
      <c r="H971" s="319" t="s">
        <v>580</v>
      </c>
      <c r="I971" s="319" t="s">
        <v>2294</v>
      </c>
      <c r="J971" s="319" t="s">
        <v>117</v>
      </c>
      <c r="L971" s="331">
        <v>41595</v>
      </c>
      <c r="M971" s="326"/>
      <c r="N971" s="326">
        <v>2442</v>
      </c>
      <c r="O971" s="326">
        <v>3445</v>
      </c>
      <c r="P971" s="326">
        <v>1535</v>
      </c>
      <c r="Q971" s="326">
        <v>6955</v>
      </c>
      <c r="R971" s="326">
        <v>7661</v>
      </c>
      <c r="S971" s="326">
        <v>7090</v>
      </c>
      <c r="T971" s="326">
        <v>4797</v>
      </c>
      <c r="U971" s="326">
        <v>2283</v>
      </c>
      <c r="V971" s="326">
        <v>1678</v>
      </c>
      <c r="W971" s="326">
        <v>978</v>
      </c>
      <c r="X971" s="326">
        <v>1553</v>
      </c>
      <c r="Y971" s="326">
        <v>1178</v>
      </c>
    </row>
    <row r="972" spans="4:25" hidden="1" outlineLevel="1">
      <c r="D972" s="319" t="s">
        <v>370</v>
      </c>
      <c r="E972" s="319" t="s">
        <v>54</v>
      </c>
      <c r="F972" s="319" t="s">
        <v>578</v>
      </c>
      <c r="G972" s="319" t="s">
        <v>579</v>
      </c>
      <c r="H972" s="319" t="s">
        <v>580</v>
      </c>
      <c r="I972" s="319" t="s">
        <v>190</v>
      </c>
      <c r="J972" s="319" t="s">
        <v>116</v>
      </c>
      <c r="L972" s="331">
        <v>50013</v>
      </c>
      <c r="M972" s="326"/>
      <c r="N972" s="326">
        <v>3132</v>
      </c>
      <c r="O972" s="326">
        <v>5254</v>
      </c>
      <c r="P972" s="326">
        <v>4656</v>
      </c>
      <c r="Q972" s="326">
        <v>1286</v>
      </c>
      <c r="R972" s="326">
        <v>4245</v>
      </c>
      <c r="S972" s="326">
        <v>4460</v>
      </c>
      <c r="T972" s="326">
        <v>1323</v>
      </c>
      <c r="U972" s="326">
        <v>3237</v>
      </c>
      <c r="V972" s="326">
        <v>9284</v>
      </c>
      <c r="W972" s="326">
        <v>1262</v>
      </c>
      <c r="X972" s="326">
        <v>5030</v>
      </c>
      <c r="Y972" s="326">
        <v>6844</v>
      </c>
    </row>
    <row r="973" spans="4:25" hidden="1" outlineLevel="1">
      <c r="D973" s="319" t="s">
        <v>1231</v>
      </c>
      <c r="E973" s="319" t="s">
        <v>54</v>
      </c>
      <c r="F973" s="319" t="s">
        <v>578</v>
      </c>
      <c r="G973" s="319" t="s">
        <v>579</v>
      </c>
      <c r="H973" s="319" t="s">
        <v>580</v>
      </c>
      <c r="I973" s="319" t="s">
        <v>1232</v>
      </c>
      <c r="J973" s="319" t="s">
        <v>116</v>
      </c>
      <c r="L973" s="331">
        <v>817</v>
      </c>
      <c r="M973" s="326"/>
      <c r="N973" s="326">
        <v>29</v>
      </c>
      <c r="O973" s="326">
        <v>61</v>
      </c>
      <c r="P973" s="326">
        <v>129</v>
      </c>
      <c r="Q973" s="326">
        <v>91</v>
      </c>
      <c r="R973" s="326">
        <v>132</v>
      </c>
      <c r="S973" s="326">
        <v>58</v>
      </c>
      <c r="T973" s="326">
        <v>11</v>
      </c>
      <c r="U973" s="326">
        <v>53</v>
      </c>
      <c r="V973" s="326">
        <v>12</v>
      </c>
      <c r="W973" s="326">
        <v>38</v>
      </c>
      <c r="X973" s="326">
        <v>7</v>
      </c>
      <c r="Y973" s="326">
        <v>196</v>
      </c>
    </row>
    <row r="974" spans="4:25" hidden="1" outlineLevel="1">
      <c r="D974" s="319" t="s">
        <v>371</v>
      </c>
      <c r="E974" s="319" t="s">
        <v>54</v>
      </c>
      <c r="F974" s="319" t="s">
        <v>578</v>
      </c>
      <c r="G974" s="319" t="s">
        <v>579</v>
      </c>
      <c r="H974" s="319" t="s">
        <v>580</v>
      </c>
      <c r="I974" s="319" t="s">
        <v>419</v>
      </c>
      <c r="J974" s="319" t="s">
        <v>116</v>
      </c>
      <c r="L974" s="331">
        <v>75997</v>
      </c>
      <c r="M974" s="326"/>
      <c r="N974" s="326">
        <v>21803</v>
      </c>
      <c r="O974" s="326">
        <v>14426</v>
      </c>
      <c r="P974" s="326">
        <v>4203</v>
      </c>
      <c r="Q974" s="326">
        <v>2806</v>
      </c>
      <c r="R974" s="326">
        <v>5662</v>
      </c>
      <c r="S974" s="326">
        <v>6323</v>
      </c>
      <c r="T974" s="326">
        <v>3042</v>
      </c>
      <c r="U974" s="326">
        <v>3459</v>
      </c>
      <c r="V974" s="326">
        <v>5650</v>
      </c>
      <c r="W974" s="326">
        <v>2644</v>
      </c>
      <c r="X974" s="326">
        <v>3156</v>
      </c>
      <c r="Y974" s="326">
        <v>2823</v>
      </c>
    </row>
    <row r="975" spans="4:25" hidden="1" outlineLevel="1">
      <c r="D975" s="319" t="s">
        <v>2012</v>
      </c>
      <c r="E975" s="319" t="s">
        <v>53</v>
      </c>
      <c r="F975" s="319" t="s">
        <v>578</v>
      </c>
      <c r="G975" s="319" t="s">
        <v>579</v>
      </c>
      <c r="H975" s="319" t="s">
        <v>580</v>
      </c>
      <c r="I975" s="319" t="s">
        <v>408</v>
      </c>
      <c r="J975" s="319" t="s">
        <v>114</v>
      </c>
      <c r="L975" s="331">
        <v>1069473</v>
      </c>
      <c r="M975" s="326"/>
      <c r="N975" s="326">
        <v>44754</v>
      </c>
      <c r="O975" s="326">
        <v>54587</v>
      </c>
      <c r="P975" s="326">
        <v>96350</v>
      </c>
      <c r="Q975" s="326">
        <v>33166</v>
      </c>
      <c r="R975" s="326">
        <v>71199</v>
      </c>
      <c r="S975" s="326">
        <v>75236</v>
      </c>
      <c r="T975" s="326">
        <v>33416</v>
      </c>
      <c r="U975" s="326">
        <v>50799</v>
      </c>
      <c r="V975" s="326">
        <v>132645</v>
      </c>
      <c r="W975" s="326">
        <v>142003</v>
      </c>
      <c r="X975" s="326">
        <v>185307</v>
      </c>
      <c r="Y975" s="326">
        <v>150011</v>
      </c>
    </row>
    <row r="976" spans="4:25" hidden="1" outlineLevel="1">
      <c r="D976" s="319" t="s">
        <v>2012</v>
      </c>
      <c r="E976" s="319" t="s">
        <v>53</v>
      </c>
      <c r="F976" s="319" t="s">
        <v>578</v>
      </c>
      <c r="G976" s="319" t="s">
        <v>581</v>
      </c>
      <c r="H976" s="319" t="s">
        <v>580</v>
      </c>
      <c r="I976" s="319" t="s">
        <v>1864</v>
      </c>
      <c r="J976" s="319" t="s">
        <v>114</v>
      </c>
      <c r="L976" s="331">
        <v>1252</v>
      </c>
      <c r="M976" s="326"/>
      <c r="N976" s="326">
        <v>9</v>
      </c>
      <c r="O976" s="326">
        <v>48</v>
      </c>
      <c r="P976" s="326">
        <v>43</v>
      </c>
      <c r="Q976" s="326">
        <v>14</v>
      </c>
      <c r="R976" s="326">
        <v>7</v>
      </c>
      <c r="S976" s="326">
        <v>95</v>
      </c>
      <c r="T976" s="326">
        <v>418</v>
      </c>
      <c r="U976" s="326">
        <v>73</v>
      </c>
      <c r="V976" s="326">
        <v>3</v>
      </c>
      <c r="W976" s="326">
        <v>6</v>
      </c>
      <c r="X976" s="326">
        <v>122</v>
      </c>
      <c r="Y976" s="326">
        <v>414</v>
      </c>
    </row>
    <row r="977" spans="4:25" hidden="1" outlineLevel="1">
      <c r="D977" s="319" t="s">
        <v>2012</v>
      </c>
      <c r="E977" s="319" t="s">
        <v>52</v>
      </c>
      <c r="F977" s="319" t="s">
        <v>578</v>
      </c>
      <c r="G977" s="319" t="s">
        <v>579</v>
      </c>
      <c r="H977" s="319" t="s">
        <v>580</v>
      </c>
      <c r="I977" s="319" t="s">
        <v>463</v>
      </c>
      <c r="J977" s="319" t="s">
        <v>114</v>
      </c>
      <c r="L977" s="331">
        <v>26192</v>
      </c>
      <c r="M977" s="326"/>
      <c r="N977" s="326">
        <v>1781</v>
      </c>
      <c r="O977" s="326">
        <v>3119</v>
      </c>
      <c r="P977" s="326">
        <v>4871</v>
      </c>
      <c r="Q977" s="326">
        <v>747</v>
      </c>
      <c r="R977" s="326">
        <v>1839</v>
      </c>
      <c r="S977" s="326">
        <v>3639</v>
      </c>
      <c r="T977" s="326">
        <v>550</v>
      </c>
      <c r="U977" s="326">
        <v>810</v>
      </c>
      <c r="V977" s="326">
        <v>1658</v>
      </c>
      <c r="W977" s="326">
        <v>1709</v>
      </c>
      <c r="X977" s="326">
        <v>1615</v>
      </c>
      <c r="Y977" s="326">
        <v>3854</v>
      </c>
    </row>
    <row r="978" spans="4:25" hidden="1" outlineLevel="1">
      <c r="D978" s="319" t="s">
        <v>2261</v>
      </c>
      <c r="E978" s="319" t="s">
        <v>53</v>
      </c>
      <c r="F978" s="319" t="s">
        <v>578</v>
      </c>
      <c r="G978" s="319" t="s">
        <v>579</v>
      </c>
      <c r="H978" s="319" t="s">
        <v>580</v>
      </c>
      <c r="I978" s="319" t="s">
        <v>409</v>
      </c>
      <c r="J978" s="319" t="s">
        <v>114</v>
      </c>
      <c r="L978" s="331">
        <v>1383110</v>
      </c>
      <c r="M978" s="326"/>
      <c r="N978" s="326">
        <v>234615</v>
      </c>
      <c r="O978" s="326">
        <v>133537</v>
      </c>
      <c r="P978" s="326">
        <v>114799</v>
      </c>
      <c r="Q978" s="326">
        <v>91878</v>
      </c>
      <c r="R978" s="326">
        <v>105708</v>
      </c>
      <c r="S978" s="326">
        <v>103861</v>
      </c>
      <c r="T978" s="326">
        <v>105553</v>
      </c>
      <c r="U978" s="326">
        <v>72521</v>
      </c>
      <c r="V978" s="326">
        <v>101722</v>
      </c>
      <c r="W978" s="326">
        <v>92068</v>
      </c>
      <c r="X978" s="326">
        <v>117433</v>
      </c>
      <c r="Y978" s="326">
        <v>109415</v>
      </c>
    </row>
    <row r="979" spans="4:25" hidden="1" outlineLevel="1">
      <c r="D979" s="319" t="s">
        <v>2261</v>
      </c>
      <c r="E979" s="319" t="s">
        <v>53</v>
      </c>
      <c r="F979" s="319" t="s">
        <v>578</v>
      </c>
      <c r="G979" s="319" t="s">
        <v>581</v>
      </c>
      <c r="H979" s="319" t="s">
        <v>580</v>
      </c>
      <c r="I979" s="319" t="s">
        <v>1865</v>
      </c>
      <c r="J979" s="319" t="s">
        <v>114</v>
      </c>
      <c r="L979" s="331">
        <v>2637</v>
      </c>
      <c r="M979" s="326"/>
      <c r="N979" s="326">
        <v>92</v>
      </c>
      <c r="O979" s="326">
        <v>166</v>
      </c>
      <c r="P979" s="326">
        <v>607</v>
      </c>
      <c r="Q979" s="326">
        <v>131</v>
      </c>
      <c r="R979" s="326">
        <v>231</v>
      </c>
      <c r="S979" s="326">
        <v>143</v>
      </c>
      <c r="T979" s="326">
        <v>72</v>
      </c>
      <c r="U979" s="326">
        <v>283</v>
      </c>
      <c r="V979" s="326">
        <v>737</v>
      </c>
      <c r="W979" s="326">
        <v>80</v>
      </c>
      <c r="X979" s="326">
        <v>36</v>
      </c>
      <c r="Y979" s="326">
        <v>59</v>
      </c>
    </row>
    <row r="980" spans="4:25" hidden="1" outlineLevel="1">
      <c r="D980" s="319" t="s">
        <v>2295</v>
      </c>
      <c r="E980" s="319" t="s">
        <v>53</v>
      </c>
      <c r="F980" s="319" t="s">
        <v>578</v>
      </c>
      <c r="G980" s="319" t="s">
        <v>579</v>
      </c>
      <c r="H980" s="319" t="s">
        <v>580</v>
      </c>
      <c r="I980" s="319" t="s">
        <v>938</v>
      </c>
      <c r="J980" s="319" t="s">
        <v>114</v>
      </c>
      <c r="L980" s="331">
        <v>35956</v>
      </c>
      <c r="M980" s="326"/>
      <c r="N980" s="326">
        <v>3188</v>
      </c>
      <c r="O980" s="326">
        <v>3727</v>
      </c>
      <c r="P980" s="326">
        <v>3515</v>
      </c>
      <c r="Q980" s="326">
        <v>2131</v>
      </c>
      <c r="R980" s="326">
        <v>2349</v>
      </c>
      <c r="S980" s="326">
        <v>2718</v>
      </c>
      <c r="T980" s="326">
        <v>4098</v>
      </c>
      <c r="U980" s="326">
        <v>3795</v>
      </c>
      <c r="V980" s="326">
        <v>2785</v>
      </c>
      <c r="W980" s="326">
        <v>3089</v>
      </c>
      <c r="X980" s="326">
        <v>2256</v>
      </c>
      <c r="Y980" s="326">
        <v>2305</v>
      </c>
    </row>
    <row r="981" spans="4:25" hidden="1" outlineLevel="1">
      <c r="D981" s="319" t="s">
        <v>2733</v>
      </c>
      <c r="E981" s="319" t="s">
        <v>53</v>
      </c>
      <c r="F981" s="319" t="s">
        <v>578</v>
      </c>
      <c r="G981" s="319" t="s">
        <v>579</v>
      </c>
      <c r="H981" s="319" t="s">
        <v>580</v>
      </c>
      <c r="I981" s="319" t="s">
        <v>2346</v>
      </c>
      <c r="J981" s="319" t="s">
        <v>114</v>
      </c>
      <c r="L981" s="331">
        <v>226527</v>
      </c>
      <c r="M981" s="326"/>
      <c r="N981" s="326">
        <v>53414</v>
      </c>
      <c r="O981" s="326">
        <v>58670</v>
      </c>
      <c r="P981" s="326">
        <v>20659</v>
      </c>
      <c r="Q981" s="326">
        <v>4160</v>
      </c>
      <c r="R981" s="326">
        <v>17611</v>
      </c>
      <c r="S981" s="326">
        <v>5667</v>
      </c>
      <c r="T981" s="326">
        <v>7297</v>
      </c>
      <c r="U981" s="326">
        <v>2837</v>
      </c>
      <c r="V981" s="326">
        <v>7634</v>
      </c>
      <c r="W981" s="326">
        <v>18408</v>
      </c>
      <c r="X981" s="326">
        <v>23518</v>
      </c>
      <c r="Y981" s="326">
        <v>6652</v>
      </c>
    </row>
    <row r="982" spans="4:25" hidden="1" outlineLevel="1">
      <c r="D982" s="319" t="s">
        <v>2559</v>
      </c>
      <c r="E982" s="319" t="s">
        <v>52</v>
      </c>
      <c r="F982" s="319" t="s">
        <v>578</v>
      </c>
      <c r="G982" s="319" t="s">
        <v>579</v>
      </c>
      <c r="H982" s="319" t="s">
        <v>580</v>
      </c>
      <c r="I982" s="319" t="s">
        <v>464</v>
      </c>
      <c r="J982" s="319" t="s">
        <v>117</v>
      </c>
      <c r="L982" s="331">
        <v>51736</v>
      </c>
      <c r="M982" s="326"/>
      <c r="N982" s="326">
        <v>3104</v>
      </c>
      <c r="O982" s="326">
        <v>6313</v>
      </c>
      <c r="P982" s="326">
        <v>10509</v>
      </c>
      <c r="Q982" s="326">
        <v>4188</v>
      </c>
      <c r="R982" s="326">
        <v>6254</v>
      </c>
      <c r="S982" s="326">
        <v>4815</v>
      </c>
      <c r="T982" s="326">
        <v>1901</v>
      </c>
      <c r="U982" s="326">
        <v>1518</v>
      </c>
      <c r="V982" s="326">
        <v>3175</v>
      </c>
      <c r="W982" s="326">
        <v>4006</v>
      </c>
      <c r="X982" s="326">
        <v>4117</v>
      </c>
      <c r="Y982" s="326">
        <v>1836</v>
      </c>
    </row>
    <row r="983" spans="4:25" hidden="1" outlineLevel="1">
      <c r="D983" s="319" t="s">
        <v>373</v>
      </c>
      <c r="E983" s="319" t="s">
        <v>52</v>
      </c>
      <c r="F983" s="319" t="s">
        <v>578</v>
      </c>
      <c r="G983" s="319" t="s">
        <v>579</v>
      </c>
      <c r="H983" s="319" t="s">
        <v>580</v>
      </c>
      <c r="I983" s="319" t="s">
        <v>465</v>
      </c>
      <c r="J983" s="319" t="s">
        <v>117</v>
      </c>
      <c r="L983" s="331">
        <v>9776</v>
      </c>
      <c r="M983" s="326"/>
      <c r="N983" s="326">
        <v>544</v>
      </c>
      <c r="O983" s="326">
        <v>46</v>
      </c>
      <c r="P983" s="326">
        <v>618</v>
      </c>
      <c r="Q983" s="326">
        <v>935</v>
      </c>
      <c r="R983" s="326">
        <v>1222</v>
      </c>
      <c r="S983" s="326">
        <v>468</v>
      </c>
      <c r="T983" s="326">
        <v>65</v>
      </c>
      <c r="U983" s="326">
        <v>337</v>
      </c>
      <c r="V983" s="326">
        <v>1001</v>
      </c>
      <c r="W983" s="326">
        <v>394</v>
      </c>
      <c r="X983" s="326">
        <v>1924</v>
      </c>
      <c r="Y983" s="326">
        <v>2222</v>
      </c>
    </row>
    <row r="984" spans="4:25" hidden="1" outlineLevel="1">
      <c r="D984" s="319" t="s">
        <v>2779</v>
      </c>
      <c r="E984" s="319" t="s">
        <v>52</v>
      </c>
      <c r="F984" s="319" t="s">
        <v>578</v>
      </c>
      <c r="G984" s="319" t="s">
        <v>579</v>
      </c>
      <c r="H984" s="319" t="s">
        <v>580</v>
      </c>
      <c r="I984" s="319" t="s">
        <v>2780</v>
      </c>
      <c r="J984" s="319" t="s">
        <v>117</v>
      </c>
      <c r="L984" s="331">
        <v>18172</v>
      </c>
      <c r="M984" s="326"/>
      <c r="N984" s="326">
        <v>3053</v>
      </c>
      <c r="O984" s="326">
        <v>1243</v>
      </c>
      <c r="P984" s="326">
        <v>1460</v>
      </c>
      <c r="Q984" s="326">
        <v>1477</v>
      </c>
      <c r="R984" s="326">
        <v>794</v>
      </c>
      <c r="S984" s="326">
        <v>2379</v>
      </c>
      <c r="T984" s="326">
        <v>1140</v>
      </c>
      <c r="U984" s="326">
        <v>807</v>
      </c>
      <c r="V984" s="326">
        <v>2134</v>
      </c>
      <c r="W984" s="326">
        <v>1769</v>
      </c>
      <c r="X984" s="326">
        <v>920</v>
      </c>
      <c r="Y984" s="326">
        <v>996</v>
      </c>
    </row>
    <row r="985" spans="4:25" hidden="1" outlineLevel="1">
      <c r="D985" s="319" t="s">
        <v>3090</v>
      </c>
      <c r="E985" s="319" t="s">
        <v>52</v>
      </c>
      <c r="F985" s="319" t="s">
        <v>578</v>
      </c>
      <c r="G985" s="319" t="s">
        <v>579</v>
      </c>
      <c r="H985" s="319" t="s">
        <v>580</v>
      </c>
      <c r="I985" s="319" t="s">
        <v>460</v>
      </c>
      <c r="J985" s="319" t="s">
        <v>117</v>
      </c>
      <c r="L985" s="331">
        <v>156</v>
      </c>
      <c r="M985" s="326"/>
      <c r="N985" s="326">
        <v>0</v>
      </c>
      <c r="O985" s="326">
        <v>0</v>
      </c>
      <c r="P985" s="326">
        <v>1</v>
      </c>
      <c r="Q985" s="326">
        <v>3</v>
      </c>
      <c r="R985" s="326">
        <v>0</v>
      </c>
      <c r="S985" s="326">
        <v>0</v>
      </c>
      <c r="T985" s="326">
        <v>0</v>
      </c>
      <c r="U985" s="326">
        <v>0</v>
      </c>
      <c r="V985" s="326">
        <v>150</v>
      </c>
      <c r="W985" s="326">
        <v>0</v>
      </c>
      <c r="X985" s="326">
        <v>0</v>
      </c>
      <c r="Y985" s="326">
        <v>2</v>
      </c>
    </row>
    <row r="986" spans="4:25" hidden="1" outlineLevel="1">
      <c r="D986" s="319" t="s">
        <v>3090</v>
      </c>
      <c r="E986" s="319" t="s">
        <v>52</v>
      </c>
      <c r="F986" s="319" t="s">
        <v>578</v>
      </c>
      <c r="G986" s="319" t="s">
        <v>581</v>
      </c>
      <c r="H986" s="319" t="s">
        <v>580</v>
      </c>
      <c r="I986" s="319" t="s">
        <v>510</v>
      </c>
      <c r="J986" s="319" t="s">
        <v>117</v>
      </c>
      <c r="L986" s="331">
        <v>0</v>
      </c>
      <c r="M986" s="326"/>
      <c r="N986" s="326">
        <v>0</v>
      </c>
      <c r="O986" s="326">
        <v>0</v>
      </c>
      <c r="P986" s="326"/>
      <c r="Q986" s="326"/>
      <c r="R986" s="326"/>
      <c r="S986" s="326"/>
      <c r="T986" s="326"/>
      <c r="U986" s="326"/>
      <c r="V986" s="326"/>
      <c r="W986" s="326"/>
      <c r="X986" s="326"/>
      <c r="Y986" s="326"/>
    </row>
    <row r="987" spans="4:25" hidden="1" outlineLevel="1">
      <c r="D987" s="319" t="s">
        <v>3090</v>
      </c>
      <c r="E987" s="319" t="s">
        <v>52</v>
      </c>
      <c r="F987" s="319" t="s">
        <v>578</v>
      </c>
      <c r="G987" s="319" t="s">
        <v>581</v>
      </c>
      <c r="H987" s="319" t="s">
        <v>580</v>
      </c>
      <c r="I987" s="319" t="s">
        <v>3091</v>
      </c>
      <c r="J987" s="319" t="s">
        <v>117</v>
      </c>
      <c r="L987" s="331">
        <v>0</v>
      </c>
      <c r="M987" s="326"/>
      <c r="N987" s="326"/>
      <c r="O987" s="326">
        <v>0</v>
      </c>
      <c r="P987" s="326">
        <v>0</v>
      </c>
      <c r="Q987" s="326">
        <v>0</v>
      </c>
      <c r="R987" s="326">
        <v>0</v>
      </c>
      <c r="S987" s="326">
        <v>0</v>
      </c>
      <c r="T987" s="326">
        <v>0</v>
      </c>
      <c r="U987" s="326">
        <v>0</v>
      </c>
      <c r="V987" s="326">
        <v>0</v>
      </c>
      <c r="W987" s="326"/>
      <c r="X987" s="326"/>
      <c r="Y987" s="326"/>
    </row>
    <row r="988" spans="4:25" hidden="1" outlineLevel="1">
      <c r="D988" s="319" t="s">
        <v>374</v>
      </c>
      <c r="E988" s="319" t="s">
        <v>52</v>
      </c>
      <c r="F988" s="319" t="s">
        <v>578</v>
      </c>
      <c r="G988" s="319" t="s">
        <v>579</v>
      </c>
      <c r="H988" s="319" t="s">
        <v>580</v>
      </c>
      <c r="I988" s="319" t="s">
        <v>466</v>
      </c>
      <c r="J988" s="319" t="s">
        <v>117</v>
      </c>
      <c r="L988" s="331">
        <v>296789</v>
      </c>
      <c r="M988" s="326"/>
      <c r="N988" s="326">
        <v>8957</v>
      </c>
      <c r="O988" s="326">
        <v>14165</v>
      </c>
      <c r="P988" s="326">
        <v>49197</v>
      </c>
      <c r="Q988" s="326">
        <v>23919</v>
      </c>
      <c r="R988" s="326">
        <v>32462</v>
      </c>
      <c r="S988" s="326">
        <v>42510</v>
      </c>
      <c r="T988" s="326">
        <v>8452</v>
      </c>
      <c r="U988" s="326">
        <v>12698</v>
      </c>
      <c r="V988" s="326">
        <v>35429</v>
      </c>
      <c r="W988" s="326">
        <v>28730</v>
      </c>
      <c r="X988" s="326">
        <v>22313</v>
      </c>
      <c r="Y988" s="326">
        <v>17957</v>
      </c>
    </row>
    <row r="989" spans="4:25" hidden="1" outlineLevel="1">
      <c r="D989" s="319" t="s">
        <v>374</v>
      </c>
      <c r="E989" s="319" t="s">
        <v>52</v>
      </c>
      <c r="F989" s="319" t="s">
        <v>578</v>
      </c>
      <c r="G989" s="319" t="s">
        <v>581</v>
      </c>
      <c r="H989" s="319" t="s">
        <v>580</v>
      </c>
      <c r="I989" s="319" t="s">
        <v>514</v>
      </c>
      <c r="J989" s="319" t="s">
        <v>117</v>
      </c>
      <c r="L989" s="331">
        <v>13252</v>
      </c>
      <c r="M989" s="326"/>
      <c r="N989" s="326">
        <v>1900</v>
      </c>
      <c r="O989" s="326">
        <v>2020</v>
      </c>
      <c r="P989" s="326">
        <v>2410</v>
      </c>
      <c r="Q989" s="326">
        <v>1200</v>
      </c>
      <c r="R989" s="326">
        <v>300</v>
      </c>
      <c r="S989" s="326">
        <v>1500</v>
      </c>
      <c r="T989" s="326">
        <v>0</v>
      </c>
      <c r="U989" s="326">
        <v>2106</v>
      </c>
      <c r="V989" s="326">
        <v>0</v>
      </c>
      <c r="W989" s="326">
        <v>0</v>
      </c>
      <c r="X989" s="326">
        <v>1808</v>
      </c>
      <c r="Y989" s="326">
        <v>8</v>
      </c>
    </row>
    <row r="990" spans="4:25" hidden="1" outlineLevel="1">
      <c r="D990" s="319" t="s">
        <v>374</v>
      </c>
      <c r="E990" s="319" t="s">
        <v>52</v>
      </c>
      <c r="F990" s="319" t="s">
        <v>578</v>
      </c>
      <c r="G990" s="319" t="s">
        <v>581</v>
      </c>
      <c r="H990" s="319" t="s">
        <v>580</v>
      </c>
      <c r="I990" s="319" t="s">
        <v>3092</v>
      </c>
      <c r="J990" s="319" t="s">
        <v>117</v>
      </c>
      <c r="L990" s="331">
        <v>16258</v>
      </c>
      <c r="M990" s="326"/>
      <c r="N990" s="326"/>
      <c r="O990" s="326">
        <v>0</v>
      </c>
      <c r="P990" s="326">
        <v>123</v>
      </c>
      <c r="Q990" s="326">
        <v>64</v>
      </c>
      <c r="R990" s="326">
        <v>562</v>
      </c>
      <c r="S990" s="326">
        <v>7602</v>
      </c>
      <c r="T990" s="326">
        <v>45</v>
      </c>
      <c r="U990" s="326">
        <v>514</v>
      </c>
      <c r="V990" s="326">
        <v>17</v>
      </c>
      <c r="W990" s="326">
        <v>21</v>
      </c>
      <c r="X990" s="326">
        <v>9</v>
      </c>
      <c r="Y990" s="326">
        <v>7301</v>
      </c>
    </row>
    <row r="991" spans="4:25" hidden="1" outlineLevel="1">
      <c r="D991" s="319" t="s">
        <v>3093</v>
      </c>
      <c r="E991" s="319" t="s">
        <v>52</v>
      </c>
      <c r="F991" s="319" t="s">
        <v>578</v>
      </c>
      <c r="G991" s="319" t="s">
        <v>579</v>
      </c>
      <c r="H991" s="319" t="s">
        <v>580</v>
      </c>
      <c r="I991" s="319" t="s">
        <v>3094</v>
      </c>
      <c r="J991" s="319" t="s">
        <v>117</v>
      </c>
      <c r="L991" s="331">
        <v>6</v>
      </c>
      <c r="M991" s="326"/>
      <c r="N991" s="326"/>
      <c r="O991" s="326"/>
      <c r="P991" s="326"/>
      <c r="Q991" s="326">
        <v>0</v>
      </c>
      <c r="R991" s="326">
        <v>0</v>
      </c>
      <c r="S991" s="326">
        <v>0</v>
      </c>
      <c r="T991" s="326">
        <v>0</v>
      </c>
      <c r="U991" s="326">
        <v>0</v>
      </c>
      <c r="V991" s="326">
        <v>0</v>
      </c>
      <c r="W991" s="326">
        <v>0</v>
      </c>
      <c r="X991" s="326">
        <v>5</v>
      </c>
      <c r="Y991" s="326">
        <v>1</v>
      </c>
    </row>
    <row r="992" spans="4:25" hidden="1" outlineLevel="1">
      <c r="D992" s="319" t="s">
        <v>375</v>
      </c>
      <c r="E992" s="319" t="s">
        <v>52</v>
      </c>
      <c r="F992" s="319" t="s">
        <v>578</v>
      </c>
      <c r="G992" s="319" t="s">
        <v>579</v>
      </c>
      <c r="H992" s="319" t="s">
        <v>580</v>
      </c>
      <c r="I992" s="319" t="s">
        <v>467</v>
      </c>
      <c r="J992" s="319" t="s">
        <v>117</v>
      </c>
      <c r="L992" s="331">
        <v>176192</v>
      </c>
      <c r="M992" s="326"/>
      <c r="N992" s="326">
        <v>15748</v>
      </c>
      <c r="O992" s="326">
        <v>24466</v>
      </c>
      <c r="P992" s="326">
        <v>27364</v>
      </c>
      <c r="Q992" s="326">
        <v>27461</v>
      </c>
      <c r="R992" s="326">
        <v>9873</v>
      </c>
      <c r="S992" s="326">
        <v>14856</v>
      </c>
      <c r="T992" s="326">
        <v>6392</v>
      </c>
      <c r="U992" s="326">
        <v>9723</v>
      </c>
      <c r="V992" s="326">
        <v>11015</v>
      </c>
      <c r="W992" s="326">
        <v>5484</v>
      </c>
      <c r="X992" s="326">
        <v>15258</v>
      </c>
      <c r="Y992" s="326">
        <v>8552</v>
      </c>
    </row>
    <row r="993" spans="4:25" hidden="1" outlineLevel="1">
      <c r="D993" s="319" t="s">
        <v>375</v>
      </c>
      <c r="E993" s="319" t="s">
        <v>52</v>
      </c>
      <c r="F993" s="319" t="s">
        <v>578</v>
      </c>
      <c r="G993" s="319" t="s">
        <v>581</v>
      </c>
      <c r="H993" s="319" t="s">
        <v>580</v>
      </c>
      <c r="I993" s="319" t="s">
        <v>515</v>
      </c>
      <c r="J993" s="319" t="s">
        <v>117</v>
      </c>
      <c r="L993" s="331">
        <v>2326</v>
      </c>
      <c r="M993" s="326"/>
      <c r="N993" s="326">
        <v>20</v>
      </c>
      <c r="O993" s="326">
        <v>5</v>
      </c>
      <c r="P993" s="326">
        <v>11</v>
      </c>
      <c r="Q993" s="326">
        <v>0</v>
      </c>
      <c r="R993" s="326">
        <v>30</v>
      </c>
      <c r="S993" s="326">
        <v>0</v>
      </c>
      <c r="T993" s="326">
        <v>0</v>
      </c>
      <c r="U993" s="326">
        <v>0</v>
      </c>
      <c r="V993" s="326">
        <v>630</v>
      </c>
      <c r="W993" s="326">
        <v>1630</v>
      </c>
      <c r="X993" s="326">
        <v>0</v>
      </c>
      <c r="Y993" s="326">
        <v>0</v>
      </c>
    </row>
    <row r="994" spans="4:25" hidden="1" outlineLevel="1">
      <c r="D994" s="319" t="s">
        <v>375</v>
      </c>
      <c r="E994" s="319" t="s">
        <v>52</v>
      </c>
      <c r="F994" s="319" t="s">
        <v>578</v>
      </c>
      <c r="G994" s="319" t="s">
        <v>581</v>
      </c>
      <c r="H994" s="319" t="s">
        <v>580</v>
      </c>
      <c r="I994" s="319" t="s">
        <v>3095</v>
      </c>
      <c r="J994" s="319" t="s">
        <v>117</v>
      </c>
      <c r="L994" s="331">
        <v>40310</v>
      </c>
      <c r="M994" s="326"/>
      <c r="N994" s="326"/>
      <c r="O994" s="326">
        <v>0</v>
      </c>
      <c r="P994" s="326">
        <v>0</v>
      </c>
      <c r="Q994" s="326">
        <v>0</v>
      </c>
      <c r="R994" s="326">
        <v>150</v>
      </c>
      <c r="S994" s="326">
        <v>0</v>
      </c>
      <c r="T994" s="326">
        <v>0</v>
      </c>
      <c r="U994" s="326">
        <v>0</v>
      </c>
      <c r="V994" s="326">
        <v>0</v>
      </c>
      <c r="W994" s="326">
        <v>20150</v>
      </c>
      <c r="X994" s="326">
        <v>0</v>
      </c>
      <c r="Y994" s="326">
        <v>20010</v>
      </c>
    </row>
    <row r="995" spans="4:25" hidden="1" outlineLevel="1">
      <c r="D995" s="319" t="s">
        <v>1667</v>
      </c>
      <c r="E995" s="319" t="s">
        <v>52</v>
      </c>
      <c r="F995" s="319" t="s">
        <v>578</v>
      </c>
      <c r="G995" s="319" t="s">
        <v>579</v>
      </c>
      <c r="H995" s="319" t="s">
        <v>580</v>
      </c>
      <c r="I995" s="319" t="s">
        <v>1668</v>
      </c>
      <c r="J995" s="319" t="s">
        <v>117</v>
      </c>
      <c r="L995" s="331">
        <v>1244</v>
      </c>
      <c r="M995" s="326"/>
      <c r="N995" s="326">
        <v>5</v>
      </c>
      <c r="O995" s="326">
        <v>67</v>
      </c>
      <c r="P995" s="326">
        <v>69</v>
      </c>
      <c r="Q995" s="326">
        <v>71</v>
      </c>
      <c r="R995" s="326">
        <v>260</v>
      </c>
      <c r="S995" s="326">
        <v>134</v>
      </c>
      <c r="T995" s="326">
        <v>100</v>
      </c>
      <c r="U995" s="326">
        <v>78</v>
      </c>
      <c r="V995" s="326">
        <v>200</v>
      </c>
      <c r="W995" s="326">
        <v>103</v>
      </c>
      <c r="X995" s="326">
        <v>78</v>
      </c>
      <c r="Y995" s="326">
        <v>79</v>
      </c>
    </row>
    <row r="996" spans="4:25" hidden="1" outlineLevel="1">
      <c r="D996" s="319" t="s">
        <v>2738</v>
      </c>
      <c r="E996" s="319" t="s">
        <v>52</v>
      </c>
      <c r="F996" s="319" t="s">
        <v>578</v>
      </c>
      <c r="G996" s="319" t="s">
        <v>579</v>
      </c>
      <c r="H996" s="319" t="s">
        <v>580</v>
      </c>
      <c r="I996" s="319" t="s">
        <v>2781</v>
      </c>
      <c r="J996" s="319" t="s">
        <v>117</v>
      </c>
      <c r="L996" s="331">
        <v>732701</v>
      </c>
      <c r="M996" s="326"/>
      <c r="N996" s="326">
        <v>135940</v>
      </c>
      <c r="O996" s="326">
        <v>281133</v>
      </c>
      <c r="P996" s="326">
        <v>77680</v>
      </c>
      <c r="Q996" s="326">
        <v>134927</v>
      </c>
      <c r="R996" s="326">
        <v>5030</v>
      </c>
      <c r="S996" s="326">
        <v>46923</v>
      </c>
      <c r="T996" s="326">
        <v>3797</v>
      </c>
      <c r="U996" s="326">
        <v>6997</v>
      </c>
      <c r="V996" s="326">
        <v>931</v>
      </c>
      <c r="W996" s="326">
        <v>8070</v>
      </c>
      <c r="X996" s="326">
        <v>8893</v>
      </c>
      <c r="Y996" s="326">
        <v>22380</v>
      </c>
    </row>
    <row r="997" spans="4:25" hidden="1" outlineLevel="1">
      <c r="D997" s="319" t="s">
        <v>2738</v>
      </c>
      <c r="E997" s="319" t="s">
        <v>52</v>
      </c>
      <c r="F997" s="319" t="s">
        <v>578</v>
      </c>
      <c r="G997" s="319" t="s">
        <v>581</v>
      </c>
      <c r="H997" s="319" t="s">
        <v>580</v>
      </c>
      <c r="I997" s="319" t="s">
        <v>2782</v>
      </c>
      <c r="J997" s="319" t="s">
        <v>117</v>
      </c>
      <c r="L997" s="331">
        <v>13600</v>
      </c>
      <c r="M997" s="326"/>
      <c r="N997" s="326">
        <v>13600</v>
      </c>
      <c r="O997" s="326">
        <v>0</v>
      </c>
      <c r="P997" s="326">
        <v>0</v>
      </c>
      <c r="Q997" s="326">
        <v>0</v>
      </c>
      <c r="R997" s="326">
        <v>0</v>
      </c>
      <c r="S997" s="326">
        <v>0</v>
      </c>
      <c r="T997" s="326"/>
      <c r="U997" s="326"/>
      <c r="V997" s="326"/>
      <c r="W997" s="326"/>
      <c r="X997" s="326"/>
      <c r="Y997" s="326"/>
    </row>
    <row r="998" spans="4:25" hidden="1" outlineLevel="1">
      <c r="D998" s="319" t="s">
        <v>2738</v>
      </c>
      <c r="E998" s="319" t="s">
        <v>52</v>
      </c>
      <c r="F998" s="319" t="s">
        <v>578</v>
      </c>
      <c r="G998" s="319" t="s">
        <v>581</v>
      </c>
      <c r="H998" s="319" t="s">
        <v>580</v>
      </c>
      <c r="I998" s="319" t="s">
        <v>3096</v>
      </c>
      <c r="J998" s="319" t="s">
        <v>117</v>
      </c>
      <c r="L998" s="331">
        <v>2190</v>
      </c>
      <c r="M998" s="326"/>
      <c r="N998" s="326"/>
      <c r="O998" s="326">
        <v>0</v>
      </c>
      <c r="P998" s="326">
        <v>0</v>
      </c>
      <c r="Q998" s="326">
        <v>0</v>
      </c>
      <c r="R998" s="326">
        <v>0</v>
      </c>
      <c r="S998" s="326">
        <v>0</v>
      </c>
      <c r="T998" s="326">
        <v>0</v>
      </c>
      <c r="U998" s="326">
        <v>0</v>
      </c>
      <c r="V998" s="326">
        <v>0</v>
      </c>
      <c r="W998" s="326">
        <v>0</v>
      </c>
      <c r="X998" s="326">
        <v>1100</v>
      </c>
      <c r="Y998" s="326">
        <v>1090</v>
      </c>
    </row>
    <row r="999" spans="4:25" hidden="1" outlineLevel="1">
      <c r="D999" s="319" t="s">
        <v>2783</v>
      </c>
      <c r="E999" s="319" t="s">
        <v>52</v>
      </c>
      <c r="F999" s="319" t="s">
        <v>578</v>
      </c>
      <c r="G999" s="319" t="s">
        <v>579</v>
      </c>
      <c r="H999" s="319" t="s">
        <v>580</v>
      </c>
      <c r="I999" s="319" t="s">
        <v>2784</v>
      </c>
      <c r="J999" s="319" t="s">
        <v>117</v>
      </c>
      <c r="L999" s="331">
        <v>4</v>
      </c>
      <c r="M999" s="326"/>
      <c r="N999" s="326">
        <v>0</v>
      </c>
      <c r="O999" s="326">
        <v>0</v>
      </c>
      <c r="P999" s="326">
        <v>0</v>
      </c>
      <c r="Q999" s="326">
        <v>0</v>
      </c>
      <c r="R999" s="326">
        <v>0</v>
      </c>
      <c r="S999" s="326">
        <v>0</v>
      </c>
      <c r="T999" s="326">
        <v>0</v>
      </c>
      <c r="U999" s="326">
        <v>0</v>
      </c>
      <c r="V999" s="326">
        <v>0</v>
      </c>
      <c r="W999" s="326">
        <v>0</v>
      </c>
      <c r="X999" s="326">
        <v>0</v>
      </c>
      <c r="Y999" s="326">
        <v>4</v>
      </c>
    </row>
    <row r="1000" spans="4:25" hidden="1" outlineLevel="1">
      <c r="D1000" s="319" t="s">
        <v>2741</v>
      </c>
      <c r="E1000" s="319" t="s">
        <v>52</v>
      </c>
      <c r="F1000" s="319" t="s">
        <v>578</v>
      </c>
      <c r="G1000" s="319" t="s">
        <v>579</v>
      </c>
      <c r="H1000" s="319" t="s">
        <v>580</v>
      </c>
      <c r="I1000" s="319" t="s">
        <v>468</v>
      </c>
      <c r="J1000" s="319" t="s">
        <v>117</v>
      </c>
      <c r="L1000" s="331">
        <v>7634</v>
      </c>
      <c r="M1000" s="326"/>
      <c r="N1000" s="326">
        <v>3912</v>
      </c>
      <c r="O1000" s="326">
        <v>1410</v>
      </c>
      <c r="P1000" s="326">
        <v>496</v>
      </c>
      <c r="Q1000" s="326">
        <v>150</v>
      </c>
      <c r="R1000" s="326">
        <v>300</v>
      </c>
      <c r="S1000" s="326">
        <v>416</v>
      </c>
      <c r="T1000" s="326">
        <v>0</v>
      </c>
      <c r="U1000" s="326">
        <v>600</v>
      </c>
      <c r="V1000" s="326">
        <v>200</v>
      </c>
      <c r="W1000" s="326">
        <v>150</v>
      </c>
      <c r="X1000" s="326">
        <v>0</v>
      </c>
      <c r="Y1000" s="326">
        <v>0</v>
      </c>
    </row>
    <row r="1001" spans="4:25" hidden="1" outlineLevel="1">
      <c r="D1001" s="319" t="s">
        <v>2741</v>
      </c>
      <c r="E1001" s="319" t="s">
        <v>52</v>
      </c>
      <c r="F1001" s="319" t="s">
        <v>578</v>
      </c>
      <c r="G1001" s="319" t="s">
        <v>581</v>
      </c>
      <c r="H1001" s="319" t="s">
        <v>580</v>
      </c>
      <c r="I1001" s="319" t="s">
        <v>516</v>
      </c>
      <c r="J1001" s="319" t="s">
        <v>117</v>
      </c>
      <c r="L1001" s="331">
        <v>500</v>
      </c>
      <c r="M1001" s="326"/>
      <c r="N1001" s="326">
        <v>0</v>
      </c>
      <c r="O1001" s="326">
        <v>0</v>
      </c>
      <c r="P1001" s="326">
        <v>500</v>
      </c>
      <c r="Q1001" s="326">
        <v>0</v>
      </c>
      <c r="R1001" s="326">
        <v>0</v>
      </c>
      <c r="S1001" s="326">
        <v>0</v>
      </c>
      <c r="T1001" s="326"/>
      <c r="U1001" s="326"/>
      <c r="V1001" s="326"/>
      <c r="W1001" s="326"/>
      <c r="X1001" s="326"/>
      <c r="Y1001" s="326"/>
    </row>
    <row r="1002" spans="4:25" hidden="1" outlineLevel="1">
      <c r="D1002" s="319" t="s">
        <v>384</v>
      </c>
      <c r="E1002" s="319" t="s">
        <v>53</v>
      </c>
      <c r="F1002" s="319" t="s">
        <v>578</v>
      </c>
      <c r="G1002" s="319" t="s">
        <v>579</v>
      </c>
      <c r="H1002" s="319" t="s">
        <v>580</v>
      </c>
      <c r="I1002" s="319" t="s">
        <v>1866</v>
      </c>
      <c r="J1002" s="319" t="s">
        <v>118</v>
      </c>
      <c r="L1002" s="331">
        <v>15273</v>
      </c>
      <c r="M1002" s="326"/>
      <c r="N1002" s="326">
        <v>830</v>
      </c>
      <c r="O1002" s="326">
        <v>917</v>
      </c>
      <c r="P1002" s="326">
        <v>924</v>
      </c>
      <c r="Q1002" s="326">
        <v>606</v>
      </c>
      <c r="R1002" s="326">
        <v>705</v>
      </c>
      <c r="S1002" s="326">
        <v>819</v>
      </c>
      <c r="T1002" s="326">
        <v>2175</v>
      </c>
      <c r="U1002" s="326">
        <v>1103</v>
      </c>
      <c r="V1002" s="326">
        <v>1299</v>
      </c>
      <c r="W1002" s="326">
        <v>2284</v>
      </c>
      <c r="X1002" s="326">
        <v>1646</v>
      </c>
      <c r="Y1002" s="326">
        <v>1965</v>
      </c>
    </row>
    <row r="1003" spans="4:25" hidden="1" outlineLevel="1">
      <c r="D1003" s="319" t="s">
        <v>651</v>
      </c>
      <c r="E1003" s="319" t="s">
        <v>53</v>
      </c>
      <c r="F1003" s="319" t="s">
        <v>578</v>
      </c>
      <c r="G1003" s="319" t="s">
        <v>579</v>
      </c>
      <c r="H1003" s="319" t="s">
        <v>580</v>
      </c>
      <c r="I1003" s="319" t="s">
        <v>400</v>
      </c>
      <c r="J1003" s="319" t="s">
        <v>114</v>
      </c>
      <c r="L1003" s="331">
        <v>230777</v>
      </c>
      <c r="M1003" s="326"/>
      <c r="N1003" s="326">
        <v>19287</v>
      </c>
      <c r="O1003" s="326">
        <v>20221</v>
      </c>
      <c r="P1003" s="326">
        <v>28801</v>
      </c>
      <c r="Q1003" s="326">
        <v>21420</v>
      </c>
      <c r="R1003" s="326">
        <v>16928</v>
      </c>
      <c r="S1003" s="326">
        <v>20992</v>
      </c>
      <c r="T1003" s="326">
        <v>13536</v>
      </c>
      <c r="U1003" s="326">
        <v>12135</v>
      </c>
      <c r="V1003" s="326">
        <v>27038</v>
      </c>
      <c r="W1003" s="326">
        <v>11757</v>
      </c>
      <c r="X1003" s="326">
        <v>27326</v>
      </c>
      <c r="Y1003" s="326">
        <v>11336</v>
      </c>
    </row>
    <row r="1004" spans="4:25" hidden="1" outlineLevel="1">
      <c r="D1004" s="319" t="s">
        <v>3019</v>
      </c>
      <c r="E1004" s="319" t="s">
        <v>2117</v>
      </c>
      <c r="F1004" s="319" t="s">
        <v>578</v>
      </c>
      <c r="G1004" s="319" t="s">
        <v>579</v>
      </c>
      <c r="H1004" s="319" t="s">
        <v>580</v>
      </c>
      <c r="I1004" s="319" t="s">
        <v>3097</v>
      </c>
      <c r="J1004" s="319" t="s">
        <v>977</v>
      </c>
      <c r="L1004" s="331">
        <v>0</v>
      </c>
      <c r="M1004" s="326"/>
      <c r="N1004" s="326"/>
      <c r="O1004" s="326"/>
      <c r="P1004" s="326"/>
      <c r="Q1004" s="326"/>
      <c r="R1004" s="326"/>
      <c r="S1004" s="326"/>
      <c r="T1004" s="326"/>
      <c r="U1004" s="326"/>
      <c r="V1004" s="326"/>
      <c r="W1004" s="326">
        <v>0</v>
      </c>
      <c r="X1004" s="326">
        <v>0</v>
      </c>
      <c r="Y1004" s="326">
        <v>0</v>
      </c>
    </row>
    <row r="1005" spans="4:25" hidden="1" outlineLevel="1">
      <c r="D1005" s="319" t="s">
        <v>2563</v>
      </c>
      <c r="E1005" s="319" t="s">
        <v>54</v>
      </c>
      <c r="F1005" s="319" t="s">
        <v>578</v>
      </c>
      <c r="G1005" s="319" t="s">
        <v>579</v>
      </c>
      <c r="H1005" s="319" t="s">
        <v>580</v>
      </c>
      <c r="I1005" s="319" t="s">
        <v>2563</v>
      </c>
      <c r="J1005" s="319" t="s">
        <v>116</v>
      </c>
      <c r="L1005" s="331">
        <v>2025</v>
      </c>
      <c r="M1005" s="326"/>
      <c r="N1005" s="326"/>
      <c r="O1005" s="326"/>
      <c r="P1005" s="326"/>
      <c r="Q1005" s="326">
        <v>11</v>
      </c>
      <c r="R1005" s="326">
        <v>375</v>
      </c>
      <c r="S1005" s="326">
        <v>253</v>
      </c>
      <c r="T1005" s="326">
        <v>244</v>
      </c>
      <c r="U1005" s="326">
        <v>224</v>
      </c>
      <c r="V1005" s="326">
        <v>218</v>
      </c>
      <c r="W1005" s="326">
        <v>542</v>
      </c>
      <c r="X1005" s="326">
        <v>134</v>
      </c>
      <c r="Y1005" s="326">
        <v>24</v>
      </c>
    </row>
    <row r="1006" spans="4:25" hidden="1" outlineLevel="1">
      <c r="D1006" s="319" t="s">
        <v>477</v>
      </c>
      <c r="E1006" s="319" t="s">
        <v>53</v>
      </c>
      <c r="F1006" s="319" t="s">
        <v>578</v>
      </c>
      <c r="G1006" s="319" t="s">
        <v>579</v>
      </c>
      <c r="H1006" s="319" t="s">
        <v>580</v>
      </c>
      <c r="I1006" s="319" t="s">
        <v>410</v>
      </c>
      <c r="J1006" s="319" t="s">
        <v>114</v>
      </c>
      <c r="L1006" s="331">
        <v>78631</v>
      </c>
      <c r="M1006" s="326"/>
      <c r="N1006" s="326">
        <v>6961</v>
      </c>
      <c r="O1006" s="326">
        <v>15514</v>
      </c>
      <c r="P1006" s="326">
        <v>7874</v>
      </c>
      <c r="Q1006" s="326">
        <v>9574</v>
      </c>
      <c r="R1006" s="326">
        <v>4486</v>
      </c>
      <c r="S1006" s="326">
        <v>6112</v>
      </c>
      <c r="T1006" s="326">
        <v>4520</v>
      </c>
      <c r="U1006" s="326">
        <v>3046</v>
      </c>
      <c r="V1006" s="326">
        <v>7993</v>
      </c>
      <c r="W1006" s="326">
        <v>3433</v>
      </c>
      <c r="X1006" s="326">
        <v>4689</v>
      </c>
      <c r="Y1006" s="326">
        <v>4429</v>
      </c>
    </row>
    <row r="1007" spans="4:25" hidden="1" outlineLevel="1">
      <c r="D1007" s="319" t="s">
        <v>319</v>
      </c>
      <c r="E1007" s="319" t="s">
        <v>53</v>
      </c>
      <c r="F1007" s="319" t="s">
        <v>578</v>
      </c>
      <c r="G1007" s="319" t="s">
        <v>579</v>
      </c>
      <c r="H1007" s="319" t="s">
        <v>580</v>
      </c>
      <c r="I1007" s="319" t="s">
        <v>411</v>
      </c>
      <c r="J1007" s="319" t="s">
        <v>114</v>
      </c>
      <c r="L1007" s="331">
        <v>97984</v>
      </c>
      <c r="M1007" s="326"/>
      <c r="N1007" s="326">
        <v>8731</v>
      </c>
      <c r="O1007" s="326">
        <v>5712</v>
      </c>
      <c r="P1007" s="326">
        <v>6864</v>
      </c>
      <c r="Q1007" s="326">
        <v>2655</v>
      </c>
      <c r="R1007" s="326">
        <v>9284</v>
      </c>
      <c r="S1007" s="326">
        <v>4653</v>
      </c>
      <c r="T1007" s="326">
        <v>7377</v>
      </c>
      <c r="U1007" s="326">
        <v>11948</v>
      </c>
      <c r="V1007" s="326">
        <v>6862</v>
      </c>
      <c r="W1007" s="326">
        <v>8154</v>
      </c>
      <c r="X1007" s="326">
        <v>19227</v>
      </c>
      <c r="Y1007" s="326">
        <v>6517</v>
      </c>
    </row>
    <row r="1008" spans="4:25" hidden="1" outlineLevel="1">
      <c r="D1008" s="319" t="s">
        <v>1233</v>
      </c>
      <c r="E1008" s="319" t="s">
        <v>52</v>
      </c>
      <c r="F1008" s="319" t="s">
        <v>578</v>
      </c>
      <c r="G1008" s="319" t="s">
        <v>579</v>
      </c>
      <c r="H1008" s="319" t="s">
        <v>580</v>
      </c>
      <c r="I1008" s="319" t="s">
        <v>1234</v>
      </c>
      <c r="J1008" s="319" t="s">
        <v>117</v>
      </c>
      <c r="L1008" s="331">
        <v>33426</v>
      </c>
      <c r="M1008" s="326"/>
      <c r="N1008" s="326">
        <v>3526</v>
      </c>
      <c r="O1008" s="326">
        <v>2375</v>
      </c>
      <c r="P1008" s="326">
        <v>1850</v>
      </c>
      <c r="Q1008" s="326">
        <v>1886</v>
      </c>
      <c r="R1008" s="326">
        <v>2686</v>
      </c>
      <c r="S1008" s="326">
        <v>1721</v>
      </c>
      <c r="T1008" s="326">
        <v>3741</v>
      </c>
      <c r="U1008" s="326">
        <v>2820</v>
      </c>
      <c r="V1008" s="326">
        <v>4699</v>
      </c>
      <c r="W1008" s="326">
        <v>3416</v>
      </c>
      <c r="X1008" s="326">
        <v>2265</v>
      </c>
      <c r="Y1008" s="326">
        <v>2441</v>
      </c>
    </row>
    <row r="1009" spans="1:25" hidden="1" outlineLevel="1">
      <c r="D1009" s="319" t="s">
        <v>1233</v>
      </c>
      <c r="E1009" s="319" t="s">
        <v>52</v>
      </c>
      <c r="F1009" s="319" t="s">
        <v>578</v>
      </c>
      <c r="G1009" s="319" t="s">
        <v>581</v>
      </c>
      <c r="H1009" s="319" t="s">
        <v>580</v>
      </c>
      <c r="I1009" s="319" t="s">
        <v>3098</v>
      </c>
      <c r="J1009" s="319" t="s">
        <v>117</v>
      </c>
      <c r="L1009" s="331">
        <v>9</v>
      </c>
      <c r="M1009" s="326"/>
      <c r="N1009" s="326"/>
      <c r="O1009" s="326"/>
      <c r="P1009" s="326"/>
      <c r="Q1009" s="326"/>
      <c r="R1009" s="326"/>
      <c r="S1009" s="326"/>
      <c r="T1009" s="326"/>
      <c r="U1009" s="326"/>
      <c r="V1009" s="326">
        <v>0</v>
      </c>
      <c r="W1009" s="326">
        <v>9</v>
      </c>
      <c r="X1009" s="326">
        <v>0</v>
      </c>
      <c r="Y1009" s="326">
        <v>0</v>
      </c>
    </row>
    <row r="1010" spans="1:25" hidden="1" outlineLevel="1">
      <c r="D1010" s="319" t="s">
        <v>2743</v>
      </c>
      <c r="E1010" s="319" t="s">
        <v>2117</v>
      </c>
      <c r="F1010" s="319" t="s">
        <v>578</v>
      </c>
      <c r="G1010" s="319" t="s">
        <v>579</v>
      </c>
      <c r="H1010" s="319" t="s">
        <v>580</v>
      </c>
      <c r="I1010" s="319" t="s">
        <v>2785</v>
      </c>
      <c r="J1010" s="319" t="s">
        <v>977</v>
      </c>
      <c r="L1010" s="331">
        <v>950</v>
      </c>
      <c r="M1010" s="326"/>
      <c r="N1010" s="326">
        <v>0</v>
      </c>
      <c r="O1010" s="326">
        <v>0</v>
      </c>
      <c r="P1010" s="326">
        <v>0</v>
      </c>
      <c r="Q1010" s="326">
        <v>300</v>
      </c>
      <c r="R1010" s="326">
        <v>0</v>
      </c>
      <c r="S1010" s="326">
        <v>0</v>
      </c>
      <c r="T1010" s="326">
        <v>0</v>
      </c>
      <c r="U1010" s="326">
        <v>0</v>
      </c>
      <c r="V1010" s="326">
        <v>0</v>
      </c>
      <c r="W1010" s="326">
        <v>0</v>
      </c>
      <c r="X1010" s="326">
        <v>0</v>
      </c>
      <c r="Y1010" s="326">
        <v>650</v>
      </c>
    </row>
    <row r="1011" spans="1:25" hidden="1" outlineLevel="1">
      <c r="D1011" s="319" t="s">
        <v>1192</v>
      </c>
      <c r="E1011" s="319" t="s">
        <v>2117</v>
      </c>
      <c r="F1011" s="319" t="s">
        <v>578</v>
      </c>
      <c r="G1011" s="319" t="s">
        <v>579</v>
      </c>
      <c r="H1011" s="319" t="s">
        <v>580</v>
      </c>
      <c r="I1011" s="319" t="s">
        <v>2296</v>
      </c>
      <c r="J1011" s="319" t="s">
        <v>977</v>
      </c>
      <c r="L1011" s="331">
        <v>36128</v>
      </c>
      <c r="M1011" s="326"/>
      <c r="N1011" s="326">
        <v>5215</v>
      </c>
      <c r="O1011" s="326">
        <v>6977</v>
      </c>
      <c r="P1011" s="326">
        <v>3935</v>
      </c>
      <c r="Q1011" s="326">
        <v>2615</v>
      </c>
      <c r="R1011" s="326">
        <v>2600</v>
      </c>
      <c r="S1011" s="326">
        <v>4070</v>
      </c>
      <c r="T1011" s="326">
        <v>1860</v>
      </c>
      <c r="U1011" s="326">
        <v>660</v>
      </c>
      <c r="V1011" s="326">
        <v>4320</v>
      </c>
      <c r="W1011" s="326">
        <v>1330</v>
      </c>
      <c r="X1011" s="326">
        <v>1636</v>
      </c>
      <c r="Y1011" s="326">
        <v>910</v>
      </c>
    </row>
    <row r="1012" spans="1:25" collapsed="1">
      <c r="L1012" s="331"/>
      <c r="M1012" s="326"/>
      <c r="N1012" s="326"/>
      <c r="O1012" s="326"/>
      <c r="P1012" s="326"/>
      <c r="Q1012" s="326"/>
      <c r="R1012" s="326"/>
      <c r="S1012" s="326"/>
      <c r="T1012" s="326"/>
      <c r="U1012" s="326"/>
      <c r="V1012" s="326"/>
      <c r="W1012" s="326"/>
      <c r="X1012" s="326"/>
      <c r="Y1012" s="326"/>
    </row>
    <row r="1013" spans="1:25">
      <c r="A1013" s="329"/>
      <c r="B1013" s="329" t="s">
        <v>1235</v>
      </c>
      <c r="C1013" s="329"/>
      <c r="D1013" s="329"/>
      <c r="E1013" s="329"/>
      <c r="F1013" s="329"/>
      <c r="G1013" s="329"/>
      <c r="H1013" s="329"/>
      <c r="I1013" s="329"/>
      <c r="J1013" s="329"/>
      <c r="K1013" s="329"/>
      <c r="L1013" s="330">
        <v>67779</v>
      </c>
      <c r="M1013" s="330"/>
      <c r="N1013" s="330">
        <v>3660</v>
      </c>
      <c r="O1013" s="330">
        <v>4998</v>
      </c>
      <c r="P1013" s="330">
        <v>8165</v>
      </c>
      <c r="Q1013" s="330">
        <v>25331</v>
      </c>
      <c r="R1013" s="330">
        <v>10118</v>
      </c>
      <c r="S1013" s="330">
        <v>8626</v>
      </c>
      <c r="T1013" s="330">
        <v>1468</v>
      </c>
      <c r="U1013" s="330">
        <v>1394</v>
      </c>
      <c r="V1013" s="330">
        <v>1031</v>
      </c>
      <c r="W1013" s="330">
        <v>744</v>
      </c>
      <c r="X1013" s="330">
        <v>1247</v>
      </c>
      <c r="Y1013" s="330">
        <v>997</v>
      </c>
    </row>
    <row r="1014" spans="1:25">
      <c r="A1014" s="327"/>
      <c r="B1014" s="327"/>
      <c r="C1014" s="327" t="s">
        <v>1236</v>
      </c>
      <c r="D1014" s="327"/>
      <c r="E1014" s="327"/>
      <c r="F1014" s="327"/>
      <c r="G1014" s="327"/>
      <c r="H1014" s="327"/>
      <c r="I1014" s="327"/>
      <c r="J1014" s="327"/>
      <c r="K1014" s="327"/>
      <c r="L1014" s="328">
        <v>67779</v>
      </c>
      <c r="M1014" s="328"/>
      <c r="N1014" s="328">
        <v>3660</v>
      </c>
      <c r="O1014" s="328">
        <v>4998</v>
      </c>
      <c r="P1014" s="328">
        <v>8165</v>
      </c>
      <c r="Q1014" s="328">
        <v>25331</v>
      </c>
      <c r="R1014" s="328">
        <v>10118</v>
      </c>
      <c r="S1014" s="328">
        <v>8626</v>
      </c>
      <c r="T1014" s="328">
        <v>1468</v>
      </c>
      <c r="U1014" s="328">
        <v>1394</v>
      </c>
      <c r="V1014" s="328">
        <v>1031</v>
      </c>
      <c r="W1014" s="328">
        <v>744</v>
      </c>
      <c r="X1014" s="328">
        <v>1247</v>
      </c>
      <c r="Y1014" s="328">
        <v>997</v>
      </c>
    </row>
    <row r="1015" spans="1:25" hidden="1" outlineLevel="1">
      <c r="D1015" s="319" t="s">
        <v>1867</v>
      </c>
      <c r="E1015" s="319" t="s">
        <v>53</v>
      </c>
      <c r="F1015" s="319" t="s">
        <v>576</v>
      </c>
      <c r="H1015" s="319" t="s">
        <v>577</v>
      </c>
      <c r="I1015" s="319" t="s">
        <v>1868</v>
      </c>
      <c r="J1015" s="319" t="s">
        <v>113</v>
      </c>
      <c r="L1015" s="331">
        <v>0</v>
      </c>
      <c r="M1015" s="326"/>
      <c r="N1015" s="326">
        <v>0</v>
      </c>
      <c r="O1015" s="326">
        <v>0</v>
      </c>
      <c r="P1015" s="326">
        <v>0</v>
      </c>
      <c r="Q1015" s="326">
        <v>0</v>
      </c>
      <c r="R1015" s="326">
        <v>0</v>
      </c>
      <c r="S1015" s="326">
        <v>0</v>
      </c>
      <c r="T1015" s="326">
        <v>0</v>
      </c>
      <c r="U1015" s="326">
        <v>0</v>
      </c>
      <c r="V1015" s="326">
        <v>0</v>
      </c>
      <c r="W1015" s="326">
        <v>0</v>
      </c>
      <c r="X1015" s="326">
        <v>0</v>
      </c>
      <c r="Y1015" s="326">
        <v>0</v>
      </c>
    </row>
    <row r="1016" spans="1:25" hidden="1" outlineLevel="1">
      <c r="D1016" s="319" t="s">
        <v>1237</v>
      </c>
      <c r="E1016" s="319" t="s">
        <v>53</v>
      </c>
      <c r="F1016" s="319" t="s">
        <v>576</v>
      </c>
      <c r="H1016" s="319" t="s">
        <v>577</v>
      </c>
      <c r="I1016" s="319" t="s">
        <v>1238</v>
      </c>
      <c r="J1016" s="319" t="s">
        <v>582</v>
      </c>
      <c r="L1016" s="331">
        <v>0</v>
      </c>
      <c r="M1016" s="326"/>
      <c r="N1016" s="326">
        <v>0</v>
      </c>
      <c r="O1016" s="326">
        <v>0</v>
      </c>
      <c r="P1016" s="326">
        <v>0</v>
      </c>
      <c r="Q1016" s="326">
        <v>0</v>
      </c>
      <c r="R1016" s="326">
        <v>0</v>
      </c>
      <c r="S1016" s="326">
        <v>0</v>
      </c>
      <c r="T1016" s="326">
        <v>0</v>
      </c>
      <c r="U1016" s="326">
        <v>0</v>
      </c>
      <c r="V1016" s="326">
        <v>0</v>
      </c>
      <c r="W1016" s="326">
        <v>0</v>
      </c>
      <c r="X1016" s="326">
        <v>0</v>
      </c>
      <c r="Y1016" s="326">
        <v>0</v>
      </c>
    </row>
    <row r="1017" spans="1:25" hidden="1" outlineLevel="1">
      <c r="D1017" s="319" t="s">
        <v>2112</v>
      </c>
      <c r="E1017" s="319" t="s">
        <v>53</v>
      </c>
      <c r="F1017" s="319" t="s">
        <v>576</v>
      </c>
      <c r="H1017" s="319" t="s">
        <v>577</v>
      </c>
      <c r="I1017" s="319" t="s">
        <v>1239</v>
      </c>
      <c r="J1017" s="319" t="s">
        <v>114</v>
      </c>
      <c r="L1017" s="331">
        <v>0</v>
      </c>
      <c r="M1017" s="326"/>
      <c r="N1017" s="326">
        <v>0</v>
      </c>
      <c r="O1017" s="326">
        <v>0</v>
      </c>
      <c r="P1017" s="326">
        <v>0</v>
      </c>
      <c r="Q1017" s="326">
        <v>0</v>
      </c>
      <c r="R1017" s="326">
        <v>0</v>
      </c>
      <c r="S1017" s="326">
        <v>0</v>
      </c>
      <c r="T1017" s="326">
        <v>0</v>
      </c>
      <c r="U1017" s="326">
        <v>0</v>
      </c>
      <c r="V1017" s="326">
        <v>0</v>
      </c>
      <c r="W1017" s="326">
        <v>0</v>
      </c>
      <c r="X1017" s="326">
        <v>0</v>
      </c>
      <c r="Y1017" s="326">
        <v>0</v>
      </c>
    </row>
    <row r="1018" spans="1:25" hidden="1" outlineLevel="1">
      <c r="D1018" s="319" t="s">
        <v>1240</v>
      </c>
      <c r="E1018" s="319" t="s">
        <v>53</v>
      </c>
      <c r="F1018" s="319" t="s">
        <v>576</v>
      </c>
      <c r="H1018" s="319" t="s">
        <v>577</v>
      </c>
      <c r="I1018" s="319" t="s">
        <v>1241</v>
      </c>
      <c r="J1018" s="319" t="s">
        <v>583</v>
      </c>
      <c r="L1018" s="331">
        <v>0</v>
      </c>
      <c r="M1018" s="326"/>
      <c r="N1018" s="326">
        <v>0</v>
      </c>
      <c r="O1018" s="326">
        <v>0</v>
      </c>
      <c r="P1018" s="326">
        <v>0</v>
      </c>
      <c r="Q1018" s="326">
        <v>0</v>
      </c>
      <c r="R1018" s="326">
        <v>0</v>
      </c>
      <c r="S1018" s="326">
        <v>0</v>
      </c>
      <c r="T1018" s="326">
        <v>0</v>
      </c>
      <c r="U1018" s="326">
        <v>0</v>
      </c>
      <c r="V1018" s="326">
        <v>0</v>
      </c>
      <c r="W1018" s="326">
        <v>0</v>
      </c>
      <c r="X1018" s="326">
        <v>0</v>
      </c>
      <c r="Y1018" s="326">
        <v>0</v>
      </c>
    </row>
    <row r="1019" spans="1:25" hidden="1" outlineLevel="1">
      <c r="D1019" s="319" t="s">
        <v>1869</v>
      </c>
      <c r="E1019" s="319" t="s">
        <v>53</v>
      </c>
      <c r="F1019" s="319" t="s">
        <v>576</v>
      </c>
      <c r="H1019" s="319" t="s">
        <v>577</v>
      </c>
      <c r="I1019" s="319" t="s">
        <v>1870</v>
      </c>
      <c r="J1019" s="319" t="s">
        <v>113</v>
      </c>
      <c r="L1019" s="331">
        <v>0</v>
      </c>
      <c r="M1019" s="326"/>
      <c r="N1019" s="326">
        <v>0</v>
      </c>
      <c r="O1019" s="326">
        <v>0</v>
      </c>
      <c r="P1019" s="326">
        <v>0</v>
      </c>
      <c r="Q1019" s="326">
        <v>0</v>
      </c>
      <c r="R1019" s="326">
        <v>0</v>
      </c>
      <c r="S1019" s="326">
        <v>0</v>
      </c>
      <c r="T1019" s="326">
        <v>0</v>
      </c>
      <c r="U1019" s="326">
        <v>0</v>
      </c>
      <c r="V1019" s="326">
        <v>0</v>
      </c>
      <c r="W1019" s="326">
        <v>0</v>
      </c>
      <c r="X1019" s="326">
        <v>0</v>
      </c>
      <c r="Y1019" s="326">
        <v>0</v>
      </c>
    </row>
    <row r="1020" spans="1:25" hidden="1" outlineLevel="1">
      <c r="D1020" s="319" t="s">
        <v>2297</v>
      </c>
      <c r="E1020" s="319" t="s">
        <v>53</v>
      </c>
      <c r="F1020" s="319" t="s">
        <v>576</v>
      </c>
      <c r="H1020" s="319" t="s">
        <v>577</v>
      </c>
      <c r="I1020" s="319" t="s">
        <v>2298</v>
      </c>
      <c r="J1020" s="319" t="s">
        <v>114</v>
      </c>
      <c r="L1020" s="331">
        <v>0</v>
      </c>
      <c r="M1020" s="326"/>
      <c r="N1020" s="326">
        <v>0</v>
      </c>
      <c r="O1020" s="326">
        <v>0</v>
      </c>
      <c r="P1020" s="326">
        <v>0</v>
      </c>
      <c r="Q1020" s="326">
        <v>0</v>
      </c>
      <c r="R1020" s="326">
        <v>0</v>
      </c>
      <c r="S1020" s="326">
        <v>0</v>
      </c>
      <c r="T1020" s="326">
        <v>0</v>
      </c>
      <c r="U1020" s="326">
        <v>0</v>
      </c>
      <c r="V1020" s="326">
        <v>0</v>
      </c>
      <c r="W1020" s="326">
        <v>0</v>
      </c>
      <c r="X1020" s="326">
        <v>0</v>
      </c>
      <c r="Y1020" s="326">
        <v>0</v>
      </c>
    </row>
    <row r="1021" spans="1:25" hidden="1" outlineLevel="1">
      <c r="D1021" s="319" t="s">
        <v>1242</v>
      </c>
      <c r="E1021" s="319" t="s">
        <v>52</v>
      </c>
      <c r="F1021" s="319" t="s">
        <v>576</v>
      </c>
      <c r="H1021" s="319" t="s">
        <v>577</v>
      </c>
      <c r="I1021" s="319" t="s">
        <v>1243</v>
      </c>
      <c r="J1021" s="319" t="s">
        <v>117</v>
      </c>
      <c r="L1021" s="331">
        <v>0</v>
      </c>
      <c r="M1021" s="326"/>
      <c r="N1021" s="326">
        <v>0</v>
      </c>
      <c r="O1021" s="326">
        <v>0</v>
      </c>
      <c r="P1021" s="326">
        <v>0</v>
      </c>
      <c r="Q1021" s="326">
        <v>0</v>
      </c>
      <c r="R1021" s="326">
        <v>0</v>
      </c>
      <c r="S1021" s="326">
        <v>0</v>
      </c>
      <c r="T1021" s="326">
        <v>0</v>
      </c>
      <c r="U1021" s="326">
        <v>0</v>
      </c>
      <c r="V1021" s="326">
        <v>0</v>
      </c>
      <c r="W1021" s="326">
        <v>0</v>
      </c>
      <c r="X1021" s="326">
        <v>0</v>
      </c>
      <c r="Y1021" s="326">
        <v>0</v>
      </c>
    </row>
    <row r="1022" spans="1:25" hidden="1" outlineLevel="1">
      <c r="D1022" s="319" t="s">
        <v>1244</v>
      </c>
      <c r="E1022" s="319" t="s">
        <v>54</v>
      </c>
      <c r="F1022" s="319" t="s">
        <v>576</v>
      </c>
      <c r="H1022" s="319" t="s">
        <v>577</v>
      </c>
      <c r="I1022" s="319" t="s">
        <v>1245</v>
      </c>
      <c r="J1022" s="319" t="s">
        <v>116</v>
      </c>
      <c r="L1022" s="331">
        <v>0</v>
      </c>
      <c r="M1022" s="326"/>
      <c r="N1022" s="326">
        <v>0</v>
      </c>
      <c r="O1022" s="326">
        <v>0</v>
      </c>
      <c r="P1022" s="326">
        <v>0</v>
      </c>
      <c r="Q1022" s="326">
        <v>0</v>
      </c>
      <c r="R1022" s="326">
        <v>0</v>
      </c>
      <c r="S1022" s="326">
        <v>0</v>
      </c>
      <c r="T1022" s="326">
        <v>0</v>
      </c>
      <c r="U1022" s="326">
        <v>0</v>
      </c>
      <c r="V1022" s="326">
        <v>0</v>
      </c>
      <c r="W1022" s="326">
        <v>0</v>
      </c>
      <c r="X1022" s="326">
        <v>0</v>
      </c>
      <c r="Y1022" s="326">
        <v>0</v>
      </c>
    </row>
    <row r="1023" spans="1:25" hidden="1" outlineLevel="1">
      <c r="D1023" s="319" t="s">
        <v>3099</v>
      </c>
      <c r="E1023" s="319" t="s">
        <v>53</v>
      </c>
      <c r="F1023" s="319" t="s">
        <v>576</v>
      </c>
      <c r="H1023" s="319" t="s">
        <v>577</v>
      </c>
      <c r="I1023" s="319" t="s">
        <v>3100</v>
      </c>
      <c r="J1023" s="319" t="s">
        <v>530</v>
      </c>
      <c r="L1023" s="331">
        <v>0</v>
      </c>
      <c r="M1023" s="326"/>
      <c r="N1023" s="326"/>
      <c r="O1023" s="326"/>
      <c r="P1023" s="326"/>
      <c r="Q1023" s="326"/>
      <c r="R1023" s="326">
        <v>0</v>
      </c>
      <c r="S1023" s="326">
        <v>0</v>
      </c>
      <c r="T1023" s="326">
        <v>0</v>
      </c>
      <c r="U1023" s="326">
        <v>0</v>
      </c>
      <c r="V1023" s="326">
        <v>0</v>
      </c>
      <c r="W1023" s="326">
        <v>0</v>
      </c>
      <c r="X1023" s="326">
        <v>0</v>
      </c>
      <c r="Y1023" s="326">
        <v>0</v>
      </c>
    </row>
    <row r="1024" spans="1:25" hidden="1" outlineLevel="1">
      <c r="D1024" s="319" t="s">
        <v>1669</v>
      </c>
      <c r="E1024" s="319" t="s">
        <v>53</v>
      </c>
      <c r="F1024" s="319" t="s">
        <v>576</v>
      </c>
      <c r="H1024" s="319" t="s">
        <v>577</v>
      </c>
      <c r="I1024" s="319" t="s">
        <v>1246</v>
      </c>
      <c r="J1024" s="319" t="s">
        <v>583</v>
      </c>
      <c r="L1024" s="331">
        <v>0</v>
      </c>
      <c r="M1024" s="326"/>
      <c r="N1024" s="326">
        <v>0</v>
      </c>
      <c r="O1024" s="326">
        <v>0</v>
      </c>
      <c r="P1024" s="326">
        <v>0</v>
      </c>
      <c r="Q1024" s="326">
        <v>0</v>
      </c>
      <c r="R1024" s="326">
        <v>0</v>
      </c>
      <c r="S1024" s="326">
        <v>0</v>
      </c>
      <c r="T1024" s="326">
        <v>0</v>
      </c>
      <c r="U1024" s="326">
        <v>0</v>
      </c>
      <c r="V1024" s="326">
        <v>0</v>
      </c>
      <c r="W1024" s="326">
        <v>0</v>
      </c>
      <c r="X1024" s="326">
        <v>0</v>
      </c>
      <c r="Y1024" s="326">
        <v>0</v>
      </c>
    </row>
    <row r="1025" spans="4:25" hidden="1" outlineLevel="1">
      <c r="D1025" s="319" t="s">
        <v>1247</v>
      </c>
      <c r="E1025" s="319" t="s">
        <v>53</v>
      </c>
      <c r="F1025" s="319" t="s">
        <v>576</v>
      </c>
      <c r="H1025" s="319" t="s">
        <v>577</v>
      </c>
      <c r="I1025" s="319" t="s">
        <v>1248</v>
      </c>
      <c r="J1025" s="319" t="s">
        <v>118</v>
      </c>
      <c r="L1025" s="331">
        <v>0</v>
      </c>
      <c r="M1025" s="326"/>
      <c r="N1025" s="326">
        <v>0</v>
      </c>
      <c r="O1025" s="326">
        <v>0</v>
      </c>
      <c r="P1025" s="326">
        <v>0</v>
      </c>
      <c r="Q1025" s="326">
        <v>0</v>
      </c>
      <c r="R1025" s="326">
        <v>0</v>
      </c>
      <c r="S1025" s="326">
        <v>0</v>
      </c>
      <c r="T1025" s="326">
        <v>0</v>
      </c>
      <c r="U1025" s="326">
        <v>0</v>
      </c>
      <c r="V1025" s="326">
        <v>0</v>
      </c>
      <c r="W1025" s="326">
        <v>0</v>
      </c>
      <c r="X1025" s="326">
        <v>0</v>
      </c>
      <c r="Y1025" s="326">
        <v>0</v>
      </c>
    </row>
    <row r="1026" spans="4:25" hidden="1" outlineLevel="1">
      <c r="D1026" s="319" t="s">
        <v>1249</v>
      </c>
      <c r="E1026" s="319" t="s">
        <v>53</v>
      </c>
      <c r="F1026" s="319" t="s">
        <v>576</v>
      </c>
      <c r="H1026" s="319" t="s">
        <v>577</v>
      </c>
      <c r="I1026" s="319" t="s">
        <v>1250</v>
      </c>
      <c r="J1026" s="319" t="s">
        <v>114</v>
      </c>
      <c r="L1026" s="331">
        <v>0</v>
      </c>
      <c r="M1026" s="326"/>
      <c r="N1026" s="326">
        <v>0</v>
      </c>
      <c r="O1026" s="326">
        <v>0</v>
      </c>
      <c r="P1026" s="326">
        <v>0</v>
      </c>
      <c r="Q1026" s="326">
        <v>0</v>
      </c>
      <c r="R1026" s="326">
        <v>0</v>
      </c>
      <c r="S1026" s="326">
        <v>0</v>
      </c>
      <c r="T1026" s="326">
        <v>0</v>
      </c>
      <c r="U1026" s="326">
        <v>0</v>
      </c>
      <c r="V1026" s="326">
        <v>0</v>
      </c>
      <c r="W1026" s="326">
        <v>0</v>
      </c>
      <c r="X1026" s="326">
        <v>0</v>
      </c>
      <c r="Y1026" s="326">
        <v>0</v>
      </c>
    </row>
    <row r="1027" spans="4:25" hidden="1" outlineLevel="1">
      <c r="D1027" s="319" t="s">
        <v>2027</v>
      </c>
      <c r="E1027" s="319" t="s">
        <v>53</v>
      </c>
      <c r="F1027" s="319" t="s">
        <v>576</v>
      </c>
      <c r="H1027" s="319" t="s">
        <v>577</v>
      </c>
      <c r="I1027" s="319" t="s">
        <v>2028</v>
      </c>
      <c r="J1027" s="319" t="s">
        <v>530</v>
      </c>
      <c r="L1027" s="331">
        <v>0</v>
      </c>
      <c r="M1027" s="326"/>
      <c r="N1027" s="326">
        <v>0</v>
      </c>
      <c r="O1027" s="326">
        <v>0</v>
      </c>
      <c r="P1027" s="326">
        <v>0</v>
      </c>
      <c r="Q1027" s="326">
        <v>0</v>
      </c>
      <c r="R1027" s="326">
        <v>0</v>
      </c>
      <c r="S1027" s="326">
        <v>0</v>
      </c>
      <c r="T1027" s="326">
        <v>0</v>
      </c>
      <c r="U1027" s="326">
        <v>0</v>
      </c>
      <c r="V1027" s="326">
        <v>0</v>
      </c>
      <c r="W1027" s="326">
        <v>0</v>
      </c>
      <c r="X1027" s="326">
        <v>0</v>
      </c>
      <c r="Y1027" s="326">
        <v>0</v>
      </c>
    </row>
    <row r="1028" spans="4:25" hidden="1" outlineLevel="1">
      <c r="D1028" s="319" t="s">
        <v>1251</v>
      </c>
      <c r="E1028" s="319" t="s">
        <v>54</v>
      </c>
      <c r="F1028" s="319" t="s">
        <v>576</v>
      </c>
      <c r="H1028" s="319" t="s">
        <v>577</v>
      </c>
      <c r="I1028" s="319" t="s">
        <v>1252</v>
      </c>
      <c r="J1028" s="319" t="s">
        <v>116</v>
      </c>
      <c r="L1028" s="331">
        <v>434</v>
      </c>
      <c r="M1028" s="326"/>
      <c r="N1028" s="326">
        <v>0</v>
      </c>
      <c r="O1028" s="326">
        <v>0</v>
      </c>
      <c r="P1028" s="326">
        <v>10</v>
      </c>
      <c r="Q1028" s="326">
        <v>0</v>
      </c>
      <c r="R1028" s="326">
        <v>100</v>
      </c>
      <c r="S1028" s="326">
        <v>100</v>
      </c>
      <c r="T1028" s="326">
        <v>0</v>
      </c>
      <c r="U1028" s="326">
        <v>0</v>
      </c>
      <c r="V1028" s="326">
        <v>10</v>
      </c>
      <c r="W1028" s="326">
        <v>107</v>
      </c>
      <c r="X1028" s="326">
        <v>107</v>
      </c>
      <c r="Y1028" s="326">
        <v>0</v>
      </c>
    </row>
    <row r="1029" spans="4:25" hidden="1" outlineLevel="1">
      <c r="D1029" s="319" t="s">
        <v>1670</v>
      </c>
      <c r="E1029" s="319" t="s">
        <v>53</v>
      </c>
      <c r="F1029" s="319" t="s">
        <v>576</v>
      </c>
      <c r="H1029" s="319" t="s">
        <v>577</v>
      </c>
      <c r="I1029" s="319" t="s">
        <v>1253</v>
      </c>
      <c r="J1029" s="319" t="s">
        <v>114</v>
      </c>
      <c r="L1029" s="331">
        <v>986</v>
      </c>
      <c r="M1029" s="326"/>
      <c r="N1029" s="326">
        <v>0</v>
      </c>
      <c r="O1029" s="326">
        <v>0</v>
      </c>
      <c r="P1029" s="326">
        <v>0</v>
      </c>
      <c r="Q1029" s="326">
        <v>974</v>
      </c>
      <c r="R1029" s="326">
        <v>0</v>
      </c>
      <c r="S1029" s="326">
        <v>0</v>
      </c>
      <c r="T1029" s="326">
        <v>0</v>
      </c>
      <c r="U1029" s="326">
        <v>12</v>
      </c>
      <c r="V1029" s="326">
        <v>0</v>
      </c>
      <c r="W1029" s="326">
        <v>0</v>
      </c>
      <c r="X1029" s="326">
        <v>0</v>
      </c>
      <c r="Y1029" s="326">
        <v>0</v>
      </c>
    </row>
    <row r="1030" spans="4:25" hidden="1" outlineLevel="1">
      <c r="D1030" s="319" t="s">
        <v>1254</v>
      </c>
      <c r="E1030" s="319" t="s">
        <v>52</v>
      </c>
      <c r="F1030" s="319" t="s">
        <v>576</v>
      </c>
      <c r="H1030" s="319" t="s">
        <v>577</v>
      </c>
      <c r="I1030" s="319" t="s">
        <v>1255</v>
      </c>
      <c r="J1030" s="319" t="s">
        <v>117</v>
      </c>
      <c r="L1030" s="331">
        <v>224</v>
      </c>
      <c r="M1030" s="326"/>
      <c r="N1030" s="326">
        <v>0</v>
      </c>
      <c r="O1030" s="326">
        <v>0</v>
      </c>
      <c r="P1030" s="326">
        <v>0</v>
      </c>
      <c r="Q1030" s="326">
        <v>112</v>
      </c>
      <c r="R1030" s="326">
        <v>0</v>
      </c>
      <c r="S1030" s="326">
        <v>112</v>
      </c>
      <c r="T1030" s="326">
        <v>0</v>
      </c>
      <c r="U1030" s="326">
        <v>0</v>
      </c>
      <c r="V1030" s="326">
        <v>0</v>
      </c>
      <c r="W1030" s="326">
        <v>0</v>
      </c>
      <c r="X1030" s="326">
        <v>0</v>
      </c>
      <c r="Y1030" s="326">
        <v>0</v>
      </c>
    </row>
    <row r="1031" spans="4:25" hidden="1" outlineLevel="1">
      <c r="D1031" s="319" t="s">
        <v>1871</v>
      </c>
      <c r="E1031" s="319" t="s">
        <v>52</v>
      </c>
      <c r="F1031" s="319" t="s">
        <v>576</v>
      </c>
      <c r="H1031" s="319" t="s">
        <v>577</v>
      </c>
      <c r="I1031" s="319" t="s">
        <v>1256</v>
      </c>
      <c r="J1031" s="319" t="s">
        <v>117</v>
      </c>
      <c r="L1031" s="331">
        <v>0</v>
      </c>
      <c r="M1031" s="326"/>
      <c r="N1031" s="326">
        <v>0</v>
      </c>
      <c r="O1031" s="326">
        <v>0</v>
      </c>
      <c r="P1031" s="326">
        <v>0</v>
      </c>
      <c r="Q1031" s="326">
        <v>0</v>
      </c>
      <c r="R1031" s="326">
        <v>0</v>
      </c>
      <c r="S1031" s="326">
        <v>0</v>
      </c>
      <c r="T1031" s="326">
        <v>0</v>
      </c>
      <c r="U1031" s="326">
        <v>0</v>
      </c>
      <c r="V1031" s="326">
        <v>0</v>
      </c>
      <c r="W1031" s="326">
        <v>0</v>
      </c>
      <c r="X1031" s="326">
        <v>0</v>
      </c>
      <c r="Y1031" s="326">
        <v>0</v>
      </c>
    </row>
    <row r="1032" spans="4:25" hidden="1" outlineLevel="1">
      <c r="D1032" s="319" t="s">
        <v>1257</v>
      </c>
      <c r="E1032" s="319" t="s">
        <v>53</v>
      </c>
      <c r="F1032" s="319" t="s">
        <v>576</v>
      </c>
      <c r="H1032" s="319" t="s">
        <v>577</v>
      </c>
      <c r="I1032" s="319" t="s">
        <v>1258</v>
      </c>
      <c r="J1032" s="319" t="s">
        <v>114</v>
      </c>
      <c r="L1032" s="331">
        <v>0</v>
      </c>
      <c r="M1032" s="326"/>
      <c r="N1032" s="326">
        <v>0</v>
      </c>
      <c r="O1032" s="326">
        <v>0</v>
      </c>
      <c r="P1032" s="326">
        <v>0</v>
      </c>
      <c r="Q1032" s="326">
        <v>0</v>
      </c>
      <c r="R1032" s="326">
        <v>0</v>
      </c>
      <c r="S1032" s="326">
        <v>0</v>
      </c>
      <c r="T1032" s="326">
        <v>0</v>
      </c>
      <c r="U1032" s="326">
        <v>0</v>
      </c>
      <c r="V1032" s="326">
        <v>0</v>
      </c>
      <c r="W1032" s="326">
        <v>0</v>
      </c>
      <c r="X1032" s="326">
        <v>0</v>
      </c>
      <c r="Y1032" s="326">
        <v>0</v>
      </c>
    </row>
    <row r="1033" spans="4:25" hidden="1" outlineLevel="1">
      <c r="D1033" s="319" t="s">
        <v>3101</v>
      </c>
      <c r="E1033" s="319" t="s">
        <v>53</v>
      </c>
      <c r="F1033" s="319" t="s">
        <v>576</v>
      </c>
      <c r="H1033" s="319" t="s">
        <v>577</v>
      </c>
      <c r="I1033" s="319" t="s">
        <v>3102</v>
      </c>
      <c r="J1033" s="319" t="s">
        <v>946</v>
      </c>
      <c r="L1033" s="331">
        <v>0</v>
      </c>
      <c r="M1033" s="326"/>
      <c r="N1033" s="326"/>
      <c r="O1033" s="326">
        <v>0</v>
      </c>
      <c r="P1033" s="326">
        <v>0</v>
      </c>
      <c r="Q1033" s="326">
        <v>0</v>
      </c>
      <c r="R1033" s="326">
        <v>0</v>
      </c>
      <c r="S1033" s="326">
        <v>0</v>
      </c>
      <c r="T1033" s="326">
        <v>0</v>
      </c>
      <c r="U1033" s="326">
        <v>0</v>
      </c>
      <c r="V1033" s="326">
        <v>0</v>
      </c>
      <c r="W1033" s="326">
        <v>0</v>
      </c>
      <c r="X1033" s="326">
        <v>0</v>
      </c>
      <c r="Y1033" s="326">
        <v>0</v>
      </c>
    </row>
    <row r="1034" spans="4:25" hidden="1" outlineLevel="1">
      <c r="D1034" s="319" t="s">
        <v>1259</v>
      </c>
      <c r="E1034" s="319" t="s">
        <v>53</v>
      </c>
      <c r="F1034" s="319" t="s">
        <v>576</v>
      </c>
      <c r="H1034" s="319" t="s">
        <v>577</v>
      </c>
      <c r="I1034" s="319" t="s">
        <v>1260</v>
      </c>
      <c r="J1034" s="319" t="s">
        <v>118</v>
      </c>
      <c r="L1034" s="331">
        <v>0</v>
      </c>
      <c r="M1034" s="326"/>
      <c r="N1034" s="326">
        <v>0</v>
      </c>
      <c r="O1034" s="326">
        <v>0</v>
      </c>
      <c r="P1034" s="326">
        <v>0</v>
      </c>
      <c r="Q1034" s="326">
        <v>0</v>
      </c>
      <c r="R1034" s="326">
        <v>0</v>
      </c>
      <c r="S1034" s="326">
        <v>0</v>
      </c>
      <c r="T1034" s="326">
        <v>0</v>
      </c>
      <c r="U1034" s="326">
        <v>0</v>
      </c>
      <c r="V1034" s="326">
        <v>0</v>
      </c>
      <c r="W1034" s="326">
        <v>0</v>
      </c>
      <c r="X1034" s="326">
        <v>0</v>
      </c>
      <c r="Y1034" s="326">
        <v>0</v>
      </c>
    </row>
    <row r="1035" spans="4:25" hidden="1" outlineLevel="1">
      <c r="D1035" s="319" t="s">
        <v>1261</v>
      </c>
      <c r="E1035" s="319" t="s">
        <v>52</v>
      </c>
      <c r="F1035" s="319" t="s">
        <v>576</v>
      </c>
      <c r="H1035" s="319" t="s">
        <v>577</v>
      </c>
      <c r="I1035" s="319" t="s">
        <v>1262</v>
      </c>
      <c r="J1035" s="319" t="s">
        <v>117</v>
      </c>
      <c r="L1035" s="331">
        <v>0</v>
      </c>
      <c r="M1035" s="326"/>
      <c r="N1035" s="326">
        <v>0</v>
      </c>
      <c r="O1035" s="326">
        <v>0</v>
      </c>
      <c r="P1035" s="326">
        <v>0</v>
      </c>
      <c r="Q1035" s="326">
        <v>0</v>
      </c>
      <c r="R1035" s="326">
        <v>0</v>
      </c>
      <c r="S1035" s="326">
        <v>0</v>
      </c>
      <c r="T1035" s="326">
        <v>0</v>
      </c>
      <c r="U1035" s="326">
        <v>0</v>
      </c>
      <c r="V1035" s="326">
        <v>0</v>
      </c>
      <c r="W1035" s="326">
        <v>0</v>
      </c>
      <c r="X1035" s="326">
        <v>0</v>
      </c>
      <c r="Y1035" s="326">
        <v>0</v>
      </c>
    </row>
    <row r="1036" spans="4:25" hidden="1" outlineLevel="1">
      <c r="D1036" s="319" t="s">
        <v>1872</v>
      </c>
      <c r="E1036" s="319" t="s">
        <v>53</v>
      </c>
      <c r="F1036" s="319" t="s">
        <v>576</v>
      </c>
      <c r="H1036" s="319" t="s">
        <v>577</v>
      </c>
      <c r="I1036" s="319" t="s">
        <v>1873</v>
      </c>
      <c r="J1036" s="319" t="s">
        <v>113</v>
      </c>
      <c r="L1036" s="331">
        <v>0</v>
      </c>
      <c r="M1036" s="326"/>
      <c r="N1036" s="326">
        <v>0</v>
      </c>
      <c r="O1036" s="326">
        <v>0</v>
      </c>
      <c r="P1036" s="326">
        <v>0</v>
      </c>
      <c r="Q1036" s="326">
        <v>0</v>
      </c>
      <c r="R1036" s="326">
        <v>0</v>
      </c>
      <c r="S1036" s="326">
        <v>0</v>
      </c>
      <c r="T1036" s="326">
        <v>0</v>
      </c>
      <c r="U1036" s="326">
        <v>0</v>
      </c>
      <c r="V1036" s="326">
        <v>0</v>
      </c>
      <c r="W1036" s="326">
        <v>0</v>
      </c>
      <c r="X1036" s="326">
        <v>0</v>
      </c>
      <c r="Y1036" s="326">
        <v>0</v>
      </c>
    </row>
    <row r="1037" spans="4:25" hidden="1" outlineLevel="1">
      <c r="D1037" s="319" t="s">
        <v>1671</v>
      </c>
      <c r="E1037" s="319" t="s">
        <v>53</v>
      </c>
      <c r="F1037" s="319" t="s">
        <v>576</v>
      </c>
      <c r="H1037" s="319" t="s">
        <v>577</v>
      </c>
      <c r="I1037" s="319" t="s">
        <v>1263</v>
      </c>
      <c r="J1037" s="319" t="s">
        <v>530</v>
      </c>
      <c r="L1037" s="331">
        <v>0</v>
      </c>
      <c r="M1037" s="326"/>
      <c r="N1037" s="326">
        <v>0</v>
      </c>
      <c r="O1037" s="326">
        <v>0</v>
      </c>
      <c r="P1037" s="326">
        <v>0</v>
      </c>
      <c r="Q1037" s="326">
        <v>0</v>
      </c>
      <c r="R1037" s="326">
        <v>0</v>
      </c>
      <c r="S1037" s="326">
        <v>0</v>
      </c>
      <c r="T1037" s="326">
        <v>0</v>
      </c>
      <c r="U1037" s="326">
        <v>0</v>
      </c>
      <c r="V1037" s="326">
        <v>0</v>
      </c>
      <c r="W1037" s="326">
        <v>0</v>
      </c>
      <c r="X1037" s="326">
        <v>0</v>
      </c>
      <c r="Y1037" s="326">
        <v>0</v>
      </c>
    </row>
    <row r="1038" spans="4:25" hidden="1" outlineLevel="1">
      <c r="D1038" s="319" t="s">
        <v>1874</v>
      </c>
      <c r="E1038" s="319" t="s">
        <v>53</v>
      </c>
      <c r="F1038" s="319" t="s">
        <v>576</v>
      </c>
      <c r="H1038" s="319" t="s">
        <v>577</v>
      </c>
      <c r="I1038" s="319" t="s">
        <v>1875</v>
      </c>
      <c r="J1038" s="319" t="s">
        <v>113</v>
      </c>
      <c r="L1038" s="331">
        <v>0</v>
      </c>
      <c r="M1038" s="326"/>
      <c r="N1038" s="326">
        <v>0</v>
      </c>
      <c r="O1038" s="326">
        <v>0</v>
      </c>
      <c r="P1038" s="326">
        <v>0</v>
      </c>
      <c r="Q1038" s="326">
        <v>0</v>
      </c>
      <c r="R1038" s="326">
        <v>0</v>
      </c>
      <c r="S1038" s="326">
        <v>0</v>
      </c>
      <c r="T1038" s="326">
        <v>0</v>
      </c>
      <c r="U1038" s="326">
        <v>0</v>
      </c>
      <c r="V1038" s="326">
        <v>0</v>
      </c>
      <c r="W1038" s="326">
        <v>0</v>
      </c>
      <c r="X1038" s="326">
        <v>0</v>
      </c>
      <c r="Y1038" s="326">
        <v>0</v>
      </c>
    </row>
    <row r="1039" spans="4:25" hidden="1" outlineLevel="1">
      <c r="D1039" s="319" t="s">
        <v>3103</v>
      </c>
      <c r="E1039" s="319" t="s">
        <v>53</v>
      </c>
      <c r="F1039" s="319" t="s">
        <v>576</v>
      </c>
      <c r="H1039" s="319" t="s">
        <v>577</v>
      </c>
      <c r="I1039" s="319" t="s">
        <v>3104</v>
      </c>
      <c r="J1039" s="319" t="s">
        <v>114</v>
      </c>
      <c r="L1039" s="331">
        <v>0</v>
      </c>
      <c r="M1039" s="326"/>
      <c r="N1039" s="326"/>
      <c r="O1039" s="326"/>
      <c r="P1039" s="326"/>
      <c r="Q1039" s="326"/>
      <c r="R1039" s="326"/>
      <c r="S1039" s="326"/>
      <c r="T1039" s="326"/>
      <c r="U1039" s="326">
        <v>0</v>
      </c>
      <c r="V1039" s="326">
        <v>0</v>
      </c>
      <c r="W1039" s="326">
        <v>0</v>
      </c>
      <c r="X1039" s="326">
        <v>0</v>
      </c>
      <c r="Y1039" s="326">
        <v>0</v>
      </c>
    </row>
    <row r="1040" spans="4:25" hidden="1" outlineLevel="1">
      <c r="D1040" s="319" t="s">
        <v>1876</v>
      </c>
      <c r="E1040" s="319" t="s">
        <v>53</v>
      </c>
      <c r="F1040" s="319" t="s">
        <v>576</v>
      </c>
      <c r="H1040" s="319" t="s">
        <v>577</v>
      </c>
      <c r="I1040" s="319" t="s">
        <v>1877</v>
      </c>
      <c r="J1040" s="319" t="s">
        <v>113</v>
      </c>
      <c r="L1040" s="331">
        <v>0</v>
      </c>
      <c r="M1040" s="326"/>
      <c r="N1040" s="326">
        <v>0</v>
      </c>
      <c r="O1040" s="326">
        <v>0</v>
      </c>
      <c r="P1040" s="326">
        <v>0</v>
      </c>
      <c r="Q1040" s="326">
        <v>0</v>
      </c>
      <c r="R1040" s="326">
        <v>0</v>
      </c>
      <c r="S1040" s="326">
        <v>0</v>
      </c>
      <c r="T1040" s="326">
        <v>0</v>
      </c>
      <c r="U1040" s="326">
        <v>0</v>
      </c>
      <c r="V1040" s="326">
        <v>0</v>
      </c>
      <c r="W1040" s="326">
        <v>0</v>
      </c>
      <c r="X1040" s="326">
        <v>0</v>
      </c>
      <c r="Y1040" s="326">
        <v>0</v>
      </c>
    </row>
    <row r="1041" spans="4:25" hidden="1" outlineLevel="1">
      <c r="D1041" s="319" t="s">
        <v>3105</v>
      </c>
      <c r="E1041" s="319" t="s">
        <v>53</v>
      </c>
      <c r="F1041" s="319" t="s">
        <v>576</v>
      </c>
      <c r="H1041" s="319" t="s">
        <v>577</v>
      </c>
      <c r="I1041" s="319" t="s">
        <v>3106</v>
      </c>
      <c r="J1041" s="319" t="s">
        <v>22</v>
      </c>
      <c r="L1041" s="331">
        <v>0</v>
      </c>
      <c r="M1041" s="326"/>
      <c r="N1041" s="326"/>
      <c r="O1041" s="326"/>
      <c r="P1041" s="326"/>
      <c r="Q1041" s="326"/>
      <c r="R1041" s="326"/>
      <c r="S1041" s="326"/>
      <c r="T1041" s="326"/>
      <c r="U1041" s="326">
        <v>0</v>
      </c>
      <c r="V1041" s="326">
        <v>0</v>
      </c>
      <c r="W1041" s="326">
        <v>0</v>
      </c>
      <c r="X1041" s="326">
        <v>0</v>
      </c>
      <c r="Y1041" s="326">
        <v>0</v>
      </c>
    </row>
    <row r="1042" spans="4:25" hidden="1" outlineLevel="1">
      <c r="D1042" s="319" t="s">
        <v>1264</v>
      </c>
      <c r="E1042" s="319" t="s">
        <v>53</v>
      </c>
      <c r="F1042" s="319" t="s">
        <v>576</v>
      </c>
      <c r="H1042" s="319" t="s">
        <v>577</v>
      </c>
      <c r="I1042" s="319" t="s">
        <v>1265</v>
      </c>
      <c r="J1042" s="319" t="s">
        <v>528</v>
      </c>
      <c r="L1042" s="331">
        <v>0</v>
      </c>
      <c r="M1042" s="326"/>
      <c r="N1042" s="326">
        <v>0</v>
      </c>
      <c r="O1042" s="326">
        <v>0</v>
      </c>
      <c r="P1042" s="326">
        <v>0</v>
      </c>
      <c r="Q1042" s="326">
        <v>0</v>
      </c>
      <c r="R1042" s="326">
        <v>0</v>
      </c>
      <c r="S1042" s="326">
        <v>0</v>
      </c>
      <c r="T1042" s="326">
        <v>0</v>
      </c>
      <c r="U1042" s="326">
        <v>0</v>
      </c>
      <c r="V1042" s="326">
        <v>0</v>
      </c>
      <c r="W1042" s="326">
        <v>0</v>
      </c>
      <c r="X1042" s="326">
        <v>0</v>
      </c>
      <c r="Y1042" s="326">
        <v>0</v>
      </c>
    </row>
    <row r="1043" spans="4:25" hidden="1" outlineLevel="1">
      <c r="D1043" s="319" t="s">
        <v>1266</v>
      </c>
      <c r="E1043" s="319" t="s">
        <v>54</v>
      </c>
      <c r="F1043" s="319" t="s">
        <v>576</v>
      </c>
      <c r="H1043" s="319" t="s">
        <v>577</v>
      </c>
      <c r="I1043" s="319" t="s">
        <v>1267</v>
      </c>
      <c r="J1043" s="319" t="s">
        <v>116</v>
      </c>
      <c r="L1043" s="331">
        <v>206</v>
      </c>
      <c r="M1043" s="326"/>
      <c r="N1043" s="326">
        <v>0</v>
      </c>
      <c r="O1043" s="326">
        <v>0</v>
      </c>
      <c r="P1043" s="326">
        <v>0</v>
      </c>
      <c r="Q1043" s="326">
        <v>103</v>
      </c>
      <c r="R1043" s="326">
        <v>103</v>
      </c>
      <c r="S1043" s="326">
        <v>0</v>
      </c>
      <c r="T1043" s="326">
        <v>0</v>
      </c>
      <c r="U1043" s="326">
        <v>0</v>
      </c>
      <c r="V1043" s="326">
        <v>0</v>
      </c>
      <c r="W1043" s="326">
        <v>0</v>
      </c>
      <c r="X1043" s="326">
        <v>0</v>
      </c>
      <c r="Y1043" s="326">
        <v>0</v>
      </c>
    </row>
    <row r="1044" spans="4:25" hidden="1" outlineLevel="1">
      <c r="D1044" s="319" t="s">
        <v>1878</v>
      </c>
      <c r="E1044" s="319" t="s">
        <v>53</v>
      </c>
      <c r="F1044" s="319" t="s">
        <v>576</v>
      </c>
      <c r="H1044" s="319" t="s">
        <v>577</v>
      </c>
      <c r="I1044" s="319" t="s">
        <v>1879</v>
      </c>
      <c r="J1044" s="319" t="s">
        <v>113</v>
      </c>
      <c r="L1044" s="331">
        <v>0</v>
      </c>
      <c r="M1044" s="326"/>
      <c r="N1044" s="326">
        <v>0</v>
      </c>
      <c r="O1044" s="326">
        <v>0</v>
      </c>
      <c r="P1044" s="326">
        <v>0</v>
      </c>
      <c r="Q1044" s="326">
        <v>0</v>
      </c>
      <c r="R1044" s="326">
        <v>0</v>
      </c>
      <c r="S1044" s="326">
        <v>0</v>
      </c>
      <c r="T1044" s="326">
        <v>0</v>
      </c>
      <c r="U1044" s="326">
        <v>0</v>
      </c>
      <c r="V1044" s="326">
        <v>0</v>
      </c>
      <c r="W1044" s="326">
        <v>0</v>
      </c>
      <c r="X1044" s="326">
        <v>0</v>
      </c>
      <c r="Y1044" s="326">
        <v>0</v>
      </c>
    </row>
    <row r="1045" spans="4:25" hidden="1" outlineLevel="1">
      <c r="D1045" s="319" t="s">
        <v>1268</v>
      </c>
      <c r="E1045" s="319" t="s">
        <v>53</v>
      </c>
      <c r="F1045" s="319" t="s">
        <v>576</v>
      </c>
      <c r="H1045" s="319" t="s">
        <v>577</v>
      </c>
      <c r="I1045" s="319" t="s">
        <v>1269</v>
      </c>
      <c r="J1045" s="319" t="s">
        <v>114</v>
      </c>
      <c r="L1045" s="331">
        <v>0</v>
      </c>
      <c r="M1045" s="326"/>
      <c r="N1045" s="326">
        <v>0</v>
      </c>
      <c r="O1045" s="326">
        <v>0</v>
      </c>
      <c r="P1045" s="326">
        <v>0</v>
      </c>
      <c r="Q1045" s="326">
        <v>0</v>
      </c>
      <c r="R1045" s="326">
        <v>0</v>
      </c>
      <c r="S1045" s="326">
        <v>0</v>
      </c>
      <c r="T1045" s="326">
        <v>0</v>
      </c>
      <c r="U1045" s="326">
        <v>0</v>
      </c>
      <c r="V1045" s="326">
        <v>0</v>
      </c>
      <c r="W1045" s="326">
        <v>0</v>
      </c>
      <c r="X1045" s="326">
        <v>0</v>
      </c>
      <c r="Y1045" s="326">
        <v>0</v>
      </c>
    </row>
    <row r="1046" spans="4:25" hidden="1" outlineLevel="1">
      <c r="D1046" s="319" t="s">
        <v>1270</v>
      </c>
      <c r="E1046" s="319" t="s">
        <v>53</v>
      </c>
      <c r="F1046" s="319" t="s">
        <v>576</v>
      </c>
      <c r="H1046" s="319" t="s">
        <v>577</v>
      </c>
      <c r="I1046" s="319" t="s">
        <v>1271</v>
      </c>
      <c r="J1046" s="319" t="s">
        <v>114</v>
      </c>
      <c r="L1046" s="331">
        <v>187</v>
      </c>
      <c r="M1046" s="326"/>
      <c r="N1046" s="326">
        <v>5</v>
      </c>
      <c r="O1046" s="326">
        <v>0</v>
      </c>
      <c r="P1046" s="326">
        <v>0</v>
      </c>
      <c r="Q1046" s="326">
        <v>88</v>
      </c>
      <c r="R1046" s="326">
        <v>89</v>
      </c>
      <c r="S1046" s="326">
        <v>5</v>
      </c>
      <c r="T1046" s="326">
        <v>0</v>
      </c>
      <c r="U1046" s="326">
        <v>0</v>
      </c>
      <c r="V1046" s="326">
        <v>0</v>
      </c>
      <c r="W1046" s="326">
        <v>0</v>
      </c>
      <c r="X1046" s="326">
        <v>0</v>
      </c>
      <c r="Y1046" s="326">
        <v>0</v>
      </c>
    </row>
    <row r="1047" spans="4:25" hidden="1" outlineLevel="1">
      <c r="D1047" s="319" t="s">
        <v>2786</v>
      </c>
      <c r="E1047" s="319" t="s">
        <v>53</v>
      </c>
      <c r="F1047" s="319" t="s">
        <v>576</v>
      </c>
      <c r="H1047" s="319" t="s">
        <v>577</v>
      </c>
      <c r="I1047" s="319" t="s">
        <v>2787</v>
      </c>
      <c r="J1047" s="319" t="s">
        <v>114</v>
      </c>
      <c r="L1047" s="331">
        <v>0</v>
      </c>
      <c r="M1047" s="326"/>
      <c r="N1047" s="326">
        <v>0</v>
      </c>
      <c r="O1047" s="326">
        <v>0</v>
      </c>
      <c r="P1047" s="326">
        <v>0</v>
      </c>
      <c r="Q1047" s="326">
        <v>0</v>
      </c>
      <c r="R1047" s="326">
        <v>0</v>
      </c>
      <c r="S1047" s="326">
        <v>0</v>
      </c>
      <c r="T1047" s="326">
        <v>0</v>
      </c>
      <c r="U1047" s="326">
        <v>0</v>
      </c>
      <c r="V1047" s="326">
        <v>0</v>
      </c>
      <c r="W1047" s="326">
        <v>0</v>
      </c>
      <c r="X1047" s="326">
        <v>0</v>
      </c>
      <c r="Y1047" s="326">
        <v>0</v>
      </c>
    </row>
    <row r="1048" spans="4:25" hidden="1" outlineLevel="1">
      <c r="D1048" s="319" t="s">
        <v>3107</v>
      </c>
      <c r="E1048" s="319" t="s">
        <v>53</v>
      </c>
      <c r="F1048" s="319" t="s">
        <v>576</v>
      </c>
      <c r="H1048" s="319" t="s">
        <v>577</v>
      </c>
      <c r="I1048" s="319" t="s">
        <v>3108</v>
      </c>
      <c r="J1048" s="319" t="s">
        <v>946</v>
      </c>
      <c r="L1048" s="331">
        <v>0</v>
      </c>
      <c r="M1048" s="326"/>
      <c r="N1048" s="326"/>
      <c r="O1048" s="326">
        <v>0</v>
      </c>
      <c r="P1048" s="326">
        <v>0</v>
      </c>
      <c r="Q1048" s="326">
        <v>0</v>
      </c>
      <c r="R1048" s="326">
        <v>0</v>
      </c>
      <c r="S1048" s="326">
        <v>0</v>
      </c>
      <c r="T1048" s="326">
        <v>0</v>
      </c>
      <c r="U1048" s="326">
        <v>0</v>
      </c>
      <c r="V1048" s="326">
        <v>0</v>
      </c>
      <c r="W1048" s="326">
        <v>0</v>
      </c>
      <c r="X1048" s="326">
        <v>0</v>
      </c>
      <c r="Y1048" s="326">
        <v>0</v>
      </c>
    </row>
    <row r="1049" spans="4:25" hidden="1" outlineLevel="1">
      <c r="D1049" s="319" t="s">
        <v>1272</v>
      </c>
      <c r="E1049" s="319" t="s">
        <v>53</v>
      </c>
      <c r="F1049" s="319" t="s">
        <v>576</v>
      </c>
      <c r="H1049" s="319" t="s">
        <v>577</v>
      </c>
      <c r="I1049" s="319" t="s">
        <v>1273</v>
      </c>
      <c r="J1049" s="319" t="s">
        <v>582</v>
      </c>
      <c r="L1049" s="331">
        <v>0</v>
      </c>
      <c r="M1049" s="326"/>
      <c r="N1049" s="326">
        <v>0</v>
      </c>
      <c r="O1049" s="326">
        <v>0</v>
      </c>
      <c r="P1049" s="326">
        <v>0</v>
      </c>
      <c r="Q1049" s="326">
        <v>0</v>
      </c>
      <c r="R1049" s="326">
        <v>0</v>
      </c>
      <c r="S1049" s="326">
        <v>0</v>
      </c>
      <c r="T1049" s="326">
        <v>0</v>
      </c>
      <c r="U1049" s="326">
        <v>0</v>
      </c>
      <c r="V1049" s="326">
        <v>0</v>
      </c>
      <c r="W1049" s="326">
        <v>0</v>
      </c>
      <c r="X1049" s="326">
        <v>0</v>
      </c>
      <c r="Y1049" s="326">
        <v>0</v>
      </c>
    </row>
    <row r="1050" spans="4:25" hidden="1" outlineLevel="1">
      <c r="D1050" s="319" t="s">
        <v>1274</v>
      </c>
      <c r="E1050" s="319" t="s">
        <v>53</v>
      </c>
      <c r="F1050" s="319" t="s">
        <v>576</v>
      </c>
      <c r="H1050" s="319" t="s">
        <v>577</v>
      </c>
      <c r="I1050" s="319" t="s">
        <v>1275</v>
      </c>
      <c r="J1050" s="319" t="s">
        <v>528</v>
      </c>
      <c r="L1050" s="331">
        <v>0</v>
      </c>
      <c r="M1050" s="326"/>
      <c r="N1050" s="326">
        <v>0</v>
      </c>
      <c r="O1050" s="326">
        <v>0</v>
      </c>
      <c r="P1050" s="326">
        <v>0</v>
      </c>
      <c r="Q1050" s="326">
        <v>0</v>
      </c>
      <c r="R1050" s="326">
        <v>0</v>
      </c>
      <c r="S1050" s="326">
        <v>0</v>
      </c>
      <c r="T1050" s="326">
        <v>0</v>
      </c>
      <c r="U1050" s="326">
        <v>0</v>
      </c>
      <c r="V1050" s="326">
        <v>0</v>
      </c>
      <c r="W1050" s="326">
        <v>0</v>
      </c>
      <c r="X1050" s="326">
        <v>0</v>
      </c>
      <c r="Y1050" s="326">
        <v>0</v>
      </c>
    </row>
    <row r="1051" spans="4:25" hidden="1" outlineLevel="1">
      <c r="D1051" s="319" t="s">
        <v>1880</v>
      </c>
      <c r="E1051" s="319" t="s">
        <v>53</v>
      </c>
      <c r="F1051" s="319" t="s">
        <v>576</v>
      </c>
      <c r="H1051" s="319" t="s">
        <v>577</v>
      </c>
      <c r="I1051" s="319" t="s">
        <v>1881</v>
      </c>
      <c r="J1051" s="319" t="s">
        <v>113</v>
      </c>
      <c r="L1051" s="331">
        <v>0</v>
      </c>
      <c r="M1051" s="326"/>
      <c r="N1051" s="326">
        <v>0</v>
      </c>
      <c r="O1051" s="326">
        <v>0</v>
      </c>
      <c r="P1051" s="326">
        <v>0</v>
      </c>
      <c r="Q1051" s="326">
        <v>0</v>
      </c>
      <c r="R1051" s="326">
        <v>0</v>
      </c>
      <c r="S1051" s="326">
        <v>0</v>
      </c>
      <c r="T1051" s="326">
        <v>0</v>
      </c>
      <c r="U1051" s="326">
        <v>0</v>
      </c>
      <c r="V1051" s="326">
        <v>0</v>
      </c>
      <c r="W1051" s="326">
        <v>0</v>
      </c>
      <c r="X1051" s="326">
        <v>0</v>
      </c>
      <c r="Y1051" s="326">
        <v>0</v>
      </c>
    </row>
    <row r="1052" spans="4:25" hidden="1" outlineLevel="1">
      <c r="D1052" s="319" t="s">
        <v>1276</v>
      </c>
      <c r="E1052" s="319" t="s">
        <v>53</v>
      </c>
      <c r="F1052" s="319" t="s">
        <v>576</v>
      </c>
      <c r="H1052" s="319" t="s">
        <v>577</v>
      </c>
      <c r="I1052" s="319" t="s">
        <v>1277</v>
      </c>
      <c r="J1052" s="319" t="s">
        <v>582</v>
      </c>
      <c r="L1052" s="331">
        <v>0</v>
      </c>
      <c r="M1052" s="326"/>
      <c r="N1052" s="326">
        <v>0</v>
      </c>
      <c r="O1052" s="326">
        <v>0</v>
      </c>
      <c r="P1052" s="326">
        <v>0</v>
      </c>
      <c r="Q1052" s="326">
        <v>0</v>
      </c>
      <c r="R1052" s="326">
        <v>0</v>
      </c>
      <c r="S1052" s="326">
        <v>0</v>
      </c>
      <c r="T1052" s="326">
        <v>0</v>
      </c>
      <c r="U1052" s="326">
        <v>0</v>
      </c>
      <c r="V1052" s="326">
        <v>0</v>
      </c>
      <c r="W1052" s="326">
        <v>0</v>
      </c>
      <c r="X1052" s="326">
        <v>0</v>
      </c>
      <c r="Y1052" s="326"/>
    </row>
    <row r="1053" spans="4:25" hidden="1" outlineLevel="1">
      <c r="D1053" s="319" t="s">
        <v>3109</v>
      </c>
      <c r="E1053" s="319" t="s">
        <v>53</v>
      </c>
      <c r="F1053" s="319" t="s">
        <v>576</v>
      </c>
      <c r="H1053" s="319" t="s">
        <v>577</v>
      </c>
      <c r="I1053" s="319" t="s">
        <v>3110</v>
      </c>
      <c r="J1053" s="319" t="s">
        <v>946</v>
      </c>
      <c r="L1053" s="331">
        <v>0</v>
      </c>
      <c r="M1053" s="326"/>
      <c r="N1053" s="326"/>
      <c r="O1053" s="326">
        <v>0</v>
      </c>
      <c r="P1053" s="326">
        <v>0</v>
      </c>
      <c r="Q1053" s="326">
        <v>0</v>
      </c>
      <c r="R1053" s="326">
        <v>0</v>
      </c>
      <c r="S1053" s="326">
        <v>0</v>
      </c>
      <c r="T1053" s="326">
        <v>0</v>
      </c>
      <c r="U1053" s="326">
        <v>0</v>
      </c>
      <c r="V1053" s="326">
        <v>0</v>
      </c>
      <c r="W1053" s="326">
        <v>0</v>
      </c>
      <c r="X1053" s="326">
        <v>0</v>
      </c>
      <c r="Y1053" s="326">
        <v>0</v>
      </c>
    </row>
    <row r="1054" spans="4:25" hidden="1" outlineLevel="1">
      <c r="D1054" s="319" t="s">
        <v>2299</v>
      </c>
      <c r="E1054" s="319" t="s">
        <v>52</v>
      </c>
      <c r="F1054" s="319" t="s">
        <v>576</v>
      </c>
      <c r="H1054" s="319" t="s">
        <v>577</v>
      </c>
      <c r="I1054" s="319" t="s">
        <v>2300</v>
      </c>
      <c r="J1054" s="319" t="s">
        <v>117</v>
      </c>
      <c r="L1054" s="331">
        <v>0</v>
      </c>
      <c r="M1054" s="326"/>
      <c r="N1054" s="326">
        <v>0</v>
      </c>
      <c r="O1054" s="326">
        <v>0</v>
      </c>
      <c r="P1054" s="326">
        <v>0</v>
      </c>
      <c r="Q1054" s="326">
        <v>0</v>
      </c>
      <c r="R1054" s="326">
        <v>0</v>
      </c>
      <c r="S1054" s="326">
        <v>0</v>
      </c>
      <c r="T1054" s="326">
        <v>0</v>
      </c>
      <c r="U1054" s="326">
        <v>0</v>
      </c>
      <c r="V1054" s="326">
        <v>0</v>
      </c>
      <c r="W1054" s="326">
        <v>0</v>
      </c>
      <c r="X1054" s="326">
        <v>0</v>
      </c>
      <c r="Y1054" s="326">
        <v>0</v>
      </c>
    </row>
    <row r="1055" spans="4:25" hidden="1" outlineLevel="1">
      <c r="D1055" s="319" t="s">
        <v>3111</v>
      </c>
      <c r="E1055" s="319" t="s">
        <v>53</v>
      </c>
      <c r="F1055" s="319" t="s">
        <v>576</v>
      </c>
      <c r="H1055" s="319" t="s">
        <v>577</v>
      </c>
      <c r="I1055" s="319" t="s">
        <v>3112</v>
      </c>
      <c r="J1055" s="319" t="s">
        <v>118</v>
      </c>
      <c r="L1055" s="331">
        <v>0</v>
      </c>
      <c r="M1055" s="326"/>
      <c r="N1055" s="326"/>
      <c r="O1055" s="326"/>
      <c r="P1055" s="326"/>
      <c r="Q1055" s="326"/>
      <c r="R1055" s="326"/>
      <c r="S1055" s="326"/>
      <c r="T1055" s="326"/>
      <c r="U1055" s="326">
        <v>0</v>
      </c>
      <c r="V1055" s="326">
        <v>0</v>
      </c>
      <c r="W1055" s="326">
        <v>0</v>
      </c>
      <c r="X1055" s="326">
        <v>0</v>
      </c>
      <c r="Y1055" s="326">
        <v>0</v>
      </c>
    </row>
    <row r="1056" spans="4:25" hidden="1" outlineLevel="1">
      <c r="D1056" s="319" t="s">
        <v>3113</v>
      </c>
      <c r="E1056" s="319" t="s">
        <v>53</v>
      </c>
      <c r="F1056" s="319" t="s">
        <v>576</v>
      </c>
      <c r="H1056" s="319" t="s">
        <v>577</v>
      </c>
      <c r="I1056" s="319" t="s">
        <v>3114</v>
      </c>
      <c r="J1056" s="319" t="s">
        <v>946</v>
      </c>
      <c r="L1056" s="331">
        <v>0</v>
      </c>
      <c r="M1056" s="326"/>
      <c r="N1056" s="326"/>
      <c r="O1056" s="326"/>
      <c r="P1056" s="326">
        <v>0</v>
      </c>
      <c r="Q1056" s="326"/>
      <c r="R1056" s="326"/>
      <c r="S1056" s="326"/>
      <c r="T1056" s="326"/>
      <c r="U1056" s="326"/>
      <c r="V1056" s="326"/>
      <c r="W1056" s="326"/>
      <c r="X1056" s="326"/>
      <c r="Y1056" s="326"/>
    </row>
    <row r="1057" spans="4:25" hidden="1" outlineLevel="1">
      <c r="D1057" s="319" t="s">
        <v>1278</v>
      </c>
      <c r="E1057" s="319" t="s">
        <v>53</v>
      </c>
      <c r="F1057" s="319" t="s">
        <v>576</v>
      </c>
      <c r="H1057" s="319" t="s">
        <v>577</v>
      </c>
      <c r="I1057" s="319" t="s">
        <v>1279</v>
      </c>
      <c r="J1057" s="319" t="s">
        <v>528</v>
      </c>
      <c r="L1057" s="331">
        <v>0</v>
      </c>
      <c r="M1057" s="326"/>
      <c r="N1057" s="326">
        <v>0</v>
      </c>
      <c r="O1057" s="326">
        <v>0</v>
      </c>
      <c r="P1057" s="326">
        <v>0</v>
      </c>
      <c r="Q1057" s="326">
        <v>0</v>
      </c>
      <c r="R1057" s="326">
        <v>0</v>
      </c>
      <c r="S1057" s="326">
        <v>0</v>
      </c>
      <c r="T1057" s="326">
        <v>0</v>
      </c>
      <c r="U1057" s="326">
        <v>0</v>
      </c>
      <c r="V1057" s="326">
        <v>0</v>
      </c>
      <c r="W1057" s="326">
        <v>0</v>
      </c>
      <c r="X1057" s="326">
        <v>0</v>
      </c>
      <c r="Y1057" s="326">
        <v>0</v>
      </c>
    </row>
    <row r="1058" spans="4:25" hidden="1" outlineLevel="1">
      <c r="D1058" s="319" t="s">
        <v>1280</v>
      </c>
      <c r="E1058" s="319" t="s">
        <v>52</v>
      </c>
      <c r="F1058" s="319" t="s">
        <v>576</v>
      </c>
      <c r="H1058" s="319" t="s">
        <v>577</v>
      </c>
      <c r="I1058" s="319" t="s">
        <v>1281</v>
      </c>
      <c r="J1058" s="319" t="s">
        <v>117</v>
      </c>
      <c r="L1058" s="331">
        <v>1331</v>
      </c>
      <c r="M1058" s="326"/>
      <c r="N1058" s="326">
        <v>0</v>
      </c>
      <c r="O1058" s="326">
        <v>0</v>
      </c>
      <c r="P1058" s="326">
        <v>0</v>
      </c>
      <c r="Q1058" s="326">
        <v>1001</v>
      </c>
      <c r="R1058" s="326">
        <v>0</v>
      </c>
      <c r="S1058" s="326">
        <v>326</v>
      </c>
      <c r="T1058" s="326">
        <v>0</v>
      </c>
      <c r="U1058" s="326">
        <v>0</v>
      </c>
      <c r="V1058" s="326">
        <v>4</v>
      </c>
      <c r="W1058" s="326">
        <v>0</v>
      </c>
      <c r="X1058" s="326">
        <v>0</v>
      </c>
      <c r="Y1058" s="326">
        <v>0</v>
      </c>
    </row>
    <row r="1059" spans="4:25" hidden="1" outlineLevel="1">
      <c r="D1059" s="319" t="s">
        <v>1282</v>
      </c>
      <c r="E1059" s="319" t="s">
        <v>53</v>
      </c>
      <c r="F1059" s="319" t="s">
        <v>576</v>
      </c>
      <c r="H1059" s="319" t="s">
        <v>577</v>
      </c>
      <c r="I1059" s="319" t="s">
        <v>1283</v>
      </c>
      <c r="J1059" s="319" t="s">
        <v>582</v>
      </c>
      <c r="L1059" s="331">
        <v>0</v>
      </c>
      <c r="M1059" s="326"/>
      <c r="N1059" s="326">
        <v>0</v>
      </c>
      <c r="O1059" s="326">
        <v>0</v>
      </c>
      <c r="P1059" s="326">
        <v>0</v>
      </c>
      <c r="Q1059" s="326">
        <v>0</v>
      </c>
      <c r="R1059" s="326">
        <v>0</v>
      </c>
      <c r="S1059" s="326">
        <v>0</v>
      </c>
      <c r="T1059" s="326">
        <v>0</v>
      </c>
      <c r="U1059" s="326">
        <v>0</v>
      </c>
      <c r="V1059" s="326">
        <v>0</v>
      </c>
      <c r="W1059" s="326">
        <v>0</v>
      </c>
      <c r="X1059" s="326">
        <v>0</v>
      </c>
      <c r="Y1059" s="326">
        <v>0</v>
      </c>
    </row>
    <row r="1060" spans="4:25" hidden="1" outlineLevel="1">
      <c r="D1060" s="319" t="s">
        <v>1284</v>
      </c>
      <c r="E1060" s="319" t="s">
        <v>53</v>
      </c>
      <c r="F1060" s="319" t="s">
        <v>576</v>
      </c>
      <c r="H1060" s="319" t="s">
        <v>577</v>
      </c>
      <c r="I1060" s="319" t="s">
        <v>1285</v>
      </c>
      <c r="J1060" s="319" t="s">
        <v>528</v>
      </c>
      <c r="L1060" s="331">
        <v>0</v>
      </c>
      <c r="M1060" s="326"/>
      <c r="N1060" s="326">
        <v>0</v>
      </c>
      <c r="O1060" s="326">
        <v>0</v>
      </c>
      <c r="P1060" s="326">
        <v>0</v>
      </c>
      <c r="Q1060" s="326">
        <v>0</v>
      </c>
      <c r="R1060" s="326">
        <v>0</v>
      </c>
      <c r="S1060" s="326">
        <v>0</v>
      </c>
      <c r="T1060" s="326">
        <v>0</v>
      </c>
      <c r="U1060" s="326">
        <v>0</v>
      </c>
      <c r="V1060" s="326">
        <v>0</v>
      </c>
      <c r="W1060" s="326">
        <v>0</v>
      </c>
      <c r="X1060" s="326">
        <v>0</v>
      </c>
      <c r="Y1060" s="326">
        <v>0</v>
      </c>
    </row>
    <row r="1061" spans="4:25" hidden="1" outlineLevel="1">
      <c r="D1061" s="319" t="s">
        <v>3115</v>
      </c>
      <c r="E1061" s="319" t="s">
        <v>53</v>
      </c>
      <c r="F1061" s="319" t="s">
        <v>576</v>
      </c>
      <c r="H1061" s="319" t="s">
        <v>577</v>
      </c>
      <c r="I1061" s="319" t="s">
        <v>3116</v>
      </c>
      <c r="J1061" s="319" t="s">
        <v>583</v>
      </c>
      <c r="L1061" s="331">
        <v>0</v>
      </c>
      <c r="M1061" s="326"/>
      <c r="N1061" s="326"/>
      <c r="O1061" s="326"/>
      <c r="P1061" s="326"/>
      <c r="Q1061" s="326"/>
      <c r="R1061" s="326"/>
      <c r="S1061" s="326"/>
      <c r="T1061" s="326"/>
      <c r="U1061" s="326">
        <v>0</v>
      </c>
      <c r="V1061" s="326">
        <v>0</v>
      </c>
      <c r="W1061" s="326">
        <v>0</v>
      </c>
      <c r="X1061" s="326">
        <v>0</v>
      </c>
      <c r="Y1061" s="326">
        <v>0</v>
      </c>
    </row>
    <row r="1062" spans="4:25" hidden="1" outlineLevel="1">
      <c r="D1062" s="319" t="s">
        <v>1286</v>
      </c>
      <c r="E1062" s="319" t="s">
        <v>53</v>
      </c>
      <c r="F1062" s="319" t="s">
        <v>576</v>
      </c>
      <c r="H1062" s="319" t="s">
        <v>577</v>
      </c>
      <c r="I1062" s="319" t="s">
        <v>1287</v>
      </c>
      <c r="J1062" s="319" t="s">
        <v>582</v>
      </c>
      <c r="L1062" s="331">
        <v>0</v>
      </c>
      <c r="M1062" s="326"/>
      <c r="N1062" s="326">
        <v>0</v>
      </c>
      <c r="O1062" s="326">
        <v>0</v>
      </c>
      <c r="P1062" s="326">
        <v>0</v>
      </c>
      <c r="Q1062" s="326">
        <v>0</v>
      </c>
      <c r="R1062" s="326">
        <v>0</v>
      </c>
      <c r="S1062" s="326">
        <v>0</v>
      </c>
      <c r="T1062" s="326">
        <v>0</v>
      </c>
      <c r="U1062" s="326">
        <v>0</v>
      </c>
      <c r="V1062" s="326">
        <v>0</v>
      </c>
      <c r="W1062" s="326">
        <v>0</v>
      </c>
      <c r="X1062" s="326">
        <v>0</v>
      </c>
      <c r="Y1062" s="326">
        <v>0</v>
      </c>
    </row>
    <row r="1063" spans="4:25" hidden="1" outlineLevel="1">
      <c r="D1063" s="319" t="s">
        <v>1290</v>
      </c>
      <c r="E1063" s="319" t="s">
        <v>53</v>
      </c>
      <c r="F1063" s="319" t="s">
        <v>576</v>
      </c>
      <c r="H1063" s="319" t="s">
        <v>577</v>
      </c>
      <c r="I1063" s="319" t="s">
        <v>1291</v>
      </c>
      <c r="J1063" s="319" t="s">
        <v>530</v>
      </c>
      <c r="L1063" s="331">
        <v>0</v>
      </c>
      <c r="M1063" s="326"/>
      <c r="N1063" s="326">
        <v>0</v>
      </c>
      <c r="O1063" s="326">
        <v>0</v>
      </c>
      <c r="P1063" s="326">
        <v>0</v>
      </c>
      <c r="Q1063" s="326">
        <v>0</v>
      </c>
      <c r="R1063" s="326">
        <v>0</v>
      </c>
      <c r="S1063" s="326">
        <v>0</v>
      </c>
      <c r="T1063" s="326">
        <v>0</v>
      </c>
      <c r="U1063" s="326">
        <v>0</v>
      </c>
      <c r="V1063" s="326">
        <v>0</v>
      </c>
      <c r="W1063" s="326">
        <v>0</v>
      </c>
      <c r="X1063" s="326">
        <v>0</v>
      </c>
      <c r="Y1063" s="326">
        <v>0</v>
      </c>
    </row>
    <row r="1064" spans="4:25" hidden="1" outlineLevel="1">
      <c r="D1064" s="319" t="s">
        <v>1882</v>
      </c>
      <c r="E1064" s="319" t="s">
        <v>53</v>
      </c>
      <c r="F1064" s="319" t="s">
        <v>576</v>
      </c>
      <c r="H1064" s="319" t="s">
        <v>577</v>
      </c>
      <c r="I1064" s="319" t="s">
        <v>1289</v>
      </c>
      <c r="J1064" s="319" t="s">
        <v>582</v>
      </c>
      <c r="L1064" s="331">
        <v>1052</v>
      </c>
      <c r="M1064" s="326"/>
      <c r="N1064" s="326">
        <v>0</v>
      </c>
      <c r="O1064" s="326">
        <v>0</v>
      </c>
      <c r="P1064" s="326">
        <v>0</v>
      </c>
      <c r="Q1064" s="326">
        <v>790</v>
      </c>
      <c r="R1064" s="326">
        <v>262</v>
      </c>
      <c r="S1064" s="326">
        <v>0</v>
      </c>
      <c r="T1064" s="326">
        <v>0</v>
      </c>
      <c r="U1064" s="326">
        <v>0</v>
      </c>
      <c r="V1064" s="326">
        <v>0</v>
      </c>
      <c r="W1064" s="326">
        <v>0</v>
      </c>
      <c r="X1064" s="326">
        <v>0</v>
      </c>
      <c r="Y1064" s="326">
        <v>0</v>
      </c>
    </row>
    <row r="1065" spans="4:25" hidden="1" outlineLevel="1">
      <c r="D1065" s="319" t="s">
        <v>2788</v>
      </c>
      <c r="E1065" s="319" t="s">
        <v>53</v>
      </c>
      <c r="F1065" s="319" t="s">
        <v>576</v>
      </c>
      <c r="H1065" s="319" t="s">
        <v>577</v>
      </c>
      <c r="I1065" s="319" t="s">
        <v>2789</v>
      </c>
      <c r="J1065" s="319" t="s">
        <v>530</v>
      </c>
      <c r="L1065" s="331">
        <v>4476</v>
      </c>
      <c r="M1065" s="326"/>
      <c r="N1065" s="326">
        <v>0</v>
      </c>
      <c r="O1065" s="326">
        <v>0</v>
      </c>
      <c r="P1065" s="326">
        <v>2238</v>
      </c>
      <c r="Q1065" s="326">
        <v>2238</v>
      </c>
      <c r="R1065" s="326">
        <v>0</v>
      </c>
      <c r="S1065" s="326">
        <v>0</v>
      </c>
      <c r="T1065" s="326">
        <v>0</v>
      </c>
      <c r="U1065" s="326">
        <v>0</v>
      </c>
      <c r="V1065" s="326">
        <v>0</v>
      </c>
      <c r="W1065" s="326">
        <v>0</v>
      </c>
      <c r="X1065" s="326">
        <v>0</v>
      </c>
      <c r="Y1065" s="326">
        <v>0</v>
      </c>
    </row>
    <row r="1066" spans="4:25" hidden="1" outlineLevel="1">
      <c r="D1066" s="319" t="s">
        <v>1292</v>
      </c>
      <c r="E1066" s="319" t="s">
        <v>53</v>
      </c>
      <c r="F1066" s="319" t="s">
        <v>576</v>
      </c>
      <c r="H1066" s="319" t="s">
        <v>577</v>
      </c>
      <c r="I1066" s="319" t="s">
        <v>1293</v>
      </c>
      <c r="J1066" s="319" t="s">
        <v>530</v>
      </c>
      <c r="L1066" s="331">
        <v>0</v>
      </c>
      <c r="M1066" s="326"/>
      <c r="N1066" s="326">
        <v>0</v>
      </c>
      <c r="O1066" s="326">
        <v>0</v>
      </c>
      <c r="P1066" s="326">
        <v>0</v>
      </c>
      <c r="Q1066" s="326">
        <v>0</v>
      </c>
      <c r="R1066" s="326">
        <v>0</v>
      </c>
      <c r="S1066" s="326">
        <v>0</v>
      </c>
      <c r="T1066" s="326">
        <v>0</v>
      </c>
      <c r="U1066" s="326">
        <v>0</v>
      </c>
      <c r="V1066" s="326">
        <v>0</v>
      </c>
      <c r="W1066" s="326">
        <v>0</v>
      </c>
      <c r="X1066" s="326">
        <v>0</v>
      </c>
      <c r="Y1066" s="326">
        <v>0</v>
      </c>
    </row>
    <row r="1067" spans="4:25" hidden="1" outlineLevel="1">
      <c r="D1067" s="319" t="s">
        <v>1883</v>
      </c>
      <c r="E1067" s="319" t="s">
        <v>53</v>
      </c>
      <c r="F1067" s="319" t="s">
        <v>576</v>
      </c>
      <c r="H1067" s="319" t="s">
        <v>577</v>
      </c>
      <c r="I1067" s="319" t="s">
        <v>1884</v>
      </c>
      <c r="J1067" s="319" t="s">
        <v>113</v>
      </c>
      <c r="L1067" s="331">
        <v>0</v>
      </c>
      <c r="M1067" s="326"/>
      <c r="N1067" s="326">
        <v>0</v>
      </c>
      <c r="O1067" s="326">
        <v>0</v>
      </c>
      <c r="P1067" s="326">
        <v>0</v>
      </c>
      <c r="Q1067" s="326">
        <v>0</v>
      </c>
      <c r="R1067" s="326">
        <v>0</v>
      </c>
      <c r="S1067" s="326">
        <v>0</v>
      </c>
      <c r="T1067" s="326">
        <v>0</v>
      </c>
      <c r="U1067" s="326">
        <v>0</v>
      </c>
      <c r="V1067" s="326">
        <v>0</v>
      </c>
      <c r="W1067" s="326">
        <v>0</v>
      </c>
      <c r="X1067" s="326">
        <v>0</v>
      </c>
      <c r="Y1067" s="326">
        <v>0</v>
      </c>
    </row>
    <row r="1068" spans="4:25" hidden="1" outlineLevel="1">
      <c r="D1068" s="319" t="s">
        <v>2790</v>
      </c>
      <c r="E1068" s="319" t="s">
        <v>53</v>
      </c>
      <c r="F1068" s="319" t="s">
        <v>576</v>
      </c>
      <c r="H1068" s="319" t="s">
        <v>577</v>
      </c>
      <c r="I1068" s="319" t="s">
        <v>2791</v>
      </c>
      <c r="J1068" s="319" t="s">
        <v>593</v>
      </c>
      <c r="L1068" s="331">
        <v>0</v>
      </c>
      <c r="M1068" s="326"/>
      <c r="N1068" s="326">
        <v>0</v>
      </c>
      <c r="O1068" s="326">
        <v>0</v>
      </c>
      <c r="P1068" s="326">
        <v>0</v>
      </c>
      <c r="Q1068" s="326">
        <v>0</v>
      </c>
      <c r="R1068" s="326">
        <v>0</v>
      </c>
      <c r="S1068" s="326">
        <v>0</v>
      </c>
      <c r="T1068" s="326">
        <v>0</v>
      </c>
      <c r="U1068" s="326">
        <v>0</v>
      </c>
      <c r="V1068" s="326">
        <v>0</v>
      </c>
      <c r="W1068" s="326">
        <v>0</v>
      </c>
      <c r="X1068" s="326">
        <v>0</v>
      </c>
      <c r="Y1068" s="326">
        <v>0</v>
      </c>
    </row>
    <row r="1069" spans="4:25" hidden="1" outlineLevel="1">
      <c r="D1069" s="319" t="s">
        <v>1294</v>
      </c>
      <c r="E1069" s="319" t="s">
        <v>53</v>
      </c>
      <c r="F1069" s="319" t="s">
        <v>576</v>
      </c>
      <c r="H1069" s="319" t="s">
        <v>577</v>
      </c>
      <c r="I1069" s="319" t="s">
        <v>1295</v>
      </c>
      <c r="J1069" s="319" t="s">
        <v>530</v>
      </c>
      <c r="L1069" s="331">
        <v>0</v>
      </c>
      <c r="M1069" s="326"/>
      <c r="N1069" s="326">
        <v>0</v>
      </c>
      <c r="O1069" s="326">
        <v>0</v>
      </c>
      <c r="P1069" s="326">
        <v>0</v>
      </c>
      <c r="Q1069" s="326">
        <v>0</v>
      </c>
      <c r="R1069" s="326">
        <v>0</v>
      </c>
      <c r="S1069" s="326">
        <v>0</v>
      </c>
      <c r="T1069" s="326">
        <v>0</v>
      </c>
      <c r="U1069" s="326">
        <v>0</v>
      </c>
      <c r="V1069" s="326">
        <v>0</v>
      </c>
      <c r="W1069" s="326">
        <v>0</v>
      </c>
      <c r="X1069" s="326">
        <v>0</v>
      </c>
      <c r="Y1069" s="326">
        <v>0</v>
      </c>
    </row>
    <row r="1070" spans="4:25" hidden="1" outlineLevel="1">
      <c r="D1070" s="319" t="s">
        <v>1296</v>
      </c>
      <c r="E1070" s="319" t="s">
        <v>53</v>
      </c>
      <c r="F1070" s="319" t="s">
        <v>576</v>
      </c>
      <c r="H1070" s="319" t="s">
        <v>577</v>
      </c>
      <c r="I1070" s="319" t="s">
        <v>1297</v>
      </c>
      <c r="J1070" s="319" t="s">
        <v>528</v>
      </c>
      <c r="L1070" s="331">
        <v>0</v>
      </c>
      <c r="M1070" s="326"/>
      <c r="N1070" s="326">
        <v>0</v>
      </c>
      <c r="O1070" s="326">
        <v>0</v>
      </c>
      <c r="P1070" s="326">
        <v>0</v>
      </c>
      <c r="Q1070" s="326">
        <v>0</v>
      </c>
      <c r="R1070" s="326">
        <v>0</v>
      </c>
      <c r="S1070" s="326">
        <v>0</v>
      </c>
      <c r="T1070" s="326">
        <v>0</v>
      </c>
      <c r="U1070" s="326">
        <v>0</v>
      </c>
      <c r="V1070" s="326">
        <v>0</v>
      </c>
      <c r="W1070" s="326">
        <v>0</v>
      </c>
      <c r="X1070" s="326">
        <v>0</v>
      </c>
      <c r="Y1070" s="326">
        <v>0</v>
      </c>
    </row>
    <row r="1071" spans="4:25" hidden="1" outlineLevel="1">
      <c r="D1071" s="319" t="s">
        <v>1298</v>
      </c>
      <c r="E1071" s="319" t="s">
        <v>53</v>
      </c>
      <c r="F1071" s="319" t="s">
        <v>576</v>
      </c>
      <c r="H1071" s="319" t="s">
        <v>577</v>
      </c>
      <c r="I1071" s="319" t="s">
        <v>1299</v>
      </c>
      <c r="J1071" s="319" t="s">
        <v>118</v>
      </c>
      <c r="L1071" s="331">
        <v>0</v>
      </c>
      <c r="M1071" s="326"/>
      <c r="N1071" s="326">
        <v>0</v>
      </c>
      <c r="O1071" s="326">
        <v>0</v>
      </c>
      <c r="P1071" s="326">
        <v>0</v>
      </c>
      <c r="Q1071" s="326">
        <v>0</v>
      </c>
      <c r="R1071" s="326">
        <v>0</v>
      </c>
      <c r="S1071" s="326">
        <v>0</v>
      </c>
      <c r="T1071" s="326">
        <v>0</v>
      </c>
      <c r="U1071" s="326">
        <v>0</v>
      </c>
      <c r="V1071" s="326">
        <v>0</v>
      </c>
      <c r="W1071" s="326">
        <v>0</v>
      </c>
      <c r="X1071" s="326">
        <v>0</v>
      </c>
      <c r="Y1071" s="326">
        <v>0</v>
      </c>
    </row>
    <row r="1072" spans="4:25" hidden="1" outlineLevel="1">
      <c r="D1072" s="319" t="s">
        <v>2792</v>
      </c>
      <c r="E1072" s="319" t="s">
        <v>53</v>
      </c>
      <c r="F1072" s="319" t="s">
        <v>576</v>
      </c>
      <c r="H1072" s="319" t="s">
        <v>577</v>
      </c>
      <c r="I1072" s="319" t="s">
        <v>2793</v>
      </c>
      <c r="J1072" s="319" t="s">
        <v>22</v>
      </c>
      <c r="L1072" s="331">
        <v>0</v>
      </c>
      <c r="M1072" s="326"/>
      <c r="N1072" s="326">
        <v>0</v>
      </c>
      <c r="O1072" s="326">
        <v>0</v>
      </c>
      <c r="P1072" s="326">
        <v>0</v>
      </c>
      <c r="Q1072" s="326">
        <v>0</v>
      </c>
      <c r="R1072" s="326">
        <v>0</v>
      </c>
      <c r="S1072" s="326">
        <v>0</v>
      </c>
      <c r="T1072" s="326">
        <v>0</v>
      </c>
      <c r="U1072" s="326">
        <v>0</v>
      </c>
      <c r="V1072" s="326">
        <v>0</v>
      </c>
      <c r="W1072" s="326">
        <v>0</v>
      </c>
      <c r="X1072" s="326">
        <v>0</v>
      </c>
      <c r="Y1072" s="326">
        <v>0</v>
      </c>
    </row>
    <row r="1073" spans="4:25" hidden="1" outlineLevel="1">
      <c r="D1073" s="319" t="s">
        <v>1300</v>
      </c>
      <c r="E1073" s="319" t="s">
        <v>53</v>
      </c>
      <c r="F1073" s="319" t="s">
        <v>576</v>
      </c>
      <c r="H1073" s="319" t="s">
        <v>577</v>
      </c>
      <c r="I1073" s="319" t="s">
        <v>1301</v>
      </c>
      <c r="J1073" s="319" t="s">
        <v>118</v>
      </c>
      <c r="L1073" s="331">
        <v>0</v>
      </c>
      <c r="M1073" s="326"/>
      <c r="N1073" s="326">
        <v>0</v>
      </c>
      <c r="O1073" s="326">
        <v>0</v>
      </c>
      <c r="P1073" s="326">
        <v>0</v>
      </c>
      <c r="Q1073" s="326">
        <v>0</v>
      </c>
      <c r="R1073" s="326">
        <v>0</v>
      </c>
      <c r="S1073" s="326">
        <v>0</v>
      </c>
      <c r="T1073" s="326">
        <v>0</v>
      </c>
      <c r="U1073" s="326">
        <v>0</v>
      </c>
      <c r="V1073" s="326">
        <v>0</v>
      </c>
      <c r="W1073" s="326">
        <v>0</v>
      </c>
      <c r="X1073" s="326">
        <v>0</v>
      </c>
      <c r="Y1073" s="326">
        <v>0</v>
      </c>
    </row>
    <row r="1074" spans="4:25" hidden="1" outlineLevel="1">
      <c r="D1074" s="319" t="s">
        <v>1302</v>
      </c>
      <c r="E1074" s="319" t="s">
        <v>53</v>
      </c>
      <c r="F1074" s="319" t="s">
        <v>576</v>
      </c>
      <c r="H1074" s="319" t="s">
        <v>577</v>
      </c>
      <c r="I1074" s="319" t="s">
        <v>1303</v>
      </c>
      <c r="J1074" s="319" t="s">
        <v>118</v>
      </c>
      <c r="L1074" s="331">
        <v>0</v>
      </c>
      <c r="M1074" s="326"/>
      <c r="N1074" s="326">
        <v>0</v>
      </c>
      <c r="O1074" s="326">
        <v>0</v>
      </c>
      <c r="P1074" s="326">
        <v>0</v>
      </c>
      <c r="Q1074" s="326">
        <v>0</v>
      </c>
      <c r="R1074" s="326">
        <v>0</v>
      </c>
      <c r="S1074" s="326">
        <v>0</v>
      </c>
      <c r="T1074" s="326">
        <v>0</v>
      </c>
      <c r="U1074" s="326">
        <v>0</v>
      </c>
      <c r="V1074" s="326">
        <v>0</v>
      </c>
      <c r="W1074" s="326">
        <v>0</v>
      </c>
      <c r="X1074" s="326">
        <v>0</v>
      </c>
      <c r="Y1074" s="326">
        <v>0</v>
      </c>
    </row>
    <row r="1075" spans="4:25" hidden="1" outlineLevel="1">
      <c r="D1075" s="319" t="s">
        <v>2794</v>
      </c>
      <c r="E1075" s="319" t="s">
        <v>53</v>
      </c>
      <c r="F1075" s="319" t="s">
        <v>576</v>
      </c>
      <c r="H1075" s="319" t="s">
        <v>577</v>
      </c>
      <c r="I1075" s="319" t="s">
        <v>2795</v>
      </c>
      <c r="J1075" s="319" t="s">
        <v>114</v>
      </c>
      <c r="L1075" s="331">
        <v>38</v>
      </c>
      <c r="M1075" s="326"/>
      <c r="N1075" s="326">
        <v>0</v>
      </c>
      <c r="O1075" s="326">
        <v>0</v>
      </c>
      <c r="P1075" s="326">
        <v>0</v>
      </c>
      <c r="Q1075" s="326">
        <v>19</v>
      </c>
      <c r="R1075" s="326">
        <v>19</v>
      </c>
      <c r="S1075" s="326">
        <v>0</v>
      </c>
      <c r="T1075" s="326">
        <v>0</v>
      </c>
      <c r="U1075" s="326">
        <v>0</v>
      </c>
      <c r="V1075" s="326">
        <v>0</v>
      </c>
      <c r="W1075" s="326">
        <v>0</v>
      </c>
      <c r="X1075" s="326">
        <v>0</v>
      </c>
      <c r="Y1075" s="326">
        <v>0</v>
      </c>
    </row>
    <row r="1076" spans="4:25" hidden="1" outlineLevel="1">
      <c r="D1076" s="319" t="s">
        <v>1304</v>
      </c>
      <c r="E1076" s="319" t="s">
        <v>54</v>
      </c>
      <c r="F1076" s="319" t="s">
        <v>576</v>
      </c>
      <c r="H1076" s="319" t="s">
        <v>577</v>
      </c>
      <c r="I1076" s="319" t="s">
        <v>1305</v>
      </c>
      <c r="J1076" s="319" t="s">
        <v>116</v>
      </c>
      <c r="L1076" s="331">
        <v>0</v>
      </c>
      <c r="M1076" s="326"/>
      <c r="N1076" s="326">
        <v>0</v>
      </c>
      <c r="O1076" s="326">
        <v>0</v>
      </c>
      <c r="P1076" s="326">
        <v>0</v>
      </c>
      <c r="Q1076" s="326">
        <v>0</v>
      </c>
      <c r="R1076" s="326">
        <v>0</v>
      </c>
      <c r="S1076" s="326">
        <v>0</v>
      </c>
      <c r="T1076" s="326">
        <v>0</v>
      </c>
      <c r="U1076" s="326"/>
      <c r="V1076" s="326"/>
      <c r="W1076" s="326"/>
      <c r="X1076" s="326"/>
      <c r="Y1076" s="326"/>
    </row>
    <row r="1077" spans="4:25" hidden="1" outlineLevel="1">
      <c r="D1077" s="319" t="s">
        <v>3117</v>
      </c>
      <c r="E1077" s="319" t="s">
        <v>53</v>
      </c>
      <c r="F1077" s="319" t="s">
        <v>576</v>
      </c>
      <c r="H1077" s="319" t="s">
        <v>577</v>
      </c>
      <c r="I1077" s="319" t="s">
        <v>3118</v>
      </c>
      <c r="J1077" s="319" t="s">
        <v>118</v>
      </c>
      <c r="L1077" s="331">
        <v>0</v>
      </c>
      <c r="M1077" s="326"/>
      <c r="N1077" s="326"/>
      <c r="O1077" s="326"/>
      <c r="P1077" s="326"/>
      <c r="Q1077" s="326"/>
      <c r="R1077" s="326">
        <v>0</v>
      </c>
      <c r="S1077" s="326">
        <v>0</v>
      </c>
      <c r="T1077" s="326">
        <v>0</v>
      </c>
      <c r="U1077" s="326">
        <v>0</v>
      </c>
      <c r="V1077" s="326">
        <v>0</v>
      </c>
      <c r="W1077" s="326">
        <v>0</v>
      </c>
      <c r="X1077" s="326">
        <v>0</v>
      </c>
      <c r="Y1077" s="326">
        <v>0</v>
      </c>
    </row>
    <row r="1078" spans="4:25" hidden="1" outlineLevel="1">
      <c r="D1078" s="319" t="s">
        <v>1306</v>
      </c>
      <c r="E1078" s="319" t="s">
        <v>54</v>
      </c>
      <c r="F1078" s="319" t="s">
        <v>576</v>
      </c>
      <c r="H1078" s="319" t="s">
        <v>577</v>
      </c>
      <c r="I1078" s="319" t="s">
        <v>1307</v>
      </c>
      <c r="J1078" s="319" t="s">
        <v>116</v>
      </c>
      <c r="L1078" s="331">
        <v>0</v>
      </c>
      <c r="M1078" s="326"/>
      <c r="N1078" s="326">
        <v>0</v>
      </c>
      <c r="O1078" s="326">
        <v>0</v>
      </c>
      <c r="P1078" s="326">
        <v>0</v>
      </c>
      <c r="Q1078" s="326">
        <v>0</v>
      </c>
      <c r="R1078" s="326">
        <v>0</v>
      </c>
      <c r="S1078" s="326">
        <v>0</v>
      </c>
      <c r="T1078" s="326">
        <v>0</v>
      </c>
      <c r="U1078" s="326">
        <v>0</v>
      </c>
      <c r="V1078" s="326">
        <v>0</v>
      </c>
      <c r="W1078" s="326">
        <v>0</v>
      </c>
      <c r="X1078" s="326">
        <v>0</v>
      </c>
      <c r="Y1078" s="326">
        <v>0</v>
      </c>
    </row>
    <row r="1079" spans="4:25" hidden="1" outlineLevel="1">
      <c r="D1079" s="319" t="s">
        <v>3119</v>
      </c>
      <c r="E1079" s="319" t="s">
        <v>53</v>
      </c>
      <c r="F1079" s="319" t="s">
        <v>576</v>
      </c>
      <c r="H1079" s="319" t="s">
        <v>577</v>
      </c>
      <c r="I1079" s="319" t="s">
        <v>1672</v>
      </c>
      <c r="J1079" s="319" t="s">
        <v>528</v>
      </c>
      <c r="L1079" s="331">
        <v>0</v>
      </c>
      <c r="M1079" s="326"/>
      <c r="N1079" s="326">
        <v>0</v>
      </c>
      <c r="O1079" s="326">
        <v>0</v>
      </c>
      <c r="P1079" s="326">
        <v>0</v>
      </c>
      <c r="Q1079" s="326">
        <v>0</v>
      </c>
      <c r="R1079" s="326"/>
      <c r="S1079" s="326"/>
      <c r="T1079" s="326"/>
      <c r="U1079" s="326"/>
      <c r="V1079" s="326"/>
      <c r="W1079" s="326"/>
      <c r="X1079" s="326"/>
      <c r="Y1079" s="326"/>
    </row>
    <row r="1080" spans="4:25" hidden="1" outlineLevel="1">
      <c r="D1080" s="319" t="s">
        <v>1308</v>
      </c>
      <c r="E1080" s="319" t="s">
        <v>52</v>
      </c>
      <c r="F1080" s="319" t="s">
        <v>576</v>
      </c>
      <c r="H1080" s="319" t="s">
        <v>577</v>
      </c>
      <c r="I1080" s="319" t="s">
        <v>1309</v>
      </c>
      <c r="J1080" s="319" t="s">
        <v>117</v>
      </c>
      <c r="L1080" s="331">
        <v>2906</v>
      </c>
      <c r="M1080" s="326"/>
      <c r="N1080" s="326">
        <v>0</v>
      </c>
      <c r="O1080" s="326">
        <v>0</v>
      </c>
      <c r="P1080" s="326">
        <v>5</v>
      </c>
      <c r="Q1080" s="326">
        <v>1397</v>
      </c>
      <c r="R1080" s="326">
        <v>107</v>
      </c>
      <c r="S1080" s="326">
        <v>1397</v>
      </c>
      <c r="T1080" s="326">
        <v>0</v>
      </c>
      <c r="U1080" s="326">
        <v>0</v>
      </c>
      <c r="V1080" s="326">
        <v>0</v>
      </c>
      <c r="W1080" s="326">
        <v>0</v>
      </c>
      <c r="X1080" s="326">
        <v>0</v>
      </c>
      <c r="Y1080" s="326">
        <v>0</v>
      </c>
    </row>
    <row r="1081" spans="4:25" hidden="1" outlineLevel="1">
      <c r="D1081" s="319" t="s">
        <v>1885</v>
      </c>
      <c r="E1081" s="319" t="s">
        <v>53</v>
      </c>
      <c r="F1081" s="319" t="s">
        <v>576</v>
      </c>
      <c r="H1081" s="319" t="s">
        <v>577</v>
      </c>
      <c r="I1081" s="319" t="s">
        <v>1886</v>
      </c>
      <c r="J1081" s="319" t="s">
        <v>113</v>
      </c>
      <c r="L1081" s="331">
        <v>0</v>
      </c>
      <c r="M1081" s="326"/>
      <c r="N1081" s="326">
        <v>0</v>
      </c>
      <c r="O1081" s="326">
        <v>0</v>
      </c>
      <c r="P1081" s="326">
        <v>0</v>
      </c>
      <c r="Q1081" s="326">
        <v>0</v>
      </c>
      <c r="R1081" s="326">
        <v>0</v>
      </c>
      <c r="S1081" s="326">
        <v>0</v>
      </c>
      <c r="T1081" s="326">
        <v>0</v>
      </c>
      <c r="U1081" s="326">
        <v>0</v>
      </c>
      <c r="V1081" s="326">
        <v>0</v>
      </c>
      <c r="W1081" s="326">
        <v>0</v>
      </c>
      <c r="X1081" s="326">
        <v>0</v>
      </c>
      <c r="Y1081" s="326">
        <v>0</v>
      </c>
    </row>
    <row r="1082" spans="4:25" hidden="1" outlineLevel="1">
      <c r="D1082" s="319" t="s">
        <v>3120</v>
      </c>
      <c r="E1082" s="319" t="s">
        <v>53</v>
      </c>
      <c r="F1082" s="319" t="s">
        <v>576</v>
      </c>
      <c r="H1082" s="319" t="s">
        <v>577</v>
      </c>
      <c r="I1082" s="319" t="s">
        <v>3121</v>
      </c>
      <c r="J1082" s="319" t="s">
        <v>946</v>
      </c>
      <c r="L1082" s="331">
        <v>0</v>
      </c>
      <c r="M1082" s="326"/>
      <c r="N1082" s="326"/>
      <c r="O1082" s="326">
        <v>0</v>
      </c>
      <c r="P1082" s="326">
        <v>0</v>
      </c>
      <c r="Q1082" s="326">
        <v>0</v>
      </c>
      <c r="R1082" s="326">
        <v>0</v>
      </c>
      <c r="S1082" s="326">
        <v>0</v>
      </c>
      <c r="T1082" s="326">
        <v>0</v>
      </c>
      <c r="U1082" s="326">
        <v>0</v>
      </c>
      <c r="V1082" s="326">
        <v>0</v>
      </c>
      <c r="W1082" s="326">
        <v>0</v>
      </c>
      <c r="X1082" s="326">
        <v>0</v>
      </c>
      <c r="Y1082" s="326">
        <v>0</v>
      </c>
    </row>
    <row r="1083" spans="4:25" hidden="1" outlineLevel="1">
      <c r="D1083" s="319" t="s">
        <v>1310</v>
      </c>
      <c r="E1083" s="319" t="s">
        <v>52</v>
      </c>
      <c r="F1083" s="319" t="s">
        <v>576</v>
      </c>
      <c r="H1083" s="319" t="s">
        <v>577</v>
      </c>
      <c r="I1083" s="319" t="s">
        <v>1311</v>
      </c>
      <c r="J1083" s="319" t="s">
        <v>117</v>
      </c>
      <c r="L1083" s="331">
        <v>0</v>
      </c>
      <c r="M1083" s="326"/>
      <c r="N1083" s="326">
        <v>0</v>
      </c>
      <c r="O1083" s="326">
        <v>0</v>
      </c>
      <c r="P1083" s="326">
        <v>0</v>
      </c>
      <c r="Q1083" s="326">
        <v>0</v>
      </c>
      <c r="R1083" s="326">
        <v>0</v>
      </c>
      <c r="S1083" s="326">
        <v>0</v>
      </c>
      <c r="T1083" s="326">
        <v>0</v>
      </c>
      <c r="U1083" s="326">
        <v>0</v>
      </c>
      <c r="V1083" s="326">
        <v>0</v>
      </c>
      <c r="W1083" s="326">
        <v>0</v>
      </c>
      <c r="X1083" s="326">
        <v>0</v>
      </c>
      <c r="Y1083" s="326">
        <v>0</v>
      </c>
    </row>
    <row r="1084" spans="4:25" hidden="1" outlineLevel="1">
      <c r="D1084" s="319" t="s">
        <v>1312</v>
      </c>
      <c r="E1084" s="319" t="s">
        <v>53</v>
      </c>
      <c r="F1084" s="319" t="s">
        <v>576</v>
      </c>
      <c r="H1084" s="319" t="s">
        <v>577</v>
      </c>
      <c r="I1084" s="319" t="s">
        <v>1313</v>
      </c>
      <c r="J1084" s="319" t="s">
        <v>114</v>
      </c>
      <c r="L1084" s="331">
        <v>0</v>
      </c>
      <c r="M1084" s="326"/>
      <c r="N1084" s="326">
        <v>0</v>
      </c>
      <c r="O1084" s="326">
        <v>0</v>
      </c>
      <c r="P1084" s="326">
        <v>0</v>
      </c>
      <c r="Q1084" s="326">
        <v>0</v>
      </c>
      <c r="R1084" s="326">
        <v>0</v>
      </c>
      <c r="S1084" s="326">
        <v>0</v>
      </c>
      <c r="T1084" s="326">
        <v>0</v>
      </c>
      <c r="U1084" s="326">
        <v>0</v>
      </c>
      <c r="V1084" s="326">
        <v>0</v>
      </c>
      <c r="W1084" s="326"/>
      <c r="X1084" s="326"/>
      <c r="Y1084" s="326"/>
    </row>
    <row r="1085" spans="4:25" hidden="1" outlineLevel="1">
      <c r="D1085" s="319" t="s">
        <v>1314</v>
      </c>
      <c r="E1085" s="319" t="s">
        <v>52</v>
      </c>
      <c r="F1085" s="319" t="s">
        <v>576</v>
      </c>
      <c r="H1085" s="319" t="s">
        <v>577</v>
      </c>
      <c r="I1085" s="319" t="s">
        <v>1315</v>
      </c>
      <c r="J1085" s="319" t="s">
        <v>117</v>
      </c>
      <c r="L1085" s="331">
        <v>0</v>
      </c>
      <c r="M1085" s="326"/>
      <c r="N1085" s="326">
        <v>0</v>
      </c>
      <c r="O1085" s="326">
        <v>0</v>
      </c>
      <c r="P1085" s="326">
        <v>0</v>
      </c>
      <c r="Q1085" s="326">
        <v>0</v>
      </c>
      <c r="R1085" s="326">
        <v>0</v>
      </c>
      <c r="S1085" s="326">
        <v>0</v>
      </c>
      <c r="T1085" s="326">
        <v>0</v>
      </c>
      <c r="U1085" s="326">
        <v>0</v>
      </c>
      <c r="V1085" s="326">
        <v>0</v>
      </c>
      <c r="W1085" s="326">
        <v>0</v>
      </c>
      <c r="X1085" s="326">
        <v>0</v>
      </c>
      <c r="Y1085" s="326">
        <v>0</v>
      </c>
    </row>
    <row r="1086" spans="4:25" hidden="1" outlineLevel="1">
      <c r="D1086" s="319" t="s">
        <v>1316</v>
      </c>
      <c r="E1086" s="319" t="s">
        <v>53</v>
      </c>
      <c r="F1086" s="319" t="s">
        <v>576</v>
      </c>
      <c r="H1086" s="319" t="s">
        <v>577</v>
      </c>
      <c r="I1086" s="319" t="s">
        <v>1317</v>
      </c>
      <c r="J1086" s="319" t="s">
        <v>528</v>
      </c>
      <c r="L1086" s="331">
        <v>0</v>
      </c>
      <c r="M1086" s="326"/>
      <c r="N1086" s="326">
        <v>0</v>
      </c>
      <c r="O1086" s="326">
        <v>0</v>
      </c>
      <c r="P1086" s="326">
        <v>0</v>
      </c>
      <c r="Q1086" s="326">
        <v>0</v>
      </c>
      <c r="R1086" s="326">
        <v>0</v>
      </c>
      <c r="S1086" s="326">
        <v>0</v>
      </c>
      <c r="T1086" s="326">
        <v>0</v>
      </c>
      <c r="U1086" s="326">
        <v>0</v>
      </c>
      <c r="V1086" s="326">
        <v>0</v>
      </c>
      <c r="W1086" s="326">
        <v>0</v>
      </c>
      <c r="X1086" s="326">
        <v>0</v>
      </c>
      <c r="Y1086" s="326">
        <v>0</v>
      </c>
    </row>
    <row r="1087" spans="4:25" hidden="1" outlineLevel="1">
      <c r="D1087" s="319" t="s">
        <v>1673</v>
      </c>
      <c r="E1087" s="319" t="s">
        <v>53</v>
      </c>
      <c r="F1087" s="319" t="s">
        <v>576</v>
      </c>
      <c r="H1087" s="319" t="s">
        <v>577</v>
      </c>
      <c r="I1087" s="319" t="s">
        <v>1288</v>
      </c>
      <c r="J1087" s="319" t="s">
        <v>582</v>
      </c>
      <c r="L1087" s="331">
        <v>0</v>
      </c>
      <c r="M1087" s="326"/>
      <c r="N1087" s="326">
        <v>0</v>
      </c>
      <c r="O1087" s="326">
        <v>0</v>
      </c>
      <c r="P1087" s="326">
        <v>0</v>
      </c>
      <c r="Q1087" s="326">
        <v>0</v>
      </c>
      <c r="R1087" s="326">
        <v>0</v>
      </c>
      <c r="S1087" s="326">
        <v>0</v>
      </c>
      <c r="T1087" s="326">
        <v>0</v>
      </c>
      <c r="U1087" s="326">
        <v>0</v>
      </c>
      <c r="V1087" s="326">
        <v>0</v>
      </c>
      <c r="W1087" s="326">
        <v>0</v>
      </c>
      <c r="X1087" s="326">
        <v>0</v>
      </c>
      <c r="Y1087" s="326">
        <v>0</v>
      </c>
    </row>
    <row r="1088" spans="4:25" hidden="1" outlineLevel="1">
      <c r="D1088" s="319" t="s">
        <v>1318</v>
      </c>
      <c r="E1088" s="319" t="s">
        <v>54</v>
      </c>
      <c r="F1088" s="319" t="s">
        <v>576</v>
      </c>
      <c r="H1088" s="319" t="s">
        <v>577</v>
      </c>
      <c r="I1088" s="319" t="s">
        <v>1319</v>
      </c>
      <c r="J1088" s="319" t="s">
        <v>116</v>
      </c>
      <c r="L1088" s="331">
        <v>0</v>
      </c>
      <c r="M1088" s="326"/>
      <c r="N1088" s="326">
        <v>0</v>
      </c>
      <c r="O1088" s="326">
        <v>0</v>
      </c>
      <c r="P1088" s="326">
        <v>0</v>
      </c>
      <c r="Q1088" s="326">
        <v>0</v>
      </c>
      <c r="R1088" s="326">
        <v>0</v>
      </c>
      <c r="S1088" s="326">
        <v>0</v>
      </c>
      <c r="T1088" s="326">
        <v>0</v>
      </c>
      <c r="U1088" s="326">
        <v>0</v>
      </c>
      <c r="V1088" s="326">
        <v>0</v>
      </c>
      <c r="W1088" s="326">
        <v>0</v>
      </c>
      <c r="X1088" s="326">
        <v>0</v>
      </c>
      <c r="Y1088" s="326">
        <v>0</v>
      </c>
    </row>
    <row r="1089" spans="4:25" hidden="1" outlineLevel="1">
      <c r="D1089" s="319" t="s">
        <v>3122</v>
      </c>
      <c r="E1089" s="319" t="s">
        <v>53</v>
      </c>
      <c r="F1089" s="319" t="s">
        <v>576</v>
      </c>
      <c r="H1089" s="319" t="s">
        <v>577</v>
      </c>
      <c r="I1089" s="319" t="s">
        <v>3123</v>
      </c>
      <c r="J1089" s="319" t="s">
        <v>118</v>
      </c>
      <c r="L1089" s="331">
        <v>0</v>
      </c>
      <c r="M1089" s="326"/>
      <c r="N1089" s="326"/>
      <c r="O1089" s="326"/>
      <c r="P1089" s="326"/>
      <c r="Q1089" s="326"/>
      <c r="R1089" s="326"/>
      <c r="S1089" s="326"/>
      <c r="T1089" s="326"/>
      <c r="U1089" s="326">
        <v>0</v>
      </c>
      <c r="V1089" s="326">
        <v>0</v>
      </c>
      <c r="W1089" s="326">
        <v>0</v>
      </c>
      <c r="X1089" s="326">
        <v>0</v>
      </c>
      <c r="Y1089" s="326">
        <v>0</v>
      </c>
    </row>
    <row r="1090" spans="4:25" hidden="1" outlineLevel="1">
      <c r="D1090" s="319" t="s">
        <v>1887</v>
      </c>
      <c r="E1090" s="319" t="s">
        <v>53</v>
      </c>
      <c r="F1090" s="319" t="s">
        <v>576</v>
      </c>
      <c r="H1090" s="319" t="s">
        <v>577</v>
      </c>
      <c r="I1090" s="319" t="s">
        <v>1888</v>
      </c>
      <c r="J1090" s="319" t="s">
        <v>113</v>
      </c>
      <c r="L1090" s="331">
        <v>0</v>
      </c>
      <c r="M1090" s="326"/>
      <c r="N1090" s="326">
        <v>0</v>
      </c>
      <c r="O1090" s="326">
        <v>0</v>
      </c>
      <c r="P1090" s="326">
        <v>0</v>
      </c>
      <c r="Q1090" s="326">
        <v>0</v>
      </c>
      <c r="R1090" s="326">
        <v>0</v>
      </c>
      <c r="S1090" s="326">
        <v>0</v>
      </c>
      <c r="T1090" s="326">
        <v>0</v>
      </c>
      <c r="U1090" s="326">
        <v>0</v>
      </c>
      <c r="V1090" s="326">
        <v>0</v>
      </c>
      <c r="W1090" s="326">
        <v>0</v>
      </c>
      <c r="X1090" s="326">
        <v>0</v>
      </c>
      <c r="Y1090" s="326">
        <v>0</v>
      </c>
    </row>
    <row r="1091" spans="4:25" hidden="1" outlineLevel="1">
      <c r="D1091" s="319" t="s">
        <v>1320</v>
      </c>
      <c r="E1091" s="319" t="s">
        <v>53</v>
      </c>
      <c r="F1091" s="319" t="s">
        <v>576</v>
      </c>
      <c r="H1091" s="319" t="s">
        <v>577</v>
      </c>
      <c r="I1091" s="319" t="s">
        <v>1321</v>
      </c>
      <c r="J1091" s="319" t="s">
        <v>528</v>
      </c>
      <c r="L1091" s="331">
        <v>0</v>
      </c>
      <c r="M1091" s="326"/>
      <c r="N1091" s="326">
        <v>0</v>
      </c>
      <c r="O1091" s="326">
        <v>0</v>
      </c>
      <c r="P1091" s="326">
        <v>0</v>
      </c>
      <c r="Q1091" s="326">
        <v>0</v>
      </c>
      <c r="R1091" s="326">
        <v>0</v>
      </c>
      <c r="S1091" s="326">
        <v>0</v>
      </c>
      <c r="T1091" s="326">
        <v>0</v>
      </c>
      <c r="U1091" s="326">
        <v>0</v>
      </c>
      <c r="V1091" s="326">
        <v>0</v>
      </c>
      <c r="W1091" s="326">
        <v>0</v>
      </c>
      <c r="X1091" s="326">
        <v>0</v>
      </c>
      <c r="Y1091" s="326">
        <v>0</v>
      </c>
    </row>
    <row r="1092" spans="4:25" hidden="1" outlineLevel="1">
      <c r="D1092" s="319" t="s">
        <v>1889</v>
      </c>
      <c r="E1092" s="319" t="s">
        <v>53</v>
      </c>
      <c r="F1092" s="319" t="s">
        <v>576</v>
      </c>
      <c r="H1092" s="319" t="s">
        <v>577</v>
      </c>
      <c r="I1092" s="319" t="s">
        <v>1890</v>
      </c>
      <c r="J1092" s="319" t="s">
        <v>113</v>
      </c>
      <c r="L1092" s="331">
        <v>0</v>
      </c>
      <c r="M1092" s="326"/>
      <c r="N1092" s="326">
        <v>0</v>
      </c>
      <c r="O1092" s="326">
        <v>0</v>
      </c>
      <c r="P1092" s="326">
        <v>0</v>
      </c>
      <c r="Q1092" s="326">
        <v>0</v>
      </c>
      <c r="R1092" s="326">
        <v>0</v>
      </c>
      <c r="S1092" s="326">
        <v>0</v>
      </c>
      <c r="T1092" s="326">
        <v>0</v>
      </c>
      <c r="U1092" s="326">
        <v>0</v>
      </c>
      <c r="V1092" s="326">
        <v>0</v>
      </c>
      <c r="W1092" s="326">
        <v>0</v>
      </c>
      <c r="X1092" s="326">
        <v>0</v>
      </c>
      <c r="Y1092" s="326">
        <v>0</v>
      </c>
    </row>
    <row r="1093" spans="4:25" hidden="1" outlineLevel="1">
      <c r="D1093" s="319" t="s">
        <v>1322</v>
      </c>
      <c r="E1093" s="319" t="s">
        <v>53</v>
      </c>
      <c r="F1093" s="319" t="s">
        <v>576</v>
      </c>
      <c r="H1093" s="319" t="s">
        <v>577</v>
      </c>
      <c r="I1093" s="319" t="s">
        <v>1323</v>
      </c>
      <c r="J1093" s="319" t="s">
        <v>528</v>
      </c>
      <c r="L1093" s="331">
        <v>0</v>
      </c>
      <c r="M1093" s="326"/>
      <c r="N1093" s="326">
        <v>0</v>
      </c>
      <c r="O1093" s="326">
        <v>0</v>
      </c>
      <c r="P1093" s="326">
        <v>0</v>
      </c>
      <c r="Q1093" s="326">
        <v>0</v>
      </c>
      <c r="R1093" s="326">
        <v>0</v>
      </c>
      <c r="S1093" s="326">
        <v>0</v>
      </c>
      <c r="T1093" s="326">
        <v>0</v>
      </c>
      <c r="U1093" s="326">
        <v>0</v>
      </c>
      <c r="V1093" s="326">
        <v>0</v>
      </c>
      <c r="W1093" s="326">
        <v>0</v>
      </c>
      <c r="X1093" s="326">
        <v>0</v>
      </c>
      <c r="Y1093" s="326">
        <v>0</v>
      </c>
    </row>
    <row r="1094" spans="4:25" hidden="1" outlineLevel="1">
      <c r="D1094" s="319" t="s">
        <v>1324</v>
      </c>
      <c r="E1094" s="319" t="s">
        <v>53</v>
      </c>
      <c r="F1094" s="319" t="s">
        <v>576</v>
      </c>
      <c r="H1094" s="319" t="s">
        <v>577</v>
      </c>
      <c r="I1094" s="319" t="s">
        <v>1325</v>
      </c>
      <c r="J1094" s="319" t="s">
        <v>530</v>
      </c>
      <c r="L1094" s="331">
        <v>0</v>
      </c>
      <c r="M1094" s="326"/>
      <c r="N1094" s="326">
        <v>0</v>
      </c>
      <c r="O1094" s="326">
        <v>0</v>
      </c>
      <c r="P1094" s="326">
        <v>0</v>
      </c>
      <c r="Q1094" s="326">
        <v>0</v>
      </c>
      <c r="R1094" s="326">
        <v>0</v>
      </c>
      <c r="S1094" s="326">
        <v>0</v>
      </c>
      <c r="T1094" s="326">
        <v>0</v>
      </c>
      <c r="U1094" s="326">
        <v>0</v>
      </c>
      <c r="V1094" s="326">
        <v>0</v>
      </c>
      <c r="W1094" s="326">
        <v>0</v>
      </c>
      <c r="X1094" s="326">
        <v>0</v>
      </c>
      <c r="Y1094" s="326">
        <v>0</v>
      </c>
    </row>
    <row r="1095" spans="4:25" hidden="1" outlineLevel="1">
      <c r="D1095" s="319" t="s">
        <v>1891</v>
      </c>
      <c r="E1095" s="319" t="s">
        <v>52</v>
      </c>
      <c r="F1095" s="319" t="s">
        <v>576</v>
      </c>
      <c r="H1095" s="319" t="s">
        <v>577</v>
      </c>
      <c r="I1095" s="319" t="s">
        <v>1326</v>
      </c>
      <c r="J1095" s="319" t="s">
        <v>117</v>
      </c>
      <c r="L1095" s="331">
        <v>847</v>
      </c>
      <c r="M1095" s="326"/>
      <c r="N1095" s="326">
        <v>0</v>
      </c>
      <c r="O1095" s="326">
        <v>0</v>
      </c>
      <c r="P1095" s="326">
        <v>378</v>
      </c>
      <c r="Q1095" s="326">
        <v>0</v>
      </c>
      <c r="R1095" s="326">
        <v>0</v>
      </c>
      <c r="S1095" s="326">
        <v>378</v>
      </c>
      <c r="T1095" s="326">
        <v>0</v>
      </c>
      <c r="U1095" s="326">
        <v>0</v>
      </c>
      <c r="V1095" s="326">
        <v>91</v>
      </c>
      <c r="W1095" s="326">
        <v>0</v>
      </c>
      <c r="X1095" s="326">
        <v>0</v>
      </c>
      <c r="Y1095" s="326">
        <v>0</v>
      </c>
    </row>
    <row r="1096" spans="4:25" hidden="1" outlineLevel="1">
      <c r="D1096" s="319" t="s">
        <v>1327</v>
      </c>
      <c r="E1096" s="319" t="s">
        <v>52</v>
      </c>
      <c r="F1096" s="319" t="s">
        <v>576</v>
      </c>
      <c r="H1096" s="319" t="s">
        <v>577</v>
      </c>
      <c r="I1096" s="319" t="s">
        <v>1328</v>
      </c>
      <c r="J1096" s="319" t="s">
        <v>117</v>
      </c>
      <c r="L1096" s="331">
        <v>0</v>
      </c>
      <c r="M1096" s="326"/>
      <c r="N1096" s="326">
        <v>0</v>
      </c>
      <c r="O1096" s="326">
        <v>0</v>
      </c>
      <c r="P1096" s="326">
        <v>0</v>
      </c>
      <c r="Q1096" s="326">
        <v>0</v>
      </c>
      <c r="R1096" s="326">
        <v>0</v>
      </c>
      <c r="S1096" s="326">
        <v>0</v>
      </c>
      <c r="T1096" s="326">
        <v>0</v>
      </c>
      <c r="U1096" s="326">
        <v>0</v>
      </c>
      <c r="V1096" s="326">
        <v>0</v>
      </c>
      <c r="W1096" s="326">
        <v>0</v>
      </c>
      <c r="X1096" s="326">
        <v>0</v>
      </c>
      <c r="Y1096" s="326">
        <v>0</v>
      </c>
    </row>
    <row r="1097" spans="4:25" hidden="1" outlineLevel="1">
      <c r="D1097" s="319" t="s">
        <v>1674</v>
      </c>
      <c r="E1097" s="319" t="s">
        <v>52</v>
      </c>
      <c r="F1097" s="319" t="s">
        <v>576</v>
      </c>
      <c r="H1097" s="319" t="s">
        <v>577</v>
      </c>
      <c r="I1097" s="319" t="s">
        <v>1675</v>
      </c>
      <c r="J1097" s="319" t="s">
        <v>117</v>
      </c>
      <c r="L1097" s="331">
        <v>0</v>
      </c>
      <c r="M1097" s="326"/>
      <c r="N1097" s="326">
        <v>0</v>
      </c>
      <c r="O1097" s="326">
        <v>0</v>
      </c>
      <c r="P1097" s="326">
        <v>0</v>
      </c>
      <c r="Q1097" s="326">
        <v>0</v>
      </c>
      <c r="R1097" s="326">
        <v>0</v>
      </c>
      <c r="S1097" s="326">
        <v>0</v>
      </c>
      <c r="T1097" s="326">
        <v>0</v>
      </c>
      <c r="U1097" s="326">
        <v>0</v>
      </c>
      <c r="V1097" s="326">
        <v>0</v>
      </c>
      <c r="W1097" s="326">
        <v>0</v>
      </c>
      <c r="X1097" s="326">
        <v>0</v>
      </c>
      <c r="Y1097" s="326">
        <v>0</v>
      </c>
    </row>
    <row r="1098" spans="4:25" hidden="1" outlineLevel="1">
      <c r="D1098" s="319" t="s">
        <v>1892</v>
      </c>
      <c r="E1098" s="319" t="s">
        <v>53</v>
      </c>
      <c r="F1098" s="319" t="s">
        <v>576</v>
      </c>
      <c r="H1098" s="319" t="s">
        <v>577</v>
      </c>
      <c r="I1098" s="319" t="s">
        <v>1691</v>
      </c>
      <c r="J1098" s="319" t="s">
        <v>118</v>
      </c>
      <c r="L1098" s="331">
        <v>0</v>
      </c>
      <c r="M1098" s="326"/>
      <c r="N1098" s="326">
        <v>0</v>
      </c>
      <c r="O1098" s="326">
        <v>0</v>
      </c>
      <c r="P1098" s="326">
        <v>0</v>
      </c>
      <c r="Q1098" s="326">
        <v>0</v>
      </c>
      <c r="R1098" s="326">
        <v>0</v>
      </c>
      <c r="S1098" s="326">
        <v>0</v>
      </c>
      <c r="T1098" s="326">
        <v>0</v>
      </c>
      <c r="U1098" s="326">
        <v>0</v>
      </c>
      <c r="V1098" s="326">
        <v>0</v>
      </c>
      <c r="W1098" s="326">
        <v>0</v>
      </c>
      <c r="X1098" s="326">
        <v>0</v>
      </c>
      <c r="Y1098" s="326">
        <v>0</v>
      </c>
    </row>
    <row r="1099" spans="4:25" hidden="1" outlineLevel="1">
      <c r="D1099" s="319" t="s">
        <v>1329</v>
      </c>
      <c r="E1099" s="319" t="s">
        <v>53</v>
      </c>
      <c r="F1099" s="319" t="s">
        <v>576</v>
      </c>
      <c r="H1099" s="319" t="s">
        <v>577</v>
      </c>
      <c r="I1099" s="319" t="s">
        <v>1330</v>
      </c>
      <c r="J1099" s="319" t="s">
        <v>528</v>
      </c>
      <c r="L1099" s="331">
        <v>0</v>
      </c>
      <c r="M1099" s="326"/>
      <c r="N1099" s="326">
        <v>0</v>
      </c>
      <c r="O1099" s="326">
        <v>0</v>
      </c>
      <c r="P1099" s="326">
        <v>0</v>
      </c>
      <c r="Q1099" s="326">
        <v>0</v>
      </c>
      <c r="R1099" s="326">
        <v>0</v>
      </c>
      <c r="S1099" s="326">
        <v>0</v>
      </c>
      <c r="T1099" s="326">
        <v>0</v>
      </c>
      <c r="U1099" s="326">
        <v>0</v>
      </c>
      <c r="V1099" s="326">
        <v>0</v>
      </c>
      <c r="W1099" s="326">
        <v>0</v>
      </c>
      <c r="X1099" s="326">
        <v>0</v>
      </c>
      <c r="Y1099" s="326">
        <v>0</v>
      </c>
    </row>
    <row r="1100" spans="4:25" hidden="1" outlineLevel="1">
      <c r="D1100" s="319" t="s">
        <v>1893</v>
      </c>
      <c r="E1100" s="319" t="s">
        <v>53</v>
      </c>
      <c r="F1100" s="319" t="s">
        <v>576</v>
      </c>
      <c r="H1100" s="319" t="s">
        <v>577</v>
      </c>
      <c r="I1100" s="319" t="s">
        <v>1894</v>
      </c>
      <c r="J1100" s="319" t="s">
        <v>113</v>
      </c>
      <c r="L1100" s="331">
        <v>0</v>
      </c>
      <c r="M1100" s="326"/>
      <c r="N1100" s="326">
        <v>0</v>
      </c>
      <c r="O1100" s="326">
        <v>0</v>
      </c>
      <c r="P1100" s="326">
        <v>0</v>
      </c>
      <c r="Q1100" s="326">
        <v>0</v>
      </c>
      <c r="R1100" s="326">
        <v>0</v>
      </c>
      <c r="S1100" s="326">
        <v>0</v>
      </c>
      <c r="T1100" s="326">
        <v>0</v>
      </c>
      <c r="U1100" s="326">
        <v>0</v>
      </c>
      <c r="V1100" s="326">
        <v>0</v>
      </c>
      <c r="W1100" s="326">
        <v>0</v>
      </c>
      <c r="X1100" s="326">
        <v>0</v>
      </c>
      <c r="Y1100" s="326">
        <v>0</v>
      </c>
    </row>
    <row r="1101" spans="4:25" hidden="1" outlineLevel="1">
      <c r="D1101" s="319" t="s">
        <v>1895</v>
      </c>
      <c r="E1101" s="319" t="s">
        <v>53</v>
      </c>
      <c r="F1101" s="319" t="s">
        <v>576</v>
      </c>
      <c r="H1101" s="319" t="s">
        <v>577</v>
      </c>
      <c r="I1101" s="319" t="s">
        <v>1896</v>
      </c>
      <c r="J1101" s="319" t="s">
        <v>113</v>
      </c>
      <c r="L1101" s="331">
        <v>0</v>
      </c>
      <c r="M1101" s="326"/>
      <c r="N1101" s="326">
        <v>0</v>
      </c>
      <c r="O1101" s="326">
        <v>0</v>
      </c>
      <c r="P1101" s="326">
        <v>0</v>
      </c>
      <c r="Q1101" s="326">
        <v>0</v>
      </c>
      <c r="R1101" s="326">
        <v>0</v>
      </c>
      <c r="S1101" s="326">
        <v>0</v>
      </c>
      <c r="T1101" s="326">
        <v>0</v>
      </c>
      <c r="U1101" s="326">
        <v>0</v>
      </c>
      <c r="V1101" s="326">
        <v>0</v>
      </c>
      <c r="W1101" s="326">
        <v>0</v>
      </c>
      <c r="X1101" s="326">
        <v>0</v>
      </c>
      <c r="Y1101" s="326">
        <v>0</v>
      </c>
    </row>
    <row r="1102" spans="4:25" hidden="1" outlineLevel="1">
      <c r="D1102" s="319" t="s">
        <v>1897</v>
      </c>
      <c r="E1102" s="319" t="s">
        <v>53</v>
      </c>
      <c r="F1102" s="319" t="s">
        <v>576</v>
      </c>
      <c r="H1102" s="319" t="s">
        <v>577</v>
      </c>
      <c r="I1102" s="319" t="s">
        <v>1898</v>
      </c>
      <c r="J1102" s="319" t="s">
        <v>113</v>
      </c>
      <c r="L1102" s="331">
        <v>0</v>
      </c>
      <c r="M1102" s="326"/>
      <c r="N1102" s="326">
        <v>0</v>
      </c>
      <c r="O1102" s="326">
        <v>0</v>
      </c>
      <c r="P1102" s="326">
        <v>0</v>
      </c>
      <c r="Q1102" s="326">
        <v>0</v>
      </c>
      <c r="R1102" s="326">
        <v>0</v>
      </c>
      <c r="S1102" s="326">
        <v>0</v>
      </c>
      <c r="T1102" s="326">
        <v>0</v>
      </c>
      <c r="U1102" s="326">
        <v>0</v>
      </c>
      <c r="V1102" s="326">
        <v>0</v>
      </c>
      <c r="W1102" s="326">
        <v>0</v>
      </c>
      <c r="X1102" s="326">
        <v>0</v>
      </c>
      <c r="Y1102" s="326">
        <v>0</v>
      </c>
    </row>
    <row r="1103" spans="4:25" hidden="1" outlineLevel="1">
      <c r="D1103" s="319" t="s">
        <v>1899</v>
      </c>
      <c r="E1103" s="319" t="s">
        <v>53</v>
      </c>
      <c r="F1103" s="319" t="s">
        <v>576</v>
      </c>
      <c r="H1103" s="319" t="s">
        <v>577</v>
      </c>
      <c r="I1103" s="319" t="s">
        <v>1900</v>
      </c>
      <c r="J1103" s="319" t="s">
        <v>113</v>
      </c>
      <c r="L1103" s="331">
        <v>0</v>
      </c>
      <c r="M1103" s="326"/>
      <c r="N1103" s="326">
        <v>0</v>
      </c>
      <c r="O1103" s="326">
        <v>0</v>
      </c>
      <c r="P1103" s="326">
        <v>0</v>
      </c>
      <c r="Q1103" s="326">
        <v>0</v>
      </c>
      <c r="R1103" s="326">
        <v>0</v>
      </c>
      <c r="S1103" s="326">
        <v>0</v>
      </c>
      <c r="T1103" s="326">
        <v>0</v>
      </c>
      <c r="U1103" s="326">
        <v>0</v>
      </c>
      <c r="V1103" s="326">
        <v>0</v>
      </c>
      <c r="W1103" s="326">
        <v>0</v>
      </c>
      <c r="X1103" s="326">
        <v>0</v>
      </c>
      <c r="Y1103" s="326">
        <v>0</v>
      </c>
    </row>
    <row r="1104" spans="4:25" hidden="1" outlineLevel="1">
      <c r="D1104" s="319" t="s">
        <v>2301</v>
      </c>
      <c r="E1104" s="319" t="s">
        <v>52</v>
      </c>
      <c r="F1104" s="319" t="s">
        <v>576</v>
      </c>
      <c r="H1104" s="319" t="s">
        <v>577</v>
      </c>
      <c r="I1104" s="319" t="s">
        <v>2302</v>
      </c>
      <c r="J1104" s="319" t="s">
        <v>117</v>
      </c>
      <c r="L1104" s="331">
        <v>0</v>
      </c>
      <c r="M1104" s="326"/>
      <c r="N1104" s="326">
        <v>0</v>
      </c>
      <c r="O1104" s="326">
        <v>0</v>
      </c>
      <c r="P1104" s="326">
        <v>0</v>
      </c>
      <c r="Q1104" s="326">
        <v>0</v>
      </c>
      <c r="R1104" s="326">
        <v>0</v>
      </c>
      <c r="S1104" s="326">
        <v>0</v>
      </c>
      <c r="T1104" s="326"/>
      <c r="U1104" s="326"/>
      <c r="V1104" s="326"/>
      <c r="W1104" s="326"/>
      <c r="X1104" s="326"/>
      <c r="Y1104" s="326"/>
    </row>
    <row r="1105" spans="4:25" hidden="1" outlineLevel="1">
      <c r="D1105" s="319" t="s">
        <v>1901</v>
      </c>
      <c r="E1105" s="319" t="s">
        <v>53</v>
      </c>
      <c r="F1105" s="319" t="s">
        <v>576</v>
      </c>
      <c r="H1105" s="319" t="s">
        <v>577</v>
      </c>
      <c r="I1105" s="319" t="s">
        <v>1902</v>
      </c>
      <c r="J1105" s="319" t="s">
        <v>113</v>
      </c>
      <c r="L1105" s="331">
        <v>0</v>
      </c>
      <c r="M1105" s="326"/>
      <c r="N1105" s="326">
        <v>0</v>
      </c>
      <c r="O1105" s="326">
        <v>0</v>
      </c>
      <c r="P1105" s="326">
        <v>0</v>
      </c>
      <c r="Q1105" s="326">
        <v>0</v>
      </c>
      <c r="R1105" s="326">
        <v>0</v>
      </c>
      <c r="S1105" s="326">
        <v>0</v>
      </c>
      <c r="T1105" s="326">
        <v>0</v>
      </c>
      <c r="U1105" s="326">
        <v>0</v>
      </c>
      <c r="V1105" s="326">
        <v>0</v>
      </c>
      <c r="W1105" s="326">
        <v>0</v>
      </c>
      <c r="X1105" s="326">
        <v>0</v>
      </c>
      <c r="Y1105" s="326">
        <v>0</v>
      </c>
    </row>
    <row r="1106" spans="4:25" hidden="1" outlineLevel="1">
      <c r="D1106" s="319" t="s">
        <v>1331</v>
      </c>
      <c r="E1106" s="319" t="s">
        <v>53</v>
      </c>
      <c r="F1106" s="319" t="s">
        <v>576</v>
      </c>
      <c r="H1106" s="319" t="s">
        <v>577</v>
      </c>
      <c r="I1106" s="319" t="s">
        <v>1332</v>
      </c>
      <c r="J1106" s="319" t="s">
        <v>528</v>
      </c>
      <c r="L1106" s="331">
        <v>0</v>
      </c>
      <c r="M1106" s="326"/>
      <c r="N1106" s="326">
        <v>0</v>
      </c>
      <c r="O1106" s="326">
        <v>0</v>
      </c>
      <c r="P1106" s="326">
        <v>0</v>
      </c>
      <c r="Q1106" s="326">
        <v>0</v>
      </c>
      <c r="R1106" s="326">
        <v>0</v>
      </c>
      <c r="S1106" s="326">
        <v>0</v>
      </c>
      <c r="T1106" s="326">
        <v>0</v>
      </c>
      <c r="U1106" s="326">
        <v>0</v>
      </c>
      <c r="V1106" s="326">
        <v>0</v>
      </c>
      <c r="W1106" s="326">
        <v>0</v>
      </c>
      <c r="X1106" s="326">
        <v>0</v>
      </c>
      <c r="Y1106" s="326">
        <v>0</v>
      </c>
    </row>
    <row r="1107" spans="4:25" hidden="1" outlineLevel="1">
      <c r="D1107" s="319" t="s">
        <v>2796</v>
      </c>
      <c r="E1107" s="319" t="s">
        <v>54</v>
      </c>
      <c r="F1107" s="319" t="s">
        <v>576</v>
      </c>
      <c r="H1107" s="319" t="s">
        <v>577</v>
      </c>
      <c r="I1107" s="319" t="s">
        <v>2797</v>
      </c>
      <c r="J1107" s="319" t="s">
        <v>116</v>
      </c>
      <c r="L1107" s="331">
        <v>0</v>
      </c>
      <c r="M1107" s="326"/>
      <c r="N1107" s="326">
        <v>0</v>
      </c>
      <c r="O1107" s="326">
        <v>0</v>
      </c>
      <c r="P1107" s="326">
        <v>0</v>
      </c>
      <c r="Q1107" s="326">
        <v>0</v>
      </c>
      <c r="R1107" s="326">
        <v>0</v>
      </c>
      <c r="S1107" s="326">
        <v>0</v>
      </c>
      <c r="T1107" s="326">
        <v>0</v>
      </c>
      <c r="U1107" s="326">
        <v>0</v>
      </c>
      <c r="V1107" s="326">
        <v>0</v>
      </c>
      <c r="W1107" s="326">
        <v>0</v>
      </c>
      <c r="X1107" s="326">
        <v>0</v>
      </c>
      <c r="Y1107" s="326">
        <v>0</v>
      </c>
    </row>
    <row r="1108" spans="4:25" hidden="1" outlineLevel="1">
      <c r="D1108" s="319" t="s">
        <v>1333</v>
      </c>
      <c r="E1108" s="319" t="s">
        <v>54</v>
      </c>
      <c r="F1108" s="319" t="s">
        <v>576</v>
      </c>
      <c r="H1108" s="319" t="s">
        <v>577</v>
      </c>
      <c r="I1108" s="319" t="s">
        <v>1334</v>
      </c>
      <c r="J1108" s="319" t="s">
        <v>116</v>
      </c>
      <c r="L1108" s="331">
        <v>34</v>
      </c>
      <c r="M1108" s="326"/>
      <c r="N1108" s="326">
        <v>0</v>
      </c>
      <c r="O1108" s="326">
        <v>0</v>
      </c>
      <c r="P1108" s="326">
        <v>0</v>
      </c>
      <c r="Q1108" s="326">
        <v>0</v>
      </c>
      <c r="R1108" s="326">
        <v>0</v>
      </c>
      <c r="S1108" s="326">
        <v>0</v>
      </c>
      <c r="T1108" s="326">
        <v>0</v>
      </c>
      <c r="U1108" s="326">
        <v>0</v>
      </c>
      <c r="V1108" s="326">
        <v>17</v>
      </c>
      <c r="W1108" s="326">
        <v>17</v>
      </c>
      <c r="X1108" s="326">
        <v>0</v>
      </c>
      <c r="Y1108" s="326">
        <v>0</v>
      </c>
    </row>
    <row r="1109" spans="4:25" hidden="1" outlineLevel="1">
      <c r="D1109" s="319" t="s">
        <v>1903</v>
      </c>
      <c r="E1109" s="319" t="s">
        <v>53</v>
      </c>
      <c r="F1109" s="319" t="s">
        <v>576</v>
      </c>
      <c r="H1109" s="319" t="s">
        <v>577</v>
      </c>
      <c r="I1109" s="319" t="s">
        <v>1904</v>
      </c>
      <c r="J1109" s="319" t="s">
        <v>113</v>
      </c>
      <c r="L1109" s="331">
        <v>0</v>
      </c>
      <c r="M1109" s="326"/>
      <c r="N1109" s="326">
        <v>0</v>
      </c>
      <c r="O1109" s="326">
        <v>0</v>
      </c>
      <c r="P1109" s="326">
        <v>0</v>
      </c>
      <c r="Q1109" s="326">
        <v>0</v>
      </c>
      <c r="R1109" s="326">
        <v>0</v>
      </c>
      <c r="S1109" s="326">
        <v>0</v>
      </c>
      <c r="T1109" s="326">
        <v>0</v>
      </c>
      <c r="U1109" s="326">
        <v>0</v>
      </c>
      <c r="V1109" s="326">
        <v>0</v>
      </c>
      <c r="W1109" s="326">
        <v>0</v>
      </c>
      <c r="X1109" s="326">
        <v>0</v>
      </c>
      <c r="Y1109" s="326">
        <v>0</v>
      </c>
    </row>
    <row r="1110" spans="4:25" hidden="1" outlineLevel="1">
      <c r="D1110" s="319" t="s">
        <v>1335</v>
      </c>
      <c r="E1110" s="319" t="s">
        <v>53</v>
      </c>
      <c r="F1110" s="319" t="s">
        <v>576</v>
      </c>
      <c r="H1110" s="319" t="s">
        <v>577</v>
      </c>
      <c r="I1110" s="319" t="s">
        <v>1336</v>
      </c>
      <c r="J1110" s="319" t="s">
        <v>583</v>
      </c>
      <c r="L1110" s="331">
        <v>0</v>
      </c>
      <c r="M1110" s="326"/>
      <c r="N1110" s="326">
        <v>0</v>
      </c>
      <c r="O1110" s="326">
        <v>0</v>
      </c>
      <c r="P1110" s="326">
        <v>0</v>
      </c>
      <c r="Q1110" s="326">
        <v>0</v>
      </c>
      <c r="R1110" s="326">
        <v>0</v>
      </c>
      <c r="S1110" s="326">
        <v>0</v>
      </c>
      <c r="T1110" s="326">
        <v>0</v>
      </c>
      <c r="U1110" s="326">
        <v>0</v>
      </c>
      <c r="V1110" s="326">
        <v>0</v>
      </c>
      <c r="W1110" s="326">
        <v>0</v>
      </c>
      <c r="X1110" s="326">
        <v>0</v>
      </c>
      <c r="Y1110" s="326">
        <v>0</v>
      </c>
    </row>
    <row r="1111" spans="4:25" hidden="1" outlineLevel="1">
      <c r="D1111" s="319" t="s">
        <v>1337</v>
      </c>
      <c r="E1111" s="319" t="s">
        <v>53</v>
      </c>
      <c r="F1111" s="319" t="s">
        <v>576</v>
      </c>
      <c r="H1111" s="319" t="s">
        <v>577</v>
      </c>
      <c r="I1111" s="319" t="s">
        <v>1338</v>
      </c>
      <c r="J1111" s="319" t="s">
        <v>528</v>
      </c>
      <c r="L1111" s="331">
        <v>0</v>
      </c>
      <c r="M1111" s="326"/>
      <c r="N1111" s="326">
        <v>0</v>
      </c>
      <c r="O1111" s="326">
        <v>0</v>
      </c>
      <c r="P1111" s="326">
        <v>0</v>
      </c>
      <c r="Q1111" s="326">
        <v>0</v>
      </c>
      <c r="R1111" s="326">
        <v>0</v>
      </c>
      <c r="S1111" s="326">
        <v>0</v>
      </c>
      <c r="T1111" s="326">
        <v>0</v>
      </c>
      <c r="U1111" s="326">
        <v>0</v>
      </c>
      <c r="V1111" s="326">
        <v>0</v>
      </c>
      <c r="W1111" s="326">
        <v>0</v>
      </c>
      <c r="X1111" s="326">
        <v>0</v>
      </c>
      <c r="Y1111" s="326">
        <v>0</v>
      </c>
    </row>
    <row r="1112" spans="4:25" hidden="1" outlineLevel="1">
      <c r="D1112" s="319" t="s">
        <v>1905</v>
      </c>
      <c r="E1112" s="319" t="s">
        <v>53</v>
      </c>
      <c r="F1112" s="319" t="s">
        <v>576</v>
      </c>
      <c r="H1112" s="319" t="s">
        <v>577</v>
      </c>
      <c r="I1112" s="319" t="s">
        <v>1906</v>
      </c>
      <c r="J1112" s="319" t="s">
        <v>113</v>
      </c>
      <c r="L1112" s="331">
        <v>0</v>
      </c>
      <c r="M1112" s="326"/>
      <c r="N1112" s="326">
        <v>0</v>
      </c>
      <c r="O1112" s="326">
        <v>0</v>
      </c>
      <c r="P1112" s="326">
        <v>0</v>
      </c>
      <c r="Q1112" s="326">
        <v>0</v>
      </c>
      <c r="R1112" s="326">
        <v>0</v>
      </c>
      <c r="S1112" s="326">
        <v>0</v>
      </c>
      <c r="T1112" s="326">
        <v>0</v>
      </c>
      <c r="U1112" s="326">
        <v>0</v>
      </c>
      <c r="V1112" s="326">
        <v>0</v>
      </c>
      <c r="W1112" s="326">
        <v>0</v>
      </c>
      <c r="X1112" s="326">
        <v>0</v>
      </c>
      <c r="Y1112" s="326">
        <v>0</v>
      </c>
    </row>
    <row r="1113" spans="4:25" hidden="1" outlineLevel="1">
      <c r="D1113" s="319" t="s">
        <v>1339</v>
      </c>
      <c r="E1113" s="319" t="s">
        <v>52</v>
      </c>
      <c r="F1113" s="319" t="s">
        <v>576</v>
      </c>
      <c r="H1113" s="319" t="s">
        <v>577</v>
      </c>
      <c r="I1113" s="319" t="s">
        <v>1340</v>
      </c>
      <c r="J1113" s="319" t="s">
        <v>117</v>
      </c>
      <c r="L1113" s="331">
        <v>2698</v>
      </c>
      <c r="M1113" s="326"/>
      <c r="N1113" s="326">
        <v>0</v>
      </c>
      <c r="O1113" s="326">
        <v>0</v>
      </c>
      <c r="P1113" s="326">
        <v>0</v>
      </c>
      <c r="Q1113" s="326">
        <v>1518</v>
      </c>
      <c r="R1113" s="326">
        <v>0</v>
      </c>
      <c r="S1113" s="326">
        <v>1180</v>
      </c>
      <c r="T1113" s="326">
        <v>0</v>
      </c>
      <c r="U1113" s="326">
        <v>0</v>
      </c>
      <c r="V1113" s="326">
        <v>0</v>
      </c>
      <c r="W1113" s="326">
        <v>0</v>
      </c>
      <c r="X1113" s="326">
        <v>0</v>
      </c>
      <c r="Y1113" s="326">
        <v>0</v>
      </c>
    </row>
    <row r="1114" spans="4:25" hidden="1" outlineLevel="1">
      <c r="D1114" s="319" t="s">
        <v>1341</v>
      </c>
      <c r="E1114" s="319" t="s">
        <v>53</v>
      </c>
      <c r="F1114" s="319" t="s">
        <v>576</v>
      </c>
      <c r="H1114" s="319" t="s">
        <v>577</v>
      </c>
      <c r="I1114" s="319" t="s">
        <v>1342</v>
      </c>
      <c r="J1114" s="319" t="s">
        <v>583</v>
      </c>
      <c r="L1114" s="331">
        <v>0</v>
      </c>
      <c r="M1114" s="326"/>
      <c r="N1114" s="326">
        <v>0</v>
      </c>
      <c r="O1114" s="326">
        <v>0</v>
      </c>
      <c r="P1114" s="326">
        <v>0</v>
      </c>
      <c r="Q1114" s="326">
        <v>0</v>
      </c>
      <c r="R1114" s="326">
        <v>0</v>
      </c>
      <c r="S1114" s="326">
        <v>0</v>
      </c>
      <c r="T1114" s="326">
        <v>0</v>
      </c>
      <c r="U1114" s="326">
        <v>0</v>
      </c>
      <c r="V1114" s="326">
        <v>0</v>
      </c>
      <c r="W1114" s="326">
        <v>0</v>
      </c>
      <c r="X1114" s="326">
        <v>0</v>
      </c>
      <c r="Y1114" s="326">
        <v>0</v>
      </c>
    </row>
    <row r="1115" spans="4:25" hidden="1" outlineLevel="1">
      <c r="D1115" s="319" t="s">
        <v>1343</v>
      </c>
      <c r="E1115" s="319" t="s">
        <v>53</v>
      </c>
      <c r="F1115" s="319" t="s">
        <v>576</v>
      </c>
      <c r="H1115" s="319" t="s">
        <v>577</v>
      </c>
      <c r="I1115" s="319" t="s">
        <v>1344</v>
      </c>
      <c r="J1115" s="319" t="s">
        <v>593</v>
      </c>
      <c r="L1115" s="331">
        <v>0</v>
      </c>
      <c r="M1115" s="326"/>
      <c r="N1115" s="326">
        <v>0</v>
      </c>
      <c r="O1115" s="326">
        <v>0</v>
      </c>
      <c r="P1115" s="326">
        <v>0</v>
      </c>
      <c r="Q1115" s="326">
        <v>0</v>
      </c>
      <c r="R1115" s="326">
        <v>0</v>
      </c>
      <c r="S1115" s="326">
        <v>0</v>
      </c>
      <c r="T1115" s="326">
        <v>0</v>
      </c>
      <c r="U1115" s="326">
        <v>0</v>
      </c>
      <c r="V1115" s="326">
        <v>0</v>
      </c>
      <c r="W1115" s="326">
        <v>0</v>
      </c>
      <c r="X1115" s="326">
        <v>0</v>
      </c>
      <c r="Y1115" s="326">
        <v>0</v>
      </c>
    </row>
    <row r="1116" spans="4:25" hidden="1" outlineLevel="1">
      <c r="D1116" s="319" t="s">
        <v>1907</v>
      </c>
      <c r="E1116" s="319" t="s">
        <v>53</v>
      </c>
      <c r="F1116" s="319" t="s">
        <v>576</v>
      </c>
      <c r="H1116" s="319" t="s">
        <v>577</v>
      </c>
      <c r="I1116" s="319" t="s">
        <v>1908</v>
      </c>
      <c r="J1116" s="319" t="s">
        <v>113</v>
      </c>
      <c r="L1116" s="331">
        <v>0</v>
      </c>
      <c r="M1116" s="326"/>
      <c r="N1116" s="326">
        <v>0</v>
      </c>
      <c r="O1116" s="326">
        <v>0</v>
      </c>
      <c r="P1116" s="326">
        <v>0</v>
      </c>
      <c r="Q1116" s="326">
        <v>0</v>
      </c>
      <c r="R1116" s="326">
        <v>0</v>
      </c>
      <c r="S1116" s="326">
        <v>0</v>
      </c>
      <c r="T1116" s="326">
        <v>0</v>
      </c>
      <c r="U1116" s="326">
        <v>0</v>
      </c>
      <c r="V1116" s="326">
        <v>0</v>
      </c>
      <c r="W1116" s="326">
        <v>0</v>
      </c>
      <c r="X1116" s="326">
        <v>0</v>
      </c>
      <c r="Y1116" s="326">
        <v>0</v>
      </c>
    </row>
    <row r="1117" spans="4:25" hidden="1" outlineLevel="1">
      <c r="D1117" s="319" t="s">
        <v>3124</v>
      </c>
      <c r="E1117" s="319" t="s">
        <v>53</v>
      </c>
      <c r="F1117" s="319" t="s">
        <v>576</v>
      </c>
      <c r="H1117" s="319" t="s">
        <v>577</v>
      </c>
      <c r="I1117" s="319" t="s">
        <v>3125</v>
      </c>
      <c r="J1117" s="319" t="s">
        <v>118</v>
      </c>
      <c r="L1117" s="331">
        <v>0</v>
      </c>
      <c r="M1117" s="326"/>
      <c r="N1117" s="326">
        <v>0</v>
      </c>
      <c r="O1117" s="326">
        <v>0</v>
      </c>
      <c r="P1117" s="326">
        <v>0</v>
      </c>
      <c r="Q1117" s="326">
        <v>0</v>
      </c>
      <c r="R1117" s="326">
        <v>0</v>
      </c>
      <c r="S1117" s="326">
        <v>0</v>
      </c>
      <c r="T1117" s="326">
        <v>0</v>
      </c>
      <c r="U1117" s="326">
        <v>0</v>
      </c>
      <c r="V1117" s="326">
        <v>0</v>
      </c>
      <c r="W1117" s="326">
        <v>0</v>
      </c>
      <c r="X1117" s="326">
        <v>0</v>
      </c>
      <c r="Y1117" s="326">
        <v>0</v>
      </c>
    </row>
    <row r="1118" spans="4:25" hidden="1" outlineLevel="1">
      <c r="D1118" s="319" t="s">
        <v>1345</v>
      </c>
      <c r="E1118" s="319" t="s">
        <v>52</v>
      </c>
      <c r="F1118" s="319" t="s">
        <v>576</v>
      </c>
      <c r="H1118" s="319" t="s">
        <v>577</v>
      </c>
      <c r="I1118" s="319" t="s">
        <v>1346</v>
      </c>
      <c r="J1118" s="319" t="s">
        <v>117</v>
      </c>
      <c r="L1118" s="331">
        <v>549</v>
      </c>
      <c r="M1118" s="326"/>
      <c r="N1118" s="326">
        <v>0</v>
      </c>
      <c r="O1118" s="326">
        <v>0</v>
      </c>
      <c r="P1118" s="326">
        <v>0</v>
      </c>
      <c r="Q1118" s="326">
        <v>270</v>
      </c>
      <c r="R1118" s="326">
        <v>9</v>
      </c>
      <c r="S1118" s="326">
        <v>270</v>
      </c>
      <c r="T1118" s="326">
        <v>0</v>
      </c>
      <c r="U1118" s="326">
        <v>0</v>
      </c>
      <c r="V1118" s="326">
        <v>0</v>
      </c>
      <c r="W1118" s="326">
        <v>0</v>
      </c>
      <c r="X1118" s="326">
        <v>0</v>
      </c>
      <c r="Y1118" s="326">
        <v>0</v>
      </c>
    </row>
    <row r="1119" spans="4:25" hidden="1" outlineLevel="1">
      <c r="D1119" s="319" t="s">
        <v>3126</v>
      </c>
      <c r="E1119" s="319" t="s">
        <v>52</v>
      </c>
      <c r="F1119" s="319" t="s">
        <v>576</v>
      </c>
      <c r="H1119" s="319" t="s">
        <v>577</v>
      </c>
      <c r="I1119" s="319" t="s">
        <v>3127</v>
      </c>
      <c r="J1119" s="319" t="s">
        <v>117</v>
      </c>
      <c r="L1119" s="331">
        <v>0</v>
      </c>
      <c r="M1119" s="326"/>
      <c r="N1119" s="326"/>
      <c r="O1119" s="326"/>
      <c r="P1119" s="326"/>
      <c r="Q1119" s="326"/>
      <c r="R1119" s="326">
        <v>0</v>
      </c>
      <c r="S1119" s="326">
        <v>0</v>
      </c>
      <c r="T1119" s="326">
        <v>0</v>
      </c>
      <c r="U1119" s="326">
        <v>0</v>
      </c>
      <c r="V1119" s="326">
        <v>0</v>
      </c>
      <c r="W1119" s="326">
        <v>0</v>
      </c>
      <c r="X1119" s="326">
        <v>0</v>
      </c>
      <c r="Y1119" s="326">
        <v>0</v>
      </c>
    </row>
    <row r="1120" spans="4:25" hidden="1" outlineLevel="1">
      <c r="D1120" s="319" t="s">
        <v>3126</v>
      </c>
      <c r="E1120" s="319" t="s">
        <v>52</v>
      </c>
      <c r="F1120" s="319" t="s">
        <v>576</v>
      </c>
      <c r="H1120" s="319" t="s">
        <v>577</v>
      </c>
      <c r="I1120" s="319" t="s">
        <v>3128</v>
      </c>
      <c r="J1120" s="319" t="s">
        <v>117</v>
      </c>
      <c r="L1120" s="331">
        <v>0</v>
      </c>
      <c r="M1120" s="326"/>
      <c r="N1120" s="326"/>
      <c r="O1120" s="326"/>
      <c r="P1120" s="326"/>
      <c r="Q1120" s="326"/>
      <c r="R1120" s="326">
        <v>0</v>
      </c>
      <c r="S1120" s="326">
        <v>0</v>
      </c>
      <c r="T1120" s="326">
        <v>0</v>
      </c>
      <c r="U1120" s="326">
        <v>0</v>
      </c>
      <c r="V1120" s="326">
        <v>0</v>
      </c>
      <c r="W1120" s="326">
        <v>0</v>
      </c>
      <c r="X1120" s="326">
        <v>0</v>
      </c>
      <c r="Y1120" s="326">
        <v>0</v>
      </c>
    </row>
    <row r="1121" spans="4:25" hidden="1" outlineLevel="1">
      <c r="D1121" s="319" t="s">
        <v>3129</v>
      </c>
      <c r="E1121" s="319" t="s">
        <v>52</v>
      </c>
      <c r="F1121" s="319" t="s">
        <v>576</v>
      </c>
      <c r="H1121" s="319" t="s">
        <v>577</v>
      </c>
      <c r="I1121" s="319" t="s">
        <v>3130</v>
      </c>
      <c r="J1121" s="319" t="s">
        <v>117</v>
      </c>
      <c r="L1121" s="331">
        <v>0</v>
      </c>
      <c r="M1121" s="326"/>
      <c r="N1121" s="326"/>
      <c r="O1121" s="326"/>
      <c r="P1121" s="326"/>
      <c r="Q1121" s="326"/>
      <c r="R1121" s="326"/>
      <c r="S1121" s="326"/>
      <c r="T1121" s="326"/>
      <c r="U1121" s="326">
        <v>0</v>
      </c>
      <c r="V1121" s="326">
        <v>0</v>
      </c>
      <c r="W1121" s="326">
        <v>0</v>
      </c>
      <c r="X1121" s="326">
        <v>0</v>
      </c>
      <c r="Y1121" s="326">
        <v>0</v>
      </c>
    </row>
    <row r="1122" spans="4:25" hidden="1" outlineLevel="1">
      <c r="D1122" s="319" t="s">
        <v>1347</v>
      </c>
      <c r="E1122" s="319" t="s">
        <v>53</v>
      </c>
      <c r="F1122" s="319" t="s">
        <v>576</v>
      </c>
      <c r="H1122" s="319" t="s">
        <v>577</v>
      </c>
      <c r="I1122" s="319" t="s">
        <v>1348</v>
      </c>
      <c r="J1122" s="319" t="s">
        <v>118</v>
      </c>
      <c r="L1122" s="331">
        <v>0</v>
      </c>
      <c r="M1122" s="326"/>
      <c r="N1122" s="326">
        <v>0</v>
      </c>
      <c r="O1122" s="326">
        <v>0</v>
      </c>
      <c r="P1122" s="326">
        <v>0</v>
      </c>
      <c r="Q1122" s="326">
        <v>0</v>
      </c>
      <c r="R1122" s="326">
        <v>0</v>
      </c>
      <c r="S1122" s="326">
        <v>0</v>
      </c>
      <c r="T1122" s="326">
        <v>0</v>
      </c>
      <c r="U1122" s="326">
        <v>0</v>
      </c>
      <c r="V1122" s="326">
        <v>0</v>
      </c>
      <c r="W1122" s="326">
        <v>0</v>
      </c>
      <c r="X1122" s="326">
        <v>0</v>
      </c>
      <c r="Y1122" s="326">
        <v>0</v>
      </c>
    </row>
    <row r="1123" spans="4:25" hidden="1" outlineLevel="1">
      <c r="D1123" s="319" t="s">
        <v>1349</v>
      </c>
      <c r="E1123" s="319" t="s">
        <v>53</v>
      </c>
      <c r="F1123" s="319" t="s">
        <v>576</v>
      </c>
      <c r="H1123" s="319" t="s">
        <v>577</v>
      </c>
      <c r="I1123" s="319" t="s">
        <v>1350</v>
      </c>
      <c r="J1123" s="319" t="s">
        <v>118</v>
      </c>
      <c r="L1123" s="331">
        <v>0</v>
      </c>
      <c r="M1123" s="326"/>
      <c r="N1123" s="326">
        <v>0</v>
      </c>
      <c r="O1123" s="326">
        <v>0</v>
      </c>
      <c r="P1123" s="326">
        <v>0</v>
      </c>
      <c r="Q1123" s="326">
        <v>0</v>
      </c>
      <c r="R1123" s="326">
        <v>0</v>
      </c>
      <c r="S1123" s="326">
        <v>0</v>
      </c>
      <c r="T1123" s="326">
        <v>0</v>
      </c>
      <c r="U1123" s="326">
        <v>0</v>
      </c>
      <c r="V1123" s="326">
        <v>0</v>
      </c>
      <c r="W1123" s="326">
        <v>0</v>
      </c>
      <c r="X1123" s="326">
        <v>0</v>
      </c>
      <c r="Y1123" s="326">
        <v>0</v>
      </c>
    </row>
    <row r="1124" spans="4:25" hidden="1" outlineLevel="1">
      <c r="D1124" s="319" t="s">
        <v>1351</v>
      </c>
      <c r="E1124" s="319" t="s">
        <v>53</v>
      </c>
      <c r="F1124" s="319" t="s">
        <v>576</v>
      </c>
      <c r="H1124" s="319" t="s">
        <v>577</v>
      </c>
      <c r="I1124" s="319" t="s">
        <v>1352</v>
      </c>
      <c r="J1124" s="319" t="s">
        <v>118</v>
      </c>
      <c r="L1124" s="331">
        <v>0</v>
      </c>
      <c r="M1124" s="326"/>
      <c r="N1124" s="326">
        <v>0</v>
      </c>
      <c r="O1124" s="326">
        <v>0</v>
      </c>
      <c r="P1124" s="326">
        <v>0</v>
      </c>
      <c r="Q1124" s="326">
        <v>0</v>
      </c>
      <c r="R1124" s="326">
        <v>0</v>
      </c>
      <c r="S1124" s="326">
        <v>0</v>
      </c>
      <c r="T1124" s="326">
        <v>0</v>
      </c>
      <c r="U1124" s="326">
        <v>0</v>
      </c>
      <c r="V1124" s="326">
        <v>0</v>
      </c>
      <c r="W1124" s="326">
        <v>0</v>
      </c>
      <c r="X1124" s="326">
        <v>0</v>
      </c>
      <c r="Y1124" s="326">
        <v>0</v>
      </c>
    </row>
    <row r="1125" spans="4:25" hidden="1" outlineLevel="1">
      <c r="D1125" s="319" t="s">
        <v>1353</v>
      </c>
      <c r="E1125" s="319" t="s">
        <v>53</v>
      </c>
      <c r="F1125" s="319" t="s">
        <v>576</v>
      </c>
      <c r="H1125" s="319" t="s">
        <v>577</v>
      </c>
      <c r="I1125" s="319" t="s">
        <v>1354</v>
      </c>
      <c r="J1125" s="319" t="s">
        <v>118</v>
      </c>
      <c r="L1125" s="331">
        <v>0</v>
      </c>
      <c r="M1125" s="326"/>
      <c r="N1125" s="326">
        <v>0</v>
      </c>
      <c r="O1125" s="326">
        <v>0</v>
      </c>
      <c r="P1125" s="326">
        <v>0</v>
      </c>
      <c r="Q1125" s="326">
        <v>0</v>
      </c>
      <c r="R1125" s="326">
        <v>0</v>
      </c>
      <c r="S1125" s="326">
        <v>0</v>
      </c>
      <c r="T1125" s="326">
        <v>0</v>
      </c>
      <c r="U1125" s="326">
        <v>0</v>
      </c>
      <c r="V1125" s="326">
        <v>0</v>
      </c>
      <c r="W1125" s="326">
        <v>0</v>
      </c>
      <c r="X1125" s="326">
        <v>0</v>
      </c>
      <c r="Y1125" s="326">
        <v>0</v>
      </c>
    </row>
    <row r="1126" spans="4:25" hidden="1" outlineLevel="1">
      <c r="D1126" s="319" t="s">
        <v>1355</v>
      </c>
      <c r="E1126" s="319" t="s">
        <v>53</v>
      </c>
      <c r="F1126" s="319" t="s">
        <v>576</v>
      </c>
      <c r="H1126" s="319" t="s">
        <v>577</v>
      </c>
      <c r="I1126" s="319" t="s">
        <v>1356</v>
      </c>
      <c r="J1126" s="319" t="s">
        <v>118</v>
      </c>
      <c r="L1126" s="331">
        <v>5</v>
      </c>
      <c r="M1126" s="326"/>
      <c r="N1126" s="326">
        <v>0</v>
      </c>
      <c r="O1126" s="326">
        <v>5</v>
      </c>
      <c r="P1126" s="326">
        <v>0</v>
      </c>
      <c r="Q1126" s="326">
        <v>0</v>
      </c>
      <c r="R1126" s="326">
        <v>0</v>
      </c>
      <c r="S1126" s="326">
        <v>0</v>
      </c>
      <c r="T1126" s="326">
        <v>0</v>
      </c>
      <c r="U1126" s="326">
        <v>0</v>
      </c>
      <c r="V1126" s="326">
        <v>0</v>
      </c>
      <c r="W1126" s="326">
        <v>0</v>
      </c>
      <c r="X1126" s="326">
        <v>0</v>
      </c>
      <c r="Y1126" s="326">
        <v>0</v>
      </c>
    </row>
    <row r="1127" spans="4:25" hidden="1" outlineLevel="1">
      <c r="D1127" s="319" t="s">
        <v>1357</v>
      </c>
      <c r="E1127" s="319" t="s">
        <v>53</v>
      </c>
      <c r="F1127" s="319" t="s">
        <v>576</v>
      </c>
      <c r="H1127" s="319" t="s">
        <v>577</v>
      </c>
      <c r="I1127" s="319" t="s">
        <v>1358</v>
      </c>
      <c r="J1127" s="319" t="s">
        <v>528</v>
      </c>
      <c r="L1127" s="331">
        <v>0</v>
      </c>
      <c r="M1127" s="326"/>
      <c r="N1127" s="326">
        <v>0</v>
      </c>
      <c r="O1127" s="326">
        <v>0</v>
      </c>
      <c r="P1127" s="326">
        <v>0</v>
      </c>
      <c r="Q1127" s="326">
        <v>0</v>
      </c>
      <c r="R1127" s="326">
        <v>0</v>
      </c>
      <c r="S1127" s="326">
        <v>0</v>
      </c>
      <c r="T1127" s="326">
        <v>0</v>
      </c>
      <c r="U1127" s="326">
        <v>0</v>
      </c>
      <c r="V1127" s="326">
        <v>0</v>
      </c>
      <c r="W1127" s="326">
        <v>0</v>
      </c>
      <c r="X1127" s="326">
        <v>0</v>
      </c>
      <c r="Y1127" s="326">
        <v>0</v>
      </c>
    </row>
    <row r="1128" spans="4:25" hidden="1" outlineLevel="1">
      <c r="D1128" s="319" t="s">
        <v>2799</v>
      </c>
      <c r="E1128" s="319" t="s">
        <v>54</v>
      </c>
      <c r="F1128" s="319" t="s">
        <v>576</v>
      </c>
      <c r="H1128" s="319" t="s">
        <v>577</v>
      </c>
      <c r="I1128" s="319" t="s">
        <v>1359</v>
      </c>
      <c r="J1128" s="319" t="s">
        <v>116</v>
      </c>
      <c r="L1128" s="331">
        <v>0</v>
      </c>
      <c r="M1128" s="326"/>
      <c r="N1128" s="326">
        <v>0</v>
      </c>
      <c r="O1128" s="326">
        <v>0</v>
      </c>
      <c r="P1128" s="326">
        <v>0</v>
      </c>
      <c r="Q1128" s="326">
        <v>0</v>
      </c>
      <c r="R1128" s="326">
        <v>0</v>
      </c>
      <c r="S1128" s="326">
        <v>0</v>
      </c>
      <c r="T1128" s="326">
        <v>0</v>
      </c>
      <c r="U1128" s="326">
        <v>0</v>
      </c>
      <c r="V1128" s="326">
        <v>0</v>
      </c>
      <c r="W1128" s="326">
        <v>0</v>
      </c>
      <c r="X1128" s="326">
        <v>0</v>
      </c>
      <c r="Y1128" s="326">
        <v>0</v>
      </c>
    </row>
    <row r="1129" spans="4:25" hidden="1" outlineLevel="1">
      <c r="D1129" s="319" t="s">
        <v>1360</v>
      </c>
      <c r="E1129" s="319" t="s">
        <v>53</v>
      </c>
      <c r="F1129" s="319" t="s">
        <v>576</v>
      </c>
      <c r="H1129" s="319" t="s">
        <v>577</v>
      </c>
      <c r="I1129" s="319" t="s">
        <v>1361</v>
      </c>
      <c r="J1129" s="319" t="s">
        <v>530</v>
      </c>
      <c r="L1129" s="331">
        <v>0</v>
      </c>
      <c r="M1129" s="326"/>
      <c r="N1129" s="326">
        <v>0</v>
      </c>
      <c r="O1129" s="326">
        <v>0</v>
      </c>
      <c r="P1129" s="326">
        <v>0</v>
      </c>
      <c r="Q1129" s="326">
        <v>0</v>
      </c>
      <c r="R1129" s="326">
        <v>0</v>
      </c>
      <c r="S1129" s="326">
        <v>0</v>
      </c>
      <c r="T1129" s="326">
        <v>0</v>
      </c>
      <c r="U1129" s="326">
        <v>0</v>
      </c>
      <c r="V1129" s="326">
        <v>0</v>
      </c>
      <c r="W1129" s="326">
        <v>0</v>
      </c>
      <c r="X1129" s="326">
        <v>0</v>
      </c>
      <c r="Y1129" s="326">
        <v>0</v>
      </c>
    </row>
    <row r="1130" spans="4:25" hidden="1" outlineLevel="1">
      <c r="D1130" s="319" t="s">
        <v>1362</v>
      </c>
      <c r="E1130" s="319" t="s">
        <v>53</v>
      </c>
      <c r="F1130" s="319" t="s">
        <v>576</v>
      </c>
      <c r="H1130" s="319" t="s">
        <v>577</v>
      </c>
      <c r="I1130" s="319" t="s">
        <v>1363</v>
      </c>
      <c r="J1130" s="319" t="s">
        <v>114</v>
      </c>
      <c r="L1130" s="331">
        <v>0</v>
      </c>
      <c r="M1130" s="326"/>
      <c r="N1130" s="326">
        <v>0</v>
      </c>
      <c r="O1130" s="326">
        <v>0</v>
      </c>
      <c r="P1130" s="326">
        <v>0</v>
      </c>
      <c r="Q1130" s="326">
        <v>0</v>
      </c>
      <c r="R1130" s="326">
        <v>0</v>
      </c>
      <c r="S1130" s="326">
        <v>0</v>
      </c>
      <c r="T1130" s="326">
        <v>0</v>
      </c>
      <c r="U1130" s="326">
        <v>0</v>
      </c>
      <c r="V1130" s="326">
        <v>0</v>
      </c>
      <c r="W1130" s="326">
        <v>0</v>
      </c>
      <c r="X1130" s="326">
        <v>0</v>
      </c>
      <c r="Y1130" s="326">
        <v>0</v>
      </c>
    </row>
    <row r="1131" spans="4:25" hidden="1" outlineLevel="1">
      <c r="D1131" s="319" t="s">
        <v>1909</v>
      </c>
      <c r="E1131" s="319" t="s">
        <v>53</v>
      </c>
      <c r="F1131" s="319" t="s">
        <v>576</v>
      </c>
      <c r="H1131" s="319" t="s">
        <v>577</v>
      </c>
      <c r="I1131" s="319" t="s">
        <v>1910</v>
      </c>
      <c r="J1131" s="319" t="s">
        <v>113</v>
      </c>
      <c r="L1131" s="331">
        <v>0</v>
      </c>
      <c r="M1131" s="326"/>
      <c r="N1131" s="326">
        <v>0</v>
      </c>
      <c r="O1131" s="326">
        <v>0</v>
      </c>
      <c r="P1131" s="326">
        <v>0</v>
      </c>
      <c r="Q1131" s="326">
        <v>0</v>
      </c>
      <c r="R1131" s="326">
        <v>0</v>
      </c>
      <c r="S1131" s="326">
        <v>0</v>
      </c>
      <c r="T1131" s="326">
        <v>0</v>
      </c>
      <c r="U1131" s="326">
        <v>0</v>
      </c>
      <c r="V1131" s="326">
        <v>0</v>
      </c>
      <c r="W1131" s="326">
        <v>0</v>
      </c>
      <c r="X1131" s="326">
        <v>0</v>
      </c>
      <c r="Y1131" s="326">
        <v>0</v>
      </c>
    </row>
    <row r="1132" spans="4:25" hidden="1" outlineLevel="1">
      <c r="D1132" s="319" t="s">
        <v>1364</v>
      </c>
      <c r="E1132" s="319" t="s">
        <v>53</v>
      </c>
      <c r="F1132" s="319" t="s">
        <v>576</v>
      </c>
      <c r="H1132" s="319" t="s">
        <v>577</v>
      </c>
      <c r="I1132" s="319" t="s">
        <v>1365</v>
      </c>
      <c r="J1132" s="319" t="s">
        <v>118</v>
      </c>
      <c r="L1132" s="331">
        <v>0</v>
      </c>
      <c r="M1132" s="326"/>
      <c r="N1132" s="326">
        <v>0</v>
      </c>
      <c r="O1132" s="326">
        <v>0</v>
      </c>
      <c r="P1132" s="326">
        <v>0</v>
      </c>
      <c r="Q1132" s="326">
        <v>0</v>
      </c>
      <c r="R1132" s="326">
        <v>0</v>
      </c>
      <c r="S1132" s="326">
        <v>0</v>
      </c>
      <c r="T1132" s="326">
        <v>0</v>
      </c>
      <c r="U1132" s="326">
        <v>0</v>
      </c>
      <c r="V1132" s="326">
        <v>0</v>
      </c>
      <c r="W1132" s="326">
        <v>0</v>
      </c>
      <c r="X1132" s="326">
        <v>0</v>
      </c>
      <c r="Y1132" s="326">
        <v>0</v>
      </c>
    </row>
    <row r="1133" spans="4:25" hidden="1" outlineLevel="1">
      <c r="D1133" s="319" t="s">
        <v>2800</v>
      </c>
      <c r="E1133" s="319" t="s">
        <v>67</v>
      </c>
      <c r="F1133" s="319" t="s">
        <v>576</v>
      </c>
      <c r="H1133" s="319" t="s">
        <v>577</v>
      </c>
      <c r="I1133" s="319" t="s">
        <v>2801</v>
      </c>
      <c r="J1133" s="319" t="s">
        <v>0</v>
      </c>
      <c r="L1133" s="331">
        <v>0</v>
      </c>
      <c r="M1133" s="326"/>
      <c r="N1133" s="326">
        <v>0</v>
      </c>
      <c r="O1133" s="326">
        <v>0</v>
      </c>
      <c r="P1133" s="326">
        <v>0</v>
      </c>
      <c r="Q1133" s="326">
        <v>0</v>
      </c>
      <c r="R1133" s="326">
        <v>0</v>
      </c>
      <c r="S1133" s="326">
        <v>0</v>
      </c>
      <c r="T1133" s="326">
        <v>0</v>
      </c>
      <c r="U1133" s="326">
        <v>0</v>
      </c>
      <c r="V1133" s="326">
        <v>0</v>
      </c>
      <c r="W1133" s="326">
        <v>0</v>
      </c>
      <c r="X1133" s="326">
        <v>0</v>
      </c>
      <c r="Y1133" s="326">
        <v>0</v>
      </c>
    </row>
    <row r="1134" spans="4:25" hidden="1" outlineLevel="1">
      <c r="D1134" s="319" t="s">
        <v>2802</v>
      </c>
      <c r="E1134" s="319" t="s">
        <v>67</v>
      </c>
      <c r="F1134" s="319" t="s">
        <v>576</v>
      </c>
      <c r="H1134" s="319" t="s">
        <v>577</v>
      </c>
      <c r="I1134" s="319" t="s">
        <v>2803</v>
      </c>
      <c r="J1134" s="319" t="s">
        <v>0</v>
      </c>
      <c r="L1134" s="331">
        <v>688</v>
      </c>
      <c r="M1134" s="326"/>
      <c r="N1134" s="326">
        <v>0</v>
      </c>
      <c r="O1134" s="326">
        <v>0</v>
      </c>
      <c r="P1134" s="326">
        <v>0</v>
      </c>
      <c r="Q1134" s="326">
        <v>515</v>
      </c>
      <c r="R1134" s="326">
        <v>173</v>
      </c>
      <c r="S1134" s="326">
        <v>0</v>
      </c>
      <c r="T1134" s="326">
        <v>0</v>
      </c>
      <c r="U1134" s="326">
        <v>0</v>
      </c>
      <c r="V1134" s="326">
        <v>0</v>
      </c>
      <c r="W1134" s="326">
        <v>0</v>
      </c>
      <c r="X1134" s="326">
        <v>0</v>
      </c>
      <c r="Y1134" s="326">
        <v>0</v>
      </c>
    </row>
    <row r="1135" spans="4:25" hidden="1" outlineLevel="1">
      <c r="D1135" s="319" t="s">
        <v>1366</v>
      </c>
      <c r="E1135" s="319" t="s">
        <v>52</v>
      </c>
      <c r="F1135" s="319" t="s">
        <v>576</v>
      </c>
      <c r="H1135" s="319" t="s">
        <v>577</v>
      </c>
      <c r="I1135" s="319" t="s">
        <v>1367</v>
      </c>
      <c r="J1135" s="319" t="s">
        <v>117</v>
      </c>
      <c r="L1135" s="331">
        <v>0</v>
      </c>
      <c r="M1135" s="326"/>
      <c r="N1135" s="326">
        <v>0</v>
      </c>
      <c r="O1135" s="326">
        <v>0</v>
      </c>
      <c r="P1135" s="326">
        <v>0</v>
      </c>
      <c r="Q1135" s="326">
        <v>0</v>
      </c>
      <c r="R1135" s="326">
        <v>0</v>
      </c>
      <c r="S1135" s="326">
        <v>0</v>
      </c>
      <c r="T1135" s="326">
        <v>0</v>
      </c>
      <c r="U1135" s="326">
        <v>0</v>
      </c>
      <c r="V1135" s="326">
        <v>0</v>
      </c>
      <c r="W1135" s="326">
        <v>0</v>
      </c>
      <c r="X1135" s="326">
        <v>0</v>
      </c>
      <c r="Y1135" s="326">
        <v>0</v>
      </c>
    </row>
    <row r="1136" spans="4:25" hidden="1" outlineLevel="1">
      <c r="D1136" s="319" t="s">
        <v>1676</v>
      </c>
      <c r="E1136" s="319" t="s">
        <v>53</v>
      </c>
      <c r="F1136" s="319" t="s">
        <v>576</v>
      </c>
      <c r="H1136" s="319" t="s">
        <v>577</v>
      </c>
      <c r="I1136" s="319" t="s">
        <v>1677</v>
      </c>
      <c r="J1136" s="319" t="s">
        <v>946</v>
      </c>
      <c r="L1136" s="331">
        <v>0</v>
      </c>
      <c r="M1136" s="326"/>
      <c r="N1136" s="326">
        <v>0</v>
      </c>
      <c r="O1136" s="326">
        <v>0</v>
      </c>
      <c r="P1136" s="326">
        <v>0</v>
      </c>
      <c r="Q1136" s="326">
        <v>0</v>
      </c>
      <c r="R1136" s="326">
        <v>0</v>
      </c>
      <c r="S1136" s="326">
        <v>0</v>
      </c>
      <c r="T1136" s="326">
        <v>0</v>
      </c>
      <c r="U1136" s="326">
        <v>0</v>
      </c>
      <c r="V1136" s="326">
        <v>0</v>
      </c>
      <c r="W1136" s="326">
        <v>0</v>
      </c>
      <c r="X1136" s="326">
        <v>0</v>
      </c>
      <c r="Y1136" s="326">
        <v>0</v>
      </c>
    </row>
    <row r="1137" spans="4:25" hidden="1" outlineLevel="1">
      <c r="D1137" s="319" t="s">
        <v>1911</v>
      </c>
      <c r="E1137" s="319" t="s">
        <v>53</v>
      </c>
      <c r="F1137" s="319" t="s">
        <v>576</v>
      </c>
      <c r="H1137" s="319" t="s">
        <v>577</v>
      </c>
      <c r="I1137" s="319" t="s">
        <v>1912</v>
      </c>
      <c r="J1137" s="319" t="s">
        <v>113</v>
      </c>
      <c r="L1137" s="331">
        <v>0</v>
      </c>
      <c r="M1137" s="326"/>
      <c r="N1137" s="326">
        <v>0</v>
      </c>
      <c r="O1137" s="326">
        <v>0</v>
      </c>
      <c r="P1137" s="326">
        <v>0</v>
      </c>
      <c r="Q1137" s="326">
        <v>0</v>
      </c>
      <c r="R1137" s="326">
        <v>0</v>
      </c>
      <c r="S1137" s="326">
        <v>0</v>
      </c>
      <c r="T1137" s="326">
        <v>0</v>
      </c>
      <c r="U1137" s="326">
        <v>0</v>
      </c>
      <c r="V1137" s="326">
        <v>0</v>
      </c>
      <c r="W1137" s="326">
        <v>0</v>
      </c>
      <c r="X1137" s="326">
        <v>0</v>
      </c>
      <c r="Y1137" s="326">
        <v>0</v>
      </c>
    </row>
    <row r="1138" spans="4:25" hidden="1" outlineLevel="1">
      <c r="D1138" s="319" t="s">
        <v>2303</v>
      </c>
      <c r="E1138" s="319" t="s">
        <v>54</v>
      </c>
      <c r="F1138" s="319" t="s">
        <v>576</v>
      </c>
      <c r="H1138" s="319" t="s">
        <v>577</v>
      </c>
      <c r="I1138" s="319" t="s">
        <v>1368</v>
      </c>
      <c r="J1138" s="319" t="s">
        <v>116</v>
      </c>
      <c r="L1138" s="331">
        <v>0</v>
      </c>
      <c r="M1138" s="326"/>
      <c r="N1138" s="326">
        <v>0</v>
      </c>
      <c r="O1138" s="326">
        <v>0</v>
      </c>
      <c r="P1138" s="326">
        <v>0</v>
      </c>
      <c r="Q1138" s="326">
        <v>0</v>
      </c>
      <c r="R1138" s="326">
        <v>0</v>
      </c>
      <c r="S1138" s="326">
        <v>0</v>
      </c>
      <c r="T1138" s="326">
        <v>0</v>
      </c>
      <c r="U1138" s="326">
        <v>0</v>
      </c>
      <c r="V1138" s="326">
        <v>0</v>
      </c>
      <c r="W1138" s="326">
        <v>0</v>
      </c>
      <c r="X1138" s="326">
        <v>0</v>
      </c>
      <c r="Y1138" s="326">
        <v>0</v>
      </c>
    </row>
    <row r="1139" spans="4:25" hidden="1" outlineLevel="1">
      <c r="D1139" s="319" t="s">
        <v>2304</v>
      </c>
      <c r="E1139" s="319" t="s">
        <v>52</v>
      </c>
      <c r="F1139" s="319" t="s">
        <v>576</v>
      </c>
      <c r="H1139" s="319" t="s">
        <v>577</v>
      </c>
      <c r="I1139" s="319" t="s">
        <v>2305</v>
      </c>
      <c r="J1139" s="319" t="s">
        <v>117</v>
      </c>
      <c r="L1139" s="331">
        <v>0</v>
      </c>
      <c r="M1139" s="326"/>
      <c r="N1139" s="326">
        <v>0</v>
      </c>
      <c r="O1139" s="326">
        <v>0</v>
      </c>
      <c r="P1139" s="326">
        <v>0</v>
      </c>
      <c r="Q1139" s="326">
        <v>0</v>
      </c>
      <c r="R1139" s="326">
        <v>0</v>
      </c>
      <c r="S1139" s="326">
        <v>0</v>
      </c>
      <c r="T1139" s="326">
        <v>0</v>
      </c>
      <c r="U1139" s="326">
        <v>0</v>
      </c>
      <c r="V1139" s="326">
        <v>0</v>
      </c>
      <c r="W1139" s="326">
        <v>0</v>
      </c>
      <c r="X1139" s="326">
        <v>0</v>
      </c>
      <c r="Y1139" s="326">
        <v>0</v>
      </c>
    </row>
    <row r="1140" spans="4:25" hidden="1" outlineLevel="1">
      <c r="D1140" s="319" t="s">
        <v>1913</v>
      </c>
      <c r="E1140" s="319" t="s">
        <v>53</v>
      </c>
      <c r="F1140" s="319" t="s">
        <v>576</v>
      </c>
      <c r="H1140" s="319" t="s">
        <v>577</v>
      </c>
      <c r="I1140" s="319" t="s">
        <v>1914</v>
      </c>
      <c r="J1140" s="319" t="s">
        <v>560</v>
      </c>
      <c r="L1140" s="331">
        <v>0</v>
      </c>
      <c r="M1140" s="326"/>
      <c r="N1140" s="326">
        <v>0</v>
      </c>
      <c r="O1140" s="326">
        <v>0</v>
      </c>
      <c r="P1140" s="326">
        <v>0</v>
      </c>
      <c r="Q1140" s="326">
        <v>0</v>
      </c>
      <c r="R1140" s="326">
        <v>0</v>
      </c>
      <c r="S1140" s="326">
        <v>0</v>
      </c>
      <c r="T1140" s="326">
        <v>0</v>
      </c>
      <c r="U1140" s="326">
        <v>0</v>
      </c>
      <c r="V1140" s="326">
        <v>0</v>
      </c>
      <c r="W1140" s="326">
        <v>0</v>
      </c>
      <c r="X1140" s="326">
        <v>0</v>
      </c>
      <c r="Y1140" s="326">
        <v>0</v>
      </c>
    </row>
    <row r="1141" spans="4:25" hidden="1" outlineLevel="1">
      <c r="D1141" s="319" t="s">
        <v>1369</v>
      </c>
      <c r="E1141" s="319" t="s">
        <v>53</v>
      </c>
      <c r="F1141" s="319" t="s">
        <v>576</v>
      </c>
      <c r="H1141" s="319" t="s">
        <v>577</v>
      </c>
      <c r="I1141" s="319" t="s">
        <v>1370</v>
      </c>
      <c r="J1141" s="319" t="s">
        <v>530</v>
      </c>
      <c r="L1141" s="331">
        <v>18</v>
      </c>
      <c r="M1141" s="326"/>
      <c r="N1141" s="326">
        <v>0</v>
      </c>
      <c r="O1141" s="326">
        <v>0</v>
      </c>
      <c r="P1141" s="326">
        <v>0</v>
      </c>
      <c r="Q1141" s="326">
        <v>18</v>
      </c>
      <c r="R1141" s="326">
        <v>0</v>
      </c>
      <c r="S1141" s="326">
        <v>0</v>
      </c>
      <c r="T1141" s="326">
        <v>0</v>
      </c>
      <c r="U1141" s="326">
        <v>0</v>
      </c>
      <c r="V1141" s="326">
        <v>0</v>
      </c>
      <c r="W1141" s="326">
        <v>0</v>
      </c>
      <c r="X1141" s="326">
        <v>0</v>
      </c>
      <c r="Y1141" s="326">
        <v>0</v>
      </c>
    </row>
    <row r="1142" spans="4:25" hidden="1" outlineLevel="1">
      <c r="D1142" s="319" t="s">
        <v>1371</v>
      </c>
      <c r="E1142" s="319" t="s">
        <v>53</v>
      </c>
      <c r="F1142" s="319" t="s">
        <v>576</v>
      </c>
      <c r="H1142" s="319" t="s">
        <v>577</v>
      </c>
      <c r="I1142" s="319" t="s">
        <v>1372</v>
      </c>
      <c r="J1142" s="319" t="s">
        <v>530</v>
      </c>
      <c r="L1142" s="331">
        <v>0</v>
      </c>
      <c r="M1142" s="326"/>
      <c r="N1142" s="326">
        <v>0</v>
      </c>
      <c r="O1142" s="326">
        <v>0</v>
      </c>
      <c r="P1142" s="326">
        <v>0</v>
      </c>
      <c r="Q1142" s="326">
        <v>0</v>
      </c>
      <c r="R1142" s="326">
        <v>0</v>
      </c>
      <c r="S1142" s="326">
        <v>0</v>
      </c>
      <c r="T1142" s="326">
        <v>0</v>
      </c>
      <c r="U1142" s="326">
        <v>0</v>
      </c>
      <c r="V1142" s="326">
        <v>0</v>
      </c>
      <c r="W1142" s="326">
        <v>0</v>
      </c>
      <c r="X1142" s="326">
        <v>0</v>
      </c>
      <c r="Y1142" s="326">
        <v>0</v>
      </c>
    </row>
    <row r="1143" spans="4:25" hidden="1" outlineLevel="1">
      <c r="D1143" s="319" t="s">
        <v>1373</v>
      </c>
      <c r="E1143" s="319" t="s">
        <v>53</v>
      </c>
      <c r="F1143" s="319" t="s">
        <v>576</v>
      </c>
      <c r="H1143" s="319" t="s">
        <v>577</v>
      </c>
      <c r="I1143" s="319" t="s">
        <v>1374</v>
      </c>
      <c r="J1143" s="319" t="s">
        <v>582</v>
      </c>
      <c r="L1143" s="331">
        <v>311</v>
      </c>
      <c r="M1143" s="326"/>
      <c r="N1143" s="326">
        <v>267</v>
      </c>
      <c r="O1143" s="326">
        <v>0</v>
      </c>
      <c r="P1143" s="326">
        <v>0</v>
      </c>
      <c r="Q1143" s="326">
        <v>0</v>
      </c>
      <c r="R1143" s="326">
        <v>0</v>
      </c>
      <c r="S1143" s="326">
        <v>0</v>
      </c>
      <c r="T1143" s="326">
        <v>44</v>
      </c>
      <c r="U1143" s="326">
        <v>0</v>
      </c>
      <c r="V1143" s="326">
        <v>0</v>
      </c>
      <c r="W1143" s="326">
        <v>0</v>
      </c>
      <c r="X1143" s="326">
        <v>0</v>
      </c>
      <c r="Y1143" s="326">
        <v>0</v>
      </c>
    </row>
    <row r="1144" spans="4:25" hidden="1" outlineLevel="1">
      <c r="D1144" s="319" t="s">
        <v>1375</v>
      </c>
      <c r="E1144" s="319" t="s">
        <v>52</v>
      </c>
      <c r="F1144" s="319" t="s">
        <v>576</v>
      </c>
      <c r="H1144" s="319" t="s">
        <v>577</v>
      </c>
      <c r="I1144" s="319" t="s">
        <v>1376</v>
      </c>
      <c r="J1144" s="319" t="s">
        <v>117</v>
      </c>
      <c r="L1144" s="331">
        <v>6524</v>
      </c>
      <c r="M1144" s="326"/>
      <c r="N1144" s="326">
        <v>0</v>
      </c>
      <c r="O1144" s="326">
        <v>910</v>
      </c>
      <c r="P1144" s="326">
        <v>460</v>
      </c>
      <c r="Q1144" s="326">
        <v>2213</v>
      </c>
      <c r="R1144" s="326">
        <v>1138</v>
      </c>
      <c r="S1144" s="326">
        <v>1803</v>
      </c>
      <c r="T1144" s="326">
        <v>0</v>
      </c>
      <c r="U1144" s="326">
        <v>0</v>
      </c>
      <c r="V1144" s="326">
        <v>0</v>
      </c>
      <c r="W1144" s="326">
        <v>0</v>
      </c>
      <c r="X1144" s="326">
        <v>0</v>
      </c>
      <c r="Y1144" s="326">
        <v>0</v>
      </c>
    </row>
    <row r="1145" spans="4:25" hidden="1" outlineLevel="1">
      <c r="D1145" s="319" t="s">
        <v>1377</v>
      </c>
      <c r="E1145" s="319" t="s">
        <v>53</v>
      </c>
      <c r="F1145" s="319" t="s">
        <v>576</v>
      </c>
      <c r="H1145" s="319" t="s">
        <v>577</v>
      </c>
      <c r="I1145" s="319" t="s">
        <v>1378</v>
      </c>
      <c r="J1145" s="319" t="s">
        <v>582</v>
      </c>
      <c r="L1145" s="331">
        <v>0</v>
      </c>
      <c r="M1145" s="326"/>
      <c r="N1145" s="326">
        <v>0</v>
      </c>
      <c r="O1145" s="326">
        <v>0</v>
      </c>
      <c r="P1145" s="326">
        <v>0</v>
      </c>
      <c r="Q1145" s="326">
        <v>0</v>
      </c>
      <c r="R1145" s="326">
        <v>0</v>
      </c>
      <c r="S1145" s="326">
        <v>0</v>
      </c>
      <c r="T1145" s="326">
        <v>0</v>
      </c>
      <c r="U1145" s="326">
        <v>0</v>
      </c>
      <c r="V1145" s="326">
        <v>0</v>
      </c>
      <c r="W1145" s="326">
        <v>0</v>
      </c>
      <c r="X1145" s="326">
        <v>0</v>
      </c>
      <c r="Y1145" s="326">
        <v>0</v>
      </c>
    </row>
    <row r="1146" spans="4:25" hidden="1" outlineLevel="1">
      <c r="D1146" s="319" t="s">
        <v>1678</v>
      </c>
      <c r="E1146" s="319" t="s">
        <v>53</v>
      </c>
      <c r="F1146" s="319" t="s">
        <v>576</v>
      </c>
      <c r="H1146" s="319" t="s">
        <v>577</v>
      </c>
      <c r="I1146" s="319" t="s">
        <v>1679</v>
      </c>
      <c r="J1146" s="319" t="s">
        <v>946</v>
      </c>
      <c r="L1146" s="331">
        <v>0</v>
      </c>
      <c r="M1146" s="326"/>
      <c r="N1146" s="326">
        <v>0</v>
      </c>
      <c r="O1146" s="326">
        <v>0</v>
      </c>
      <c r="P1146" s="326">
        <v>0</v>
      </c>
      <c r="Q1146" s="326">
        <v>0</v>
      </c>
      <c r="R1146" s="326">
        <v>0</v>
      </c>
      <c r="S1146" s="326">
        <v>0</v>
      </c>
      <c r="T1146" s="326">
        <v>0</v>
      </c>
      <c r="U1146" s="326">
        <v>0</v>
      </c>
      <c r="V1146" s="326">
        <v>0</v>
      </c>
      <c r="W1146" s="326">
        <v>0</v>
      </c>
      <c r="X1146" s="326">
        <v>0</v>
      </c>
      <c r="Y1146" s="326">
        <v>0</v>
      </c>
    </row>
    <row r="1147" spans="4:25" hidden="1" outlineLevel="1">
      <c r="D1147" s="319" t="s">
        <v>2804</v>
      </c>
      <c r="E1147" s="319" t="s">
        <v>53</v>
      </c>
      <c r="F1147" s="319" t="s">
        <v>576</v>
      </c>
      <c r="H1147" s="319" t="s">
        <v>577</v>
      </c>
      <c r="I1147" s="319" t="s">
        <v>2805</v>
      </c>
      <c r="J1147" s="319" t="s">
        <v>22</v>
      </c>
      <c r="L1147" s="331">
        <v>0</v>
      </c>
      <c r="M1147" s="326"/>
      <c r="N1147" s="326">
        <v>0</v>
      </c>
      <c r="O1147" s="326">
        <v>0</v>
      </c>
      <c r="P1147" s="326">
        <v>0</v>
      </c>
      <c r="Q1147" s="326">
        <v>0</v>
      </c>
      <c r="R1147" s="326">
        <v>0</v>
      </c>
      <c r="S1147" s="326">
        <v>0</v>
      </c>
      <c r="T1147" s="326">
        <v>0</v>
      </c>
      <c r="U1147" s="326">
        <v>0</v>
      </c>
      <c r="V1147" s="326">
        <v>0</v>
      </c>
      <c r="W1147" s="326">
        <v>0</v>
      </c>
      <c r="X1147" s="326">
        <v>0</v>
      </c>
      <c r="Y1147" s="326">
        <v>0</v>
      </c>
    </row>
    <row r="1148" spans="4:25" hidden="1" outlineLevel="1">
      <c r="D1148" s="319" t="s">
        <v>2029</v>
      </c>
      <c r="E1148" s="319" t="s">
        <v>52</v>
      </c>
      <c r="F1148" s="319" t="s">
        <v>576</v>
      </c>
      <c r="H1148" s="319" t="s">
        <v>577</v>
      </c>
      <c r="I1148" s="319" t="s">
        <v>1379</v>
      </c>
      <c r="J1148" s="319" t="s">
        <v>117</v>
      </c>
      <c r="L1148" s="331">
        <v>0</v>
      </c>
      <c r="M1148" s="326"/>
      <c r="N1148" s="326">
        <v>0</v>
      </c>
      <c r="O1148" s="326">
        <v>0</v>
      </c>
      <c r="P1148" s="326">
        <v>0</v>
      </c>
      <c r="Q1148" s="326">
        <v>0</v>
      </c>
      <c r="R1148" s="326">
        <v>0</v>
      </c>
      <c r="S1148" s="326">
        <v>0</v>
      </c>
      <c r="T1148" s="326">
        <v>0</v>
      </c>
      <c r="U1148" s="326">
        <v>0</v>
      </c>
      <c r="V1148" s="326">
        <v>0</v>
      </c>
      <c r="W1148" s="326">
        <v>0</v>
      </c>
      <c r="X1148" s="326">
        <v>0</v>
      </c>
      <c r="Y1148" s="326">
        <v>0</v>
      </c>
    </row>
    <row r="1149" spans="4:25" hidden="1" outlineLevel="1">
      <c r="D1149" s="319" t="s">
        <v>3131</v>
      </c>
      <c r="E1149" s="319" t="s">
        <v>53</v>
      </c>
      <c r="F1149" s="319" t="s">
        <v>576</v>
      </c>
      <c r="H1149" s="319" t="s">
        <v>577</v>
      </c>
      <c r="I1149" s="319" t="s">
        <v>3132</v>
      </c>
      <c r="J1149" s="319" t="s">
        <v>946</v>
      </c>
      <c r="L1149" s="331">
        <v>0</v>
      </c>
      <c r="M1149" s="326"/>
      <c r="N1149" s="326"/>
      <c r="O1149" s="326"/>
      <c r="P1149" s="326">
        <v>0</v>
      </c>
      <c r="Q1149" s="326">
        <v>0</v>
      </c>
      <c r="R1149" s="326">
        <v>0</v>
      </c>
      <c r="S1149" s="326">
        <v>0</v>
      </c>
      <c r="T1149" s="326">
        <v>0</v>
      </c>
      <c r="U1149" s="326">
        <v>0</v>
      </c>
      <c r="V1149" s="326">
        <v>0</v>
      </c>
      <c r="W1149" s="326">
        <v>0</v>
      </c>
      <c r="X1149" s="326">
        <v>0</v>
      </c>
      <c r="Y1149" s="326">
        <v>0</v>
      </c>
    </row>
    <row r="1150" spans="4:25" hidden="1" outlineLevel="1">
      <c r="D1150" s="319" t="s">
        <v>2806</v>
      </c>
      <c r="E1150" s="319" t="s">
        <v>52</v>
      </c>
      <c r="F1150" s="319" t="s">
        <v>576</v>
      </c>
      <c r="H1150" s="319" t="s">
        <v>577</v>
      </c>
      <c r="I1150" s="319" t="s">
        <v>2807</v>
      </c>
      <c r="J1150" s="319" t="s">
        <v>117</v>
      </c>
      <c r="L1150" s="331">
        <v>0</v>
      </c>
      <c r="M1150" s="326"/>
      <c r="N1150" s="326">
        <v>0</v>
      </c>
      <c r="O1150" s="326">
        <v>0</v>
      </c>
      <c r="P1150" s="326">
        <v>0</v>
      </c>
      <c r="Q1150" s="326">
        <v>0</v>
      </c>
      <c r="R1150" s="326">
        <v>0</v>
      </c>
      <c r="S1150" s="326">
        <v>0</v>
      </c>
      <c r="T1150" s="326">
        <v>0</v>
      </c>
      <c r="U1150" s="326">
        <v>0</v>
      </c>
      <c r="V1150" s="326">
        <v>0</v>
      </c>
      <c r="W1150" s="326">
        <v>0</v>
      </c>
      <c r="X1150" s="326">
        <v>0</v>
      </c>
      <c r="Y1150" s="326">
        <v>0</v>
      </c>
    </row>
    <row r="1151" spans="4:25" hidden="1" outlineLevel="1">
      <c r="D1151" s="319" t="s">
        <v>3133</v>
      </c>
      <c r="E1151" s="319" t="s">
        <v>53</v>
      </c>
      <c r="F1151" s="319" t="s">
        <v>576</v>
      </c>
      <c r="H1151" s="319" t="s">
        <v>577</v>
      </c>
      <c r="I1151" s="319" t="s">
        <v>3134</v>
      </c>
      <c r="J1151" s="319" t="s">
        <v>114</v>
      </c>
      <c r="L1151" s="331">
        <v>0</v>
      </c>
      <c r="M1151" s="326"/>
      <c r="N1151" s="326"/>
      <c r="O1151" s="326"/>
      <c r="P1151" s="326"/>
      <c r="Q1151" s="326"/>
      <c r="R1151" s="326">
        <v>0</v>
      </c>
      <c r="S1151" s="326">
        <v>0</v>
      </c>
      <c r="T1151" s="326">
        <v>0</v>
      </c>
      <c r="U1151" s="326">
        <v>0</v>
      </c>
      <c r="V1151" s="326">
        <v>0</v>
      </c>
      <c r="W1151" s="326">
        <v>0</v>
      </c>
      <c r="X1151" s="326">
        <v>0</v>
      </c>
      <c r="Y1151" s="326">
        <v>0</v>
      </c>
    </row>
    <row r="1152" spans="4:25" hidden="1" outlineLevel="1">
      <c r="D1152" s="319" t="s">
        <v>2306</v>
      </c>
      <c r="E1152" s="319" t="s">
        <v>52</v>
      </c>
      <c r="F1152" s="319" t="s">
        <v>576</v>
      </c>
      <c r="H1152" s="319" t="s">
        <v>577</v>
      </c>
      <c r="I1152" s="319" t="s">
        <v>2307</v>
      </c>
      <c r="J1152" s="319" t="s">
        <v>117</v>
      </c>
      <c r="L1152" s="331">
        <v>0</v>
      </c>
      <c r="M1152" s="326"/>
      <c r="N1152" s="326">
        <v>0</v>
      </c>
      <c r="O1152" s="326">
        <v>0</v>
      </c>
      <c r="P1152" s="326">
        <v>0</v>
      </c>
      <c r="Q1152" s="326">
        <v>0</v>
      </c>
      <c r="R1152" s="326">
        <v>0</v>
      </c>
      <c r="S1152" s="326">
        <v>0</v>
      </c>
      <c r="T1152" s="326"/>
      <c r="U1152" s="326"/>
      <c r="V1152" s="326"/>
      <c r="W1152" s="326"/>
      <c r="X1152" s="326"/>
      <c r="Y1152" s="326"/>
    </row>
    <row r="1153" spans="4:25" hidden="1" outlineLevel="1">
      <c r="D1153" s="319" t="s">
        <v>1380</v>
      </c>
      <c r="E1153" s="319" t="s">
        <v>52</v>
      </c>
      <c r="F1153" s="319" t="s">
        <v>576</v>
      </c>
      <c r="H1153" s="319" t="s">
        <v>577</v>
      </c>
      <c r="I1153" s="319" t="s">
        <v>1381</v>
      </c>
      <c r="J1153" s="319" t="s">
        <v>117</v>
      </c>
      <c r="L1153" s="331">
        <v>0</v>
      </c>
      <c r="M1153" s="326"/>
      <c r="N1153" s="326">
        <v>0</v>
      </c>
      <c r="O1153" s="326">
        <v>0</v>
      </c>
      <c r="P1153" s="326">
        <v>0</v>
      </c>
      <c r="Q1153" s="326">
        <v>0</v>
      </c>
      <c r="R1153" s="326">
        <v>0</v>
      </c>
      <c r="S1153" s="326">
        <v>0</v>
      </c>
      <c r="T1153" s="326">
        <v>0</v>
      </c>
      <c r="U1153" s="326">
        <v>0</v>
      </c>
      <c r="V1153" s="326">
        <v>0</v>
      </c>
      <c r="W1153" s="326">
        <v>0</v>
      </c>
      <c r="X1153" s="326">
        <v>0</v>
      </c>
      <c r="Y1153" s="326">
        <v>0</v>
      </c>
    </row>
    <row r="1154" spans="4:25" hidden="1" outlineLevel="1">
      <c r="D1154" s="319" t="s">
        <v>3135</v>
      </c>
      <c r="E1154" s="319" t="s">
        <v>53</v>
      </c>
      <c r="F1154" s="319" t="s">
        <v>576</v>
      </c>
      <c r="H1154" s="319" t="s">
        <v>577</v>
      </c>
      <c r="I1154" s="319" t="s">
        <v>3136</v>
      </c>
      <c r="J1154" s="319" t="s">
        <v>946</v>
      </c>
      <c r="L1154" s="331">
        <v>0</v>
      </c>
      <c r="M1154" s="326"/>
      <c r="N1154" s="326"/>
      <c r="O1154" s="326"/>
      <c r="P1154" s="326">
        <v>0</v>
      </c>
      <c r="Q1154" s="326"/>
      <c r="R1154" s="326"/>
      <c r="S1154" s="326"/>
      <c r="T1154" s="326"/>
      <c r="U1154" s="326"/>
      <c r="V1154" s="326"/>
      <c r="W1154" s="326"/>
      <c r="X1154" s="326"/>
      <c r="Y1154" s="326"/>
    </row>
    <row r="1155" spans="4:25" hidden="1" outlineLevel="1">
      <c r="D1155" s="319" t="s">
        <v>3137</v>
      </c>
      <c r="E1155" s="319" t="s">
        <v>53</v>
      </c>
      <c r="F1155" s="319" t="s">
        <v>576</v>
      </c>
      <c r="H1155" s="319" t="s">
        <v>577</v>
      </c>
      <c r="I1155" s="319" t="s">
        <v>3138</v>
      </c>
      <c r="J1155" s="319" t="s">
        <v>114</v>
      </c>
      <c r="L1155" s="331">
        <v>0</v>
      </c>
      <c r="M1155" s="326"/>
      <c r="N1155" s="326"/>
      <c r="O1155" s="326"/>
      <c r="P1155" s="326"/>
      <c r="Q1155" s="326"/>
      <c r="R1155" s="326"/>
      <c r="S1155" s="326"/>
      <c r="T1155" s="326"/>
      <c r="U1155" s="326"/>
      <c r="V1155" s="326">
        <v>0</v>
      </c>
      <c r="W1155" s="326">
        <v>0</v>
      </c>
      <c r="X1155" s="326">
        <v>0</v>
      </c>
      <c r="Y1155" s="326">
        <v>0</v>
      </c>
    </row>
    <row r="1156" spans="4:25" hidden="1" outlineLevel="1">
      <c r="D1156" s="319" t="s">
        <v>1382</v>
      </c>
      <c r="E1156" s="319" t="s">
        <v>53</v>
      </c>
      <c r="F1156" s="319" t="s">
        <v>576</v>
      </c>
      <c r="H1156" s="319" t="s">
        <v>577</v>
      </c>
      <c r="I1156" s="319" t="s">
        <v>1383</v>
      </c>
      <c r="J1156" s="319" t="s">
        <v>528</v>
      </c>
      <c r="L1156" s="331">
        <v>0</v>
      </c>
      <c r="M1156" s="326"/>
      <c r="N1156" s="326">
        <v>0</v>
      </c>
      <c r="O1156" s="326">
        <v>0</v>
      </c>
      <c r="P1156" s="326">
        <v>0</v>
      </c>
      <c r="Q1156" s="326">
        <v>0</v>
      </c>
      <c r="R1156" s="326">
        <v>0</v>
      </c>
      <c r="S1156" s="326">
        <v>0</v>
      </c>
      <c r="T1156" s="326">
        <v>0</v>
      </c>
      <c r="U1156" s="326">
        <v>0</v>
      </c>
      <c r="V1156" s="326">
        <v>0</v>
      </c>
      <c r="W1156" s="326">
        <v>0</v>
      </c>
      <c r="X1156" s="326">
        <v>0</v>
      </c>
      <c r="Y1156" s="326">
        <v>0</v>
      </c>
    </row>
    <row r="1157" spans="4:25" hidden="1" outlineLevel="1">
      <c r="D1157" s="319" t="s">
        <v>1915</v>
      </c>
      <c r="E1157" s="319" t="s">
        <v>53</v>
      </c>
      <c r="F1157" s="319" t="s">
        <v>576</v>
      </c>
      <c r="H1157" s="319" t="s">
        <v>577</v>
      </c>
      <c r="I1157" s="319" t="s">
        <v>1916</v>
      </c>
      <c r="J1157" s="319" t="s">
        <v>113</v>
      </c>
      <c r="L1157" s="331">
        <v>0</v>
      </c>
      <c r="M1157" s="326"/>
      <c r="N1157" s="326">
        <v>0</v>
      </c>
      <c r="O1157" s="326">
        <v>0</v>
      </c>
      <c r="P1157" s="326">
        <v>0</v>
      </c>
      <c r="Q1157" s="326">
        <v>0</v>
      </c>
      <c r="R1157" s="326">
        <v>0</v>
      </c>
      <c r="S1157" s="326">
        <v>0</v>
      </c>
      <c r="T1157" s="326">
        <v>0</v>
      </c>
      <c r="U1157" s="326">
        <v>0</v>
      </c>
      <c r="V1157" s="326">
        <v>0</v>
      </c>
      <c r="W1157" s="326">
        <v>0</v>
      </c>
      <c r="X1157" s="326">
        <v>0</v>
      </c>
      <c r="Y1157" s="326">
        <v>0</v>
      </c>
    </row>
    <row r="1158" spans="4:25" hidden="1" outlineLevel="1">
      <c r="D1158" s="319" t="s">
        <v>2308</v>
      </c>
      <c r="E1158" s="319" t="s">
        <v>53</v>
      </c>
      <c r="F1158" s="319" t="s">
        <v>576</v>
      </c>
      <c r="H1158" s="319" t="s">
        <v>577</v>
      </c>
      <c r="I1158" s="319" t="s">
        <v>2309</v>
      </c>
      <c r="J1158" s="319" t="s">
        <v>114</v>
      </c>
      <c r="L1158" s="331">
        <v>0</v>
      </c>
      <c r="M1158" s="326"/>
      <c r="N1158" s="326">
        <v>0</v>
      </c>
      <c r="O1158" s="326">
        <v>0</v>
      </c>
      <c r="P1158" s="326">
        <v>0</v>
      </c>
      <c r="Q1158" s="326">
        <v>0</v>
      </c>
      <c r="R1158" s="326">
        <v>0</v>
      </c>
      <c r="S1158" s="326">
        <v>0</v>
      </c>
      <c r="T1158" s="326">
        <v>0</v>
      </c>
      <c r="U1158" s="326">
        <v>0</v>
      </c>
      <c r="V1158" s="326">
        <v>0</v>
      </c>
      <c r="W1158" s="326">
        <v>0</v>
      </c>
      <c r="X1158" s="326">
        <v>0</v>
      </c>
      <c r="Y1158" s="326"/>
    </row>
    <row r="1159" spans="4:25" hidden="1" outlineLevel="1">
      <c r="D1159" s="319" t="s">
        <v>1384</v>
      </c>
      <c r="E1159" s="319" t="s">
        <v>53</v>
      </c>
      <c r="F1159" s="319" t="s">
        <v>576</v>
      </c>
      <c r="H1159" s="319" t="s">
        <v>577</v>
      </c>
      <c r="I1159" s="319" t="s">
        <v>1385</v>
      </c>
      <c r="J1159" s="319" t="s">
        <v>530</v>
      </c>
      <c r="L1159" s="331">
        <v>0</v>
      </c>
      <c r="M1159" s="326"/>
      <c r="N1159" s="326">
        <v>0</v>
      </c>
      <c r="O1159" s="326">
        <v>0</v>
      </c>
      <c r="P1159" s="326">
        <v>0</v>
      </c>
      <c r="Q1159" s="326">
        <v>0</v>
      </c>
      <c r="R1159" s="326">
        <v>0</v>
      </c>
      <c r="S1159" s="326">
        <v>0</v>
      </c>
      <c r="T1159" s="326">
        <v>0</v>
      </c>
      <c r="U1159" s="326">
        <v>0</v>
      </c>
      <c r="V1159" s="326">
        <v>0</v>
      </c>
      <c r="W1159" s="326">
        <v>0</v>
      </c>
      <c r="X1159" s="326">
        <v>0</v>
      </c>
      <c r="Y1159" s="326">
        <v>0</v>
      </c>
    </row>
    <row r="1160" spans="4:25" hidden="1" outlineLevel="1">
      <c r="D1160" s="319" t="s">
        <v>2808</v>
      </c>
      <c r="E1160" s="319" t="s">
        <v>53</v>
      </c>
      <c r="F1160" s="319" t="s">
        <v>576</v>
      </c>
      <c r="H1160" s="319" t="s">
        <v>577</v>
      </c>
      <c r="I1160" s="319" t="s">
        <v>2809</v>
      </c>
      <c r="J1160" s="319" t="s">
        <v>582</v>
      </c>
      <c r="L1160" s="331">
        <v>0</v>
      </c>
      <c r="M1160" s="326"/>
      <c r="N1160" s="326">
        <v>0</v>
      </c>
      <c r="O1160" s="326">
        <v>0</v>
      </c>
      <c r="P1160" s="326">
        <v>0</v>
      </c>
      <c r="Q1160" s="326">
        <v>0</v>
      </c>
      <c r="R1160" s="326">
        <v>0</v>
      </c>
      <c r="S1160" s="326">
        <v>0</v>
      </c>
      <c r="T1160" s="326">
        <v>0</v>
      </c>
      <c r="U1160" s="326">
        <v>0</v>
      </c>
      <c r="V1160" s="326">
        <v>0</v>
      </c>
      <c r="W1160" s="326">
        <v>0</v>
      </c>
      <c r="X1160" s="326">
        <v>0</v>
      </c>
      <c r="Y1160" s="326">
        <v>0</v>
      </c>
    </row>
    <row r="1161" spans="4:25" hidden="1" outlineLevel="1">
      <c r="D1161" s="319" t="s">
        <v>2810</v>
      </c>
      <c r="E1161" s="319" t="s">
        <v>53</v>
      </c>
      <c r="F1161" s="319" t="s">
        <v>576</v>
      </c>
      <c r="H1161" s="319" t="s">
        <v>577</v>
      </c>
      <c r="I1161" s="319" t="s">
        <v>2811</v>
      </c>
      <c r="J1161" s="319" t="s">
        <v>114</v>
      </c>
      <c r="L1161" s="331">
        <v>0</v>
      </c>
      <c r="M1161" s="326"/>
      <c r="N1161" s="326">
        <v>0</v>
      </c>
      <c r="O1161" s="326">
        <v>0</v>
      </c>
      <c r="P1161" s="326">
        <v>0</v>
      </c>
      <c r="Q1161" s="326">
        <v>0</v>
      </c>
      <c r="R1161" s="326">
        <v>0</v>
      </c>
      <c r="S1161" s="326">
        <v>0</v>
      </c>
      <c r="T1161" s="326">
        <v>0</v>
      </c>
      <c r="U1161" s="326">
        <v>0</v>
      </c>
      <c r="V1161" s="326">
        <v>0</v>
      </c>
      <c r="W1161" s="326">
        <v>0</v>
      </c>
      <c r="X1161" s="326">
        <v>0</v>
      </c>
      <c r="Y1161" s="326">
        <v>0</v>
      </c>
    </row>
    <row r="1162" spans="4:25" hidden="1" outlineLevel="1">
      <c r="D1162" s="319" t="s">
        <v>1917</v>
      </c>
      <c r="E1162" s="319" t="s">
        <v>53</v>
      </c>
      <c r="F1162" s="319" t="s">
        <v>576</v>
      </c>
      <c r="H1162" s="319" t="s">
        <v>577</v>
      </c>
      <c r="I1162" s="319" t="s">
        <v>1918</v>
      </c>
      <c r="J1162" s="319" t="s">
        <v>113</v>
      </c>
      <c r="L1162" s="331">
        <v>0</v>
      </c>
      <c r="M1162" s="326"/>
      <c r="N1162" s="326">
        <v>0</v>
      </c>
      <c r="O1162" s="326">
        <v>0</v>
      </c>
      <c r="P1162" s="326">
        <v>0</v>
      </c>
      <c r="Q1162" s="326">
        <v>0</v>
      </c>
      <c r="R1162" s="326">
        <v>0</v>
      </c>
      <c r="S1162" s="326">
        <v>0</v>
      </c>
      <c r="T1162" s="326">
        <v>0</v>
      </c>
      <c r="U1162" s="326">
        <v>0</v>
      </c>
      <c r="V1162" s="326">
        <v>0</v>
      </c>
      <c r="W1162" s="326">
        <v>0</v>
      </c>
      <c r="X1162" s="326">
        <v>0</v>
      </c>
      <c r="Y1162" s="326">
        <v>0</v>
      </c>
    </row>
    <row r="1163" spans="4:25" hidden="1" outlineLevel="1">
      <c r="D1163" s="319" t="s">
        <v>1680</v>
      </c>
      <c r="E1163" s="319" t="s">
        <v>53</v>
      </c>
      <c r="F1163" s="319" t="s">
        <v>576</v>
      </c>
      <c r="H1163" s="319" t="s">
        <v>577</v>
      </c>
      <c r="I1163" s="319" t="s">
        <v>1681</v>
      </c>
      <c r="J1163" s="319" t="s">
        <v>560</v>
      </c>
      <c r="L1163" s="331">
        <v>0</v>
      </c>
      <c r="M1163" s="326"/>
      <c r="N1163" s="326">
        <v>0</v>
      </c>
      <c r="O1163" s="326">
        <v>0</v>
      </c>
      <c r="P1163" s="326">
        <v>0</v>
      </c>
      <c r="Q1163" s="326">
        <v>0</v>
      </c>
      <c r="R1163" s="326">
        <v>0</v>
      </c>
      <c r="S1163" s="326">
        <v>0</v>
      </c>
      <c r="T1163" s="326">
        <v>0</v>
      </c>
      <c r="U1163" s="326">
        <v>0</v>
      </c>
      <c r="V1163" s="326">
        <v>0</v>
      </c>
      <c r="W1163" s="326">
        <v>0</v>
      </c>
      <c r="X1163" s="326">
        <v>0</v>
      </c>
      <c r="Y1163" s="326">
        <v>0</v>
      </c>
    </row>
    <row r="1164" spans="4:25" hidden="1" outlineLevel="1">
      <c r="D1164" s="319" t="s">
        <v>3139</v>
      </c>
      <c r="E1164" s="319" t="s">
        <v>53</v>
      </c>
      <c r="F1164" s="319" t="s">
        <v>576</v>
      </c>
      <c r="H1164" s="319" t="s">
        <v>577</v>
      </c>
      <c r="I1164" s="319" t="s">
        <v>3140</v>
      </c>
      <c r="J1164" s="319" t="s">
        <v>118</v>
      </c>
      <c r="L1164" s="331">
        <v>0</v>
      </c>
      <c r="M1164" s="326"/>
      <c r="N1164" s="326"/>
      <c r="O1164" s="326"/>
      <c r="P1164" s="326"/>
      <c r="Q1164" s="326"/>
      <c r="R1164" s="326">
        <v>0</v>
      </c>
      <c r="S1164" s="326">
        <v>0</v>
      </c>
      <c r="T1164" s="326">
        <v>0</v>
      </c>
      <c r="U1164" s="326">
        <v>0</v>
      </c>
      <c r="V1164" s="326">
        <v>0</v>
      </c>
      <c r="W1164" s="326">
        <v>0</v>
      </c>
      <c r="X1164" s="326">
        <v>0</v>
      </c>
      <c r="Y1164" s="326">
        <v>0</v>
      </c>
    </row>
    <row r="1165" spans="4:25" hidden="1" outlineLevel="1">
      <c r="D1165" s="319" t="s">
        <v>1386</v>
      </c>
      <c r="E1165" s="319" t="s">
        <v>53</v>
      </c>
      <c r="F1165" s="319" t="s">
        <v>576</v>
      </c>
      <c r="H1165" s="319" t="s">
        <v>577</v>
      </c>
      <c r="I1165" s="319" t="s">
        <v>1387</v>
      </c>
      <c r="J1165" s="319" t="s">
        <v>118</v>
      </c>
      <c r="L1165" s="331">
        <v>0</v>
      </c>
      <c r="M1165" s="326"/>
      <c r="N1165" s="326">
        <v>0</v>
      </c>
      <c r="O1165" s="326">
        <v>0</v>
      </c>
      <c r="P1165" s="326">
        <v>0</v>
      </c>
      <c r="Q1165" s="326">
        <v>0</v>
      </c>
      <c r="R1165" s="326">
        <v>0</v>
      </c>
      <c r="S1165" s="326">
        <v>0</v>
      </c>
      <c r="T1165" s="326">
        <v>0</v>
      </c>
      <c r="U1165" s="326">
        <v>0</v>
      </c>
      <c r="V1165" s="326">
        <v>0</v>
      </c>
      <c r="W1165" s="326">
        <v>0</v>
      </c>
      <c r="X1165" s="326">
        <v>0</v>
      </c>
      <c r="Y1165" s="326">
        <v>0</v>
      </c>
    </row>
    <row r="1166" spans="4:25" hidden="1" outlineLevel="1">
      <c r="D1166" s="319" t="s">
        <v>2812</v>
      </c>
      <c r="E1166" s="319" t="s">
        <v>53</v>
      </c>
      <c r="F1166" s="319" t="s">
        <v>576</v>
      </c>
      <c r="H1166" s="319" t="s">
        <v>577</v>
      </c>
      <c r="I1166" s="319" t="s">
        <v>2813</v>
      </c>
      <c r="J1166" s="319" t="s">
        <v>114</v>
      </c>
      <c r="L1166" s="331">
        <v>0</v>
      </c>
      <c r="M1166" s="326"/>
      <c r="N1166" s="326">
        <v>0</v>
      </c>
      <c r="O1166" s="326">
        <v>0</v>
      </c>
      <c r="P1166" s="326">
        <v>0</v>
      </c>
      <c r="Q1166" s="326">
        <v>0</v>
      </c>
      <c r="R1166" s="326">
        <v>0</v>
      </c>
      <c r="S1166" s="326">
        <v>0</v>
      </c>
      <c r="T1166" s="326">
        <v>0</v>
      </c>
      <c r="U1166" s="326">
        <v>0</v>
      </c>
      <c r="V1166" s="326">
        <v>0</v>
      </c>
      <c r="W1166" s="326">
        <v>0</v>
      </c>
      <c r="X1166" s="326">
        <v>0</v>
      </c>
      <c r="Y1166" s="326">
        <v>0</v>
      </c>
    </row>
    <row r="1167" spans="4:25" hidden="1" outlineLevel="1">
      <c r="D1167" s="319" t="s">
        <v>1388</v>
      </c>
      <c r="E1167" s="319" t="s">
        <v>53</v>
      </c>
      <c r="F1167" s="319" t="s">
        <v>576</v>
      </c>
      <c r="H1167" s="319" t="s">
        <v>577</v>
      </c>
      <c r="I1167" s="319" t="s">
        <v>1389</v>
      </c>
      <c r="J1167" s="319" t="s">
        <v>114</v>
      </c>
      <c r="L1167" s="331">
        <v>0</v>
      </c>
      <c r="M1167" s="326"/>
      <c r="N1167" s="326">
        <v>0</v>
      </c>
      <c r="O1167" s="326">
        <v>0</v>
      </c>
      <c r="P1167" s="326">
        <v>0</v>
      </c>
      <c r="Q1167" s="326">
        <v>0</v>
      </c>
      <c r="R1167" s="326">
        <v>0</v>
      </c>
      <c r="S1167" s="326">
        <v>0</v>
      </c>
      <c r="T1167" s="326">
        <v>0</v>
      </c>
      <c r="U1167" s="326">
        <v>0</v>
      </c>
      <c r="V1167" s="326">
        <v>0</v>
      </c>
      <c r="W1167" s="326">
        <v>0</v>
      </c>
      <c r="X1167" s="326">
        <v>0</v>
      </c>
      <c r="Y1167" s="326">
        <v>0</v>
      </c>
    </row>
    <row r="1168" spans="4:25" hidden="1" outlineLevel="1">
      <c r="D1168" s="319" t="s">
        <v>1390</v>
      </c>
      <c r="E1168" s="319" t="s">
        <v>67</v>
      </c>
      <c r="F1168" s="319" t="s">
        <v>576</v>
      </c>
      <c r="H1168" s="319" t="s">
        <v>577</v>
      </c>
      <c r="I1168" s="319" t="s">
        <v>1391</v>
      </c>
      <c r="J1168" s="319" t="s">
        <v>0</v>
      </c>
      <c r="L1168" s="331">
        <v>170</v>
      </c>
      <c r="M1168" s="326"/>
      <c r="N1168" s="326">
        <v>0</v>
      </c>
      <c r="O1168" s="326">
        <v>0</v>
      </c>
      <c r="P1168" s="326">
        <v>0</v>
      </c>
      <c r="Q1168" s="326">
        <v>0</v>
      </c>
      <c r="R1168" s="326">
        <v>170</v>
      </c>
      <c r="S1168" s="326">
        <v>0</v>
      </c>
      <c r="T1168" s="326">
        <v>0</v>
      </c>
      <c r="U1168" s="326">
        <v>0</v>
      </c>
      <c r="V1168" s="326">
        <v>0</v>
      </c>
      <c r="W1168" s="326">
        <v>0</v>
      </c>
      <c r="X1168" s="326">
        <v>0</v>
      </c>
      <c r="Y1168" s="326">
        <v>0</v>
      </c>
    </row>
    <row r="1169" spans="4:25" hidden="1" outlineLevel="1">
      <c r="D1169" s="319" t="s">
        <v>1393</v>
      </c>
      <c r="E1169" s="319" t="s">
        <v>53</v>
      </c>
      <c r="F1169" s="319" t="s">
        <v>576</v>
      </c>
      <c r="H1169" s="319" t="s">
        <v>577</v>
      </c>
      <c r="I1169" s="319" t="s">
        <v>1394</v>
      </c>
      <c r="J1169" s="319" t="s">
        <v>583</v>
      </c>
      <c r="L1169" s="331">
        <v>0</v>
      </c>
      <c r="M1169" s="326"/>
      <c r="N1169" s="326">
        <v>0</v>
      </c>
      <c r="O1169" s="326">
        <v>0</v>
      </c>
      <c r="P1169" s="326">
        <v>0</v>
      </c>
      <c r="Q1169" s="326">
        <v>0</v>
      </c>
      <c r="R1169" s="326">
        <v>0</v>
      </c>
      <c r="S1169" s="326">
        <v>0</v>
      </c>
      <c r="T1169" s="326">
        <v>0</v>
      </c>
      <c r="U1169" s="326">
        <v>0</v>
      </c>
      <c r="V1169" s="326">
        <v>0</v>
      </c>
      <c r="W1169" s="326">
        <v>0</v>
      </c>
      <c r="X1169" s="326">
        <v>0</v>
      </c>
      <c r="Y1169" s="326">
        <v>0</v>
      </c>
    </row>
    <row r="1170" spans="4:25" hidden="1" outlineLevel="1">
      <c r="D1170" s="319" t="s">
        <v>2814</v>
      </c>
      <c r="E1170" s="319" t="s">
        <v>53</v>
      </c>
      <c r="F1170" s="319" t="s">
        <v>576</v>
      </c>
      <c r="H1170" s="319" t="s">
        <v>577</v>
      </c>
      <c r="I1170" s="319" t="s">
        <v>1919</v>
      </c>
      <c r="J1170" s="319" t="s">
        <v>113</v>
      </c>
      <c r="L1170" s="331">
        <v>0</v>
      </c>
      <c r="M1170" s="326"/>
      <c r="N1170" s="326">
        <v>0</v>
      </c>
      <c r="O1170" s="326">
        <v>0</v>
      </c>
      <c r="P1170" s="326">
        <v>0</v>
      </c>
      <c r="Q1170" s="326">
        <v>0</v>
      </c>
      <c r="R1170" s="326">
        <v>0</v>
      </c>
      <c r="S1170" s="326">
        <v>0</v>
      </c>
      <c r="T1170" s="326">
        <v>0</v>
      </c>
      <c r="U1170" s="326">
        <v>0</v>
      </c>
      <c r="V1170" s="326">
        <v>0</v>
      </c>
      <c r="W1170" s="326">
        <v>0</v>
      </c>
      <c r="X1170" s="326">
        <v>0</v>
      </c>
      <c r="Y1170" s="326">
        <v>0</v>
      </c>
    </row>
    <row r="1171" spans="4:25" hidden="1" outlineLevel="1">
      <c r="D1171" s="319" t="s">
        <v>1920</v>
      </c>
      <c r="E1171" s="319" t="s">
        <v>53</v>
      </c>
      <c r="F1171" s="319" t="s">
        <v>576</v>
      </c>
      <c r="H1171" s="319" t="s">
        <v>577</v>
      </c>
      <c r="I1171" s="319" t="s">
        <v>1921</v>
      </c>
      <c r="J1171" s="319" t="s">
        <v>113</v>
      </c>
      <c r="L1171" s="331">
        <v>0</v>
      </c>
      <c r="M1171" s="326"/>
      <c r="N1171" s="326">
        <v>0</v>
      </c>
      <c r="O1171" s="326">
        <v>0</v>
      </c>
      <c r="P1171" s="326">
        <v>0</v>
      </c>
      <c r="Q1171" s="326">
        <v>0</v>
      </c>
      <c r="R1171" s="326">
        <v>0</v>
      </c>
      <c r="S1171" s="326">
        <v>0</v>
      </c>
      <c r="T1171" s="326">
        <v>0</v>
      </c>
      <c r="U1171" s="326">
        <v>0</v>
      </c>
      <c r="V1171" s="326">
        <v>0</v>
      </c>
      <c r="W1171" s="326">
        <v>0</v>
      </c>
      <c r="X1171" s="326">
        <v>0</v>
      </c>
      <c r="Y1171" s="326">
        <v>0</v>
      </c>
    </row>
    <row r="1172" spans="4:25" hidden="1" outlineLevel="1">
      <c r="D1172" s="319" t="s">
        <v>3141</v>
      </c>
      <c r="E1172" s="319" t="s">
        <v>53</v>
      </c>
      <c r="F1172" s="319" t="s">
        <v>576</v>
      </c>
      <c r="H1172" s="319" t="s">
        <v>577</v>
      </c>
      <c r="I1172" s="319" t="s">
        <v>3142</v>
      </c>
      <c r="J1172" s="319" t="s">
        <v>946</v>
      </c>
      <c r="L1172" s="331">
        <v>0</v>
      </c>
      <c r="M1172" s="326"/>
      <c r="N1172" s="326"/>
      <c r="O1172" s="326">
        <v>0</v>
      </c>
      <c r="P1172" s="326">
        <v>0</v>
      </c>
      <c r="Q1172" s="326">
        <v>0</v>
      </c>
      <c r="R1172" s="326">
        <v>0</v>
      </c>
      <c r="S1172" s="326">
        <v>0</v>
      </c>
      <c r="T1172" s="326">
        <v>0</v>
      </c>
      <c r="U1172" s="326">
        <v>0</v>
      </c>
      <c r="V1172" s="326">
        <v>0</v>
      </c>
      <c r="W1172" s="326">
        <v>0</v>
      </c>
      <c r="X1172" s="326">
        <v>0</v>
      </c>
      <c r="Y1172" s="326">
        <v>0</v>
      </c>
    </row>
    <row r="1173" spans="4:25" hidden="1" outlineLevel="1">
      <c r="D1173" s="319" t="s">
        <v>1922</v>
      </c>
      <c r="E1173" s="319" t="s">
        <v>53</v>
      </c>
      <c r="F1173" s="319" t="s">
        <v>576</v>
      </c>
      <c r="H1173" s="319" t="s">
        <v>577</v>
      </c>
      <c r="I1173" s="319" t="s">
        <v>1923</v>
      </c>
      <c r="J1173" s="319" t="s">
        <v>113</v>
      </c>
      <c r="L1173" s="331">
        <v>0</v>
      </c>
      <c r="M1173" s="326"/>
      <c r="N1173" s="326">
        <v>0</v>
      </c>
      <c r="O1173" s="326">
        <v>0</v>
      </c>
      <c r="P1173" s="326">
        <v>0</v>
      </c>
      <c r="Q1173" s="326">
        <v>0</v>
      </c>
      <c r="R1173" s="326">
        <v>0</v>
      </c>
      <c r="S1173" s="326">
        <v>0</v>
      </c>
      <c r="T1173" s="326">
        <v>0</v>
      </c>
      <c r="U1173" s="326">
        <v>0</v>
      </c>
      <c r="V1173" s="326">
        <v>0</v>
      </c>
      <c r="W1173" s="326">
        <v>0</v>
      </c>
      <c r="X1173" s="326">
        <v>0</v>
      </c>
      <c r="Y1173" s="326">
        <v>0</v>
      </c>
    </row>
    <row r="1174" spans="4:25" hidden="1" outlineLevel="1">
      <c r="D1174" s="319" t="s">
        <v>1395</v>
      </c>
      <c r="E1174" s="319" t="s">
        <v>53</v>
      </c>
      <c r="F1174" s="319" t="s">
        <v>576</v>
      </c>
      <c r="H1174" s="319" t="s">
        <v>577</v>
      </c>
      <c r="I1174" s="319" t="s">
        <v>1396</v>
      </c>
      <c r="J1174" s="319" t="s">
        <v>583</v>
      </c>
      <c r="L1174" s="331">
        <v>0</v>
      </c>
      <c r="M1174" s="326"/>
      <c r="N1174" s="326">
        <v>0</v>
      </c>
      <c r="O1174" s="326">
        <v>0</v>
      </c>
      <c r="P1174" s="326">
        <v>0</v>
      </c>
      <c r="Q1174" s="326">
        <v>0</v>
      </c>
      <c r="R1174" s="326">
        <v>0</v>
      </c>
      <c r="S1174" s="326">
        <v>0</v>
      </c>
      <c r="T1174" s="326">
        <v>0</v>
      </c>
      <c r="U1174" s="326">
        <v>0</v>
      </c>
      <c r="V1174" s="326">
        <v>0</v>
      </c>
      <c r="W1174" s="326">
        <v>0</v>
      </c>
      <c r="X1174" s="326">
        <v>0</v>
      </c>
      <c r="Y1174" s="326">
        <v>0</v>
      </c>
    </row>
    <row r="1175" spans="4:25" hidden="1" outlineLevel="1">
      <c r="D1175" s="319" t="s">
        <v>1398</v>
      </c>
      <c r="E1175" s="319" t="s">
        <v>53</v>
      </c>
      <c r="F1175" s="319" t="s">
        <v>576</v>
      </c>
      <c r="H1175" s="319" t="s">
        <v>577</v>
      </c>
      <c r="I1175" s="319" t="s">
        <v>1399</v>
      </c>
      <c r="J1175" s="319" t="s">
        <v>528</v>
      </c>
      <c r="L1175" s="331">
        <v>0</v>
      </c>
      <c r="M1175" s="326"/>
      <c r="N1175" s="326">
        <v>0</v>
      </c>
      <c r="O1175" s="326">
        <v>0</v>
      </c>
      <c r="P1175" s="326">
        <v>0</v>
      </c>
      <c r="Q1175" s="326">
        <v>0</v>
      </c>
      <c r="R1175" s="326">
        <v>0</v>
      </c>
      <c r="S1175" s="326">
        <v>0</v>
      </c>
      <c r="T1175" s="326">
        <v>0</v>
      </c>
      <c r="U1175" s="326">
        <v>0</v>
      </c>
      <c r="V1175" s="326">
        <v>0</v>
      </c>
      <c r="W1175" s="326">
        <v>0</v>
      </c>
      <c r="X1175" s="326">
        <v>0</v>
      </c>
      <c r="Y1175" s="326">
        <v>0</v>
      </c>
    </row>
    <row r="1176" spans="4:25" hidden="1" outlineLevel="1">
      <c r="D1176" s="319" t="s">
        <v>1924</v>
      </c>
      <c r="E1176" s="319" t="s">
        <v>53</v>
      </c>
      <c r="F1176" s="319" t="s">
        <v>576</v>
      </c>
      <c r="H1176" s="319" t="s">
        <v>577</v>
      </c>
      <c r="I1176" s="319" t="s">
        <v>1925</v>
      </c>
      <c r="J1176" s="319" t="s">
        <v>113</v>
      </c>
      <c r="L1176" s="331">
        <v>0</v>
      </c>
      <c r="M1176" s="326"/>
      <c r="N1176" s="326">
        <v>0</v>
      </c>
      <c r="O1176" s="326">
        <v>0</v>
      </c>
      <c r="P1176" s="326">
        <v>0</v>
      </c>
      <c r="Q1176" s="326">
        <v>0</v>
      </c>
      <c r="R1176" s="326">
        <v>0</v>
      </c>
      <c r="S1176" s="326">
        <v>0</v>
      </c>
      <c r="T1176" s="326">
        <v>0</v>
      </c>
      <c r="U1176" s="326">
        <v>0</v>
      </c>
      <c r="V1176" s="326">
        <v>0</v>
      </c>
      <c r="W1176" s="326">
        <v>0</v>
      </c>
      <c r="X1176" s="326">
        <v>0</v>
      </c>
      <c r="Y1176" s="326">
        <v>0</v>
      </c>
    </row>
    <row r="1177" spans="4:25" hidden="1" outlineLevel="1">
      <c r="D1177" s="319" t="s">
        <v>1400</v>
      </c>
      <c r="E1177" s="319" t="s">
        <v>54</v>
      </c>
      <c r="F1177" s="319" t="s">
        <v>576</v>
      </c>
      <c r="H1177" s="319" t="s">
        <v>577</v>
      </c>
      <c r="I1177" s="319" t="s">
        <v>1401</v>
      </c>
      <c r="J1177" s="319" t="s">
        <v>116</v>
      </c>
      <c r="L1177" s="331">
        <v>0</v>
      </c>
      <c r="M1177" s="326"/>
      <c r="N1177" s="326">
        <v>0</v>
      </c>
      <c r="O1177" s="326">
        <v>0</v>
      </c>
      <c r="P1177" s="326">
        <v>0</v>
      </c>
      <c r="Q1177" s="326">
        <v>0</v>
      </c>
      <c r="R1177" s="326">
        <v>0</v>
      </c>
      <c r="S1177" s="326">
        <v>0</v>
      </c>
      <c r="T1177" s="326">
        <v>0</v>
      </c>
      <c r="U1177" s="326">
        <v>0</v>
      </c>
      <c r="V1177" s="326">
        <v>0</v>
      </c>
      <c r="W1177" s="326">
        <v>0</v>
      </c>
      <c r="X1177" s="326">
        <v>0</v>
      </c>
      <c r="Y1177" s="326">
        <v>0</v>
      </c>
    </row>
    <row r="1178" spans="4:25" hidden="1" outlineLevel="1">
      <c r="D1178" s="319" t="s">
        <v>3143</v>
      </c>
      <c r="E1178" s="319" t="s">
        <v>53</v>
      </c>
      <c r="F1178" s="319" t="s">
        <v>576</v>
      </c>
      <c r="H1178" s="319" t="s">
        <v>577</v>
      </c>
      <c r="I1178" s="319" t="s">
        <v>1397</v>
      </c>
      <c r="J1178" s="319" t="s">
        <v>528</v>
      </c>
      <c r="L1178" s="331">
        <v>0</v>
      </c>
      <c r="M1178" s="326"/>
      <c r="N1178" s="326">
        <v>0</v>
      </c>
      <c r="O1178" s="326">
        <v>0</v>
      </c>
      <c r="P1178" s="326">
        <v>0</v>
      </c>
      <c r="Q1178" s="326">
        <v>0</v>
      </c>
      <c r="R1178" s="326">
        <v>0</v>
      </c>
      <c r="S1178" s="326">
        <v>0</v>
      </c>
      <c r="T1178" s="326">
        <v>0</v>
      </c>
      <c r="U1178" s="326">
        <v>0</v>
      </c>
      <c r="V1178" s="326">
        <v>0</v>
      </c>
      <c r="W1178" s="326">
        <v>0</v>
      </c>
      <c r="X1178" s="326">
        <v>0</v>
      </c>
      <c r="Y1178" s="326">
        <v>0</v>
      </c>
    </row>
    <row r="1179" spans="4:25" hidden="1" outlineLevel="1">
      <c r="D1179" s="319" t="s">
        <v>3144</v>
      </c>
      <c r="E1179" s="319" t="s">
        <v>53</v>
      </c>
      <c r="F1179" s="319" t="s">
        <v>576</v>
      </c>
      <c r="H1179" s="319" t="s">
        <v>577</v>
      </c>
      <c r="I1179" s="319" t="s">
        <v>3145</v>
      </c>
      <c r="J1179" s="319" t="s">
        <v>118</v>
      </c>
      <c r="L1179" s="331">
        <v>0</v>
      </c>
      <c r="M1179" s="326"/>
      <c r="N1179" s="326"/>
      <c r="O1179" s="326"/>
      <c r="P1179" s="326"/>
      <c r="Q1179" s="326"/>
      <c r="R1179" s="326">
        <v>0</v>
      </c>
      <c r="S1179" s="326">
        <v>0</v>
      </c>
      <c r="T1179" s="326">
        <v>0</v>
      </c>
      <c r="U1179" s="326">
        <v>0</v>
      </c>
      <c r="V1179" s="326">
        <v>0</v>
      </c>
      <c r="W1179" s="326">
        <v>0</v>
      </c>
      <c r="X1179" s="326">
        <v>0</v>
      </c>
      <c r="Y1179" s="326">
        <v>0</v>
      </c>
    </row>
    <row r="1180" spans="4:25" hidden="1" outlineLevel="1">
      <c r="D1180" s="319" t="s">
        <v>1402</v>
      </c>
      <c r="E1180" s="319" t="s">
        <v>53</v>
      </c>
      <c r="F1180" s="319" t="s">
        <v>576</v>
      </c>
      <c r="H1180" s="319" t="s">
        <v>577</v>
      </c>
      <c r="I1180" s="319" t="s">
        <v>1403</v>
      </c>
      <c r="J1180" s="319" t="s">
        <v>114</v>
      </c>
      <c r="L1180" s="331">
        <v>85</v>
      </c>
      <c r="M1180" s="326"/>
      <c r="N1180" s="326">
        <v>0</v>
      </c>
      <c r="O1180" s="326">
        <v>10</v>
      </c>
      <c r="P1180" s="326">
        <v>0</v>
      </c>
      <c r="Q1180" s="326">
        <v>0</v>
      </c>
      <c r="R1180" s="326">
        <v>0</v>
      </c>
      <c r="S1180" s="326">
        <v>0</v>
      </c>
      <c r="T1180" s="326">
        <v>0</v>
      </c>
      <c r="U1180" s="326">
        <v>0</v>
      </c>
      <c r="V1180" s="326">
        <v>0</v>
      </c>
      <c r="W1180" s="326">
        <v>5</v>
      </c>
      <c r="X1180" s="326">
        <v>70</v>
      </c>
      <c r="Y1180" s="326">
        <v>0</v>
      </c>
    </row>
    <row r="1181" spans="4:25" hidden="1" outlineLevel="1">
      <c r="D1181" s="319" t="s">
        <v>1404</v>
      </c>
      <c r="E1181" s="319" t="s">
        <v>53</v>
      </c>
      <c r="F1181" s="319" t="s">
        <v>576</v>
      </c>
      <c r="H1181" s="319" t="s">
        <v>577</v>
      </c>
      <c r="I1181" s="319" t="s">
        <v>1405</v>
      </c>
      <c r="J1181" s="319" t="s">
        <v>118</v>
      </c>
      <c r="L1181" s="331">
        <v>0</v>
      </c>
      <c r="M1181" s="326"/>
      <c r="N1181" s="326">
        <v>0</v>
      </c>
      <c r="O1181" s="326">
        <v>0</v>
      </c>
      <c r="P1181" s="326">
        <v>0</v>
      </c>
      <c r="Q1181" s="326">
        <v>0</v>
      </c>
      <c r="R1181" s="326">
        <v>0</v>
      </c>
      <c r="S1181" s="326">
        <v>0</v>
      </c>
      <c r="T1181" s="326">
        <v>0</v>
      </c>
      <c r="U1181" s="326">
        <v>0</v>
      </c>
      <c r="V1181" s="326">
        <v>0</v>
      </c>
      <c r="W1181" s="326">
        <v>0</v>
      </c>
      <c r="X1181" s="326">
        <v>0</v>
      </c>
      <c r="Y1181" s="326">
        <v>0</v>
      </c>
    </row>
    <row r="1182" spans="4:25" hidden="1" outlineLevel="1">
      <c r="D1182" s="319" t="s">
        <v>1682</v>
      </c>
      <c r="E1182" s="319" t="s">
        <v>53</v>
      </c>
      <c r="F1182" s="319" t="s">
        <v>576</v>
      </c>
      <c r="H1182" s="319" t="s">
        <v>577</v>
      </c>
      <c r="I1182" s="319" t="s">
        <v>1683</v>
      </c>
      <c r="J1182" s="319" t="s">
        <v>946</v>
      </c>
      <c r="L1182" s="331">
        <v>0</v>
      </c>
      <c r="M1182" s="326"/>
      <c r="N1182" s="326">
        <v>0</v>
      </c>
      <c r="O1182" s="326">
        <v>0</v>
      </c>
      <c r="P1182" s="326">
        <v>0</v>
      </c>
      <c r="Q1182" s="326">
        <v>0</v>
      </c>
      <c r="R1182" s="326">
        <v>0</v>
      </c>
      <c r="S1182" s="326">
        <v>0</v>
      </c>
      <c r="T1182" s="326">
        <v>0</v>
      </c>
      <c r="U1182" s="326">
        <v>0</v>
      </c>
      <c r="V1182" s="326">
        <v>0</v>
      </c>
      <c r="W1182" s="326">
        <v>0</v>
      </c>
      <c r="X1182" s="326">
        <v>0</v>
      </c>
      <c r="Y1182" s="326">
        <v>0</v>
      </c>
    </row>
    <row r="1183" spans="4:25" hidden="1" outlineLevel="1">
      <c r="D1183" s="319" t="s">
        <v>2030</v>
      </c>
      <c r="E1183" s="319" t="s">
        <v>52</v>
      </c>
      <c r="F1183" s="319" t="s">
        <v>576</v>
      </c>
      <c r="H1183" s="319" t="s">
        <v>577</v>
      </c>
      <c r="I1183" s="319" t="s">
        <v>2031</v>
      </c>
      <c r="J1183" s="319" t="s">
        <v>117</v>
      </c>
      <c r="L1183" s="331">
        <v>0</v>
      </c>
      <c r="M1183" s="326"/>
      <c r="N1183" s="326">
        <v>0</v>
      </c>
      <c r="O1183" s="326">
        <v>0</v>
      </c>
      <c r="P1183" s="326">
        <v>0</v>
      </c>
      <c r="Q1183" s="326">
        <v>0</v>
      </c>
      <c r="R1183" s="326">
        <v>0</v>
      </c>
      <c r="S1183" s="326">
        <v>0</v>
      </c>
      <c r="T1183" s="326">
        <v>0</v>
      </c>
      <c r="U1183" s="326">
        <v>0</v>
      </c>
      <c r="V1183" s="326">
        <v>0</v>
      </c>
      <c r="W1183" s="326">
        <v>0</v>
      </c>
      <c r="X1183" s="326">
        <v>0</v>
      </c>
      <c r="Y1183" s="326">
        <v>0</v>
      </c>
    </row>
    <row r="1184" spans="4:25" hidden="1" outlineLevel="1">
      <c r="D1184" s="319" t="s">
        <v>3146</v>
      </c>
      <c r="E1184" s="319" t="s">
        <v>53</v>
      </c>
      <c r="F1184" s="319" t="s">
        <v>576</v>
      </c>
      <c r="H1184" s="319" t="s">
        <v>577</v>
      </c>
      <c r="I1184" s="319" t="s">
        <v>3147</v>
      </c>
      <c r="J1184" s="319" t="s">
        <v>946</v>
      </c>
      <c r="L1184" s="331">
        <v>0</v>
      </c>
      <c r="M1184" s="326"/>
      <c r="N1184" s="326"/>
      <c r="O1184" s="326">
        <v>0</v>
      </c>
      <c r="P1184" s="326">
        <v>0</v>
      </c>
      <c r="Q1184" s="326"/>
      <c r="R1184" s="326"/>
      <c r="S1184" s="326"/>
      <c r="T1184" s="326"/>
      <c r="U1184" s="326"/>
      <c r="V1184" s="326"/>
      <c r="W1184" s="326"/>
      <c r="X1184" s="326"/>
      <c r="Y1184" s="326"/>
    </row>
    <row r="1185" spans="4:25" hidden="1" outlineLevel="1">
      <c r="D1185" s="319" t="s">
        <v>2815</v>
      </c>
      <c r="E1185" s="319" t="s">
        <v>53</v>
      </c>
      <c r="F1185" s="319" t="s">
        <v>576</v>
      </c>
      <c r="H1185" s="319" t="s">
        <v>577</v>
      </c>
      <c r="I1185" s="319" t="s">
        <v>1406</v>
      </c>
      <c r="J1185" s="319" t="s">
        <v>583</v>
      </c>
      <c r="L1185" s="331">
        <v>0</v>
      </c>
      <c r="M1185" s="326"/>
      <c r="N1185" s="326">
        <v>0</v>
      </c>
      <c r="O1185" s="326">
        <v>0</v>
      </c>
      <c r="P1185" s="326">
        <v>0</v>
      </c>
      <c r="Q1185" s="326">
        <v>0</v>
      </c>
      <c r="R1185" s="326">
        <v>0</v>
      </c>
      <c r="S1185" s="326">
        <v>0</v>
      </c>
      <c r="T1185" s="326">
        <v>0</v>
      </c>
      <c r="U1185" s="326">
        <v>0</v>
      </c>
      <c r="V1185" s="326">
        <v>0</v>
      </c>
      <c r="W1185" s="326">
        <v>0</v>
      </c>
      <c r="X1185" s="326">
        <v>0</v>
      </c>
      <c r="Y1185" s="326">
        <v>0</v>
      </c>
    </row>
    <row r="1186" spans="4:25" hidden="1" outlineLevel="1">
      <c r="D1186" s="319" t="s">
        <v>1926</v>
      </c>
      <c r="E1186" s="319" t="s">
        <v>53</v>
      </c>
      <c r="F1186" s="319" t="s">
        <v>576</v>
      </c>
      <c r="H1186" s="319" t="s">
        <v>577</v>
      </c>
      <c r="I1186" s="319" t="s">
        <v>1927</v>
      </c>
      <c r="J1186" s="319" t="s">
        <v>113</v>
      </c>
      <c r="L1186" s="331">
        <v>0</v>
      </c>
      <c r="M1186" s="326"/>
      <c r="N1186" s="326">
        <v>0</v>
      </c>
      <c r="O1186" s="326">
        <v>0</v>
      </c>
      <c r="P1186" s="326">
        <v>0</v>
      </c>
      <c r="Q1186" s="326">
        <v>0</v>
      </c>
      <c r="R1186" s="326">
        <v>0</v>
      </c>
      <c r="S1186" s="326">
        <v>0</v>
      </c>
      <c r="T1186" s="326">
        <v>0</v>
      </c>
      <c r="U1186" s="326">
        <v>0</v>
      </c>
      <c r="V1186" s="326">
        <v>0</v>
      </c>
      <c r="W1186" s="326">
        <v>0</v>
      </c>
      <c r="X1186" s="326">
        <v>0</v>
      </c>
      <c r="Y1186" s="326">
        <v>0</v>
      </c>
    </row>
    <row r="1187" spans="4:25" hidden="1" outlineLevel="1">
      <c r="D1187" s="319" t="s">
        <v>1928</v>
      </c>
      <c r="E1187" s="319" t="s">
        <v>53</v>
      </c>
      <c r="F1187" s="319" t="s">
        <v>576</v>
      </c>
      <c r="H1187" s="319" t="s">
        <v>577</v>
      </c>
      <c r="I1187" s="319" t="s">
        <v>1929</v>
      </c>
      <c r="J1187" s="319" t="s">
        <v>113</v>
      </c>
      <c r="L1187" s="331">
        <v>0</v>
      </c>
      <c r="M1187" s="326"/>
      <c r="N1187" s="326">
        <v>0</v>
      </c>
      <c r="O1187" s="326">
        <v>0</v>
      </c>
      <c r="P1187" s="326">
        <v>0</v>
      </c>
      <c r="Q1187" s="326">
        <v>0</v>
      </c>
      <c r="R1187" s="326">
        <v>0</v>
      </c>
      <c r="S1187" s="326">
        <v>0</v>
      </c>
      <c r="T1187" s="326">
        <v>0</v>
      </c>
      <c r="U1187" s="326">
        <v>0</v>
      </c>
      <c r="V1187" s="326">
        <v>0</v>
      </c>
      <c r="W1187" s="326">
        <v>0</v>
      </c>
      <c r="X1187" s="326">
        <v>0</v>
      </c>
      <c r="Y1187" s="326">
        <v>0</v>
      </c>
    </row>
    <row r="1188" spans="4:25" hidden="1" outlineLevel="1">
      <c r="D1188" s="319" t="s">
        <v>1407</v>
      </c>
      <c r="E1188" s="319" t="s">
        <v>53</v>
      </c>
      <c r="F1188" s="319" t="s">
        <v>576</v>
      </c>
      <c r="H1188" s="319" t="s">
        <v>577</v>
      </c>
      <c r="I1188" s="319" t="s">
        <v>1408</v>
      </c>
      <c r="J1188" s="319" t="s">
        <v>528</v>
      </c>
      <c r="L1188" s="331">
        <v>0</v>
      </c>
      <c r="M1188" s="326"/>
      <c r="N1188" s="326">
        <v>0</v>
      </c>
      <c r="O1188" s="326">
        <v>0</v>
      </c>
      <c r="P1188" s="326">
        <v>0</v>
      </c>
      <c r="Q1188" s="326">
        <v>0</v>
      </c>
      <c r="R1188" s="326">
        <v>0</v>
      </c>
      <c r="S1188" s="326">
        <v>0</v>
      </c>
      <c r="T1188" s="326">
        <v>0</v>
      </c>
      <c r="U1188" s="326">
        <v>0</v>
      </c>
      <c r="V1188" s="326">
        <v>0</v>
      </c>
      <c r="W1188" s="326">
        <v>0</v>
      </c>
      <c r="X1188" s="326">
        <v>0</v>
      </c>
      <c r="Y1188" s="326">
        <v>0</v>
      </c>
    </row>
    <row r="1189" spans="4:25" hidden="1" outlineLevel="1">
      <c r="D1189" s="319" t="s">
        <v>1409</v>
      </c>
      <c r="E1189" s="319" t="s">
        <v>53</v>
      </c>
      <c r="F1189" s="319" t="s">
        <v>576</v>
      </c>
      <c r="H1189" s="319" t="s">
        <v>577</v>
      </c>
      <c r="I1189" s="319" t="s">
        <v>1410</v>
      </c>
      <c r="J1189" s="319" t="s">
        <v>530</v>
      </c>
      <c r="L1189" s="331">
        <v>0</v>
      </c>
      <c r="M1189" s="326"/>
      <c r="N1189" s="326">
        <v>0</v>
      </c>
      <c r="O1189" s="326">
        <v>0</v>
      </c>
      <c r="P1189" s="326">
        <v>0</v>
      </c>
      <c r="Q1189" s="326">
        <v>0</v>
      </c>
      <c r="R1189" s="326">
        <v>0</v>
      </c>
      <c r="S1189" s="326">
        <v>0</v>
      </c>
      <c r="T1189" s="326">
        <v>0</v>
      </c>
      <c r="U1189" s="326">
        <v>0</v>
      </c>
      <c r="V1189" s="326">
        <v>0</v>
      </c>
      <c r="W1189" s="326">
        <v>0</v>
      </c>
      <c r="X1189" s="326">
        <v>0</v>
      </c>
      <c r="Y1189" s="326">
        <v>0</v>
      </c>
    </row>
    <row r="1190" spans="4:25" hidden="1" outlineLevel="1">
      <c r="D1190" s="319" t="s">
        <v>1930</v>
      </c>
      <c r="E1190" s="319" t="s">
        <v>53</v>
      </c>
      <c r="F1190" s="319" t="s">
        <v>576</v>
      </c>
      <c r="H1190" s="319" t="s">
        <v>577</v>
      </c>
      <c r="I1190" s="319" t="s">
        <v>1931</v>
      </c>
      <c r="J1190" s="319" t="s">
        <v>113</v>
      </c>
      <c r="L1190" s="331">
        <v>0</v>
      </c>
      <c r="M1190" s="326"/>
      <c r="N1190" s="326">
        <v>0</v>
      </c>
      <c r="O1190" s="326">
        <v>0</v>
      </c>
      <c r="P1190" s="326">
        <v>0</v>
      </c>
      <c r="Q1190" s="326">
        <v>0</v>
      </c>
      <c r="R1190" s="326">
        <v>0</v>
      </c>
      <c r="S1190" s="326">
        <v>0</v>
      </c>
      <c r="T1190" s="326">
        <v>0</v>
      </c>
      <c r="U1190" s="326">
        <v>0</v>
      </c>
      <c r="V1190" s="326">
        <v>0</v>
      </c>
      <c r="W1190" s="326">
        <v>0</v>
      </c>
      <c r="X1190" s="326">
        <v>0</v>
      </c>
      <c r="Y1190" s="326">
        <v>0</v>
      </c>
    </row>
    <row r="1191" spans="4:25" hidden="1" outlineLevel="1">
      <c r="D1191" s="319" t="s">
        <v>1684</v>
      </c>
      <c r="E1191" s="319" t="s">
        <v>53</v>
      </c>
      <c r="F1191" s="319" t="s">
        <v>576</v>
      </c>
      <c r="H1191" s="319" t="s">
        <v>577</v>
      </c>
      <c r="I1191" s="319" t="s">
        <v>1411</v>
      </c>
      <c r="J1191" s="319" t="s">
        <v>528</v>
      </c>
      <c r="L1191" s="331">
        <v>0</v>
      </c>
      <c r="M1191" s="326"/>
      <c r="N1191" s="326">
        <v>0</v>
      </c>
      <c r="O1191" s="326">
        <v>0</v>
      </c>
      <c r="P1191" s="326">
        <v>0</v>
      </c>
      <c r="Q1191" s="326">
        <v>0</v>
      </c>
      <c r="R1191" s="326">
        <v>0</v>
      </c>
      <c r="S1191" s="326">
        <v>0</v>
      </c>
      <c r="T1191" s="326">
        <v>0</v>
      </c>
      <c r="U1191" s="326">
        <v>0</v>
      </c>
      <c r="V1191" s="326">
        <v>0</v>
      </c>
      <c r="W1191" s="326">
        <v>0</v>
      </c>
      <c r="X1191" s="326">
        <v>0</v>
      </c>
      <c r="Y1191" s="326">
        <v>0</v>
      </c>
    </row>
    <row r="1192" spans="4:25" hidden="1" outlineLevel="1">
      <c r="D1192" s="319" t="s">
        <v>1412</v>
      </c>
      <c r="E1192" s="319" t="s">
        <v>53</v>
      </c>
      <c r="F1192" s="319" t="s">
        <v>576</v>
      </c>
      <c r="H1192" s="319" t="s">
        <v>577</v>
      </c>
      <c r="I1192" s="319" t="s">
        <v>1413</v>
      </c>
      <c r="J1192" s="319" t="s">
        <v>530</v>
      </c>
      <c r="L1192" s="331">
        <v>1792</v>
      </c>
      <c r="M1192" s="326"/>
      <c r="N1192" s="326">
        <v>0</v>
      </c>
      <c r="O1192" s="326">
        <v>0</v>
      </c>
      <c r="P1192" s="326">
        <v>0</v>
      </c>
      <c r="Q1192" s="326">
        <v>896</v>
      </c>
      <c r="R1192" s="326">
        <v>896</v>
      </c>
      <c r="S1192" s="326">
        <v>0</v>
      </c>
      <c r="T1192" s="326">
        <v>0</v>
      </c>
      <c r="U1192" s="326">
        <v>0</v>
      </c>
      <c r="V1192" s="326">
        <v>0</v>
      </c>
      <c r="W1192" s="326">
        <v>0</v>
      </c>
      <c r="X1192" s="326">
        <v>0</v>
      </c>
      <c r="Y1192" s="326">
        <v>0</v>
      </c>
    </row>
    <row r="1193" spans="4:25" hidden="1" outlineLevel="1">
      <c r="D1193" s="319" t="s">
        <v>3148</v>
      </c>
      <c r="E1193" s="319" t="s">
        <v>53</v>
      </c>
      <c r="F1193" s="319" t="s">
        <v>576</v>
      </c>
      <c r="H1193" s="319" t="s">
        <v>577</v>
      </c>
      <c r="I1193" s="319" t="s">
        <v>3149</v>
      </c>
      <c r="J1193" s="319" t="s">
        <v>118</v>
      </c>
      <c r="L1193" s="331">
        <v>0</v>
      </c>
      <c r="M1193" s="326"/>
      <c r="N1193" s="326"/>
      <c r="O1193" s="326"/>
      <c r="P1193" s="326"/>
      <c r="Q1193" s="326"/>
      <c r="R1193" s="326">
        <v>0</v>
      </c>
      <c r="S1193" s="326">
        <v>0</v>
      </c>
      <c r="T1193" s="326">
        <v>0</v>
      </c>
      <c r="U1193" s="326">
        <v>0</v>
      </c>
      <c r="V1193" s="326">
        <v>0</v>
      </c>
      <c r="W1193" s="326">
        <v>0</v>
      </c>
      <c r="X1193" s="326">
        <v>0</v>
      </c>
      <c r="Y1193" s="326">
        <v>0</v>
      </c>
    </row>
    <row r="1194" spans="4:25" hidden="1" outlineLevel="1">
      <c r="D1194" s="319" t="s">
        <v>1414</v>
      </c>
      <c r="E1194" s="319" t="s">
        <v>53</v>
      </c>
      <c r="F1194" s="319" t="s">
        <v>576</v>
      </c>
      <c r="H1194" s="319" t="s">
        <v>577</v>
      </c>
      <c r="I1194" s="319" t="s">
        <v>1415</v>
      </c>
      <c r="J1194" s="319" t="s">
        <v>114</v>
      </c>
      <c r="L1194" s="331">
        <v>5276</v>
      </c>
      <c r="M1194" s="326"/>
      <c r="N1194" s="326">
        <v>0</v>
      </c>
      <c r="O1194" s="326">
        <v>0</v>
      </c>
      <c r="P1194" s="326">
        <v>0</v>
      </c>
      <c r="Q1194" s="326">
        <v>2628</v>
      </c>
      <c r="R1194" s="326">
        <v>2628</v>
      </c>
      <c r="S1194" s="326">
        <v>20</v>
      </c>
      <c r="T1194" s="326">
        <v>0</v>
      </c>
      <c r="U1194" s="326">
        <v>0</v>
      </c>
      <c r="V1194" s="326">
        <v>0</v>
      </c>
      <c r="W1194" s="326">
        <v>0</v>
      </c>
      <c r="X1194" s="326">
        <v>0</v>
      </c>
      <c r="Y1194" s="326">
        <v>0</v>
      </c>
    </row>
    <row r="1195" spans="4:25" hidden="1" outlineLevel="1">
      <c r="D1195" s="319" t="s">
        <v>1932</v>
      </c>
      <c r="E1195" s="319" t="s">
        <v>53</v>
      </c>
      <c r="F1195" s="319" t="s">
        <v>576</v>
      </c>
      <c r="H1195" s="319" t="s">
        <v>577</v>
      </c>
      <c r="I1195" s="319" t="s">
        <v>1933</v>
      </c>
      <c r="J1195" s="319" t="s">
        <v>113</v>
      </c>
      <c r="L1195" s="331">
        <v>0</v>
      </c>
      <c r="M1195" s="326"/>
      <c r="N1195" s="326">
        <v>0</v>
      </c>
      <c r="O1195" s="326">
        <v>0</v>
      </c>
      <c r="P1195" s="326">
        <v>0</v>
      </c>
      <c r="Q1195" s="326">
        <v>0</v>
      </c>
      <c r="R1195" s="326">
        <v>0</v>
      </c>
      <c r="S1195" s="326">
        <v>0</v>
      </c>
      <c r="T1195" s="326">
        <v>0</v>
      </c>
      <c r="U1195" s="326">
        <v>0</v>
      </c>
      <c r="V1195" s="326">
        <v>0</v>
      </c>
      <c r="W1195" s="326">
        <v>0</v>
      </c>
      <c r="X1195" s="326">
        <v>0</v>
      </c>
      <c r="Y1195" s="326">
        <v>0</v>
      </c>
    </row>
    <row r="1196" spans="4:25" hidden="1" outlineLevel="1">
      <c r="D1196" s="319" t="s">
        <v>1416</v>
      </c>
      <c r="E1196" s="319" t="s">
        <v>53</v>
      </c>
      <c r="F1196" s="319" t="s">
        <v>576</v>
      </c>
      <c r="H1196" s="319" t="s">
        <v>577</v>
      </c>
      <c r="I1196" s="319" t="s">
        <v>1417</v>
      </c>
      <c r="J1196" s="319" t="s">
        <v>582</v>
      </c>
      <c r="L1196" s="331">
        <v>5330</v>
      </c>
      <c r="M1196" s="326"/>
      <c r="N1196" s="326">
        <v>300</v>
      </c>
      <c r="O1196" s="326">
        <v>2250</v>
      </c>
      <c r="P1196" s="326">
        <v>200</v>
      </c>
      <c r="Q1196" s="326">
        <v>0</v>
      </c>
      <c r="R1196" s="326">
        <v>440</v>
      </c>
      <c r="S1196" s="326">
        <v>1250</v>
      </c>
      <c r="T1196" s="326">
        <v>0</v>
      </c>
      <c r="U1196" s="326">
        <v>0</v>
      </c>
      <c r="V1196" s="326">
        <v>0</v>
      </c>
      <c r="W1196" s="326">
        <v>0</v>
      </c>
      <c r="X1196" s="326">
        <v>890</v>
      </c>
      <c r="Y1196" s="326">
        <v>0</v>
      </c>
    </row>
    <row r="1197" spans="4:25" hidden="1" outlineLevel="1">
      <c r="D1197" s="319" t="s">
        <v>3150</v>
      </c>
      <c r="E1197" s="319" t="s">
        <v>53</v>
      </c>
      <c r="F1197" s="319" t="s">
        <v>576</v>
      </c>
      <c r="H1197" s="319" t="s">
        <v>577</v>
      </c>
      <c r="I1197" s="319" t="s">
        <v>3151</v>
      </c>
      <c r="J1197" s="319" t="s">
        <v>946</v>
      </c>
      <c r="L1197" s="331">
        <v>0</v>
      </c>
      <c r="M1197" s="326"/>
      <c r="N1197" s="326"/>
      <c r="O1197" s="326">
        <v>0</v>
      </c>
      <c r="P1197" s="326">
        <v>0</v>
      </c>
      <c r="Q1197" s="326">
        <v>0</v>
      </c>
      <c r="R1197" s="326">
        <v>0</v>
      </c>
      <c r="S1197" s="326">
        <v>0</v>
      </c>
      <c r="T1197" s="326">
        <v>0</v>
      </c>
      <c r="U1197" s="326">
        <v>0</v>
      </c>
      <c r="V1197" s="326">
        <v>0</v>
      </c>
      <c r="W1197" s="326">
        <v>0</v>
      </c>
      <c r="X1197" s="326">
        <v>0</v>
      </c>
      <c r="Y1197" s="326">
        <v>0</v>
      </c>
    </row>
    <row r="1198" spans="4:25" hidden="1" outlineLevel="1">
      <c r="D1198" s="319" t="s">
        <v>1685</v>
      </c>
      <c r="E1198" s="319" t="s">
        <v>53</v>
      </c>
      <c r="F1198" s="319" t="s">
        <v>576</v>
      </c>
      <c r="H1198" s="319" t="s">
        <v>577</v>
      </c>
      <c r="I1198" s="319" t="s">
        <v>1686</v>
      </c>
      <c r="J1198" s="319" t="s">
        <v>582</v>
      </c>
      <c r="L1198" s="331">
        <v>0</v>
      </c>
      <c r="M1198" s="326"/>
      <c r="N1198" s="326">
        <v>0</v>
      </c>
      <c r="O1198" s="326">
        <v>0</v>
      </c>
      <c r="P1198" s="326">
        <v>0</v>
      </c>
      <c r="Q1198" s="326">
        <v>0</v>
      </c>
      <c r="R1198" s="326">
        <v>0</v>
      </c>
      <c r="S1198" s="326">
        <v>0</v>
      </c>
      <c r="T1198" s="326">
        <v>0</v>
      </c>
      <c r="U1198" s="326">
        <v>0</v>
      </c>
      <c r="V1198" s="326">
        <v>0</v>
      </c>
      <c r="W1198" s="326">
        <v>0</v>
      </c>
      <c r="X1198" s="326">
        <v>0</v>
      </c>
      <c r="Y1198" s="326">
        <v>0</v>
      </c>
    </row>
    <row r="1199" spans="4:25" hidden="1" outlineLevel="1">
      <c r="D1199" s="319" t="s">
        <v>2816</v>
      </c>
      <c r="E1199" s="319" t="s">
        <v>67</v>
      </c>
      <c r="F1199" s="319" t="s">
        <v>576</v>
      </c>
      <c r="H1199" s="319" t="s">
        <v>577</v>
      </c>
      <c r="I1199" s="319" t="s">
        <v>2817</v>
      </c>
      <c r="J1199" s="319" t="s">
        <v>0</v>
      </c>
      <c r="L1199" s="331">
        <v>0</v>
      </c>
      <c r="M1199" s="326"/>
      <c r="N1199" s="326">
        <v>0</v>
      </c>
      <c r="O1199" s="326">
        <v>0</v>
      </c>
      <c r="P1199" s="326">
        <v>0</v>
      </c>
      <c r="Q1199" s="326">
        <v>0</v>
      </c>
      <c r="R1199" s="326">
        <v>0</v>
      </c>
      <c r="S1199" s="326">
        <v>0</v>
      </c>
      <c r="T1199" s="326">
        <v>0</v>
      </c>
      <c r="U1199" s="326">
        <v>0</v>
      </c>
      <c r="V1199" s="326">
        <v>0</v>
      </c>
      <c r="W1199" s="326">
        <v>0</v>
      </c>
      <c r="X1199" s="326">
        <v>0</v>
      </c>
      <c r="Y1199" s="326">
        <v>0</v>
      </c>
    </row>
    <row r="1200" spans="4:25" hidden="1" outlineLevel="1">
      <c r="D1200" s="319" t="s">
        <v>1934</v>
      </c>
      <c r="E1200" s="319" t="s">
        <v>53</v>
      </c>
      <c r="F1200" s="319" t="s">
        <v>576</v>
      </c>
      <c r="H1200" s="319" t="s">
        <v>577</v>
      </c>
      <c r="I1200" s="319" t="s">
        <v>1935</v>
      </c>
      <c r="J1200" s="319" t="s">
        <v>113</v>
      </c>
      <c r="L1200" s="331">
        <v>0</v>
      </c>
      <c r="M1200" s="326"/>
      <c r="N1200" s="326">
        <v>0</v>
      </c>
      <c r="O1200" s="326">
        <v>0</v>
      </c>
      <c r="P1200" s="326">
        <v>0</v>
      </c>
      <c r="Q1200" s="326">
        <v>0</v>
      </c>
      <c r="R1200" s="326">
        <v>0</v>
      </c>
      <c r="S1200" s="326">
        <v>0</v>
      </c>
      <c r="T1200" s="326">
        <v>0</v>
      </c>
      <c r="U1200" s="326">
        <v>0</v>
      </c>
      <c r="V1200" s="326">
        <v>0</v>
      </c>
      <c r="W1200" s="326">
        <v>0</v>
      </c>
      <c r="X1200" s="326">
        <v>0</v>
      </c>
      <c r="Y1200" s="326">
        <v>0</v>
      </c>
    </row>
    <row r="1201" spans="4:25" hidden="1" outlineLevel="1">
      <c r="D1201" s="319" t="s">
        <v>1936</v>
      </c>
      <c r="E1201" s="319" t="s">
        <v>53</v>
      </c>
      <c r="F1201" s="319" t="s">
        <v>576</v>
      </c>
      <c r="H1201" s="319" t="s">
        <v>577</v>
      </c>
      <c r="I1201" s="319" t="s">
        <v>1937</v>
      </c>
      <c r="J1201" s="319" t="s">
        <v>113</v>
      </c>
      <c r="L1201" s="331">
        <v>0</v>
      </c>
      <c r="M1201" s="326"/>
      <c r="N1201" s="326">
        <v>0</v>
      </c>
      <c r="O1201" s="326">
        <v>0</v>
      </c>
      <c r="P1201" s="326">
        <v>0</v>
      </c>
      <c r="Q1201" s="326">
        <v>0</v>
      </c>
      <c r="R1201" s="326">
        <v>0</v>
      </c>
      <c r="S1201" s="326">
        <v>0</v>
      </c>
      <c r="T1201" s="326">
        <v>0</v>
      </c>
      <c r="U1201" s="326">
        <v>0</v>
      </c>
      <c r="V1201" s="326">
        <v>0</v>
      </c>
      <c r="W1201" s="326">
        <v>0</v>
      </c>
      <c r="X1201" s="326">
        <v>0</v>
      </c>
      <c r="Y1201" s="326">
        <v>0</v>
      </c>
    </row>
    <row r="1202" spans="4:25" hidden="1" outlineLevel="1">
      <c r="D1202" s="319" t="s">
        <v>1418</v>
      </c>
      <c r="E1202" s="319" t="s">
        <v>53</v>
      </c>
      <c r="F1202" s="319" t="s">
        <v>576</v>
      </c>
      <c r="H1202" s="319" t="s">
        <v>577</v>
      </c>
      <c r="I1202" s="319" t="s">
        <v>1419</v>
      </c>
      <c r="J1202" s="319" t="s">
        <v>583</v>
      </c>
      <c r="L1202" s="331">
        <v>0</v>
      </c>
      <c r="M1202" s="326"/>
      <c r="N1202" s="326">
        <v>0</v>
      </c>
      <c r="O1202" s="326">
        <v>0</v>
      </c>
      <c r="P1202" s="326">
        <v>0</v>
      </c>
      <c r="Q1202" s="326">
        <v>0</v>
      </c>
      <c r="R1202" s="326">
        <v>0</v>
      </c>
      <c r="S1202" s="326">
        <v>0</v>
      </c>
      <c r="T1202" s="326">
        <v>0</v>
      </c>
      <c r="U1202" s="326">
        <v>0</v>
      </c>
      <c r="V1202" s="326">
        <v>0</v>
      </c>
      <c r="W1202" s="326">
        <v>0</v>
      </c>
      <c r="X1202" s="326">
        <v>0</v>
      </c>
      <c r="Y1202" s="326">
        <v>0</v>
      </c>
    </row>
    <row r="1203" spans="4:25" hidden="1" outlineLevel="1">
      <c r="D1203" s="319" t="s">
        <v>1420</v>
      </c>
      <c r="E1203" s="319" t="s">
        <v>53</v>
      </c>
      <c r="F1203" s="319" t="s">
        <v>576</v>
      </c>
      <c r="H1203" s="319" t="s">
        <v>577</v>
      </c>
      <c r="I1203" s="319" t="s">
        <v>1421</v>
      </c>
      <c r="J1203" s="319" t="s">
        <v>118</v>
      </c>
      <c r="L1203" s="331">
        <v>0</v>
      </c>
      <c r="M1203" s="326"/>
      <c r="N1203" s="326">
        <v>0</v>
      </c>
      <c r="O1203" s="326">
        <v>0</v>
      </c>
      <c r="P1203" s="326">
        <v>0</v>
      </c>
      <c r="Q1203" s="326">
        <v>0</v>
      </c>
      <c r="R1203" s="326">
        <v>0</v>
      </c>
      <c r="S1203" s="326">
        <v>0</v>
      </c>
      <c r="T1203" s="326">
        <v>0</v>
      </c>
      <c r="U1203" s="326">
        <v>0</v>
      </c>
      <c r="V1203" s="326">
        <v>0</v>
      </c>
      <c r="W1203" s="326">
        <v>0</v>
      </c>
      <c r="X1203" s="326">
        <v>0</v>
      </c>
      <c r="Y1203" s="326">
        <v>0</v>
      </c>
    </row>
    <row r="1204" spans="4:25" hidden="1" outlineLevel="1">
      <c r="D1204" s="319" t="s">
        <v>1422</v>
      </c>
      <c r="E1204" s="319" t="s">
        <v>54</v>
      </c>
      <c r="F1204" s="319" t="s">
        <v>576</v>
      </c>
      <c r="H1204" s="319" t="s">
        <v>577</v>
      </c>
      <c r="I1204" s="319" t="s">
        <v>1423</v>
      </c>
      <c r="J1204" s="319" t="s">
        <v>116</v>
      </c>
      <c r="L1204" s="331">
        <v>0</v>
      </c>
      <c r="M1204" s="326"/>
      <c r="N1204" s="326">
        <v>0</v>
      </c>
      <c r="O1204" s="326">
        <v>0</v>
      </c>
      <c r="P1204" s="326">
        <v>0</v>
      </c>
      <c r="Q1204" s="326">
        <v>0</v>
      </c>
      <c r="R1204" s="326">
        <v>0</v>
      </c>
      <c r="S1204" s="326">
        <v>0</v>
      </c>
      <c r="T1204" s="326">
        <v>0</v>
      </c>
      <c r="U1204" s="326">
        <v>0</v>
      </c>
      <c r="V1204" s="326">
        <v>0</v>
      </c>
      <c r="W1204" s="326">
        <v>0</v>
      </c>
      <c r="X1204" s="326">
        <v>0</v>
      </c>
      <c r="Y1204" s="326">
        <v>0</v>
      </c>
    </row>
    <row r="1205" spans="4:25" hidden="1" outlineLevel="1">
      <c r="D1205" s="319" t="s">
        <v>1424</v>
      </c>
      <c r="E1205" s="319" t="s">
        <v>52</v>
      </c>
      <c r="F1205" s="319" t="s">
        <v>576</v>
      </c>
      <c r="H1205" s="319" t="s">
        <v>577</v>
      </c>
      <c r="I1205" s="319" t="s">
        <v>1425</v>
      </c>
      <c r="J1205" s="319" t="s">
        <v>117</v>
      </c>
      <c r="L1205" s="331">
        <v>48</v>
      </c>
      <c r="M1205" s="326"/>
      <c r="N1205" s="326">
        <v>24</v>
      </c>
      <c r="O1205" s="326">
        <v>24</v>
      </c>
      <c r="P1205" s="326">
        <v>0</v>
      </c>
      <c r="Q1205" s="326">
        <v>0</v>
      </c>
      <c r="R1205" s="326">
        <v>0</v>
      </c>
      <c r="S1205" s="326">
        <v>0</v>
      </c>
      <c r="T1205" s="326">
        <v>0</v>
      </c>
      <c r="U1205" s="326">
        <v>0</v>
      </c>
      <c r="V1205" s="326">
        <v>0</v>
      </c>
      <c r="W1205" s="326">
        <v>0</v>
      </c>
      <c r="X1205" s="326">
        <v>0</v>
      </c>
      <c r="Y1205" s="326">
        <v>0</v>
      </c>
    </row>
    <row r="1206" spans="4:25" hidden="1" outlineLevel="1">
      <c r="D1206" s="319" t="s">
        <v>1687</v>
      </c>
      <c r="E1206" s="319" t="s">
        <v>53</v>
      </c>
      <c r="F1206" s="319" t="s">
        <v>576</v>
      </c>
      <c r="H1206" s="319" t="s">
        <v>577</v>
      </c>
      <c r="I1206" s="319" t="s">
        <v>1688</v>
      </c>
      <c r="J1206" s="319" t="s">
        <v>560</v>
      </c>
      <c r="L1206" s="331">
        <v>0</v>
      </c>
      <c r="M1206" s="326"/>
      <c r="N1206" s="326">
        <v>0</v>
      </c>
      <c r="O1206" s="326">
        <v>0</v>
      </c>
      <c r="P1206" s="326">
        <v>0</v>
      </c>
      <c r="Q1206" s="326">
        <v>0</v>
      </c>
      <c r="R1206" s="326">
        <v>0</v>
      </c>
      <c r="S1206" s="326">
        <v>0</v>
      </c>
      <c r="T1206" s="326">
        <v>0</v>
      </c>
      <c r="U1206" s="326">
        <v>0</v>
      </c>
      <c r="V1206" s="326">
        <v>0</v>
      </c>
      <c r="W1206" s="326">
        <v>0</v>
      </c>
      <c r="X1206" s="326">
        <v>0</v>
      </c>
      <c r="Y1206" s="326">
        <v>0</v>
      </c>
    </row>
    <row r="1207" spans="4:25" hidden="1" outlineLevel="1">
      <c r="D1207" s="319" t="s">
        <v>1689</v>
      </c>
      <c r="E1207" s="319" t="s">
        <v>53</v>
      </c>
      <c r="F1207" s="319" t="s">
        <v>576</v>
      </c>
      <c r="H1207" s="319" t="s">
        <v>577</v>
      </c>
      <c r="I1207" s="319" t="s">
        <v>1690</v>
      </c>
      <c r="J1207" s="319" t="s">
        <v>946</v>
      </c>
      <c r="L1207" s="331">
        <v>0</v>
      </c>
      <c r="M1207" s="326"/>
      <c r="N1207" s="326">
        <v>0</v>
      </c>
      <c r="O1207" s="326">
        <v>0</v>
      </c>
      <c r="P1207" s="326">
        <v>0</v>
      </c>
      <c r="Q1207" s="326">
        <v>0</v>
      </c>
      <c r="R1207" s="326">
        <v>0</v>
      </c>
      <c r="S1207" s="326">
        <v>0</v>
      </c>
      <c r="T1207" s="326">
        <v>0</v>
      </c>
      <c r="U1207" s="326">
        <v>0</v>
      </c>
      <c r="V1207" s="326">
        <v>0</v>
      </c>
      <c r="W1207" s="326">
        <v>0</v>
      </c>
      <c r="X1207" s="326">
        <v>0</v>
      </c>
      <c r="Y1207" s="326">
        <v>0</v>
      </c>
    </row>
    <row r="1208" spans="4:25" hidden="1" outlineLevel="1">
      <c r="D1208" s="319" t="s">
        <v>2113</v>
      </c>
      <c r="E1208" s="319" t="s">
        <v>52</v>
      </c>
      <c r="F1208" s="319" t="s">
        <v>576</v>
      </c>
      <c r="H1208" s="319" t="s">
        <v>577</v>
      </c>
      <c r="I1208" s="319" t="s">
        <v>2114</v>
      </c>
      <c r="J1208" s="319" t="s">
        <v>117</v>
      </c>
      <c r="L1208" s="331">
        <v>67</v>
      </c>
      <c r="M1208" s="326"/>
      <c r="N1208" s="326">
        <v>0</v>
      </c>
      <c r="O1208" s="326">
        <v>0</v>
      </c>
      <c r="P1208" s="326">
        <v>0</v>
      </c>
      <c r="Q1208" s="326">
        <v>0</v>
      </c>
      <c r="R1208" s="326">
        <v>0</v>
      </c>
      <c r="S1208" s="326">
        <v>0</v>
      </c>
      <c r="T1208" s="326">
        <v>0</v>
      </c>
      <c r="U1208" s="326">
        <v>0</v>
      </c>
      <c r="V1208" s="326">
        <v>67</v>
      </c>
      <c r="W1208" s="326">
        <v>0</v>
      </c>
      <c r="X1208" s="326">
        <v>0</v>
      </c>
      <c r="Y1208" s="326">
        <v>0</v>
      </c>
    </row>
    <row r="1209" spans="4:25" hidden="1" outlineLevel="1">
      <c r="D1209" s="319" t="s">
        <v>3152</v>
      </c>
      <c r="E1209" s="319" t="s">
        <v>53</v>
      </c>
      <c r="F1209" s="319" t="s">
        <v>576</v>
      </c>
      <c r="H1209" s="319" t="s">
        <v>577</v>
      </c>
      <c r="I1209" s="319" t="s">
        <v>3153</v>
      </c>
      <c r="J1209" s="319" t="s">
        <v>946</v>
      </c>
      <c r="L1209" s="331">
        <v>0</v>
      </c>
      <c r="M1209" s="326"/>
      <c r="N1209" s="326"/>
      <c r="O1209" s="326"/>
      <c r="P1209" s="326"/>
      <c r="Q1209" s="326"/>
      <c r="R1209" s="326">
        <v>0</v>
      </c>
      <c r="S1209" s="326">
        <v>0</v>
      </c>
      <c r="T1209" s="326">
        <v>0</v>
      </c>
      <c r="U1209" s="326">
        <v>0</v>
      </c>
      <c r="V1209" s="326">
        <v>0</v>
      </c>
      <c r="W1209" s="326">
        <v>0</v>
      </c>
      <c r="X1209" s="326">
        <v>0</v>
      </c>
      <c r="Y1209" s="326">
        <v>0</v>
      </c>
    </row>
    <row r="1210" spans="4:25" hidden="1" outlineLevel="1">
      <c r="D1210" s="319" t="s">
        <v>1426</v>
      </c>
      <c r="E1210" s="319" t="s">
        <v>53</v>
      </c>
      <c r="F1210" s="319" t="s">
        <v>576</v>
      </c>
      <c r="H1210" s="319" t="s">
        <v>577</v>
      </c>
      <c r="I1210" s="319" t="s">
        <v>1427</v>
      </c>
      <c r="J1210" s="319" t="s">
        <v>114</v>
      </c>
      <c r="L1210" s="331">
        <v>0</v>
      </c>
      <c r="M1210" s="326"/>
      <c r="N1210" s="326">
        <v>0</v>
      </c>
      <c r="O1210" s="326">
        <v>0</v>
      </c>
      <c r="P1210" s="326">
        <v>0</v>
      </c>
      <c r="Q1210" s="326">
        <v>0</v>
      </c>
      <c r="R1210" s="326">
        <v>0</v>
      </c>
      <c r="S1210" s="326">
        <v>0</v>
      </c>
      <c r="T1210" s="326">
        <v>0</v>
      </c>
      <c r="U1210" s="326">
        <v>0</v>
      </c>
      <c r="V1210" s="326">
        <v>0</v>
      </c>
      <c r="W1210" s="326">
        <v>0</v>
      </c>
      <c r="X1210" s="326">
        <v>0</v>
      </c>
      <c r="Y1210" s="326">
        <v>0</v>
      </c>
    </row>
    <row r="1211" spans="4:25" hidden="1" outlineLevel="1">
      <c r="D1211" s="319" t="s">
        <v>1428</v>
      </c>
      <c r="E1211" s="319" t="s">
        <v>52</v>
      </c>
      <c r="F1211" s="319" t="s">
        <v>576</v>
      </c>
      <c r="H1211" s="319" t="s">
        <v>577</v>
      </c>
      <c r="I1211" s="319" t="s">
        <v>1429</v>
      </c>
      <c r="J1211" s="319" t="s">
        <v>117</v>
      </c>
      <c r="L1211" s="331">
        <v>174</v>
      </c>
      <c r="M1211" s="326"/>
      <c r="N1211" s="326">
        <v>3</v>
      </c>
      <c r="O1211" s="326">
        <v>1</v>
      </c>
      <c r="P1211" s="326">
        <v>0</v>
      </c>
      <c r="Q1211" s="326">
        <v>91</v>
      </c>
      <c r="R1211" s="326">
        <v>0</v>
      </c>
      <c r="S1211" s="326">
        <v>79</v>
      </c>
      <c r="T1211" s="326">
        <v>0</v>
      </c>
      <c r="U1211" s="326">
        <v>0</v>
      </c>
      <c r="V1211" s="326">
        <v>0</v>
      </c>
      <c r="W1211" s="326">
        <v>0</v>
      </c>
      <c r="X1211" s="326">
        <v>0</v>
      </c>
      <c r="Y1211" s="326">
        <v>0</v>
      </c>
    </row>
    <row r="1212" spans="4:25" hidden="1" outlineLevel="1">
      <c r="D1212" s="319" t="s">
        <v>2818</v>
      </c>
      <c r="E1212" s="319" t="s">
        <v>52</v>
      </c>
      <c r="F1212" s="319" t="s">
        <v>576</v>
      </c>
      <c r="H1212" s="319" t="s">
        <v>577</v>
      </c>
      <c r="I1212" s="319" t="s">
        <v>1430</v>
      </c>
      <c r="J1212" s="319" t="s">
        <v>117</v>
      </c>
      <c r="L1212" s="331">
        <v>0</v>
      </c>
      <c r="M1212" s="326"/>
      <c r="N1212" s="326">
        <v>0</v>
      </c>
      <c r="O1212" s="326">
        <v>0</v>
      </c>
      <c r="P1212" s="326">
        <v>0</v>
      </c>
      <c r="Q1212" s="326">
        <v>0</v>
      </c>
      <c r="R1212" s="326">
        <v>0</v>
      </c>
      <c r="S1212" s="326"/>
      <c r="T1212" s="326"/>
      <c r="U1212" s="326"/>
      <c r="V1212" s="326"/>
      <c r="W1212" s="326"/>
      <c r="X1212" s="326"/>
      <c r="Y1212" s="326"/>
    </row>
    <row r="1213" spans="4:25" hidden="1" outlineLevel="1">
      <c r="D1213" s="319" t="s">
        <v>1431</v>
      </c>
      <c r="E1213" s="319" t="s">
        <v>53</v>
      </c>
      <c r="F1213" s="319" t="s">
        <v>576</v>
      </c>
      <c r="H1213" s="319" t="s">
        <v>577</v>
      </c>
      <c r="I1213" s="319" t="s">
        <v>1432</v>
      </c>
      <c r="J1213" s="319" t="s">
        <v>528</v>
      </c>
      <c r="L1213" s="331">
        <v>0</v>
      </c>
      <c r="M1213" s="326"/>
      <c r="N1213" s="326">
        <v>0</v>
      </c>
      <c r="O1213" s="326">
        <v>0</v>
      </c>
      <c r="P1213" s="326">
        <v>0</v>
      </c>
      <c r="Q1213" s="326">
        <v>0</v>
      </c>
      <c r="R1213" s="326">
        <v>0</v>
      </c>
      <c r="S1213" s="326">
        <v>0</v>
      </c>
      <c r="T1213" s="326">
        <v>0</v>
      </c>
      <c r="U1213" s="326">
        <v>0</v>
      </c>
      <c r="V1213" s="326">
        <v>0</v>
      </c>
      <c r="W1213" s="326">
        <v>0</v>
      </c>
      <c r="X1213" s="326">
        <v>0</v>
      </c>
      <c r="Y1213" s="326">
        <v>0</v>
      </c>
    </row>
    <row r="1214" spans="4:25" hidden="1" outlineLevel="1">
      <c r="D1214" s="319" t="s">
        <v>1433</v>
      </c>
      <c r="E1214" s="319" t="s">
        <v>52</v>
      </c>
      <c r="F1214" s="319" t="s">
        <v>576</v>
      </c>
      <c r="H1214" s="319" t="s">
        <v>577</v>
      </c>
      <c r="I1214" s="319" t="s">
        <v>1434</v>
      </c>
      <c r="J1214" s="319" t="s">
        <v>117</v>
      </c>
      <c r="L1214" s="331">
        <v>0</v>
      </c>
      <c r="M1214" s="326"/>
      <c r="N1214" s="326">
        <v>0</v>
      </c>
      <c r="O1214" s="326">
        <v>0</v>
      </c>
      <c r="P1214" s="326">
        <v>0</v>
      </c>
      <c r="Q1214" s="326">
        <v>0</v>
      </c>
      <c r="R1214" s="326">
        <v>0</v>
      </c>
      <c r="S1214" s="326">
        <v>0</v>
      </c>
      <c r="T1214" s="326">
        <v>0</v>
      </c>
      <c r="U1214" s="326">
        <v>0</v>
      </c>
      <c r="V1214" s="326">
        <v>0</v>
      </c>
      <c r="W1214" s="326">
        <v>0</v>
      </c>
      <c r="X1214" s="326">
        <v>0</v>
      </c>
      <c r="Y1214" s="326">
        <v>0</v>
      </c>
    </row>
    <row r="1215" spans="4:25" hidden="1" outlineLevel="1">
      <c r="D1215" s="319" t="s">
        <v>2819</v>
      </c>
      <c r="E1215" s="319" t="s">
        <v>53</v>
      </c>
      <c r="F1215" s="319" t="s">
        <v>576</v>
      </c>
      <c r="H1215" s="319" t="s">
        <v>577</v>
      </c>
      <c r="I1215" s="319" t="s">
        <v>2820</v>
      </c>
      <c r="J1215" s="319" t="s">
        <v>582</v>
      </c>
      <c r="L1215" s="331">
        <v>0</v>
      </c>
      <c r="M1215" s="326"/>
      <c r="N1215" s="326">
        <v>0</v>
      </c>
      <c r="O1215" s="326">
        <v>0</v>
      </c>
      <c r="P1215" s="326">
        <v>0</v>
      </c>
      <c r="Q1215" s="326">
        <v>0</v>
      </c>
      <c r="R1215" s="326">
        <v>0</v>
      </c>
      <c r="S1215" s="326">
        <v>0</v>
      </c>
      <c r="T1215" s="326">
        <v>0</v>
      </c>
      <c r="U1215" s="326">
        <v>0</v>
      </c>
      <c r="V1215" s="326">
        <v>0</v>
      </c>
      <c r="W1215" s="326">
        <v>0</v>
      </c>
      <c r="X1215" s="326">
        <v>0</v>
      </c>
      <c r="Y1215" s="326">
        <v>0</v>
      </c>
    </row>
    <row r="1216" spans="4:25" hidden="1" outlineLevel="1">
      <c r="D1216" s="319" t="s">
        <v>2032</v>
      </c>
      <c r="E1216" s="319" t="s">
        <v>53</v>
      </c>
      <c r="F1216" s="319" t="s">
        <v>576</v>
      </c>
      <c r="H1216" s="319" t="s">
        <v>577</v>
      </c>
      <c r="I1216" s="319" t="s">
        <v>1435</v>
      </c>
      <c r="J1216" s="319" t="s">
        <v>118</v>
      </c>
      <c r="L1216" s="331">
        <v>0</v>
      </c>
      <c r="M1216" s="326"/>
      <c r="N1216" s="326">
        <v>0</v>
      </c>
      <c r="O1216" s="326">
        <v>0</v>
      </c>
      <c r="P1216" s="326">
        <v>0</v>
      </c>
      <c r="Q1216" s="326">
        <v>0</v>
      </c>
      <c r="R1216" s="326">
        <v>0</v>
      </c>
      <c r="S1216" s="326">
        <v>0</v>
      </c>
      <c r="T1216" s="326">
        <v>0</v>
      </c>
      <c r="U1216" s="326">
        <v>0</v>
      </c>
      <c r="V1216" s="326">
        <v>0</v>
      </c>
      <c r="W1216" s="326">
        <v>0</v>
      </c>
      <c r="X1216" s="326">
        <v>0</v>
      </c>
      <c r="Y1216" s="326">
        <v>0</v>
      </c>
    </row>
    <row r="1217" spans="4:25" hidden="1" outlineLevel="1">
      <c r="D1217" s="319" t="s">
        <v>1436</v>
      </c>
      <c r="E1217" s="319" t="s">
        <v>53</v>
      </c>
      <c r="F1217" s="319" t="s">
        <v>576</v>
      </c>
      <c r="H1217" s="319" t="s">
        <v>577</v>
      </c>
      <c r="I1217" s="319" t="s">
        <v>1437</v>
      </c>
      <c r="J1217" s="319" t="s">
        <v>528</v>
      </c>
      <c r="L1217" s="331">
        <v>0</v>
      </c>
      <c r="M1217" s="326"/>
      <c r="N1217" s="326">
        <v>0</v>
      </c>
      <c r="O1217" s="326">
        <v>0</v>
      </c>
      <c r="P1217" s="326">
        <v>0</v>
      </c>
      <c r="Q1217" s="326">
        <v>0</v>
      </c>
      <c r="R1217" s="326">
        <v>0</v>
      </c>
      <c r="S1217" s="326">
        <v>0</v>
      </c>
      <c r="T1217" s="326">
        <v>0</v>
      </c>
      <c r="U1217" s="326">
        <v>0</v>
      </c>
      <c r="V1217" s="326">
        <v>0</v>
      </c>
      <c r="W1217" s="326">
        <v>0</v>
      </c>
      <c r="X1217" s="326">
        <v>0</v>
      </c>
      <c r="Y1217" s="326">
        <v>0</v>
      </c>
    </row>
    <row r="1218" spans="4:25" hidden="1" outlineLevel="1">
      <c r="D1218" s="319" t="s">
        <v>3154</v>
      </c>
      <c r="E1218" s="319" t="s">
        <v>53</v>
      </c>
      <c r="F1218" s="319" t="s">
        <v>576</v>
      </c>
      <c r="H1218" s="319" t="s">
        <v>577</v>
      </c>
      <c r="I1218" s="319" t="s">
        <v>3155</v>
      </c>
      <c r="J1218" s="319" t="s">
        <v>583</v>
      </c>
      <c r="L1218" s="331">
        <v>0</v>
      </c>
      <c r="M1218" s="326"/>
      <c r="N1218" s="326"/>
      <c r="O1218" s="326"/>
      <c r="P1218" s="326"/>
      <c r="Q1218" s="326"/>
      <c r="R1218" s="326">
        <v>0</v>
      </c>
      <c r="S1218" s="326">
        <v>0</v>
      </c>
      <c r="T1218" s="326">
        <v>0</v>
      </c>
      <c r="U1218" s="326">
        <v>0</v>
      </c>
      <c r="V1218" s="326">
        <v>0</v>
      </c>
      <c r="W1218" s="326">
        <v>0</v>
      </c>
      <c r="X1218" s="326">
        <v>0</v>
      </c>
      <c r="Y1218" s="326">
        <v>0</v>
      </c>
    </row>
    <row r="1219" spans="4:25" hidden="1" outlineLevel="1">
      <c r="D1219" s="319" t="s">
        <v>3156</v>
      </c>
      <c r="E1219" s="319" t="s">
        <v>53</v>
      </c>
      <c r="F1219" s="319" t="s">
        <v>576</v>
      </c>
      <c r="H1219" s="319" t="s">
        <v>577</v>
      </c>
      <c r="I1219" s="319" t="s">
        <v>3157</v>
      </c>
      <c r="J1219" s="319" t="s">
        <v>583</v>
      </c>
      <c r="L1219" s="331">
        <v>0</v>
      </c>
      <c r="M1219" s="326"/>
      <c r="N1219" s="326"/>
      <c r="O1219" s="326"/>
      <c r="P1219" s="326"/>
      <c r="Q1219" s="326"/>
      <c r="R1219" s="326">
        <v>0</v>
      </c>
      <c r="S1219" s="326">
        <v>0</v>
      </c>
      <c r="T1219" s="326">
        <v>0</v>
      </c>
      <c r="U1219" s="326">
        <v>0</v>
      </c>
      <c r="V1219" s="326">
        <v>0</v>
      </c>
      <c r="W1219" s="326">
        <v>0</v>
      </c>
      <c r="X1219" s="326">
        <v>0</v>
      </c>
      <c r="Y1219" s="326">
        <v>0</v>
      </c>
    </row>
    <row r="1220" spans="4:25" hidden="1" outlineLevel="1">
      <c r="D1220" s="319" t="s">
        <v>1438</v>
      </c>
      <c r="E1220" s="319" t="s">
        <v>52</v>
      </c>
      <c r="F1220" s="319" t="s">
        <v>576</v>
      </c>
      <c r="H1220" s="319" t="s">
        <v>577</v>
      </c>
      <c r="I1220" s="319" t="s">
        <v>1439</v>
      </c>
      <c r="J1220" s="319" t="s">
        <v>117</v>
      </c>
      <c r="L1220" s="331">
        <v>28</v>
      </c>
      <c r="M1220" s="326"/>
      <c r="N1220" s="326">
        <v>0</v>
      </c>
      <c r="O1220" s="326">
        <v>0</v>
      </c>
      <c r="P1220" s="326">
        <v>0</v>
      </c>
      <c r="Q1220" s="326">
        <v>14</v>
      </c>
      <c r="R1220" s="326">
        <v>0</v>
      </c>
      <c r="S1220" s="326">
        <v>14</v>
      </c>
      <c r="T1220" s="326">
        <v>0</v>
      </c>
      <c r="U1220" s="326">
        <v>0</v>
      </c>
      <c r="V1220" s="326">
        <v>0</v>
      </c>
      <c r="W1220" s="326">
        <v>0</v>
      </c>
      <c r="X1220" s="326">
        <v>0</v>
      </c>
      <c r="Y1220" s="326">
        <v>0</v>
      </c>
    </row>
    <row r="1221" spans="4:25" hidden="1" outlineLevel="1">
      <c r="D1221" s="319" t="s">
        <v>1440</v>
      </c>
      <c r="E1221" s="319" t="s">
        <v>53</v>
      </c>
      <c r="F1221" s="319" t="s">
        <v>576</v>
      </c>
      <c r="H1221" s="319" t="s">
        <v>577</v>
      </c>
      <c r="I1221" s="319" t="s">
        <v>1441</v>
      </c>
      <c r="J1221" s="319" t="s">
        <v>530</v>
      </c>
      <c r="L1221" s="331">
        <v>0</v>
      </c>
      <c r="M1221" s="326"/>
      <c r="N1221" s="326">
        <v>0</v>
      </c>
      <c r="O1221" s="326">
        <v>0</v>
      </c>
      <c r="P1221" s="326">
        <v>0</v>
      </c>
      <c r="Q1221" s="326">
        <v>0</v>
      </c>
      <c r="R1221" s="326">
        <v>0</v>
      </c>
      <c r="S1221" s="326">
        <v>0</v>
      </c>
      <c r="T1221" s="326">
        <v>0</v>
      </c>
      <c r="U1221" s="326">
        <v>0</v>
      </c>
      <c r="V1221" s="326">
        <v>0</v>
      </c>
      <c r="W1221" s="326">
        <v>0</v>
      </c>
      <c r="X1221" s="326">
        <v>0</v>
      </c>
      <c r="Y1221" s="326">
        <v>0</v>
      </c>
    </row>
    <row r="1222" spans="4:25" hidden="1" outlineLevel="1">
      <c r="D1222" s="319" t="s">
        <v>1938</v>
      </c>
      <c r="E1222" s="319" t="s">
        <v>53</v>
      </c>
      <c r="F1222" s="319" t="s">
        <v>576</v>
      </c>
      <c r="H1222" s="319" t="s">
        <v>577</v>
      </c>
      <c r="I1222" s="319" t="s">
        <v>1939</v>
      </c>
      <c r="J1222" s="319" t="s">
        <v>113</v>
      </c>
      <c r="L1222" s="331">
        <v>0</v>
      </c>
      <c r="M1222" s="326"/>
      <c r="N1222" s="326">
        <v>0</v>
      </c>
      <c r="O1222" s="326">
        <v>0</v>
      </c>
      <c r="P1222" s="326">
        <v>0</v>
      </c>
      <c r="Q1222" s="326">
        <v>0</v>
      </c>
      <c r="R1222" s="326">
        <v>0</v>
      </c>
      <c r="S1222" s="326">
        <v>0</v>
      </c>
      <c r="T1222" s="326">
        <v>0</v>
      </c>
      <c r="U1222" s="326">
        <v>0</v>
      </c>
      <c r="V1222" s="326">
        <v>0</v>
      </c>
      <c r="W1222" s="326">
        <v>0</v>
      </c>
      <c r="X1222" s="326">
        <v>0</v>
      </c>
      <c r="Y1222" s="326">
        <v>0</v>
      </c>
    </row>
    <row r="1223" spans="4:25" hidden="1" outlineLevel="1">
      <c r="D1223" s="319" t="s">
        <v>1940</v>
      </c>
      <c r="E1223" s="319" t="s">
        <v>53</v>
      </c>
      <c r="F1223" s="319" t="s">
        <v>576</v>
      </c>
      <c r="H1223" s="319" t="s">
        <v>577</v>
      </c>
      <c r="I1223" s="319" t="s">
        <v>1941</v>
      </c>
      <c r="J1223" s="319" t="s">
        <v>113</v>
      </c>
      <c r="L1223" s="331">
        <v>0</v>
      </c>
      <c r="M1223" s="326"/>
      <c r="N1223" s="326">
        <v>0</v>
      </c>
      <c r="O1223" s="326">
        <v>0</v>
      </c>
      <c r="P1223" s="326">
        <v>0</v>
      </c>
      <c r="Q1223" s="326">
        <v>0</v>
      </c>
      <c r="R1223" s="326">
        <v>0</v>
      </c>
      <c r="S1223" s="326">
        <v>0</v>
      </c>
      <c r="T1223" s="326">
        <v>0</v>
      </c>
      <c r="U1223" s="326">
        <v>0</v>
      </c>
      <c r="V1223" s="326">
        <v>0</v>
      </c>
      <c r="W1223" s="326">
        <v>0</v>
      </c>
      <c r="X1223" s="326">
        <v>0</v>
      </c>
      <c r="Y1223" s="326">
        <v>0</v>
      </c>
    </row>
    <row r="1224" spans="4:25" hidden="1" outlineLevel="1">
      <c r="D1224" s="319" t="s">
        <v>1443</v>
      </c>
      <c r="E1224" s="319" t="s">
        <v>53</v>
      </c>
      <c r="F1224" s="319" t="s">
        <v>576</v>
      </c>
      <c r="H1224" s="319" t="s">
        <v>577</v>
      </c>
      <c r="I1224" s="319" t="s">
        <v>1444</v>
      </c>
      <c r="J1224" s="319" t="s">
        <v>530</v>
      </c>
      <c r="L1224" s="331">
        <v>0</v>
      </c>
      <c r="M1224" s="326"/>
      <c r="N1224" s="326">
        <v>0</v>
      </c>
      <c r="O1224" s="326">
        <v>0</v>
      </c>
      <c r="P1224" s="326">
        <v>0</v>
      </c>
      <c r="Q1224" s="326">
        <v>0</v>
      </c>
      <c r="R1224" s="326">
        <v>0</v>
      </c>
      <c r="S1224" s="326">
        <v>0</v>
      </c>
      <c r="T1224" s="326">
        <v>0</v>
      </c>
      <c r="U1224" s="326"/>
      <c r="V1224" s="326"/>
      <c r="W1224" s="326"/>
      <c r="X1224" s="326"/>
      <c r="Y1224" s="326"/>
    </row>
    <row r="1225" spans="4:25" hidden="1" outlineLevel="1">
      <c r="D1225" s="319" t="s">
        <v>1445</v>
      </c>
      <c r="E1225" s="319" t="s">
        <v>53</v>
      </c>
      <c r="F1225" s="319" t="s">
        <v>576</v>
      </c>
      <c r="H1225" s="319" t="s">
        <v>577</v>
      </c>
      <c r="I1225" s="319" t="s">
        <v>1446</v>
      </c>
      <c r="J1225" s="319" t="s">
        <v>582</v>
      </c>
      <c r="L1225" s="331">
        <v>208</v>
      </c>
      <c r="M1225" s="326"/>
      <c r="N1225" s="326">
        <v>0</v>
      </c>
      <c r="O1225" s="326">
        <v>0</v>
      </c>
      <c r="P1225" s="326">
        <v>0</v>
      </c>
      <c r="Q1225" s="326">
        <v>0</v>
      </c>
      <c r="R1225" s="326">
        <v>0</v>
      </c>
      <c r="S1225" s="326">
        <v>0</v>
      </c>
      <c r="T1225" s="326">
        <v>0</v>
      </c>
      <c r="U1225" s="326">
        <v>0</v>
      </c>
      <c r="V1225" s="326">
        <v>208</v>
      </c>
      <c r="W1225" s="326">
        <v>0</v>
      </c>
      <c r="X1225" s="326">
        <v>0</v>
      </c>
      <c r="Y1225" s="326">
        <v>0</v>
      </c>
    </row>
    <row r="1226" spans="4:25" hidden="1" outlineLevel="1">
      <c r="D1226" s="319" t="s">
        <v>1942</v>
      </c>
      <c r="E1226" s="319" t="s">
        <v>53</v>
      </c>
      <c r="F1226" s="319" t="s">
        <v>576</v>
      </c>
      <c r="H1226" s="319" t="s">
        <v>577</v>
      </c>
      <c r="I1226" s="319" t="s">
        <v>1943</v>
      </c>
      <c r="J1226" s="319" t="s">
        <v>113</v>
      </c>
      <c r="L1226" s="331">
        <v>0</v>
      </c>
      <c r="M1226" s="326"/>
      <c r="N1226" s="326">
        <v>0</v>
      </c>
      <c r="O1226" s="326">
        <v>0</v>
      </c>
      <c r="P1226" s="326">
        <v>0</v>
      </c>
      <c r="Q1226" s="326">
        <v>0</v>
      </c>
      <c r="R1226" s="326">
        <v>0</v>
      </c>
      <c r="S1226" s="326">
        <v>0</v>
      </c>
      <c r="T1226" s="326">
        <v>0</v>
      </c>
      <c r="U1226" s="326">
        <v>0</v>
      </c>
      <c r="V1226" s="326">
        <v>0</v>
      </c>
      <c r="W1226" s="326">
        <v>0</v>
      </c>
      <c r="X1226" s="326">
        <v>0</v>
      </c>
      <c r="Y1226" s="326">
        <v>0</v>
      </c>
    </row>
    <row r="1227" spans="4:25" hidden="1" outlineLevel="1">
      <c r="D1227" s="319" t="s">
        <v>3158</v>
      </c>
      <c r="E1227" s="319" t="s">
        <v>53</v>
      </c>
      <c r="F1227" s="319" t="s">
        <v>576</v>
      </c>
      <c r="H1227" s="319" t="s">
        <v>577</v>
      </c>
      <c r="I1227" s="319" t="s">
        <v>2798</v>
      </c>
      <c r="J1227" s="319" t="s">
        <v>118</v>
      </c>
      <c r="L1227" s="331">
        <v>0</v>
      </c>
      <c r="M1227" s="326"/>
      <c r="N1227" s="326">
        <v>0</v>
      </c>
      <c r="O1227" s="326">
        <v>0</v>
      </c>
      <c r="P1227" s="326">
        <v>0</v>
      </c>
      <c r="Q1227" s="326">
        <v>0</v>
      </c>
      <c r="R1227" s="326">
        <v>0</v>
      </c>
      <c r="S1227" s="326">
        <v>0</v>
      </c>
      <c r="T1227" s="326">
        <v>0</v>
      </c>
      <c r="U1227" s="326">
        <v>0</v>
      </c>
      <c r="V1227" s="326">
        <v>0</v>
      </c>
      <c r="W1227" s="326">
        <v>0</v>
      </c>
      <c r="X1227" s="326">
        <v>0</v>
      </c>
      <c r="Y1227" s="326">
        <v>0</v>
      </c>
    </row>
    <row r="1228" spans="4:25" hidden="1" outlineLevel="1">
      <c r="D1228" s="319" t="s">
        <v>1944</v>
      </c>
      <c r="E1228" s="319" t="s">
        <v>53</v>
      </c>
      <c r="F1228" s="319" t="s">
        <v>576</v>
      </c>
      <c r="H1228" s="319" t="s">
        <v>577</v>
      </c>
      <c r="I1228" s="319" t="s">
        <v>1945</v>
      </c>
      <c r="J1228" s="319" t="s">
        <v>113</v>
      </c>
      <c r="L1228" s="331">
        <v>0</v>
      </c>
      <c r="M1228" s="326"/>
      <c r="N1228" s="326">
        <v>0</v>
      </c>
      <c r="O1228" s="326">
        <v>0</v>
      </c>
      <c r="P1228" s="326">
        <v>0</v>
      </c>
      <c r="Q1228" s="326">
        <v>0</v>
      </c>
      <c r="R1228" s="326">
        <v>0</v>
      </c>
      <c r="S1228" s="326">
        <v>0</v>
      </c>
      <c r="T1228" s="326">
        <v>0</v>
      </c>
      <c r="U1228" s="326">
        <v>0</v>
      </c>
      <c r="V1228" s="326">
        <v>0</v>
      </c>
      <c r="W1228" s="326">
        <v>0</v>
      </c>
      <c r="X1228" s="326">
        <v>0</v>
      </c>
      <c r="Y1228" s="326">
        <v>0</v>
      </c>
    </row>
    <row r="1229" spans="4:25" hidden="1" outlineLevel="1">
      <c r="D1229" s="319" t="s">
        <v>1447</v>
      </c>
      <c r="E1229" s="319" t="s">
        <v>53</v>
      </c>
      <c r="F1229" s="319" t="s">
        <v>576</v>
      </c>
      <c r="H1229" s="319" t="s">
        <v>577</v>
      </c>
      <c r="I1229" s="319" t="s">
        <v>1448</v>
      </c>
      <c r="J1229" s="319" t="s">
        <v>118</v>
      </c>
      <c r="L1229" s="331">
        <v>0</v>
      </c>
      <c r="M1229" s="326"/>
      <c r="N1229" s="326">
        <v>0</v>
      </c>
      <c r="O1229" s="326">
        <v>0</v>
      </c>
      <c r="P1229" s="326">
        <v>0</v>
      </c>
      <c r="Q1229" s="326">
        <v>0</v>
      </c>
      <c r="R1229" s="326">
        <v>0</v>
      </c>
      <c r="S1229" s="326">
        <v>0</v>
      </c>
      <c r="T1229" s="326">
        <v>0</v>
      </c>
      <c r="U1229" s="326">
        <v>0</v>
      </c>
      <c r="V1229" s="326">
        <v>0</v>
      </c>
      <c r="W1229" s="326">
        <v>0</v>
      </c>
      <c r="X1229" s="326">
        <v>0</v>
      </c>
      <c r="Y1229" s="326">
        <v>0</v>
      </c>
    </row>
    <row r="1230" spans="4:25" hidden="1" outlineLevel="1">
      <c r="D1230" s="319" t="s">
        <v>2821</v>
      </c>
      <c r="E1230" s="319" t="s">
        <v>53</v>
      </c>
      <c r="F1230" s="319" t="s">
        <v>576</v>
      </c>
      <c r="H1230" s="319" t="s">
        <v>577</v>
      </c>
      <c r="I1230" s="319" t="s">
        <v>1442</v>
      </c>
      <c r="J1230" s="319" t="s">
        <v>582</v>
      </c>
      <c r="L1230" s="331">
        <v>0</v>
      </c>
      <c r="M1230" s="326"/>
      <c r="N1230" s="326">
        <v>0</v>
      </c>
      <c r="O1230" s="326">
        <v>0</v>
      </c>
      <c r="P1230" s="326">
        <v>0</v>
      </c>
      <c r="Q1230" s="326">
        <v>0</v>
      </c>
      <c r="R1230" s="326">
        <v>0</v>
      </c>
      <c r="S1230" s="326">
        <v>0</v>
      </c>
      <c r="T1230" s="326">
        <v>0</v>
      </c>
      <c r="U1230" s="326">
        <v>0</v>
      </c>
      <c r="V1230" s="326">
        <v>0</v>
      </c>
      <c r="W1230" s="326">
        <v>0</v>
      </c>
      <c r="X1230" s="326">
        <v>0</v>
      </c>
      <c r="Y1230" s="326">
        <v>0</v>
      </c>
    </row>
    <row r="1231" spans="4:25" hidden="1" outlineLevel="1">
      <c r="D1231" s="319" t="s">
        <v>1449</v>
      </c>
      <c r="E1231" s="319" t="s">
        <v>52</v>
      </c>
      <c r="F1231" s="319" t="s">
        <v>576</v>
      </c>
      <c r="H1231" s="319" t="s">
        <v>577</v>
      </c>
      <c r="I1231" s="319" t="s">
        <v>1450</v>
      </c>
      <c r="J1231" s="319" t="s">
        <v>117</v>
      </c>
      <c r="L1231" s="331">
        <v>90</v>
      </c>
      <c r="M1231" s="326"/>
      <c r="N1231" s="326">
        <v>0</v>
      </c>
      <c r="O1231" s="326">
        <v>0</v>
      </c>
      <c r="P1231" s="326">
        <v>0</v>
      </c>
      <c r="Q1231" s="326">
        <v>90</v>
      </c>
      <c r="R1231" s="326">
        <v>0</v>
      </c>
      <c r="S1231" s="326">
        <v>0</v>
      </c>
      <c r="T1231" s="326">
        <v>0</v>
      </c>
      <c r="U1231" s="326">
        <v>0</v>
      </c>
      <c r="V1231" s="326">
        <v>0</v>
      </c>
      <c r="W1231" s="326">
        <v>0</v>
      </c>
      <c r="X1231" s="326">
        <v>0</v>
      </c>
      <c r="Y1231" s="326">
        <v>0</v>
      </c>
    </row>
    <row r="1232" spans="4:25" hidden="1" outlineLevel="1">
      <c r="D1232" s="319" t="s">
        <v>1946</v>
      </c>
      <c r="E1232" s="319" t="s">
        <v>53</v>
      </c>
      <c r="F1232" s="319" t="s">
        <v>576</v>
      </c>
      <c r="H1232" s="319" t="s">
        <v>577</v>
      </c>
      <c r="I1232" s="319" t="s">
        <v>1947</v>
      </c>
      <c r="J1232" s="319" t="s">
        <v>113</v>
      </c>
      <c r="L1232" s="331">
        <v>0</v>
      </c>
      <c r="M1232" s="326"/>
      <c r="N1232" s="326">
        <v>0</v>
      </c>
      <c r="O1232" s="326">
        <v>0</v>
      </c>
      <c r="P1232" s="326">
        <v>0</v>
      </c>
      <c r="Q1232" s="326">
        <v>0</v>
      </c>
      <c r="R1232" s="326">
        <v>0</v>
      </c>
      <c r="S1232" s="326">
        <v>0</v>
      </c>
      <c r="T1232" s="326">
        <v>0</v>
      </c>
      <c r="U1232" s="326">
        <v>0</v>
      </c>
      <c r="V1232" s="326">
        <v>0</v>
      </c>
      <c r="W1232" s="326">
        <v>0</v>
      </c>
      <c r="X1232" s="326">
        <v>0</v>
      </c>
      <c r="Y1232" s="326">
        <v>0</v>
      </c>
    </row>
    <row r="1233" spans="4:25" hidden="1" outlineLevel="1">
      <c r="D1233" s="319" t="s">
        <v>2822</v>
      </c>
      <c r="E1233" s="319" t="s">
        <v>2117</v>
      </c>
      <c r="F1233" s="319" t="s">
        <v>576</v>
      </c>
      <c r="H1233" s="319" t="s">
        <v>577</v>
      </c>
      <c r="I1233" s="319" t="s">
        <v>2823</v>
      </c>
      <c r="J1233" s="319" t="s">
        <v>977</v>
      </c>
      <c r="L1233" s="331">
        <v>0</v>
      </c>
      <c r="M1233" s="326"/>
      <c r="N1233" s="326">
        <v>0</v>
      </c>
      <c r="O1233" s="326">
        <v>0</v>
      </c>
      <c r="P1233" s="326">
        <v>0</v>
      </c>
      <c r="Q1233" s="326">
        <v>0</v>
      </c>
      <c r="R1233" s="326">
        <v>0</v>
      </c>
      <c r="S1233" s="326">
        <v>0</v>
      </c>
      <c r="T1233" s="326">
        <v>0</v>
      </c>
      <c r="U1233" s="326">
        <v>0</v>
      </c>
      <c r="V1233" s="326">
        <v>0</v>
      </c>
      <c r="W1233" s="326">
        <v>0</v>
      </c>
      <c r="X1233" s="326">
        <v>0</v>
      </c>
      <c r="Y1233" s="326">
        <v>0</v>
      </c>
    </row>
    <row r="1234" spans="4:25" hidden="1" outlineLevel="1">
      <c r="D1234" s="319" t="s">
        <v>1451</v>
      </c>
      <c r="E1234" s="319" t="s">
        <v>53</v>
      </c>
      <c r="F1234" s="319" t="s">
        <v>576</v>
      </c>
      <c r="H1234" s="319" t="s">
        <v>577</v>
      </c>
      <c r="I1234" s="319" t="s">
        <v>1452</v>
      </c>
      <c r="J1234" s="319" t="s">
        <v>118</v>
      </c>
      <c r="L1234" s="331">
        <v>0</v>
      </c>
      <c r="M1234" s="326"/>
      <c r="N1234" s="326">
        <v>0</v>
      </c>
      <c r="O1234" s="326">
        <v>0</v>
      </c>
      <c r="P1234" s="326">
        <v>0</v>
      </c>
      <c r="Q1234" s="326">
        <v>0</v>
      </c>
      <c r="R1234" s="326">
        <v>0</v>
      </c>
      <c r="S1234" s="326">
        <v>0</v>
      </c>
      <c r="T1234" s="326">
        <v>0</v>
      </c>
      <c r="U1234" s="326">
        <v>0</v>
      </c>
      <c r="V1234" s="326">
        <v>0</v>
      </c>
      <c r="W1234" s="326">
        <v>0</v>
      </c>
      <c r="X1234" s="326">
        <v>0</v>
      </c>
      <c r="Y1234" s="326">
        <v>0</v>
      </c>
    </row>
    <row r="1235" spans="4:25" hidden="1" outlineLevel="1">
      <c r="D1235" s="319" t="s">
        <v>1453</v>
      </c>
      <c r="E1235" s="319" t="s">
        <v>53</v>
      </c>
      <c r="F1235" s="319" t="s">
        <v>576</v>
      </c>
      <c r="H1235" s="319" t="s">
        <v>577</v>
      </c>
      <c r="I1235" s="319" t="s">
        <v>1454</v>
      </c>
      <c r="J1235" s="319" t="s">
        <v>528</v>
      </c>
      <c r="L1235" s="331">
        <v>0</v>
      </c>
      <c r="M1235" s="326"/>
      <c r="N1235" s="326">
        <v>0</v>
      </c>
      <c r="O1235" s="326">
        <v>0</v>
      </c>
      <c r="P1235" s="326">
        <v>0</v>
      </c>
      <c r="Q1235" s="326">
        <v>0</v>
      </c>
      <c r="R1235" s="326">
        <v>0</v>
      </c>
      <c r="S1235" s="326">
        <v>0</v>
      </c>
      <c r="T1235" s="326">
        <v>0</v>
      </c>
      <c r="U1235" s="326">
        <v>0</v>
      </c>
      <c r="V1235" s="326">
        <v>0</v>
      </c>
      <c r="W1235" s="326">
        <v>0</v>
      </c>
      <c r="X1235" s="326">
        <v>0</v>
      </c>
      <c r="Y1235" s="326">
        <v>0</v>
      </c>
    </row>
    <row r="1236" spans="4:25" hidden="1" outlineLevel="1">
      <c r="D1236" s="319" t="s">
        <v>2033</v>
      </c>
      <c r="E1236" s="319" t="s">
        <v>53</v>
      </c>
      <c r="F1236" s="319" t="s">
        <v>576</v>
      </c>
      <c r="H1236" s="319" t="s">
        <v>577</v>
      </c>
      <c r="I1236" s="319" t="s">
        <v>1392</v>
      </c>
      <c r="J1236" s="319" t="s">
        <v>530</v>
      </c>
      <c r="L1236" s="331">
        <v>0</v>
      </c>
      <c r="M1236" s="326"/>
      <c r="N1236" s="326">
        <v>0</v>
      </c>
      <c r="O1236" s="326">
        <v>0</v>
      </c>
      <c r="P1236" s="326">
        <v>0</v>
      </c>
      <c r="Q1236" s="326">
        <v>0</v>
      </c>
      <c r="R1236" s="326">
        <v>0</v>
      </c>
      <c r="S1236" s="326">
        <v>0</v>
      </c>
      <c r="T1236" s="326">
        <v>0</v>
      </c>
      <c r="U1236" s="326">
        <v>0</v>
      </c>
      <c r="V1236" s="326">
        <v>0</v>
      </c>
      <c r="W1236" s="326">
        <v>0</v>
      </c>
      <c r="X1236" s="326">
        <v>0</v>
      </c>
      <c r="Y1236" s="326">
        <v>0</v>
      </c>
    </row>
    <row r="1237" spans="4:25" hidden="1" outlineLevel="1">
      <c r="D1237" s="319" t="s">
        <v>1693</v>
      </c>
      <c r="E1237" s="319" t="s">
        <v>53</v>
      </c>
      <c r="F1237" s="319" t="s">
        <v>576</v>
      </c>
      <c r="H1237" s="319" t="s">
        <v>577</v>
      </c>
      <c r="I1237" s="319" t="s">
        <v>1694</v>
      </c>
      <c r="J1237" s="319" t="s">
        <v>560</v>
      </c>
      <c r="L1237" s="331">
        <v>0</v>
      </c>
      <c r="M1237" s="326"/>
      <c r="N1237" s="326">
        <v>0</v>
      </c>
      <c r="O1237" s="326">
        <v>0</v>
      </c>
      <c r="P1237" s="326">
        <v>0</v>
      </c>
      <c r="Q1237" s="326">
        <v>0</v>
      </c>
      <c r="R1237" s="326">
        <v>0</v>
      </c>
      <c r="S1237" s="326">
        <v>0</v>
      </c>
      <c r="T1237" s="326">
        <v>0</v>
      </c>
      <c r="U1237" s="326">
        <v>0</v>
      </c>
      <c r="V1237" s="326">
        <v>0</v>
      </c>
      <c r="W1237" s="326">
        <v>0</v>
      </c>
      <c r="X1237" s="326">
        <v>0</v>
      </c>
      <c r="Y1237" s="326">
        <v>0</v>
      </c>
    </row>
    <row r="1238" spans="4:25" hidden="1" outlineLevel="1">
      <c r="D1238" s="319" t="s">
        <v>1455</v>
      </c>
      <c r="E1238" s="319" t="s">
        <v>53</v>
      </c>
      <c r="F1238" s="319" t="s">
        <v>576</v>
      </c>
      <c r="H1238" s="319" t="s">
        <v>577</v>
      </c>
      <c r="I1238" s="319" t="s">
        <v>1456</v>
      </c>
      <c r="J1238" s="319" t="s">
        <v>583</v>
      </c>
      <c r="L1238" s="331">
        <v>0</v>
      </c>
      <c r="M1238" s="326"/>
      <c r="N1238" s="326">
        <v>0</v>
      </c>
      <c r="O1238" s="326">
        <v>0</v>
      </c>
      <c r="P1238" s="326">
        <v>0</v>
      </c>
      <c r="Q1238" s="326">
        <v>0</v>
      </c>
      <c r="R1238" s="326">
        <v>0</v>
      </c>
      <c r="S1238" s="326">
        <v>0</v>
      </c>
      <c r="T1238" s="326">
        <v>0</v>
      </c>
      <c r="U1238" s="326">
        <v>0</v>
      </c>
      <c r="V1238" s="326">
        <v>0</v>
      </c>
      <c r="W1238" s="326">
        <v>0</v>
      </c>
      <c r="X1238" s="326">
        <v>0</v>
      </c>
      <c r="Y1238" s="326">
        <v>0</v>
      </c>
    </row>
    <row r="1239" spans="4:25" hidden="1" outlineLevel="1">
      <c r="D1239" s="319" t="s">
        <v>2824</v>
      </c>
      <c r="E1239" s="319" t="s">
        <v>52</v>
      </c>
      <c r="F1239" s="319" t="s">
        <v>576</v>
      </c>
      <c r="H1239" s="319" t="s">
        <v>577</v>
      </c>
      <c r="I1239" s="319" t="s">
        <v>2825</v>
      </c>
      <c r="J1239" s="319" t="s">
        <v>117</v>
      </c>
      <c r="L1239" s="331">
        <v>0</v>
      </c>
      <c r="M1239" s="326"/>
      <c r="N1239" s="326">
        <v>0</v>
      </c>
      <c r="O1239" s="326">
        <v>0</v>
      </c>
      <c r="P1239" s="326">
        <v>0</v>
      </c>
      <c r="Q1239" s="326">
        <v>0</v>
      </c>
      <c r="R1239" s="326">
        <v>0</v>
      </c>
      <c r="S1239" s="326">
        <v>0</v>
      </c>
      <c r="T1239" s="326">
        <v>0</v>
      </c>
      <c r="U1239" s="326">
        <v>0</v>
      </c>
      <c r="V1239" s="326">
        <v>0</v>
      </c>
      <c r="W1239" s="326">
        <v>0</v>
      </c>
      <c r="X1239" s="326">
        <v>0</v>
      </c>
      <c r="Y1239" s="326">
        <v>0</v>
      </c>
    </row>
    <row r="1240" spans="4:25" hidden="1" outlineLevel="1">
      <c r="D1240" s="319" t="s">
        <v>1457</v>
      </c>
      <c r="E1240" s="319" t="s">
        <v>53</v>
      </c>
      <c r="F1240" s="319" t="s">
        <v>576</v>
      </c>
      <c r="H1240" s="319" t="s">
        <v>577</v>
      </c>
      <c r="I1240" s="319" t="s">
        <v>1458</v>
      </c>
      <c r="J1240" s="319" t="s">
        <v>114</v>
      </c>
      <c r="L1240" s="331">
        <v>0</v>
      </c>
      <c r="M1240" s="326"/>
      <c r="N1240" s="326">
        <v>0</v>
      </c>
      <c r="O1240" s="326">
        <v>0</v>
      </c>
      <c r="P1240" s="326">
        <v>0</v>
      </c>
      <c r="Q1240" s="326">
        <v>0</v>
      </c>
      <c r="R1240" s="326">
        <v>0</v>
      </c>
      <c r="S1240" s="326">
        <v>0</v>
      </c>
      <c r="T1240" s="326">
        <v>0</v>
      </c>
      <c r="U1240" s="326">
        <v>0</v>
      </c>
      <c r="V1240" s="326">
        <v>0</v>
      </c>
      <c r="W1240" s="326">
        <v>0</v>
      </c>
      <c r="X1240" s="326">
        <v>0</v>
      </c>
      <c r="Y1240" s="326">
        <v>0</v>
      </c>
    </row>
    <row r="1241" spans="4:25" hidden="1" outlineLevel="1">
      <c r="D1241" s="319" t="s">
        <v>1695</v>
      </c>
      <c r="E1241" s="319" t="s">
        <v>53</v>
      </c>
      <c r="F1241" s="319" t="s">
        <v>576</v>
      </c>
      <c r="H1241" s="319" t="s">
        <v>577</v>
      </c>
      <c r="I1241" s="319" t="s">
        <v>1696</v>
      </c>
      <c r="J1241" s="319" t="s">
        <v>560</v>
      </c>
      <c r="L1241" s="331">
        <v>0</v>
      </c>
      <c r="M1241" s="326"/>
      <c r="N1241" s="326">
        <v>0</v>
      </c>
      <c r="O1241" s="326">
        <v>0</v>
      </c>
      <c r="P1241" s="326">
        <v>0</v>
      </c>
      <c r="Q1241" s="326">
        <v>0</v>
      </c>
      <c r="R1241" s="326">
        <v>0</v>
      </c>
      <c r="S1241" s="326">
        <v>0</v>
      </c>
      <c r="T1241" s="326">
        <v>0</v>
      </c>
      <c r="U1241" s="326">
        <v>0</v>
      </c>
      <c r="V1241" s="326">
        <v>0</v>
      </c>
      <c r="W1241" s="326">
        <v>0</v>
      </c>
      <c r="X1241" s="326">
        <v>0</v>
      </c>
      <c r="Y1241" s="326">
        <v>0</v>
      </c>
    </row>
    <row r="1242" spans="4:25" hidden="1" outlineLevel="1">
      <c r="D1242" s="319" t="s">
        <v>2826</v>
      </c>
      <c r="E1242" s="319" t="s">
        <v>53</v>
      </c>
      <c r="F1242" s="319" t="s">
        <v>576</v>
      </c>
      <c r="H1242" s="319" t="s">
        <v>577</v>
      </c>
      <c r="I1242" s="319" t="s">
        <v>2827</v>
      </c>
      <c r="J1242" s="319" t="s">
        <v>560</v>
      </c>
      <c r="L1242" s="331">
        <v>698</v>
      </c>
      <c r="M1242" s="326"/>
      <c r="N1242" s="326">
        <v>0</v>
      </c>
      <c r="O1242" s="326">
        <v>0</v>
      </c>
      <c r="P1242" s="326">
        <v>0</v>
      </c>
      <c r="Q1242" s="326">
        <v>349</v>
      </c>
      <c r="R1242" s="326">
        <v>349</v>
      </c>
      <c r="S1242" s="326">
        <v>0</v>
      </c>
      <c r="T1242" s="326">
        <v>0</v>
      </c>
      <c r="U1242" s="326">
        <v>0</v>
      </c>
      <c r="V1242" s="326">
        <v>0</v>
      </c>
      <c r="W1242" s="326">
        <v>0</v>
      </c>
      <c r="X1242" s="326">
        <v>0</v>
      </c>
      <c r="Y1242" s="326">
        <v>0</v>
      </c>
    </row>
    <row r="1243" spans="4:25" hidden="1" outlineLevel="1">
      <c r="D1243" s="319" t="s">
        <v>2034</v>
      </c>
      <c r="E1243" s="319" t="s">
        <v>53</v>
      </c>
      <c r="F1243" s="319" t="s">
        <v>576</v>
      </c>
      <c r="H1243" s="319" t="s">
        <v>577</v>
      </c>
      <c r="I1243" s="319" t="s">
        <v>1697</v>
      </c>
      <c r="J1243" s="319" t="s">
        <v>946</v>
      </c>
      <c r="L1243" s="331">
        <v>0</v>
      </c>
      <c r="M1243" s="326"/>
      <c r="N1243" s="326">
        <v>0</v>
      </c>
      <c r="O1243" s="326">
        <v>0</v>
      </c>
      <c r="P1243" s="326">
        <v>0</v>
      </c>
      <c r="Q1243" s="326">
        <v>0</v>
      </c>
      <c r="R1243" s="326">
        <v>0</v>
      </c>
      <c r="S1243" s="326">
        <v>0</v>
      </c>
      <c r="T1243" s="326">
        <v>0</v>
      </c>
      <c r="U1243" s="326">
        <v>0</v>
      </c>
      <c r="V1243" s="326">
        <v>0</v>
      </c>
      <c r="W1243" s="326">
        <v>0</v>
      </c>
      <c r="X1243" s="326">
        <v>0</v>
      </c>
      <c r="Y1243" s="326">
        <v>0</v>
      </c>
    </row>
    <row r="1244" spans="4:25" hidden="1" outlineLevel="1">
      <c r="D1244" s="319" t="s">
        <v>2828</v>
      </c>
      <c r="E1244" s="319" t="s">
        <v>2117</v>
      </c>
      <c r="F1244" s="319" t="s">
        <v>576</v>
      </c>
      <c r="H1244" s="319" t="s">
        <v>577</v>
      </c>
      <c r="I1244" s="319" t="s">
        <v>2829</v>
      </c>
      <c r="J1244" s="319" t="s">
        <v>977</v>
      </c>
      <c r="L1244" s="331">
        <v>0</v>
      </c>
      <c r="M1244" s="326"/>
      <c r="N1244" s="326">
        <v>0</v>
      </c>
      <c r="O1244" s="326">
        <v>0</v>
      </c>
      <c r="P1244" s="326">
        <v>0</v>
      </c>
      <c r="Q1244" s="326">
        <v>0</v>
      </c>
      <c r="R1244" s="326">
        <v>0</v>
      </c>
      <c r="S1244" s="326">
        <v>0</v>
      </c>
      <c r="T1244" s="326">
        <v>0</v>
      </c>
      <c r="U1244" s="326">
        <v>0</v>
      </c>
      <c r="V1244" s="326">
        <v>0</v>
      </c>
      <c r="W1244" s="326">
        <v>0</v>
      </c>
      <c r="X1244" s="326">
        <v>0</v>
      </c>
      <c r="Y1244" s="326">
        <v>0</v>
      </c>
    </row>
    <row r="1245" spans="4:25" hidden="1" outlineLevel="1">
      <c r="D1245" s="319" t="s">
        <v>1459</v>
      </c>
      <c r="E1245" s="319" t="s">
        <v>53</v>
      </c>
      <c r="F1245" s="319" t="s">
        <v>576</v>
      </c>
      <c r="H1245" s="319" t="s">
        <v>577</v>
      </c>
      <c r="I1245" s="319" t="s">
        <v>1460</v>
      </c>
      <c r="J1245" s="319" t="s">
        <v>583</v>
      </c>
      <c r="L1245" s="331">
        <v>0</v>
      </c>
      <c r="M1245" s="326"/>
      <c r="N1245" s="326">
        <v>0</v>
      </c>
      <c r="O1245" s="326">
        <v>0</v>
      </c>
      <c r="P1245" s="326">
        <v>0</v>
      </c>
      <c r="Q1245" s="326">
        <v>0</v>
      </c>
      <c r="R1245" s="326">
        <v>0</v>
      </c>
      <c r="S1245" s="326">
        <v>0</v>
      </c>
      <c r="T1245" s="326">
        <v>0</v>
      </c>
      <c r="U1245" s="326">
        <v>0</v>
      </c>
      <c r="V1245" s="326">
        <v>0</v>
      </c>
      <c r="W1245" s="326">
        <v>0</v>
      </c>
      <c r="X1245" s="326">
        <v>0</v>
      </c>
      <c r="Y1245" s="326">
        <v>0</v>
      </c>
    </row>
    <row r="1246" spans="4:25" hidden="1" outlineLevel="1">
      <c r="D1246" s="319" t="s">
        <v>2830</v>
      </c>
      <c r="E1246" s="319" t="s">
        <v>53</v>
      </c>
      <c r="F1246" s="319" t="s">
        <v>576</v>
      </c>
      <c r="H1246" s="319" t="s">
        <v>577</v>
      </c>
      <c r="I1246" s="319" t="s">
        <v>2831</v>
      </c>
      <c r="J1246" s="319" t="s">
        <v>114</v>
      </c>
      <c r="L1246" s="331">
        <v>0</v>
      </c>
      <c r="M1246" s="326"/>
      <c r="N1246" s="326">
        <v>0</v>
      </c>
      <c r="O1246" s="326">
        <v>0</v>
      </c>
      <c r="P1246" s="326">
        <v>0</v>
      </c>
      <c r="Q1246" s="326">
        <v>0</v>
      </c>
      <c r="R1246" s="326">
        <v>0</v>
      </c>
      <c r="S1246" s="326">
        <v>0</v>
      </c>
      <c r="T1246" s="326">
        <v>0</v>
      </c>
      <c r="U1246" s="326">
        <v>0</v>
      </c>
      <c r="V1246" s="326">
        <v>0</v>
      </c>
      <c r="W1246" s="326">
        <v>0</v>
      </c>
      <c r="X1246" s="326">
        <v>0</v>
      </c>
      <c r="Y1246" s="326">
        <v>0</v>
      </c>
    </row>
    <row r="1247" spans="4:25" hidden="1" outlineLevel="1">
      <c r="D1247" s="319" t="s">
        <v>1948</v>
      </c>
      <c r="E1247" s="319" t="s">
        <v>53</v>
      </c>
      <c r="F1247" s="319" t="s">
        <v>576</v>
      </c>
      <c r="H1247" s="319" t="s">
        <v>577</v>
      </c>
      <c r="I1247" s="319" t="s">
        <v>1949</v>
      </c>
      <c r="J1247" s="319" t="s">
        <v>113</v>
      </c>
      <c r="L1247" s="331">
        <v>0</v>
      </c>
      <c r="M1247" s="326"/>
      <c r="N1247" s="326">
        <v>0</v>
      </c>
      <c r="O1247" s="326">
        <v>0</v>
      </c>
      <c r="P1247" s="326">
        <v>0</v>
      </c>
      <c r="Q1247" s="326">
        <v>0</v>
      </c>
      <c r="R1247" s="326">
        <v>0</v>
      </c>
      <c r="S1247" s="326">
        <v>0</v>
      </c>
      <c r="T1247" s="326">
        <v>0</v>
      </c>
      <c r="U1247" s="326">
        <v>0</v>
      </c>
      <c r="V1247" s="326">
        <v>0</v>
      </c>
      <c r="W1247" s="326">
        <v>0</v>
      </c>
      <c r="X1247" s="326">
        <v>0</v>
      </c>
      <c r="Y1247" s="326">
        <v>0</v>
      </c>
    </row>
    <row r="1248" spans="4:25" hidden="1" outlineLevel="1">
      <c r="D1248" s="319" t="s">
        <v>1461</v>
      </c>
      <c r="E1248" s="319" t="s">
        <v>52</v>
      </c>
      <c r="F1248" s="319" t="s">
        <v>576</v>
      </c>
      <c r="H1248" s="319" t="s">
        <v>577</v>
      </c>
      <c r="I1248" s="319" t="s">
        <v>1462</v>
      </c>
      <c r="J1248" s="319" t="s">
        <v>117</v>
      </c>
      <c r="L1248" s="331">
        <v>1209</v>
      </c>
      <c r="M1248" s="326"/>
      <c r="N1248" s="326">
        <v>0</v>
      </c>
      <c r="O1248" s="326">
        <v>91</v>
      </c>
      <c r="P1248" s="326">
        <v>0</v>
      </c>
      <c r="Q1248" s="326">
        <v>0</v>
      </c>
      <c r="R1248" s="326">
        <v>559</v>
      </c>
      <c r="S1248" s="326">
        <v>0</v>
      </c>
      <c r="T1248" s="326">
        <v>559</v>
      </c>
      <c r="U1248" s="326">
        <v>0</v>
      </c>
      <c r="V1248" s="326">
        <v>0</v>
      </c>
      <c r="W1248" s="326">
        <v>0</v>
      </c>
      <c r="X1248" s="326">
        <v>0</v>
      </c>
      <c r="Y1248" s="326">
        <v>0</v>
      </c>
    </row>
    <row r="1249" spans="4:25" hidden="1" outlineLevel="1">
      <c r="D1249" s="319" t="s">
        <v>3159</v>
      </c>
      <c r="E1249" s="319" t="s">
        <v>53</v>
      </c>
      <c r="F1249" s="319" t="s">
        <v>576</v>
      </c>
      <c r="H1249" s="319" t="s">
        <v>577</v>
      </c>
      <c r="I1249" s="319" t="s">
        <v>3160</v>
      </c>
      <c r="J1249" s="319" t="s">
        <v>583</v>
      </c>
      <c r="L1249" s="331">
        <v>0</v>
      </c>
      <c r="M1249" s="326"/>
      <c r="N1249" s="326"/>
      <c r="O1249" s="326"/>
      <c r="P1249" s="326"/>
      <c r="Q1249" s="326"/>
      <c r="R1249" s="326">
        <v>0</v>
      </c>
      <c r="S1249" s="326">
        <v>0</v>
      </c>
      <c r="T1249" s="326">
        <v>0</v>
      </c>
      <c r="U1249" s="326">
        <v>0</v>
      </c>
      <c r="V1249" s="326">
        <v>0</v>
      </c>
      <c r="W1249" s="326">
        <v>0</v>
      </c>
      <c r="X1249" s="326">
        <v>0</v>
      </c>
      <c r="Y1249" s="326">
        <v>0</v>
      </c>
    </row>
    <row r="1250" spans="4:25" hidden="1" outlineLevel="1">
      <c r="D1250" s="319" t="s">
        <v>1463</v>
      </c>
      <c r="E1250" s="319" t="s">
        <v>53</v>
      </c>
      <c r="F1250" s="319" t="s">
        <v>576</v>
      </c>
      <c r="H1250" s="319" t="s">
        <v>577</v>
      </c>
      <c r="I1250" s="319" t="s">
        <v>1464</v>
      </c>
      <c r="J1250" s="319" t="s">
        <v>528</v>
      </c>
      <c r="L1250" s="331">
        <v>0</v>
      </c>
      <c r="M1250" s="326"/>
      <c r="N1250" s="326">
        <v>0</v>
      </c>
      <c r="O1250" s="326">
        <v>0</v>
      </c>
      <c r="P1250" s="326">
        <v>0</v>
      </c>
      <c r="Q1250" s="326">
        <v>0</v>
      </c>
      <c r="R1250" s="326">
        <v>0</v>
      </c>
      <c r="S1250" s="326">
        <v>0</v>
      </c>
      <c r="T1250" s="326">
        <v>0</v>
      </c>
      <c r="U1250" s="326">
        <v>0</v>
      </c>
      <c r="V1250" s="326">
        <v>0</v>
      </c>
      <c r="W1250" s="326">
        <v>0</v>
      </c>
      <c r="X1250" s="326">
        <v>0</v>
      </c>
      <c r="Y1250" s="326">
        <v>0</v>
      </c>
    </row>
    <row r="1251" spans="4:25" hidden="1" outlineLevel="1">
      <c r="D1251" s="319" t="s">
        <v>1950</v>
      </c>
      <c r="E1251" s="319" t="s">
        <v>53</v>
      </c>
      <c r="F1251" s="319" t="s">
        <v>576</v>
      </c>
      <c r="H1251" s="319" t="s">
        <v>577</v>
      </c>
      <c r="I1251" s="319" t="s">
        <v>1951</v>
      </c>
      <c r="J1251" s="319" t="s">
        <v>113</v>
      </c>
      <c r="L1251" s="331">
        <v>0</v>
      </c>
      <c r="M1251" s="326"/>
      <c r="N1251" s="326">
        <v>0</v>
      </c>
      <c r="O1251" s="326">
        <v>0</v>
      </c>
      <c r="P1251" s="326">
        <v>0</v>
      </c>
      <c r="Q1251" s="326">
        <v>0</v>
      </c>
      <c r="R1251" s="326">
        <v>0</v>
      </c>
      <c r="S1251" s="326">
        <v>0</v>
      </c>
      <c r="T1251" s="326">
        <v>0</v>
      </c>
      <c r="U1251" s="326">
        <v>0</v>
      </c>
      <c r="V1251" s="326">
        <v>0</v>
      </c>
      <c r="W1251" s="326">
        <v>0</v>
      </c>
      <c r="X1251" s="326">
        <v>0</v>
      </c>
      <c r="Y1251" s="326">
        <v>0</v>
      </c>
    </row>
    <row r="1252" spans="4:25" hidden="1" outlineLevel="1">
      <c r="D1252" s="319" t="s">
        <v>1465</v>
      </c>
      <c r="E1252" s="319" t="s">
        <v>52</v>
      </c>
      <c r="F1252" s="319" t="s">
        <v>576</v>
      </c>
      <c r="H1252" s="319" t="s">
        <v>577</v>
      </c>
      <c r="I1252" s="319" t="s">
        <v>1466</v>
      </c>
      <c r="J1252" s="319" t="s">
        <v>117</v>
      </c>
      <c r="L1252" s="331">
        <v>2</v>
      </c>
      <c r="M1252" s="326"/>
      <c r="N1252" s="326">
        <v>0</v>
      </c>
      <c r="O1252" s="326">
        <v>0</v>
      </c>
      <c r="P1252" s="326">
        <v>0</v>
      </c>
      <c r="Q1252" s="326">
        <v>0</v>
      </c>
      <c r="R1252" s="326">
        <v>1</v>
      </c>
      <c r="S1252" s="326">
        <v>0</v>
      </c>
      <c r="T1252" s="326">
        <v>0</v>
      </c>
      <c r="U1252" s="326">
        <v>0</v>
      </c>
      <c r="V1252" s="326">
        <v>0</v>
      </c>
      <c r="W1252" s="326">
        <v>0</v>
      </c>
      <c r="X1252" s="326">
        <v>0</v>
      </c>
      <c r="Y1252" s="326">
        <v>1</v>
      </c>
    </row>
    <row r="1253" spans="4:25" hidden="1" outlineLevel="1">
      <c r="D1253" s="319" t="s">
        <v>1952</v>
      </c>
      <c r="E1253" s="319" t="s">
        <v>53</v>
      </c>
      <c r="F1253" s="319" t="s">
        <v>576</v>
      </c>
      <c r="H1253" s="319" t="s">
        <v>577</v>
      </c>
      <c r="I1253" s="319" t="s">
        <v>1953</v>
      </c>
      <c r="J1253" s="319" t="s">
        <v>113</v>
      </c>
      <c r="L1253" s="331">
        <v>0</v>
      </c>
      <c r="M1253" s="326"/>
      <c r="N1253" s="326">
        <v>0</v>
      </c>
      <c r="O1253" s="326">
        <v>0</v>
      </c>
      <c r="P1253" s="326">
        <v>0</v>
      </c>
      <c r="Q1253" s="326">
        <v>0</v>
      </c>
      <c r="R1253" s="326">
        <v>0</v>
      </c>
      <c r="S1253" s="326">
        <v>0</v>
      </c>
      <c r="T1253" s="326">
        <v>0</v>
      </c>
      <c r="U1253" s="326">
        <v>0</v>
      </c>
      <c r="V1253" s="326">
        <v>0</v>
      </c>
      <c r="W1253" s="326">
        <v>0</v>
      </c>
      <c r="X1253" s="326">
        <v>0</v>
      </c>
      <c r="Y1253" s="326">
        <v>0</v>
      </c>
    </row>
    <row r="1254" spans="4:25" hidden="1" outlineLevel="1">
      <c r="D1254" s="319" t="s">
        <v>1954</v>
      </c>
      <c r="E1254" s="319" t="s">
        <v>53</v>
      </c>
      <c r="F1254" s="319" t="s">
        <v>576</v>
      </c>
      <c r="H1254" s="319" t="s">
        <v>577</v>
      </c>
      <c r="I1254" s="319" t="s">
        <v>1955</v>
      </c>
      <c r="J1254" s="319" t="s">
        <v>113</v>
      </c>
      <c r="L1254" s="331">
        <v>0</v>
      </c>
      <c r="M1254" s="326"/>
      <c r="N1254" s="326">
        <v>0</v>
      </c>
      <c r="O1254" s="326">
        <v>0</v>
      </c>
      <c r="P1254" s="326">
        <v>0</v>
      </c>
      <c r="Q1254" s="326">
        <v>0</v>
      </c>
      <c r="R1254" s="326">
        <v>0</v>
      </c>
      <c r="S1254" s="326">
        <v>0</v>
      </c>
      <c r="T1254" s="326">
        <v>0</v>
      </c>
      <c r="U1254" s="326">
        <v>0</v>
      </c>
      <c r="V1254" s="326">
        <v>0</v>
      </c>
      <c r="W1254" s="326">
        <v>0</v>
      </c>
      <c r="X1254" s="326">
        <v>0</v>
      </c>
      <c r="Y1254" s="326">
        <v>0</v>
      </c>
    </row>
    <row r="1255" spans="4:25" hidden="1" outlineLevel="1">
      <c r="D1255" s="319" t="s">
        <v>1468</v>
      </c>
      <c r="E1255" s="319" t="s">
        <v>53</v>
      </c>
      <c r="F1255" s="319" t="s">
        <v>576</v>
      </c>
      <c r="H1255" s="319" t="s">
        <v>577</v>
      </c>
      <c r="I1255" s="319" t="s">
        <v>1469</v>
      </c>
      <c r="J1255" s="319" t="s">
        <v>114</v>
      </c>
      <c r="L1255" s="331">
        <v>6</v>
      </c>
      <c r="M1255" s="326"/>
      <c r="N1255" s="326">
        <v>0</v>
      </c>
      <c r="O1255" s="326">
        <v>0</v>
      </c>
      <c r="P1255" s="326">
        <v>0</v>
      </c>
      <c r="Q1255" s="326">
        <v>0</v>
      </c>
      <c r="R1255" s="326">
        <v>6</v>
      </c>
      <c r="S1255" s="326">
        <v>0</v>
      </c>
      <c r="T1255" s="326">
        <v>0</v>
      </c>
      <c r="U1255" s="326">
        <v>0</v>
      </c>
      <c r="V1255" s="326">
        <v>0</v>
      </c>
      <c r="W1255" s="326">
        <v>0</v>
      </c>
      <c r="X1255" s="326">
        <v>0</v>
      </c>
      <c r="Y1255" s="326">
        <v>0</v>
      </c>
    </row>
    <row r="1256" spans="4:25" hidden="1" outlineLevel="1">
      <c r="D1256" s="319" t="s">
        <v>2832</v>
      </c>
      <c r="E1256" s="319" t="s">
        <v>53</v>
      </c>
      <c r="F1256" s="319" t="s">
        <v>576</v>
      </c>
      <c r="H1256" s="319" t="s">
        <v>577</v>
      </c>
      <c r="I1256" s="319" t="s">
        <v>2833</v>
      </c>
      <c r="J1256" s="319" t="s">
        <v>582</v>
      </c>
      <c r="L1256" s="331">
        <v>0</v>
      </c>
      <c r="M1256" s="326"/>
      <c r="N1256" s="326">
        <v>0</v>
      </c>
      <c r="O1256" s="326">
        <v>0</v>
      </c>
      <c r="P1256" s="326">
        <v>0</v>
      </c>
      <c r="Q1256" s="326">
        <v>0</v>
      </c>
      <c r="R1256" s="326">
        <v>0</v>
      </c>
      <c r="S1256" s="326">
        <v>0</v>
      </c>
      <c r="T1256" s="326">
        <v>0</v>
      </c>
      <c r="U1256" s="326">
        <v>0</v>
      </c>
      <c r="V1256" s="326">
        <v>0</v>
      </c>
      <c r="W1256" s="326">
        <v>0</v>
      </c>
      <c r="X1256" s="326">
        <v>0</v>
      </c>
      <c r="Y1256" s="326">
        <v>0</v>
      </c>
    </row>
    <row r="1257" spans="4:25" hidden="1" outlineLevel="1">
      <c r="D1257" s="319" t="s">
        <v>3161</v>
      </c>
      <c r="E1257" s="319" t="s">
        <v>53</v>
      </c>
      <c r="F1257" s="319" t="s">
        <v>576</v>
      </c>
      <c r="H1257" s="319" t="s">
        <v>577</v>
      </c>
      <c r="I1257" s="319" t="s">
        <v>3162</v>
      </c>
      <c r="J1257" s="319" t="s">
        <v>114</v>
      </c>
      <c r="L1257" s="331">
        <v>0</v>
      </c>
      <c r="M1257" s="326"/>
      <c r="N1257" s="326"/>
      <c r="O1257" s="326"/>
      <c r="P1257" s="326"/>
      <c r="Q1257" s="326"/>
      <c r="R1257" s="326"/>
      <c r="S1257" s="326"/>
      <c r="T1257" s="326"/>
      <c r="U1257" s="326">
        <v>0</v>
      </c>
      <c r="V1257" s="326">
        <v>0</v>
      </c>
      <c r="W1257" s="326">
        <v>0</v>
      </c>
      <c r="X1257" s="326">
        <v>0</v>
      </c>
      <c r="Y1257" s="326">
        <v>0</v>
      </c>
    </row>
    <row r="1258" spans="4:25" hidden="1" outlineLevel="1">
      <c r="D1258" s="319" t="s">
        <v>1956</v>
      </c>
      <c r="E1258" s="319" t="s">
        <v>53</v>
      </c>
      <c r="F1258" s="319" t="s">
        <v>576</v>
      </c>
      <c r="H1258" s="319" t="s">
        <v>577</v>
      </c>
      <c r="I1258" s="319" t="s">
        <v>1957</v>
      </c>
      <c r="J1258" s="319" t="s">
        <v>113</v>
      </c>
      <c r="L1258" s="331">
        <v>0</v>
      </c>
      <c r="M1258" s="326"/>
      <c r="N1258" s="326">
        <v>0</v>
      </c>
      <c r="O1258" s="326">
        <v>0</v>
      </c>
      <c r="P1258" s="326">
        <v>0</v>
      </c>
      <c r="Q1258" s="326">
        <v>0</v>
      </c>
      <c r="R1258" s="326">
        <v>0</v>
      </c>
      <c r="S1258" s="326">
        <v>0</v>
      </c>
      <c r="T1258" s="326">
        <v>0</v>
      </c>
      <c r="U1258" s="326">
        <v>0</v>
      </c>
      <c r="V1258" s="326">
        <v>0</v>
      </c>
      <c r="W1258" s="326">
        <v>0</v>
      </c>
      <c r="X1258" s="326">
        <v>0</v>
      </c>
      <c r="Y1258" s="326">
        <v>0</v>
      </c>
    </row>
    <row r="1259" spans="4:25" hidden="1" outlineLevel="1">
      <c r="D1259" s="319" t="s">
        <v>2834</v>
      </c>
      <c r="E1259" s="319" t="s">
        <v>53</v>
      </c>
      <c r="F1259" s="319" t="s">
        <v>576</v>
      </c>
      <c r="H1259" s="319" t="s">
        <v>577</v>
      </c>
      <c r="I1259" s="319" t="s">
        <v>2835</v>
      </c>
      <c r="J1259" s="319" t="s">
        <v>118</v>
      </c>
      <c r="L1259" s="331">
        <v>0</v>
      </c>
      <c r="M1259" s="326"/>
      <c r="N1259" s="326">
        <v>0</v>
      </c>
      <c r="O1259" s="326">
        <v>0</v>
      </c>
      <c r="P1259" s="326">
        <v>0</v>
      </c>
      <c r="Q1259" s="326">
        <v>0</v>
      </c>
      <c r="R1259" s="326">
        <v>0</v>
      </c>
      <c r="S1259" s="326">
        <v>0</v>
      </c>
      <c r="T1259" s="326">
        <v>0</v>
      </c>
      <c r="U1259" s="326">
        <v>0</v>
      </c>
      <c r="V1259" s="326">
        <v>0</v>
      </c>
      <c r="W1259" s="326">
        <v>0</v>
      </c>
      <c r="X1259" s="326">
        <v>0</v>
      </c>
      <c r="Y1259" s="326">
        <v>0</v>
      </c>
    </row>
    <row r="1260" spans="4:25" hidden="1" outlineLevel="1">
      <c r="D1260" s="319" t="s">
        <v>1471</v>
      </c>
      <c r="E1260" s="319" t="s">
        <v>54</v>
      </c>
      <c r="F1260" s="319" t="s">
        <v>576</v>
      </c>
      <c r="H1260" s="319" t="s">
        <v>577</v>
      </c>
      <c r="I1260" s="319" t="s">
        <v>1472</v>
      </c>
      <c r="J1260" s="319" t="s">
        <v>116</v>
      </c>
      <c r="L1260" s="331">
        <v>0</v>
      </c>
      <c r="M1260" s="326"/>
      <c r="N1260" s="326">
        <v>0</v>
      </c>
      <c r="O1260" s="326">
        <v>0</v>
      </c>
      <c r="P1260" s="326">
        <v>0</v>
      </c>
      <c r="Q1260" s="326">
        <v>0</v>
      </c>
      <c r="R1260" s="326">
        <v>0</v>
      </c>
      <c r="S1260" s="326">
        <v>0</v>
      </c>
      <c r="T1260" s="326">
        <v>0</v>
      </c>
      <c r="U1260" s="326">
        <v>0</v>
      </c>
      <c r="V1260" s="326">
        <v>0</v>
      </c>
      <c r="W1260" s="326">
        <v>0</v>
      </c>
      <c r="X1260" s="326">
        <v>0</v>
      </c>
      <c r="Y1260" s="326">
        <v>0</v>
      </c>
    </row>
    <row r="1261" spans="4:25" hidden="1" outlineLevel="1">
      <c r="D1261" s="319" t="s">
        <v>1473</v>
      </c>
      <c r="E1261" s="319" t="s">
        <v>53</v>
      </c>
      <c r="F1261" s="319" t="s">
        <v>576</v>
      </c>
      <c r="H1261" s="319" t="s">
        <v>577</v>
      </c>
      <c r="I1261" s="319" t="s">
        <v>2310</v>
      </c>
      <c r="J1261" s="319" t="s">
        <v>528</v>
      </c>
      <c r="L1261" s="331">
        <v>0</v>
      </c>
      <c r="M1261" s="326"/>
      <c r="N1261" s="326">
        <v>0</v>
      </c>
      <c r="O1261" s="326">
        <v>0</v>
      </c>
      <c r="P1261" s="326">
        <v>0</v>
      </c>
      <c r="Q1261" s="326">
        <v>0</v>
      </c>
      <c r="R1261" s="326">
        <v>0</v>
      </c>
      <c r="S1261" s="326">
        <v>0</v>
      </c>
      <c r="T1261" s="326">
        <v>0</v>
      </c>
      <c r="U1261" s="326">
        <v>0</v>
      </c>
      <c r="V1261" s="326">
        <v>0</v>
      </c>
      <c r="W1261" s="326">
        <v>0</v>
      </c>
      <c r="X1261" s="326">
        <v>0</v>
      </c>
      <c r="Y1261" s="326">
        <v>0</v>
      </c>
    </row>
    <row r="1262" spans="4:25" hidden="1" outlineLevel="1">
      <c r="D1262" s="319" t="s">
        <v>1474</v>
      </c>
      <c r="E1262" s="319" t="s">
        <v>52</v>
      </c>
      <c r="F1262" s="319" t="s">
        <v>576</v>
      </c>
      <c r="H1262" s="319" t="s">
        <v>577</v>
      </c>
      <c r="I1262" s="319" t="s">
        <v>1475</v>
      </c>
      <c r="J1262" s="319" t="s">
        <v>117</v>
      </c>
      <c r="L1262" s="331">
        <v>0</v>
      </c>
      <c r="M1262" s="326"/>
      <c r="N1262" s="326">
        <v>0</v>
      </c>
      <c r="O1262" s="326">
        <v>0</v>
      </c>
      <c r="P1262" s="326">
        <v>0</v>
      </c>
      <c r="Q1262" s="326">
        <v>0</v>
      </c>
      <c r="R1262" s="326">
        <v>0</v>
      </c>
      <c r="S1262" s="326">
        <v>0</v>
      </c>
      <c r="T1262" s="326">
        <v>0</v>
      </c>
      <c r="U1262" s="326">
        <v>0</v>
      </c>
      <c r="V1262" s="326">
        <v>0</v>
      </c>
      <c r="W1262" s="326">
        <v>0</v>
      </c>
      <c r="X1262" s="326">
        <v>0</v>
      </c>
      <c r="Y1262" s="326">
        <v>0</v>
      </c>
    </row>
    <row r="1263" spans="4:25" hidden="1" outlineLevel="1">
      <c r="D1263" s="319" t="s">
        <v>1958</v>
      </c>
      <c r="E1263" s="319" t="s">
        <v>53</v>
      </c>
      <c r="F1263" s="319" t="s">
        <v>576</v>
      </c>
      <c r="H1263" s="319" t="s">
        <v>577</v>
      </c>
      <c r="I1263" s="319" t="s">
        <v>1959</v>
      </c>
      <c r="J1263" s="319" t="s">
        <v>113</v>
      </c>
      <c r="L1263" s="331">
        <v>0</v>
      </c>
      <c r="M1263" s="326"/>
      <c r="N1263" s="326">
        <v>0</v>
      </c>
      <c r="O1263" s="326">
        <v>0</v>
      </c>
      <c r="P1263" s="326">
        <v>0</v>
      </c>
      <c r="Q1263" s="326">
        <v>0</v>
      </c>
      <c r="R1263" s="326">
        <v>0</v>
      </c>
      <c r="S1263" s="326">
        <v>0</v>
      </c>
      <c r="T1263" s="326">
        <v>0</v>
      </c>
      <c r="U1263" s="326">
        <v>0</v>
      </c>
      <c r="V1263" s="326">
        <v>0</v>
      </c>
      <c r="W1263" s="326">
        <v>0</v>
      </c>
      <c r="X1263" s="326">
        <v>0</v>
      </c>
      <c r="Y1263" s="326">
        <v>0</v>
      </c>
    </row>
    <row r="1264" spans="4:25" hidden="1" outlineLevel="1">
      <c r="D1264" s="319" t="s">
        <v>2115</v>
      </c>
      <c r="E1264" s="319" t="s">
        <v>53</v>
      </c>
      <c r="F1264" s="319" t="s">
        <v>576</v>
      </c>
      <c r="H1264" s="319" t="s">
        <v>577</v>
      </c>
      <c r="I1264" s="319" t="s">
        <v>2116</v>
      </c>
      <c r="J1264" s="319" t="s">
        <v>22</v>
      </c>
      <c r="L1264" s="331">
        <v>0</v>
      </c>
      <c r="M1264" s="326"/>
      <c r="N1264" s="326">
        <v>0</v>
      </c>
      <c r="O1264" s="326">
        <v>0</v>
      </c>
      <c r="P1264" s="326">
        <v>0</v>
      </c>
      <c r="Q1264" s="326">
        <v>0</v>
      </c>
      <c r="R1264" s="326">
        <v>0</v>
      </c>
      <c r="S1264" s="326">
        <v>0</v>
      </c>
      <c r="T1264" s="326">
        <v>0</v>
      </c>
      <c r="U1264" s="326">
        <v>0</v>
      </c>
      <c r="V1264" s="326">
        <v>0</v>
      </c>
      <c r="W1264" s="326">
        <v>0</v>
      </c>
      <c r="X1264" s="326">
        <v>0</v>
      </c>
      <c r="Y1264" s="326">
        <v>0</v>
      </c>
    </row>
    <row r="1265" spans="4:25" hidden="1" outlineLevel="1">
      <c r="D1265" s="319" t="s">
        <v>2035</v>
      </c>
      <c r="E1265" s="319" t="s">
        <v>53</v>
      </c>
      <c r="F1265" s="319" t="s">
        <v>576</v>
      </c>
      <c r="H1265" s="319" t="s">
        <v>577</v>
      </c>
      <c r="I1265" s="319" t="s">
        <v>1476</v>
      </c>
      <c r="J1265" s="319" t="s">
        <v>114</v>
      </c>
      <c r="L1265" s="331">
        <v>0</v>
      </c>
      <c r="M1265" s="326"/>
      <c r="N1265" s="326">
        <v>0</v>
      </c>
      <c r="O1265" s="326">
        <v>0</v>
      </c>
      <c r="P1265" s="326">
        <v>0</v>
      </c>
      <c r="Q1265" s="326">
        <v>0</v>
      </c>
      <c r="R1265" s="326">
        <v>0</v>
      </c>
      <c r="S1265" s="326">
        <v>0</v>
      </c>
      <c r="T1265" s="326">
        <v>0</v>
      </c>
      <c r="U1265" s="326">
        <v>0</v>
      </c>
      <c r="V1265" s="326">
        <v>0</v>
      </c>
      <c r="W1265" s="326">
        <v>0</v>
      </c>
      <c r="X1265" s="326">
        <v>0</v>
      </c>
      <c r="Y1265" s="326">
        <v>0</v>
      </c>
    </row>
    <row r="1266" spans="4:25" hidden="1" outlineLevel="1">
      <c r="D1266" s="319" t="s">
        <v>2311</v>
      </c>
      <c r="E1266" s="319" t="s">
        <v>53</v>
      </c>
      <c r="F1266" s="319" t="s">
        <v>576</v>
      </c>
      <c r="H1266" s="319" t="s">
        <v>577</v>
      </c>
      <c r="I1266" s="319" t="s">
        <v>1974</v>
      </c>
      <c r="J1266" s="319" t="s">
        <v>113</v>
      </c>
      <c r="L1266" s="331">
        <v>0</v>
      </c>
      <c r="M1266" s="326"/>
      <c r="N1266" s="326">
        <v>0</v>
      </c>
      <c r="O1266" s="326">
        <v>0</v>
      </c>
      <c r="P1266" s="326">
        <v>0</v>
      </c>
      <c r="Q1266" s="326">
        <v>0</v>
      </c>
      <c r="R1266" s="326">
        <v>0</v>
      </c>
      <c r="S1266" s="326">
        <v>0</v>
      </c>
      <c r="T1266" s="326">
        <v>0</v>
      </c>
      <c r="U1266" s="326">
        <v>0</v>
      </c>
      <c r="V1266" s="326">
        <v>0</v>
      </c>
      <c r="W1266" s="326">
        <v>0</v>
      </c>
      <c r="X1266" s="326">
        <v>0</v>
      </c>
      <c r="Y1266" s="326">
        <v>0</v>
      </c>
    </row>
    <row r="1267" spans="4:25" hidden="1" outlineLevel="1">
      <c r="D1267" s="319" t="s">
        <v>1477</v>
      </c>
      <c r="E1267" s="319" t="s">
        <v>53</v>
      </c>
      <c r="F1267" s="319" t="s">
        <v>576</v>
      </c>
      <c r="H1267" s="319" t="s">
        <v>577</v>
      </c>
      <c r="I1267" s="319" t="s">
        <v>1478</v>
      </c>
      <c r="J1267" s="319" t="s">
        <v>528</v>
      </c>
      <c r="L1267" s="331">
        <v>0</v>
      </c>
      <c r="M1267" s="326"/>
      <c r="N1267" s="326">
        <v>0</v>
      </c>
      <c r="O1267" s="326">
        <v>0</v>
      </c>
      <c r="P1267" s="326">
        <v>0</v>
      </c>
      <c r="Q1267" s="326">
        <v>0</v>
      </c>
      <c r="R1267" s="326">
        <v>0</v>
      </c>
      <c r="S1267" s="326">
        <v>0</v>
      </c>
      <c r="T1267" s="326">
        <v>0</v>
      </c>
      <c r="U1267" s="326">
        <v>0</v>
      </c>
      <c r="V1267" s="326">
        <v>0</v>
      </c>
      <c r="W1267" s="326">
        <v>0</v>
      </c>
      <c r="X1267" s="326">
        <v>0</v>
      </c>
      <c r="Y1267" s="326">
        <v>0</v>
      </c>
    </row>
    <row r="1268" spans="4:25" hidden="1" outlineLevel="1">
      <c r="D1268" s="319" t="s">
        <v>1479</v>
      </c>
      <c r="E1268" s="319" t="s">
        <v>53</v>
      </c>
      <c r="F1268" s="319" t="s">
        <v>576</v>
      </c>
      <c r="H1268" s="319" t="s">
        <v>577</v>
      </c>
      <c r="I1268" s="319" t="s">
        <v>1480</v>
      </c>
      <c r="J1268" s="319" t="s">
        <v>530</v>
      </c>
      <c r="L1268" s="331">
        <v>0</v>
      </c>
      <c r="M1268" s="326"/>
      <c r="N1268" s="326">
        <v>0</v>
      </c>
      <c r="O1268" s="326">
        <v>0</v>
      </c>
      <c r="P1268" s="326">
        <v>0</v>
      </c>
      <c r="Q1268" s="326">
        <v>0</v>
      </c>
      <c r="R1268" s="326">
        <v>0</v>
      </c>
      <c r="S1268" s="326">
        <v>0</v>
      </c>
      <c r="T1268" s="326">
        <v>0</v>
      </c>
      <c r="U1268" s="326">
        <v>0</v>
      </c>
      <c r="V1268" s="326">
        <v>0</v>
      </c>
      <c r="W1268" s="326">
        <v>0</v>
      </c>
      <c r="X1268" s="326">
        <v>0</v>
      </c>
      <c r="Y1268" s="326">
        <v>0</v>
      </c>
    </row>
    <row r="1269" spans="4:25" hidden="1" outlineLevel="1">
      <c r="D1269" s="319" t="s">
        <v>1482</v>
      </c>
      <c r="E1269" s="319" t="s">
        <v>53</v>
      </c>
      <c r="F1269" s="319" t="s">
        <v>576</v>
      </c>
      <c r="H1269" s="319" t="s">
        <v>577</v>
      </c>
      <c r="I1269" s="319" t="s">
        <v>1481</v>
      </c>
      <c r="J1269" s="319" t="s">
        <v>114</v>
      </c>
      <c r="L1269" s="331">
        <v>0</v>
      </c>
      <c r="M1269" s="326"/>
      <c r="N1269" s="326">
        <v>0</v>
      </c>
      <c r="O1269" s="326">
        <v>0</v>
      </c>
      <c r="P1269" s="326">
        <v>0</v>
      </c>
      <c r="Q1269" s="326">
        <v>0</v>
      </c>
      <c r="R1269" s="326">
        <v>0</v>
      </c>
      <c r="S1269" s="326">
        <v>0</v>
      </c>
      <c r="T1269" s="326">
        <v>0</v>
      </c>
      <c r="U1269" s="326">
        <v>0</v>
      </c>
      <c r="V1269" s="326">
        <v>0</v>
      </c>
      <c r="W1269" s="326">
        <v>0</v>
      </c>
      <c r="X1269" s="326">
        <v>0</v>
      </c>
      <c r="Y1269" s="326">
        <v>0</v>
      </c>
    </row>
    <row r="1270" spans="4:25" hidden="1" outlineLevel="1">
      <c r="D1270" s="319" t="s">
        <v>1482</v>
      </c>
      <c r="E1270" s="319" t="s">
        <v>53</v>
      </c>
      <c r="F1270" s="319" t="s">
        <v>576</v>
      </c>
      <c r="H1270" s="319" t="s">
        <v>577</v>
      </c>
      <c r="I1270" s="319" t="s">
        <v>1483</v>
      </c>
      <c r="J1270" s="319" t="s">
        <v>528</v>
      </c>
      <c r="L1270" s="331">
        <v>0</v>
      </c>
      <c r="M1270" s="326"/>
      <c r="N1270" s="326">
        <v>0</v>
      </c>
      <c r="O1270" s="326">
        <v>0</v>
      </c>
      <c r="P1270" s="326">
        <v>0</v>
      </c>
      <c r="Q1270" s="326">
        <v>0</v>
      </c>
      <c r="R1270" s="326">
        <v>0</v>
      </c>
      <c r="S1270" s="326">
        <v>0</v>
      </c>
      <c r="T1270" s="326">
        <v>0</v>
      </c>
      <c r="U1270" s="326">
        <v>0</v>
      </c>
      <c r="V1270" s="326">
        <v>0</v>
      </c>
      <c r="W1270" s="326">
        <v>0</v>
      </c>
      <c r="X1270" s="326">
        <v>0</v>
      </c>
      <c r="Y1270" s="326">
        <v>0</v>
      </c>
    </row>
    <row r="1271" spans="4:25" hidden="1" outlineLevel="1">
      <c r="D1271" s="319" t="s">
        <v>1484</v>
      </c>
      <c r="E1271" s="319" t="s">
        <v>52</v>
      </c>
      <c r="F1271" s="319" t="s">
        <v>576</v>
      </c>
      <c r="H1271" s="319" t="s">
        <v>577</v>
      </c>
      <c r="I1271" s="319" t="s">
        <v>1485</v>
      </c>
      <c r="J1271" s="319" t="s">
        <v>117</v>
      </c>
      <c r="L1271" s="331">
        <v>9</v>
      </c>
      <c r="M1271" s="326"/>
      <c r="N1271" s="326">
        <v>0</v>
      </c>
      <c r="O1271" s="326">
        <v>6</v>
      </c>
      <c r="P1271" s="326">
        <v>0</v>
      </c>
      <c r="Q1271" s="326">
        <v>0</v>
      </c>
      <c r="R1271" s="326">
        <v>0</v>
      </c>
      <c r="S1271" s="326">
        <v>0</v>
      </c>
      <c r="T1271" s="326">
        <v>3</v>
      </c>
      <c r="U1271" s="326">
        <v>0</v>
      </c>
      <c r="V1271" s="326">
        <v>0</v>
      </c>
      <c r="W1271" s="326">
        <v>0</v>
      </c>
      <c r="X1271" s="326">
        <v>0</v>
      </c>
      <c r="Y1271" s="326">
        <v>0</v>
      </c>
    </row>
    <row r="1272" spans="4:25" hidden="1" outlineLevel="1">
      <c r="D1272" s="319" t="s">
        <v>1486</v>
      </c>
      <c r="E1272" s="319" t="s">
        <v>53</v>
      </c>
      <c r="F1272" s="319" t="s">
        <v>576</v>
      </c>
      <c r="H1272" s="319" t="s">
        <v>577</v>
      </c>
      <c r="I1272" s="319" t="s">
        <v>1487</v>
      </c>
      <c r="J1272" s="319" t="s">
        <v>530</v>
      </c>
      <c r="L1272" s="331">
        <v>0</v>
      </c>
      <c r="M1272" s="326"/>
      <c r="N1272" s="326">
        <v>0</v>
      </c>
      <c r="O1272" s="326">
        <v>0</v>
      </c>
      <c r="P1272" s="326">
        <v>0</v>
      </c>
      <c r="Q1272" s="326">
        <v>0</v>
      </c>
      <c r="R1272" s="326">
        <v>0</v>
      </c>
      <c r="S1272" s="326">
        <v>0</v>
      </c>
      <c r="T1272" s="326">
        <v>0</v>
      </c>
      <c r="U1272" s="326">
        <v>0</v>
      </c>
      <c r="V1272" s="326">
        <v>0</v>
      </c>
      <c r="W1272" s="326">
        <v>0</v>
      </c>
      <c r="X1272" s="326">
        <v>0</v>
      </c>
      <c r="Y1272" s="326">
        <v>0</v>
      </c>
    </row>
    <row r="1273" spans="4:25" hidden="1" outlineLevel="1">
      <c r="D1273" s="319" t="s">
        <v>1488</v>
      </c>
      <c r="E1273" s="319" t="s">
        <v>53</v>
      </c>
      <c r="F1273" s="319" t="s">
        <v>576</v>
      </c>
      <c r="H1273" s="319" t="s">
        <v>577</v>
      </c>
      <c r="I1273" s="319" t="s">
        <v>1489</v>
      </c>
      <c r="J1273" s="319" t="s">
        <v>528</v>
      </c>
      <c r="L1273" s="331">
        <v>0</v>
      </c>
      <c r="M1273" s="326"/>
      <c r="N1273" s="326">
        <v>0</v>
      </c>
      <c r="O1273" s="326">
        <v>0</v>
      </c>
      <c r="P1273" s="326">
        <v>0</v>
      </c>
      <c r="Q1273" s="326">
        <v>0</v>
      </c>
      <c r="R1273" s="326">
        <v>0</v>
      </c>
      <c r="S1273" s="326">
        <v>0</v>
      </c>
      <c r="T1273" s="326">
        <v>0</v>
      </c>
      <c r="U1273" s="326">
        <v>0</v>
      </c>
      <c r="V1273" s="326">
        <v>0</v>
      </c>
      <c r="W1273" s="326">
        <v>0</v>
      </c>
      <c r="X1273" s="326">
        <v>0</v>
      </c>
      <c r="Y1273" s="326">
        <v>0</v>
      </c>
    </row>
    <row r="1274" spans="4:25" hidden="1" outlineLevel="1">
      <c r="D1274" s="319" t="s">
        <v>1490</v>
      </c>
      <c r="E1274" s="319" t="s">
        <v>53</v>
      </c>
      <c r="F1274" s="319" t="s">
        <v>576</v>
      </c>
      <c r="H1274" s="319" t="s">
        <v>577</v>
      </c>
      <c r="I1274" s="319" t="s">
        <v>1491</v>
      </c>
      <c r="J1274" s="319" t="s">
        <v>583</v>
      </c>
      <c r="L1274" s="331">
        <v>0</v>
      </c>
      <c r="M1274" s="326"/>
      <c r="N1274" s="326">
        <v>0</v>
      </c>
      <c r="O1274" s="326">
        <v>0</v>
      </c>
      <c r="P1274" s="326">
        <v>0</v>
      </c>
      <c r="Q1274" s="326">
        <v>0</v>
      </c>
      <c r="R1274" s="326">
        <v>0</v>
      </c>
      <c r="S1274" s="326">
        <v>0</v>
      </c>
      <c r="T1274" s="326">
        <v>0</v>
      </c>
      <c r="U1274" s="326">
        <v>0</v>
      </c>
      <c r="V1274" s="326">
        <v>0</v>
      </c>
      <c r="W1274" s="326">
        <v>0</v>
      </c>
      <c r="X1274" s="326">
        <v>0</v>
      </c>
      <c r="Y1274" s="326">
        <v>0</v>
      </c>
    </row>
    <row r="1275" spans="4:25" hidden="1" outlineLevel="1">
      <c r="D1275" s="319" t="s">
        <v>1492</v>
      </c>
      <c r="E1275" s="319" t="s">
        <v>53</v>
      </c>
      <c r="F1275" s="319" t="s">
        <v>576</v>
      </c>
      <c r="H1275" s="319" t="s">
        <v>577</v>
      </c>
      <c r="I1275" s="319" t="s">
        <v>1493</v>
      </c>
      <c r="J1275" s="319" t="s">
        <v>528</v>
      </c>
      <c r="L1275" s="331">
        <v>0</v>
      </c>
      <c r="M1275" s="326"/>
      <c r="N1275" s="326">
        <v>0</v>
      </c>
      <c r="O1275" s="326">
        <v>0</v>
      </c>
      <c r="P1275" s="326">
        <v>0</v>
      </c>
      <c r="Q1275" s="326">
        <v>0</v>
      </c>
      <c r="R1275" s="326">
        <v>0</v>
      </c>
      <c r="S1275" s="326">
        <v>0</v>
      </c>
      <c r="T1275" s="326">
        <v>0</v>
      </c>
      <c r="U1275" s="326">
        <v>0</v>
      </c>
      <c r="V1275" s="326">
        <v>0</v>
      </c>
      <c r="W1275" s="326">
        <v>0</v>
      </c>
      <c r="X1275" s="326">
        <v>0</v>
      </c>
      <c r="Y1275" s="326">
        <v>0</v>
      </c>
    </row>
    <row r="1276" spans="4:25" hidden="1" outlineLevel="1">
      <c r="D1276" s="319" t="s">
        <v>1495</v>
      </c>
      <c r="E1276" s="319" t="s">
        <v>53</v>
      </c>
      <c r="F1276" s="319" t="s">
        <v>576</v>
      </c>
      <c r="H1276" s="319" t="s">
        <v>577</v>
      </c>
      <c r="I1276" s="319" t="s">
        <v>1496</v>
      </c>
      <c r="J1276" s="319" t="s">
        <v>118</v>
      </c>
      <c r="L1276" s="331">
        <v>3</v>
      </c>
      <c r="M1276" s="326"/>
      <c r="N1276" s="326">
        <v>0</v>
      </c>
      <c r="O1276" s="326">
        <v>0</v>
      </c>
      <c r="P1276" s="326">
        <v>0</v>
      </c>
      <c r="Q1276" s="326">
        <v>0</v>
      </c>
      <c r="R1276" s="326">
        <v>0</v>
      </c>
      <c r="S1276" s="326">
        <v>0</v>
      </c>
      <c r="T1276" s="326">
        <v>0</v>
      </c>
      <c r="U1276" s="326">
        <v>0</v>
      </c>
      <c r="V1276" s="326">
        <v>0</v>
      </c>
      <c r="W1276" s="326">
        <v>3</v>
      </c>
      <c r="X1276" s="326">
        <v>0</v>
      </c>
      <c r="Y1276" s="326">
        <v>0</v>
      </c>
    </row>
    <row r="1277" spans="4:25" hidden="1" outlineLevel="1">
      <c r="D1277" s="319" t="s">
        <v>1497</v>
      </c>
      <c r="E1277" s="319" t="s">
        <v>52</v>
      </c>
      <c r="F1277" s="319" t="s">
        <v>576</v>
      </c>
      <c r="H1277" s="319" t="s">
        <v>577</v>
      </c>
      <c r="I1277" s="319" t="s">
        <v>1498</v>
      </c>
      <c r="J1277" s="319" t="s">
        <v>117</v>
      </c>
      <c r="L1277" s="331">
        <v>223</v>
      </c>
      <c r="M1277" s="326"/>
      <c r="N1277" s="326">
        <v>0</v>
      </c>
      <c r="O1277" s="326">
        <v>0</v>
      </c>
      <c r="P1277" s="326">
        <v>0</v>
      </c>
      <c r="Q1277" s="326">
        <v>89</v>
      </c>
      <c r="R1277" s="326">
        <v>45</v>
      </c>
      <c r="S1277" s="326">
        <v>89</v>
      </c>
      <c r="T1277" s="326">
        <v>0</v>
      </c>
      <c r="U1277" s="326">
        <v>0</v>
      </c>
      <c r="V1277" s="326">
        <v>0</v>
      </c>
      <c r="W1277" s="326">
        <v>0</v>
      </c>
      <c r="X1277" s="326">
        <v>0</v>
      </c>
      <c r="Y1277" s="326">
        <v>0</v>
      </c>
    </row>
    <row r="1278" spans="4:25" hidden="1" outlineLevel="1">
      <c r="D1278" s="319" t="s">
        <v>1499</v>
      </c>
      <c r="E1278" s="319" t="s">
        <v>52</v>
      </c>
      <c r="F1278" s="319" t="s">
        <v>576</v>
      </c>
      <c r="H1278" s="319" t="s">
        <v>577</v>
      </c>
      <c r="I1278" s="319" t="s">
        <v>1500</v>
      </c>
      <c r="J1278" s="319" t="s">
        <v>117</v>
      </c>
      <c r="L1278" s="331">
        <v>457</v>
      </c>
      <c r="M1278" s="326"/>
      <c r="N1278" s="326">
        <v>0</v>
      </c>
      <c r="O1278" s="326">
        <v>0</v>
      </c>
      <c r="P1278" s="326">
        <v>0</v>
      </c>
      <c r="Q1278" s="326">
        <v>222</v>
      </c>
      <c r="R1278" s="326">
        <v>13</v>
      </c>
      <c r="S1278" s="326">
        <v>222</v>
      </c>
      <c r="T1278" s="326">
        <v>0</v>
      </c>
      <c r="U1278" s="326">
        <v>0</v>
      </c>
      <c r="V1278" s="326">
        <v>0</v>
      </c>
      <c r="W1278" s="326">
        <v>0</v>
      </c>
      <c r="X1278" s="326">
        <v>0</v>
      </c>
      <c r="Y1278" s="326">
        <v>0</v>
      </c>
    </row>
    <row r="1279" spans="4:25" hidden="1" outlineLevel="1">
      <c r="D1279" s="319" t="s">
        <v>1501</v>
      </c>
      <c r="E1279" s="319" t="s">
        <v>53</v>
      </c>
      <c r="F1279" s="319" t="s">
        <v>576</v>
      </c>
      <c r="H1279" s="319" t="s">
        <v>577</v>
      </c>
      <c r="I1279" s="319" t="s">
        <v>1502</v>
      </c>
      <c r="J1279" s="319" t="s">
        <v>582</v>
      </c>
      <c r="L1279" s="331">
        <v>0</v>
      </c>
      <c r="M1279" s="326"/>
      <c r="N1279" s="326">
        <v>0</v>
      </c>
      <c r="O1279" s="326">
        <v>0</v>
      </c>
      <c r="P1279" s="326">
        <v>0</v>
      </c>
      <c r="Q1279" s="326">
        <v>0</v>
      </c>
      <c r="R1279" s="326">
        <v>0</v>
      </c>
      <c r="S1279" s="326">
        <v>0</v>
      </c>
      <c r="T1279" s="326">
        <v>0</v>
      </c>
      <c r="U1279" s="326">
        <v>0</v>
      </c>
      <c r="V1279" s="326">
        <v>0</v>
      </c>
      <c r="W1279" s="326">
        <v>0</v>
      </c>
      <c r="X1279" s="326">
        <v>0</v>
      </c>
      <c r="Y1279" s="326">
        <v>0</v>
      </c>
    </row>
    <row r="1280" spans="4:25" hidden="1" outlineLevel="1">
      <c r="D1280" s="319" t="s">
        <v>1960</v>
      </c>
      <c r="E1280" s="319" t="s">
        <v>53</v>
      </c>
      <c r="F1280" s="319" t="s">
        <v>576</v>
      </c>
      <c r="H1280" s="319" t="s">
        <v>577</v>
      </c>
      <c r="I1280" s="319" t="s">
        <v>1961</v>
      </c>
      <c r="J1280" s="319" t="s">
        <v>560</v>
      </c>
      <c r="L1280" s="331">
        <v>0</v>
      </c>
      <c r="M1280" s="326"/>
      <c r="N1280" s="326">
        <v>0</v>
      </c>
      <c r="O1280" s="326">
        <v>0</v>
      </c>
      <c r="P1280" s="326">
        <v>0</v>
      </c>
      <c r="Q1280" s="326">
        <v>0</v>
      </c>
      <c r="R1280" s="326">
        <v>0</v>
      </c>
      <c r="S1280" s="326">
        <v>0</v>
      </c>
      <c r="T1280" s="326">
        <v>0</v>
      </c>
      <c r="U1280" s="326">
        <v>0</v>
      </c>
      <c r="V1280" s="326">
        <v>0</v>
      </c>
      <c r="W1280" s="326">
        <v>0</v>
      </c>
      <c r="X1280" s="326">
        <v>0</v>
      </c>
      <c r="Y1280" s="326">
        <v>0</v>
      </c>
    </row>
    <row r="1281" spans="4:25" hidden="1" outlineLevel="1">
      <c r="D1281" s="319" t="s">
        <v>3163</v>
      </c>
      <c r="E1281" s="319" t="s">
        <v>53</v>
      </c>
      <c r="F1281" s="319" t="s">
        <v>576</v>
      </c>
      <c r="H1281" s="319" t="s">
        <v>577</v>
      </c>
      <c r="I1281" s="319" t="s">
        <v>3164</v>
      </c>
      <c r="J1281" s="319" t="s">
        <v>946</v>
      </c>
      <c r="L1281" s="331">
        <v>0</v>
      </c>
      <c r="M1281" s="326"/>
      <c r="N1281" s="326"/>
      <c r="O1281" s="326">
        <v>0</v>
      </c>
      <c r="P1281" s="326">
        <v>0</v>
      </c>
      <c r="Q1281" s="326">
        <v>0</v>
      </c>
      <c r="R1281" s="326">
        <v>0</v>
      </c>
      <c r="S1281" s="326">
        <v>0</v>
      </c>
      <c r="T1281" s="326">
        <v>0</v>
      </c>
      <c r="U1281" s="326">
        <v>0</v>
      </c>
      <c r="V1281" s="326">
        <v>0</v>
      </c>
      <c r="W1281" s="326">
        <v>0</v>
      </c>
      <c r="X1281" s="326">
        <v>0</v>
      </c>
      <c r="Y1281" s="326">
        <v>0</v>
      </c>
    </row>
    <row r="1282" spans="4:25" hidden="1" outlineLevel="1">
      <c r="D1282" s="319" t="s">
        <v>1503</v>
      </c>
      <c r="E1282" s="319" t="s">
        <v>52</v>
      </c>
      <c r="F1282" s="319" t="s">
        <v>576</v>
      </c>
      <c r="H1282" s="319" t="s">
        <v>577</v>
      </c>
      <c r="I1282" s="319" t="s">
        <v>3165</v>
      </c>
      <c r="J1282" s="319" t="s">
        <v>117</v>
      </c>
      <c r="L1282" s="331">
        <v>170</v>
      </c>
      <c r="M1282" s="326"/>
      <c r="N1282" s="326"/>
      <c r="O1282" s="326"/>
      <c r="P1282" s="326"/>
      <c r="Q1282" s="326"/>
      <c r="R1282" s="326">
        <v>0</v>
      </c>
      <c r="S1282" s="326">
        <v>0</v>
      </c>
      <c r="T1282" s="326">
        <v>0</v>
      </c>
      <c r="U1282" s="326">
        <v>170</v>
      </c>
      <c r="V1282" s="326">
        <v>0</v>
      </c>
      <c r="W1282" s="326">
        <v>0</v>
      </c>
      <c r="X1282" s="326">
        <v>0</v>
      </c>
      <c r="Y1282" s="326">
        <v>0</v>
      </c>
    </row>
    <row r="1283" spans="4:25" hidden="1" outlineLevel="1">
      <c r="D1283" s="319" t="s">
        <v>3166</v>
      </c>
      <c r="E1283" s="319" t="s">
        <v>52</v>
      </c>
      <c r="F1283" s="319" t="s">
        <v>576</v>
      </c>
      <c r="H1283" s="319" t="s">
        <v>577</v>
      </c>
      <c r="I1283" s="319" t="s">
        <v>1504</v>
      </c>
      <c r="J1283" s="319" t="s">
        <v>117</v>
      </c>
      <c r="L1283" s="331">
        <v>2076</v>
      </c>
      <c r="M1283" s="326"/>
      <c r="N1283" s="326">
        <v>0</v>
      </c>
      <c r="O1283" s="326">
        <v>1266</v>
      </c>
      <c r="P1283" s="326">
        <v>0</v>
      </c>
      <c r="Q1283" s="326">
        <v>405</v>
      </c>
      <c r="R1283" s="326">
        <v>0</v>
      </c>
      <c r="S1283" s="326">
        <v>405</v>
      </c>
      <c r="T1283" s="326">
        <v>0</v>
      </c>
      <c r="U1283" s="326">
        <v>0</v>
      </c>
      <c r="V1283" s="326">
        <v>0</v>
      </c>
      <c r="W1283" s="326">
        <v>0</v>
      </c>
      <c r="X1283" s="326">
        <v>0</v>
      </c>
      <c r="Y1283" s="326">
        <v>0</v>
      </c>
    </row>
    <row r="1284" spans="4:25" hidden="1" outlineLevel="1">
      <c r="D1284" s="319" t="s">
        <v>1505</v>
      </c>
      <c r="E1284" s="319" t="s">
        <v>53</v>
      </c>
      <c r="F1284" s="319" t="s">
        <v>576</v>
      </c>
      <c r="H1284" s="319" t="s">
        <v>577</v>
      </c>
      <c r="I1284" s="319" t="s">
        <v>1506</v>
      </c>
      <c r="J1284" s="319" t="s">
        <v>118</v>
      </c>
      <c r="L1284" s="331">
        <v>0</v>
      </c>
      <c r="M1284" s="326"/>
      <c r="N1284" s="326">
        <v>0</v>
      </c>
      <c r="O1284" s="326">
        <v>0</v>
      </c>
      <c r="P1284" s="326">
        <v>0</v>
      </c>
      <c r="Q1284" s="326">
        <v>0</v>
      </c>
      <c r="R1284" s="326">
        <v>0</v>
      </c>
      <c r="S1284" s="326">
        <v>0</v>
      </c>
      <c r="T1284" s="326">
        <v>0</v>
      </c>
      <c r="U1284" s="326">
        <v>0</v>
      </c>
      <c r="V1284" s="326">
        <v>0</v>
      </c>
      <c r="W1284" s="326">
        <v>0</v>
      </c>
      <c r="X1284" s="326">
        <v>0</v>
      </c>
      <c r="Y1284" s="326">
        <v>0</v>
      </c>
    </row>
    <row r="1285" spans="4:25" hidden="1" outlineLevel="1">
      <c r="D1285" s="319" t="s">
        <v>1698</v>
      </c>
      <c r="E1285" s="319" t="s">
        <v>53</v>
      </c>
      <c r="F1285" s="319" t="s">
        <v>576</v>
      </c>
      <c r="H1285" s="319" t="s">
        <v>577</v>
      </c>
      <c r="I1285" s="319" t="s">
        <v>1699</v>
      </c>
      <c r="J1285" s="319" t="s">
        <v>114</v>
      </c>
      <c r="L1285" s="331">
        <v>0</v>
      </c>
      <c r="M1285" s="326"/>
      <c r="N1285" s="326">
        <v>0</v>
      </c>
      <c r="O1285" s="326">
        <v>0</v>
      </c>
      <c r="P1285" s="326">
        <v>0</v>
      </c>
      <c r="Q1285" s="326">
        <v>0</v>
      </c>
      <c r="R1285" s="326">
        <v>0</v>
      </c>
      <c r="S1285" s="326">
        <v>0</v>
      </c>
      <c r="T1285" s="326">
        <v>0</v>
      </c>
      <c r="U1285" s="326">
        <v>0</v>
      </c>
      <c r="V1285" s="326">
        <v>0</v>
      </c>
      <c r="W1285" s="326">
        <v>0</v>
      </c>
      <c r="X1285" s="326">
        <v>0</v>
      </c>
      <c r="Y1285" s="326">
        <v>0</v>
      </c>
    </row>
    <row r="1286" spans="4:25" hidden="1" outlineLevel="1">
      <c r="D1286" s="319" t="s">
        <v>1962</v>
      </c>
      <c r="E1286" s="319" t="s">
        <v>53</v>
      </c>
      <c r="F1286" s="319" t="s">
        <v>576</v>
      </c>
      <c r="H1286" s="319" t="s">
        <v>577</v>
      </c>
      <c r="I1286" s="319" t="s">
        <v>1963</v>
      </c>
      <c r="J1286" s="319" t="s">
        <v>113</v>
      </c>
      <c r="L1286" s="331">
        <v>0</v>
      </c>
      <c r="M1286" s="326"/>
      <c r="N1286" s="326">
        <v>0</v>
      </c>
      <c r="O1286" s="326">
        <v>0</v>
      </c>
      <c r="P1286" s="326">
        <v>0</v>
      </c>
      <c r="Q1286" s="326">
        <v>0</v>
      </c>
      <c r="R1286" s="326">
        <v>0</v>
      </c>
      <c r="S1286" s="326">
        <v>0</v>
      </c>
      <c r="T1286" s="326">
        <v>0</v>
      </c>
      <c r="U1286" s="326">
        <v>0</v>
      </c>
      <c r="V1286" s="326">
        <v>0</v>
      </c>
      <c r="W1286" s="326">
        <v>0</v>
      </c>
      <c r="X1286" s="326">
        <v>0</v>
      </c>
      <c r="Y1286" s="326">
        <v>0</v>
      </c>
    </row>
    <row r="1287" spans="4:25" hidden="1" outlineLevel="1">
      <c r="D1287" s="319" t="s">
        <v>1507</v>
      </c>
      <c r="E1287" s="319" t="s">
        <v>52</v>
      </c>
      <c r="F1287" s="319" t="s">
        <v>576</v>
      </c>
      <c r="H1287" s="319" t="s">
        <v>577</v>
      </c>
      <c r="I1287" s="319" t="s">
        <v>1508</v>
      </c>
      <c r="J1287" s="319" t="s">
        <v>117</v>
      </c>
      <c r="L1287" s="331">
        <v>0</v>
      </c>
      <c r="M1287" s="326"/>
      <c r="N1287" s="326">
        <v>0</v>
      </c>
      <c r="O1287" s="326">
        <v>0</v>
      </c>
      <c r="P1287" s="326">
        <v>0</v>
      </c>
      <c r="Q1287" s="326">
        <v>0</v>
      </c>
      <c r="R1287" s="326">
        <v>0</v>
      </c>
      <c r="S1287" s="326">
        <v>0</v>
      </c>
      <c r="T1287" s="326">
        <v>0</v>
      </c>
      <c r="U1287" s="326">
        <v>0</v>
      </c>
      <c r="V1287" s="326">
        <v>0</v>
      </c>
      <c r="W1287" s="326">
        <v>0</v>
      </c>
      <c r="X1287" s="326">
        <v>0</v>
      </c>
      <c r="Y1287" s="326">
        <v>0</v>
      </c>
    </row>
    <row r="1288" spans="4:25" hidden="1" outlineLevel="1">
      <c r="D1288" s="319" t="s">
        <v>1509</v>
      </c>
      <c r="E1288" s="319" t="s">
        <v>52</v>
      </c>
      <c r="F1288" s="319" t="s">
        <v>576</v>
      </c>
      <c r="H1288" s="319" t="s">
        <v>577</v>
      </c>
      <c r="I1288" s="319" t="s">
        <v>1510</v>
      </c>
      <c r="J1288" s="319" t="s">
        <v>117</v>
      </c>
      <c r="L1288" s="331">
        <v>150</v>
      </c>
      <c r="M1288" s="326"/>
      <c r="N1288" s="326">
        <v>0</v>
      </c>
      <c r="O1288" s="326">
        <v>0</v>
      </c>
      <c r="P1288" s="326">
        <v>0</v>
      </c>
      <c r="Q1288" s="326">
        <v>54</v>
      </c>
      <c r="R1288" s="326">
        <v>36</v>
      </c>
      <c r="S1288" s="326">
        <v>0</v>
      </c>
      <c r="T1288" s="326">
        <v>0</v>
      </c>
      <c r="U1288" s="326">
        <v>0</v>
      </c>
      <c r="V1288" s="326">
        <v>0</v>
      </c>
      <c r="W1288" s="326">
        <v>0</v>
      </c>
      <c r="X1288" s="326">
        <v>0</v>
      </c>
      <c r="Y1288" s="326">
        <v>60</v>
      </c>
    </row>
    <row r="1289" spans="4:25" hidden="1" outlineLevel="1">
      <c r="D1289" s="319" t="s">
        <v>3167</v>
      </c>
      <c r="E1289" s="319" t="s">
        <v>53</v>
      </c>
      <c r="F1289" s="319" t="s">
        <v>576</v>
      </c>
      <c r="H1289" s="319" t="s">
        <v>577</v>
      </c>
      <c r="I1289" s="319" t="s">
        <v>3168</v>
      </c>
      <c r="J1289" s="319" t="s">
        <v>946</v>
      </c>
      <c r="L1289" s="331">
        <v>0</v>
      </c>
      <c r="M1289" s="326"/>
      <c r="N1289" s="326"/>
      <c r="O1289" s="326"/>
      <c r="P1289" s="326"/>
      <c r="Q1289" s="326"/>
      <c r="R1289" s="326"/>
      <c r="S1289" s="326"/>
      <c r="T1289" s="326"/>
      <c r="U1289" s="326">
        <v>0</v>
      </c>
      <c r="V1289" s="326">
        <v>0</v>
      </c>
      <c r="W1289" s="326">
        <v>0</v>
      </c>
      <c r="X1289" s="326">
        <v>0</v>
      </c>
      <c r="Y1289" s="326">
        <v>0</v>
      </c>
    </row>
    <row r="1290" spans="4:25" hidden="1" outlineLevel="1">
      <c r="D1290" s="319" t="s">
        <v>1511</v>
      </c>
      <c r="E1290" s="319" t="s">
        <v>53</v>
      </c>
      <c r="F1290" s="319" t="s">
        <v>576</v>
      </c>
      <c r="H1290" s="319" t="s">
        <v>577</v>
      </c>
      <c r="I1290" s="319" t="s">
        <v>1512</v>
      </c>
      <c r="J1290" s="319" t="s">
        <v>528</v>
      </c>
      <c r="L1290" s="331">
        <v>0</v>
      </c>
      <c r="M1290" s="326"/>
      <c r="N1290" s="326">
        <v>0</v>
      </c>
      <c r="O1290" s="326">
        <v>0</v>
      </c>
      <c r="P1290" s="326">
        <v>0</v>
      </c>
      <c r="Q1290" s="326">
        <v>0</v>
      </c>
      <c r="R1290" s="326">
        <v>0</v>
      </c>
      <c r="S1290" s="326">
        <v>0</v>
      </c>
      <c r="T1290" s="326">
        <v>0</v>
      </c>
      <c r="U1290" s="326">
        <v>0</v>
      </c>
      <c r="V1290" s="326">
        <v>0</v>
      </c>
      <c r="W1290" s="326">
        <v>0</v>
      </c>
      <c r="X1290" s="326">
        <v>0</v>
      </c>
      <c r="Y1290" s="326">
        <v>0</v>
      </c>
    </row>
    <row r="1291" spans="4:25" hidden="1" outlineLevel="1">
      <c r="D1291" s="319" t="s">
        <v>1513</v>
      </c>
      <c r="E1291" s="319" t="s">
        <v>53</v>
      </c>
      <c r="F1291" s="319" t="s">
        <v>576</v>
      </c>
      <c r="H1291" s="319" t="s">
        <v>577</v>
      </c>
      <c r="I1291" s="319" t="s">
        <v>1514</v>
      </c>
      <c r="J1291" s="319" t="s">
        <v>583</v>
      </c>
      <c r="L1291" s="331">
        <v>0</v>
      </c>
      <c r="M1291" s="326"/>
      <c r="N1291" s="326">
        <v>0</v>
      </c>
      <c r="O1291" s="326">
        <v>0</v>
      </c>
      <c r="P1291" s="326">
        <v>0</v>
      </c>
      <c r="Q1291" s="326">
        <v>0</v>
      </c>
      <c r="R1291" s="326">
        <v>0</v>
      </c>
      <c r="S1291" s="326">
        <v>0</v>
      </c>
      <c r="T1291" s="326">
        <v>0</v>
      </c>
      <c r="U1291" s="326">
        <v>0</v>
      </c>
      <c r="V1291" s="326">
        <v>0</v>
      </c>
      <c r="W1291" s="326">
        <v>0</v>
      </c>
      <c r="X1291" s="326">
        <v>0</v>
      </c>
      <c r="Y1291" s="326">
        <v>0</v>
      </c>
    </row>
    <row r="1292" spans="4:25" hidden="1" outlineLevel="1">
      <c r="D1292" s="319" t="s">
        <v>3169</v>
      </c>
      <c r="E1292" s="319" t="s">
        <v>53</v>
      </c>
      <c r="F1292" s="319" t="s">
        <v>576</v>
      </c>
      <c r="H1292" s="319" t="s">
        <v>577</v>
      </c>
      <c r="I1292" s="319" t="s">
        <v>1494</v>
      </c>
      <c r="J1292" s="319" t="s">
        <v>114</v>
      </c>
      <c r="L1292" s="331">
        <v>1210</v>
      </c>
      <c r="M1292" s="326"/>
      <c r="N1292" s="326">
        <v>0</v>
      </c>
      <c r="O1292" s="326">
        <v>0</v>
      </c>
      <c r="P1292" s="326">
        <v>200</v>
      </c>
      <c r="Q1292" s="326">
        <v>400</v>
      </c>
      <c r="R1292" s="326">
        <v>0</v>
      </c>
      <c r="S1292" s="326">
        <v>0</v>
      </c>
      <c r="T1292" s="326">
        <v>360</v>
      </c>
      <c r="U1292" s="326">
        <v>0</v>
      </c>
      <c r="V1292" s="326">
        <v>0</v>
      </c>
      <c r="W1292" s="326">
        <v>250</v>
      </c>
      <c r="X1292" s="326">
        <v>0</v>
      </c>
      <c r="Y1292" s="326">
        <v>0</v>
      </c>
    </row>
    <row r="1293" spans="4:25" hidden="1" outlineLevel="1">
      <c r="D1293" s="319" t="s">
        <v>2836</v>
      </c>
      <c r="E1293" s="319" t="s">
        <v>53</v>
      </c>
      <c r="F1293" s="319" t="s">
        <v>576</v>
      </c>
      <c r="H1293" s="319" t="s">
        <v>577</v>
      </c>
      <c r="I1293" s="319" t="s">
        <v>2837</v>
      </c>
      <c r="J1293" s="319" t="s">
        <v>118</v>
      </c>
      <c r="L1293" s="331">
        <v>0</v>
      </c>
      <c r="M1293" s="326"/>
      <c r="N1293" s="326">
        <v>0</v>
      </c>
      <c r="O1293" s="326">
        <v>0</v>
      </c>
      <c r="P1293" s="326">
        <v>0</v>
      </c>
      <c r="Q1293" s="326">
        <v>0</v>
      </c>
      <c r="R1293" s="326">
        <v>0</v>
      </c>
      <c r="S1293" s="326">
        <v>0</v>
      </c>
      <c r="T1293" s="326">
        <v>0</v>
      </c>
      <c r="U1293" s="326">
        <v>0</v>
      </c>
      <c r="V1293" s="326">
        <v>0</v>
      </c>
      <c r="W1293" s="326">
        <v>0</v>
      </c>
      <c r="X1293" s="326">
        <v>0</v>
      </c>
      <c r="Y1293" s="326">
        <v>0</v>
      </c>
    </row>
    <row r="1294" spans="4:25" hidden="1" outlineLevel="1">
      <c r="D1294" s="319" t="s">
        <v>2838</v>
      </c>
      <c r="E1294" s="319" t="s">
        <v>53</v>
      </c>
      <c r="F1294" s="319" t="s">
        <v>576</v>
      </c>
      <c r="H1294" s="319" t="s">
        <v>577</v>
      </c>
      <c r="I1294" s="319" t="s">
        <v>2839</v>
      </c>
      <c r="J1294" s="319" t="s">
        <v>118</v>
      </c>
      <c r="L1294" s="331">
        <v>0</v>
      </c>
      <c r="M1294" s="326"/>
      <c r="N1294" s="326">
        <v>0</v>
      </c>
      <c r="O1294" s="326">
        <v>0</v>
      </c>
      <c r="P1294" s="326">
        <v>0</v>
      </c>
      <c r="Q1294" s="326">
        <v>0</v>
      </c>
      <c r="R1294" s="326">
        <v>0</v>
      </c>
      <c r="S1294" s="326">
        <v>0</v>
      </c>
      <c r="T1294" s="326">
        <v>0</v>
      </c>
      <c r="U1294" s="326">
        <v>0</v>
      </c>
      <c r="V1294" s="326">
        <v>0</v>
      </c>
      <c r="W1294" s="326">
        <v>0</v>
      </c>
      <c r="X1294" s="326">
        <v>0</v>
      </c>
      <c r="Y1294" s="326">
        <v>0</v>
      </c>
    </row>
    <row r="1295" spans="4:25" hidden="1" outlineLevel="1">
      <c r="D1295" s="319" t="s">
        <v>2840</v>
      </c>
      <c r="E1295" s="319" t="s">
        <v>53</v>
      </c>
      <c r="F1295" s="319" t="s">
        <v>576</v>
      </c>
      <c r="H1295" s="319" t="s">
        <v>577</v>
      </c>
      <c r="I1295" s="319" t="s">
        <v>2841</v>
      </c>
      <c r="J1295" s="319" t="s">
        <v>114</v>
      </c>
      <c r="L1295" s="331">
        <v>308</v>
      </c>
      <c r="M1295" s="326"/>
      <c r="N1295" s="326">
        <v>0</v>
      </c>
      <c r="O1295" s="326">
        <v>0</v>
      </c>
      <c r="P1295" s="326">
        <v>0</v>
      </c>
      <c r="Q1295" s="326">
        <v>0</v>
      </c>
      <c r="R1295" s="326">
        <v>308</v>
      </c>
      <c r="S1295" s="326">
        <v>0</v>
      </c>
      <c r="T1295" s="326">
        <v>0</v>
      </c>
      <c r="U1295" s="326">
        <v>0</v>
      </c>
      <c r="V1295" s="326">
        <v>0</v>
      </c>
      <c r="W1295" s="326">
        <v>0</v>
      </c>
      <c r="X1295" s="326">
        <v>0</v>
      </c>
      <c r="Y1295" s="326">
        <v>0</v>
      </c>
    </row>
    <row r="1296" spans="4:25" hidden="1" outlineLevel="1">
      <c r="D1296" s="319" t="s">
        <v>3170</v>
      </c>
      <c r="E1296" s="319" t="s">
        <v>53</v>
      </c>
      <c r="F1296" s="319" t="s">
        <v>576</v>
      </c>
      <c r="H1296" s="319" t="s">
        <v>577</v>
      </c>
      <c r="I1296" s="319" t="s">
        <v>3171</v>
      </c>
      <c r="J1296" s="319" t="s">
        <v>583</v>
      </c>
      <c r="L1296" s="331">
        <v>0</v>
      </c>
      <c r="M1296" s="326"/>
      <c r="N1296" s="326"/>
      <c r="O1296" s="326"/>
      <c r="P1296" s="326"/>
      <c r="Q1296" s="326"/>
      <c r="R1296" s="326">
        <v>0</v>
      </c>
      <c r="S1296" s="326">
        <v>0</v>
      </c>
      <c r="T1296" s="326">
        <v>0</v>
      </c>
      <c r="U1296" s="326">
        <v>0</v>
      </c>
      <c r="V1296" s="326">
        <v>0</v>
      </c>
      <c r="W1296" s="326">
        <v>0</v>
      </c>
      <c r="X1296" s="326">
        <v>0</v>
      </c>
      <c r="Y1296" s="326">
        <v>0</v>
      </c>
    </row>
    <row r="1297" spans="4:25" hidden="1" outlineLevel="1">
      <c r="D1297" s="319" t="s">
        <v>3172</v>
      </c>
      <c r="E1297" s="319" t="s">
        <v>53</v>
      </c>
      <c r="F1297" s="319" t="s">
        <v>576</v>
      </c>
      <c r="H1297" s="319" t="s">
        <v>577</v>
      </c>
      <c r="I1297" s="319" t="s">
        <v>3173</v>
      </c>
      <c r="J1297" s="319" t="s">
        <v>946</v>
      </c>
      <c r="L1297" s="331">
        <v>0</v>
      </c>
      <c r="M1297" s="326"/>
      <c r="N1297" s="326"/>
      <c r="O1297" s="326"/>
      <c r="P1297" s="326">
        <v>0</v>
      </c>
      <c r="Q1297" s="326">
        <v>0</v>
      </c>
      <c r="R1297" s="326">
        <v>0</v>
      </c>
      <c r="S1297" s="326">
        <v>0</v>
      </c>
      <c r="T1297" s="326">
        <v>0</v>
      </c>
      <c r="U1297" s="326">
        <v>0</v>
      </c>
      <c r="V1297" s="326">
        <v>0</v>
      </c>
      <c r="W1297" s="326">
        <v>0</v>
      </c>
      <c r="X1297" s="326">
        <v>0</v>
      </c>
      <c r="Y1297" s="326">
        <v>0</v>
      </c>
    </row>
    <row r="1298" spans="4:25" hidden="1" outlineLevel="1">
      <c r="D1298" s="319" t="s">
        <v>1700</v>
      </c>
      <c r="E1298" s="319" t="s">
        <v>53</v>
      </c>
      <c r="F1298" s="319" t="s">
        <v>576</v>
      </c>
      <c r="H1298" s="319" t="s">
        <v>577</v>
      </c>
      <c r="I1298" s="319" t="s">
        <v>1701</v>
      </c>
      <c r="J1298" s="319" t="s">
        <v>946</v>
      </c>
      <c r="L1298" s="331">
        <v>724</v>
      </c>
      <c r="M1298" s="326"/>
      <c r="N1298" s="326">
        <v>0</v>
      </c>
      <c r="O1298" s="326">
        <v>0</v>
      </c>
      <c r="P1298" s="326">
        <v>724</v>
      </c>
      <c r="Q1298" s="326">
        <v>0</v>
      </c>
      <c r="R1298" s="326">
        <v>0</v>
      </c>
      <c r="S1298" s="326">
        <v>0</v>
      </c>
      <c r="T1298" s="326">
        <v>0</v>
      </c>
      <c r="U1298" s="326">
        <v>0</v>
      </c>
      <c r="V1298" s="326">
        <v>0</v>
      </c>
      <c r="W1298" s="326">
        <v>0</v>
      </c>
      <c r="X1298" s="326">
        <v>0</v>
      </c>
      <c r="Y1298" s="326">
        <v>0</v>
      </c>
    </row>
    <row r="1299" spans="4:25" hidden="1" outlineLevel="1">
      <c r="D1299" s="319" t="s">
        <v>3174</v>
      </c>
      <c r="E1299" s="319" t="s">
        <v>53</v>
      </c>
      <c r="F1299" s="319" t="s">
        <v>576</v>
      </c>
      <c r="H1299" s="319" t="s">
        <v>577</v>
      </c>
      <c r="I1299" s="319" t="s">
        <v>3175</v>
      </c>
      <c r="J1299" s="319" t="s">
        <v>946</v>
      </c>
      <c r="L1299" s="331">
        <v>0</v>
      </c>
      <c r="M1299" s="326"/>
      <c r="N1299" s="326"/>
      <c r="O1299" s="326">
        <v>0</v>
      </c>
      <c r="P1299" s="326">
        <v>0</v>
      </c>
      <c r="Q1299" s="326">
        <v>0</v>
      </c>
      <c r="R1299" s="326">
        <v>0</v>
      </c>
      <c r="S1299" s="326">
        <v>0</v>
      </c>
      <c r="T1299" s="326">
        <v>0</v>
      </c>
      <c r="U1299" s="326">
        <v>0</v>
      </c>
      <c r="V1299" s="326">
        <v>0</v>
      </c>
      <c r="W1299" s="326">
        <v>0</v>
      </c>
      <c r="X1299" s="326">
        <v>0</v>
      </c>
      <c r="Y1299" s="326">
        <v>0</v>
      </c>
    </row>
    <row r="1300" spans="4:25" hidden="1" outlineLevel="1">
      <c r="D1300" s="319" t="s">
        <v>3176</v>
      </c>
      <c r="E1300" s="319" t="s">
        <v>53</v>
      </c>
      <c r="F1300" s="319" t="s">
        <v>576</v>
      </c>
      <c r="H1300" s="319" t="s">
        <v>577</v>
      </c>
      <c r="I1300" s="319" t="s">
        <v>3177</v>
      </c>
      <c r="J1300" s="319" t="s">
        <v>946</v>
      </c>
      <c r="L1300" s="331">
        <v>0</v>
      </c>
      <c r="M1300" s="326"/>
      <c r="N1300" s="326"/>
      <c r="O1300" s="326">
        <v>0</v>
      </c>
      <c r="P1300" s="326">
        <v>0</v>
      </c>
      <c r="Q1300" s="326">
        <v>0</v>
      </c>
      <c r="R1300" s="326">
        <v>0</v>
      </c>
      <c r="S1300" s="326">
        <v>0</v>
      </c>
      <c r="T1300" s="326">
        <v>0</v>
      </c>
      <c r="U1300" s="326">
        <v>0</v>
      </c>
      <c r="V1300" s="326">
        <v>0</v>
      </c>
      <c r="W1300" s="326">
        <v>0</v>
      </c>
      <c r="X1300" s="326">
        <v>0</v>
      </c>
      <c r="Y1300" s="326">
        <v>0</v>
      </c>
    </row>
    <row r="1301" spans="4:25" hidden="1" outlineLevel="1">
      <c r="D1301" s="319" t="s">
        <v>1702</v>
      </c>
      <c r="E1301" s="319" t="s">
        <v>53</v>
      </c>
      <c r="F1301" s="319" t="s">
        <v>576</v>
      </c>
      <c r="H1301" s="319" t="s">
        <v>577</v>
      </c>
      <c r="I1301" s="319" t="s">
        <v>1703</v>
      </c>
      <c r="J1301" s="319" t="s">
        <v>582</v>
      </c>
      <c r="L1301" s="331">
        <v>0</v>
      </c>
      <c r="M1301" s="326"/>
      <c r="N1301" s="326">
        <v>0</v>
      </c>
      <c r="O1301" s="326">
        <v>0</v>
      </c>
      <c r="P1301" s="326">
        <v>0</v>
      </c>
      <c r="Q1301" s="326">
        <v>0</v>
      </c>
      <c r="R1301" s="326">
        <v>0</v>
      </c>
      <c r="S1301" s="326">
        <v>0</v>
      </c>
      <c r="T1301" s="326">
        <v>0</v>
      </c>
      <c r="U1301" s="326">
        <v>0</v>
      </c>
      <c r="V1301" s="326">
        <v>0</v>
      </c>
      <c r="W1301" s="326">
        <v>0</v>
      </c>
      <c r="X1301" s="326">
        <v>0</v>
      </c>
      <c r="Y1301" s="326">
        <v>0</v>
      </c>
    </row>
    <row r="1302" spans="4:25" hidden="1" outlineLevel="1">
      <c r="D1302" s="319" t="s">
        <v>1515</v>
      </c>
      <c r="E1302" s="319" t="s">
        <v>52</v>
      </c>
      <c r="F1302" s="319" t="s">
        <v>576</v>
      </c>
      <c r="H1302" s="319" t="s">
        <v>577</v>
      </c>
      <c r="I1302" s="319" t="s">
        <v>1516</v>
      </c>
      <c r="J1302" s="319" t="s">
        <v>117</v>
      </c>
      <c r="L1302" s="331">
        <v>424</v>
      </c>
      <c r="M1302" s="326"/>
      <c r="N1302" s="326">
        <v>0</v>
      </c>
      <c r="O1302" s="326">
        <v>0</v>
      </c>
      <c r="P1302" s="326">
        <v>10</v>
      </c>
      <c r="Q1302" s="326">
        <v>207</v>
      </c>
      <c r="R1302" s="326">
        <v>0</v>
      </c>
      <c r="S1302" s="326">
        <v>207</v>
      </c>
      <c r="T1302" s="326">
        <v>0</v>
      </c>
      <c r="U1302" s="326">
        <v>0</v>
      </c>
      <c r="V1302" s="326">
        <v>0</v>
      </c>
      <c r="W1302" s="326">
        <v>0</v>
      </c>
      <c r="X1302" s="326">
        <v>0</v>
      </c>
      <c r="Y1302" s="326">
        <v>0</v>
      </c>
    </row>
    <row r="1303" spans="4:25" hidden="1" outlineLevel="1">
      <c r="D1303" s="319" t="s">
        <v>1704</v>
      </c>
      <c r="E1303" s="319" t="s">
        <v>52</v>
      </c>
      <c r="F1303" s="319" t="s">
        <v>576</v>
      </c>
      <c r="H1303" s="319" t="s">
        <v>577</v>
      </c>
      <c r="I1303" s="319" t="s">
        <v>1705</v>
      </c>
      <c r="J1303" s="319" t="s">
        <v>117</v>
      </c>
      <c r="L1303" s="331">
        <v>0</v>
      </c>
      <c r="M1303" s="326"/>
      <c r="N1303" s="326">
        <v>0</v>
      </c>
      <c r="O1303" s="326">
        <v>0</v>
      </c>
      <c r="P1303" s="326">
        <v>0</v>
      </c>
      <c r="Q1303" s="326">
        <v>0</v>
      </c>
      <c r="R1303" s="326">
        <v>0</v>
      </c>
      <c r="S1303" s="326">
        <v>0</v>
      </c>
      <c r="T1303" s="326">
        <v>0</v>
      </c>
      <c r="U1303" s="326">
        <v>0</v>
      </c>
      <c r="V1303" s="326">
        <v>0</v>
      </c>
      <c r="W1303" s="326">
        <v>0</v>
      </c>
      <c r="X1303" s="326">
        <v>0</v>
      </c>
      <c r="Y1303" s="326">
        <v>0</v>
      </c>
    </row>
    <row r="1304" spans="4:25" hidden="1" outlineLevel="1">
      <c r="D1304" s="319" t="s">
        <v>1517</v>
      </c>
      <c r="E1304" s="319" t="s">
        <v>54</v>
      </c>
      <c r="F1304" s="319" t="s">
        <v>576</v>
      </c>
      <c r="H1304" s="319" t="s">
        <v>577</v>
      </c>
      <c r="I1304" s="319" t="s">
        <v>1518</v>
      </c>
      <c r="J1304" s="319" t="s">
        <v>116</v>
      </c>
      <c r="L1304" s="331">
        <v>0</v>
      </c>
      <c r="M1304" s="326"/>
      <c r="N1304" s="326">
        <v>0</v>
      </c>
      <c r="O1304" s="326">
        <v>0</v>
      </c>
      <c r="P1304" s="326">
        <v>0</v>
      </c>
      <c r="Q1304" s="326">
        <v>0</v>
      </c>
      <c r="R1304" s="326">
        <v>0</v>
      </c>
      <c r="S1304" s="326">
        <v>0</v>
      </c>
      <c r="T1304" s="326">
        <v>0</v>
      </c>
      <c r="U1304" s="326">
        <v>0</v>
      </c>
      <c r="V1304" s="326">
        <v>0</v>
      </c>
      <c r="W1304" s="326">
        <v>0</v>
      </c>
      <c r="X1304" s="326">
        <v>0</v>
      </c>
      <c r="Y1304" s="326">
        <v>0</v>
      </c>
    </row>
    <row r="1305" spans="4:25" hidden="1" outlineLevel="1">
      <c r="D1305" s="319" t="s">
        <v>1964</v>
      </c>
      <c r="E1305" s="319" t="s">
        <v>53</v>
      </c>
      <c r="F1305" s="319" t="s">
        <v>576</v>
      </c>
      <c r="H1305" s="319" t="s">
        <v>577</v>
      </c>
      <c r="I1305" s="319" t="s">
        <v>1965</v>
      </c>
      <c r="J1305" s="319" t="s">
        <v>113</v>
      </c>
      <c r="L1305" s="331">
        <v>0</v>
      </c>
      <c r="M1305" s="326"/>
      <c r="N1305" s="326">
        <v>0</v>
      </c>
      <c r="O1305" s="326">
        <v>0</v>
      </c>
      <c r="P1305" s="326">
        <v>0</v>
      </c>
      <c r="Q1305" s="326">
        <v>0</v>
      </c>
      <c r="R1305" s="326">
        <v>0</v>
      </c>
      <c r="S1305" s="326">
        <v>0</v>
      </c>
      <c r="T1305" s="326">
        <v>0</v>
      </c>
      <c r="U1305" s="326">
        <v>0</v>
      </c>
      <c r="V1305" s="326">
        <v>0</v>
      </c>
      <c r="W1305" s="326">
        <v>0</v>
      </c>
      <c r="X1305" s="326">
        <v>0</v>
      </c>
      <c r="Y1305" s="326">
        <v>0</v>
      </c>
    </row>
    <row r="1306" spans="4:25" hidden="1" outlineLevel="1">
      <c r="D1306" s="319" t="s">
        <v>1519</v>
      </c>
      <c r="E1306" s="319" t="s">
        <v>53</v>
      </c>
      <c r="F1306" s="319" t="s">
        <v>576</v>
      </c>
      <c r="H1306" s="319" t="s">
        <v>577</v>
      </c>
      <c r="I1306" s="319" t="s">
        <v>1520</v>
      </c>
      <c r="J1306" s="319" t="s">
        <v>528</v>
      </c>
      <c r="L1306" s="331">
        <v>0</v>
      </c>
      <c r="M1306" s="326"/>
      <c r="N1306" s="326">
        <v>0</v>
      </c>
      <c r="O1306" s="326">
        <v>0</v>
      </c>
      <c r="P1306" s="326">
        <v>0</v>
      </c>
      <c r="Q1306" s="326">
        <v>0</v>
      </c>
      <c r="R1306" s="326">
        <v>0</v>
      </c>
      <c r="S1306" s="326">
        <v>0</v>
      </c>
      <c r="T1306" s="326">
        <v>0</v>
      </c>
      <c r="U1306" s="326">
        <v>0</v>
      </c>
      <c r="V1306" s="326">
        <v>0</v>
      </c>
      <c r="W1306" s="326">
        <v>0</v>
      </c>
      <c r="X1306" s="326">
        <v>0</v>
      </c>
      <c r="Y1306" s="326">
        <v>0</v>
      </c>
    </row>
    <row r="1307" spans="4:25" hidden="1" outlineLevel="1">
      <c r="D1307" s="319" t="s">
        <v>1521</v>
      </c>
      <c r="E1307" s="319" t="s">
        <v>53</v>
      </c>
      <c r="F1307" s="319" t="s">
        <v>576</v>
      </c>
      <c r="H1307" s="319" t="s">
        <v>577</v>
      </c>
      <c r="I1307" s="319" t="s">
        <v>1522</v>
      </c>
      <c r="J1307" s="319" t="s">
        <v>528</v>
      </c>
      <c r="L1307" s="331">
        <v>0</v>
      </c>
      <c r="M1307" s="326"/>
      <c r="N1307" s="326">
        <v>0</v>
      </c>
      <c r="O1307" s="326">
        <v>0</v>
      </c>
      <c r="P1307" s="326">
        <v>0</v>
      </c>
      <c r="Q1307" s="326">
        <v>0</v>
      </c>
      <c r="R1307" s="326">
        <v>0</v>
      </c>
      <c r="S1307" s="326">
        <v>0</v>
      </c>
      <c r="T1307" s="326">
        <v>0</v>
      </c>
      <c r="U1307" s="326">
        <v>0</v>
      </c>
      <c r="V1307" s="326">
        <v>0</v>
      </c>
      <c r="W1307" s="326">
        <v>0</v>
      </c>
      <c r="X1307" s="326">
        <v>0</v>
      </c>
      <c r="Y1307" s="326">
        <v>0</v>
      </c>
    </row>
    <row r="1308" spans="4:25" hidden="1" outlineLevel="1">
      <c r="D1308" s="319" t="s">
        <v>1966</v>
      </c>
      <c r="E1308" s="319" t="s">
        <v>53</v>
      </c>
      <c r="F1308" s="319" t="s">
        <v>576</v>
      </c>
      <c r="H1308" s="319" t="s">
        <v>577</v>
      </c>
      <c r="I1308" s="319" t="s">
        <v>1967</v>
      </c>
      <c r="J1308" s="319" t="s">
        <v>113</v>
      </c>
      <c r="L1308" s="331">
        <v>0</v>
      </c>
      <c r="M1308" s="326"/>
      <c r="N1308" s="326">
        <v>0</v>
      </c>
      <c r="O1308" s="326">
        <v>0</v>
      </c>
      <c r="P1308" s="326">
        <v>0</v>
      </c>
      <c r="Q1308" s="326">
        <v>0</v>
      </c>
      <c r="R1308" s="326">
        <v>0</v>
      </c>
      <c r="S1308" s="326">
        <v>0</v>
      </c>
      <c r="T1308" s="326">
        <v>0</v>
      </c>
      <c r="U1308" s="326">
        <v>0</v>
      </c>
      <c r="V1308" s="326">
        <v>0</v>
      </c>
      <c r="W1308" s="326">
        <v>0</v>
      </c>
      <c r="X1308" s="326">
        <v>0</v>
      </c>
      <c r="Y1308" s="326">
        <v>0</v>
      </c>
    </row>
    <row r="1309" spans="4:25" hidden="1" outlineLevel="1">
      <c r="D1309" s="319" t="s">
        <v>2842</v>
      </c>
      <c r="E1309" s="319" t="s">
        <v>52</v>
      </c>
      <c r="F1309" s="319" t="s">
        <v>576</v>
      </c>
      <c r="H1309" s="319" t="s">
        <v>577</v>
      </c>
      <c r="I1309" s="319" t="s">
        <v>1467</v>
      </c>
      <c r="J1309" s="319" t="s">
        <v>117</v>
      </c>
      <c r="L1309" s="331">
        <v>1586</v>
      </c>
      <c r="M1309" s="326"/>
      <c r="N1309" s="326">
        <v>342</v>
      </c>
      <c r="O1309" s="326">
        <v>30</v>
      </c>
      <c r="P1309" s="326">
        <v>0</v>
      </c>
      <c r="Q1309" s="326">
        <v>455</v>
      </c>
      <c r="R1309" s="326">
        <v>0</v>
      </c>
      <c r="S1309" s="326">
        <v>0</v>
      </c>
      <c r="T1309" s="326">
        <v>0</v>
      </c>
      <c r="U1309" s="326">
        <v>0</v>
      </c>
      <c r="V1309" s="326">
        <v>252</v>
      </c>
      <c r="W1309" s="326">
        <v>0</v>
      </c>
      <c r="X1309" s="326">
        <v>0</v>
      </c>
      <c r="Y1309" s="326">
        <v>507</v>
      </c>
    </row>
    <row r="1310" spans="4:25" hidden="1" outlineLevel="1">
      <c r="D1310" s="319" t="s">
        <v>1523</v>
      </c>
      <c r="E1310" s="319" t="s">
        <v>53</v>
      </c>
      <c r="F1310" s="319" t="s">
        <v>576</v>
      </c>
      <c r="H1310" s="319" t="s">
        <v>577</v>
      </c>
      <c r="I1310" s="319" t="s">
        <v>1524</v>
      </c>
      <c r="J1310" s="319" t="s">
        <v>117</v>
      </c>
      <c r="L1310" s="331">
        <v>0</v>
      </c>
      <c r="M1310" s="326"/>
      <c r="N1310" s="326">
        <v>0</v>
      </c>
      <c r="O1310" s="326">
        <v>0</v>
      </c>
      <c r="P1310" s="326">
        <v>0</v>
      </c>
      <c r="Q1310" s="326">
        <v>0</v>
      </c>
      <c r="R1310" s="326">
        <v>0</v>
      </c>
      <c r="S1310" s="326">
        <v>0</v>
      </c>
      <c r="T1310" s="326">
        <v>0</v>
      </c>
      <c r="U1310" s="326">
        <v>0</v>
      </c>
      <c r="V1310" s="326">
        <v>0</v>
      </c>
      <c r="W1310" s="326">
        <v>0</v>
      </c>
      <c r="X1310" s="326">
        <v>0</v>
      </c>
      <c r="Y1310" s="326">
        <v>0</v>
      </c>
    </row>
    <row r="1311" spans="4:25" hidden="1" outlineLevel="1">
      <c r="D1311" s="319" t="s">
        <v>1706</v>
      </c>
      <c r="E1311" s="319" t="s">
        <v>52</v>
      </c>
      <c r="F1311" s="319" t="s">
        <v>576</v>
      </c>
      <c r="H1311" s="319" t="s">
        <v>577</v>
      </c>
      <c r="I1311" s="319" t="s">
        <v>1525</v>
      </c>
      <c r="J1311" s="319" t="s">
        <v>117</v>
      </c>
      <c r="L1311" s="331">
        <v>0</v>
      </c>
      <c r="M1311" s="326"/>
      <c r="N1311" s="326">
        <v>0</v>
      </c>
      <c r="O1311" s="326"/>
      <c r="P1311" s="326"/>
      <c r="Q1311" s="326"/>
      <c r="R1311" s="326"/>
      <c r="S1311" s="326"/>
      <c r="T1311" s="326"/>
      <c r="U1311" s="326"/>
      <c r="V1311" s="326"/>
      <c r="W1311" s="326"/>
      <c r="X1311" s="326"/>
      <c r="Y1311" s="326"/>
    </row>
    <row r="1312" spans="4:25" hidden="1" outlineLevel="1">
      <c r="D1312" s="319" t="s">
        <v>3178</v>
      </c>
      <c r="E1312" s="319" t="s">
        <v>53</v>
      </c>
      <c r="F1312" s="319" t="s">
        <v>576</v>
      </c>
      <c r="H1312" s="319" t="s">
        <v>577</v>
      </c>
      <c r="I1312" s="319" t="s">
        <v>3179</v>
      </c>
      <c r="J1312" s="319" t="s">
        <v>946</v>
      </c>
      <c r="L1312" s="331">
        <v>0</v>
      </c>
      <c r="M1312" s="326"/>
      <c r="N1312" s="326"/>
      <c r="O1312" s="326"/>
      <c r="P1312" s="326"/>
      <c r="Q1312" s="326">
        <v>0</v>
      </c>
      <c r="R1312" s="326">
        <v>0</v>
      </c>
      <c r="S1312" s="326">
        <v>0</v>
      </c>
      <c r="T1312" s="326">
        <v>0</v>
      </c>
      <c r="U1312" s="326">
        <v>0</v>
      </c>
      <c r="V1312" s="326">
        <v>0</v>
      </c>
      <c r="W1312" s="326">
        <v>0</v>
      </c>
      <c r="X1312" s="326">
        <v>0</v>
      </c>
      <c r="Y1312" s="326">
        <v>0</v>
      </c>
    </row>
    <row r="1313" spans="4:25" hidden="1" outlineLevel="1">
      <c r="D1313" s="319" t="s">
        <v>2843</v>
      </c>
      <c r="E1313" s="319" t="s">
        <v>53</v>
      </c>
      <c r="F1313" s="319" t="s">
        <v>576</v>
      </c>
      <c r="H1313" s="319" t="s">
        <v>577</v>
      </c>
      <c r="I1313" s="319" t="s">
        <v>1707</v>
      </c>
      <c r="J1313" s="319" t="s">
        <v>946</v>
      </c>
      <c r="L1313" s="331">
        <v>1086</v>
      </c>
      <c r="M1313" s="326"/>
      <c r="N1313" s="326">
        <v>0</v>
      </c>
      <c r="O1313" s="326">
        <v>0</v>
      </c>
      <c r="P1313" s="326">
        <v>1086</v>
      </c>
      <c r="Q1313" s="326">
        <v>0</v>
      </c>
      <c r="R1313" s="326">
        <v>0</v>
      </c>
      <c r="S1313" s="326">
        <v>0</v>
      </c>
      <c r="T1313" s="326">
        <v>0</v>
      </c>
      <c r="U1313" s="326">
        <v>0</v>
      </c>
      <c r="V1313" s="326">
        <v>0</v>
      </c>
      <c r="W1313" s="326">
        <v>0</v>
      </c>
      <c r="X1313" s="326">
        <v>0</v>
      </c>
      <c r="Y1313" s="326">
        <v>0</v>
      </c>
    </row>
    <row r="1314" spans="4:25" hidden="1" outlineLevel="1">
      <c r="D1314" s="319" t="s">
        <v>1708</v>
      </c>
      <c r="E1314" s="319" t="s">
        <v>53</v>
      </c>
      <c r="F1314" s="319" t="s">
        <v>576</v>
      </c>
      <c r="H1314" s="319" t="s">
        <v>577</v>
      </c>
      <c r="I1314" s="319" t="s">
        <v>1709</v>
      </c>
      <c r="J1314" s="319" t="s">
        <v>946</v>
      </c>
      <c r="L1314" s="331">
        <v>0</v>
      </c>
      <c r="M1314" s="326"/>
      <c r="N1314" s="326">
        <v>0</v>
      </c>
      <c r="O1314" s="326">
        <v>0</v>
      </c>
      <c r="P1314" s="326">
        <v>0</v>
      </c>
      <c r="Q1314" s="326">
        <v>0</v>
      </c>
      <c r="R1314" s="326">
        <v>0</v>
      </c>
      <c r="S1314" s="326">
        <v>0</v>
      </c>
      <c r="T1314" s="326">
        <v>0</v>
      </c>
      <c r="U1314" s="326">
        <v>0</v>
      </c>
      <c r="V1314" s="326">
        <v>0</v>
      </c>
      <c r="W1314" s="326">
        <v>0</v>
      </c>
      <c r="X1314" s="326">
        <v>0</v>
      </c>
      <c r="Y1314" s="326">
        <v>0</v>
      </c>
    </row>
    <row r="1315" spans="4:25" hidden="1" outlineLevel="1">
      <c r="D1315" s="319" t="s">
        <v>1710</v>
      </c>
      <c r="E1315" s="319" t="s">
        <v>53</v>
      </c>
      <c r="F1315" s="319" t="s">
        <v>576</v>
      </c>
      <c r="H1315" s="319" t="s">
        <v>577</v>
      </c>
      <c r="I1315" s="319" t="s">
        <v>1711</v>
      </c>
      <c r="J1315" s="319" t="s">
        <v>946</v>
      </c>
      <c r="L1315" s="331">
        <v>1810</v>
      </c>
      <c r="M1315" s="326"/>
      <c r="N1315" s="326">
        <v>0</v>
      </c>
      <c r="O1315" s="326">
        <v>0</v>
      </c>
      <c r="P1315" s="326">
        <v>0</v>
      </c>
      <c r="Q1315" s="326">
        <v>905</v>
      </c>
      <c r="R1315" s="326">
        <v>905</v>
      </c>
      <c r="S1315" s="326">
        <v>0</v>
      </c>
      <c r="T1315" s="326">
        <v>0</v>
      </c>
      <c r="U1315" s="326">
        <v>0</v>
      </c>
      <c r="V1315" s="326">
        <v>0</v>
      </c>
      <c r="W1315" s="326">
        <v>0</v>
      </c>
      <c r="X1315" s="326">
        <v>0</v>
      </c>
      <c r="Y1315" s="326"/>
    </row>
    <row r="1316" spans="4:25" hidden="1" outlineLevel="1">
      <c r="D1316" s="319" t="s">
        <v>1526</v>
      </c>
      <c r="E1316" s="319" t="s">
        <v>53</v>
      </c>
      <c r="F1316" s="319" t="s">
        <v>576</v>
      </c>
      <c r="H1316" s="319" t="s">
        <v>577</v>
      </c>
      <c r="I1316" s="319" t="s">
        <v>1527</v>
      </c>
      <c r="J1316" s="319" t="s">
        <v>583</v>
      </c>
      <c r="L1316" s="331">
        <v>0</v>
      </c>
      <c r="M1316" s="326"/>
      <c r="N1316" s="326">
        <v>0</v>
      </c>
      <c r="O1316" s="326">
        <v>0</v>
      </c>
      <c r="P1316" s="326">
        <v>0</v>
      </c>
      <c r="Q1316" s="326">
        <v>0</v>
      </c>
      <c r="R1316" s="326">
        <v>0</v>
      </c>
      <c r="S1316" s="326">
        <v>0</v>
      </c>
      <c r="T1316" s="326">
        <v>0</v>
      </c>
      <c r="U1316" s="326">
        <v>0</v>
      </c>
      <c r="V1316" s="326">
        <v>0</v>
      </c>
      <c r="W1316" s="326">
        <v>0</v>
      </c>
      <c r="X1316" s="326">
        <v>0</v>
      </c>
      <c r="Y1316" s="326">
        <v>0</v>
      </c>
    </row>
    <row r="1317" spans="4:25" hidden="1" outlineLevel="1">
      <c r="D1317" s="319" t="s">
        <v>1528</v>
      </c>
      <c r="E1317" s="319" t="s">
        <v>53</v>
      </c>
      <c r="F1317" s="319" t="s">
        <v>576</v>
      </c>
      <c r="H1317" s="319" t="s">
        <v>577</v>
      </c>
      <c r="I1317" s="319" t="s">
        <v>1529</v>
      </c>
      <c r="J1317" s="319" t="s">
        <v>583</v>
      </c>
      <c r="L1317" s="331">
        <v>0</v>
      </c>
      <c r="M1317" s="326"/>
      <c r="N1317" s="326">
        <v>0</v>
      </c>
      <c r="O1317" s="326">
        <v>0</v>
      </c>
      <c r="P1317" s="326">
        <v>0</v>
      </c>
      <c r="Q1317" s="326">
        <v>0</v>
      </c>
      <c r="R1317" s="326">
        <v>0</v>
      </c>
      <c r="S1317" s="326">
        <v>0</v>
      </c>
      <c r="T1317" s="326">
        <v>0</v>
      </c>
      <c r="U1317" s="326">
        <v>0</v>
      </c>
      <c r="V1317" s="326">
        <v>0</v>
      </c>
      <c r="W1317" s="326">
        <v>0</v>
      </c>
      <c r="X1317" s="326">
        <v>0</v>
      </c>
      <c r="Y1317" s="326">
        <v>0</v>
      </c>
    </row>
    <row r="1318" spans="4:25" hidden="1" outlineLevel="1">
      <c r="D1318" s="319" t="s">
        <v>1968</v>
      </c>
      <c r="E1318" s="319" t="s">
        <v>52</v>
      </c>
      <c r="F1318" s="319" t="s">
        <v>576</v>
      </c>
      <c r="H1318" s="319" t="s">
        <v>577</v>
      </c>
      <c r="I1318" s="319" t="s">
        <v>2844</v>
      </c>
      <c r="J1318" s="319" t="s">
        <v>117</v>
      </c>
      <c r="L1318" s="331">
        <v>0</v>
      </c>
      <c r="M1318" s="326"/>
      <c r="N1318" s="326">
        <v>0</v>
      </c>
      <c r="O1318" s="326">
        <v>0</v>
      </c>
      <c r="P1318" s="326"/>
      <c r="Q1318" s="326"/>
      <c r="R1318" s="326"/>
      <c r="S1318" s="326"/>
      <c r="T1318" s="326"/>
      <c r="U1318" s="326"/>
      <c r="V1318" s="326"/>
      <c r="W1318" s="326"/>
      <c r="X1318" s="326"/>
      <c r="Y1318" s="326"/>
    </row>
    <row r="1319" spans="4:25" hidden="1" outlineLevel="1">
      <c r="D1319" s="319" t="s">
        <v>1712</v>
      </c>
      <c r="E1319" s="319" t="s">
        <v>53</v>
      </c>
      <c r="F1319" s="319" t="s">
        <v>576</v>
      </c>
      <c r="H1319" s="319" t="s">
        <v>577</v>
      </c>
      <c r="I1319" s="319" t="s">
        <v>1713</v>
      </c>
      <c r="J1319" s="319" t="s">
        <v>946</v>
      </c>
      <c r="L1319" s="331">
        <v>0</v>
      </c>
      <c r="M1319" s="326"/>
      <c r="N1319" s="326">
        <v>0</v>
      </c>
      <c r="O1319" s="326">
        <v>0</v>
      </c>
      <c r="P1319" s="326">
        <v>0</v>
      </c>
      <c r="Q1319" s="326">
        <v>0</v>
      </c>
      <c r="R1319" s="326">
        <v>0</v>
      </c>
      <c r="S1319" s="326">
        <v>0</v>
      </c>
      <c r="T1319" s="326">
        <v>0</v>
      </c>
      <c r="U1319" s="326">
        <v>0</v>
      </c>
      <c r="V1319" s="326">
        <v>0</v>
      </c>
      <c r="W1319" s="326">
        <v>0</v>
      </c>
      <c r="X1319" s="326">
        <v>0</v>
      </c>
      <c r="Y1319" s="326">
        <v>0</v>
      </c>
    </row>
    <row r="1320" spans="4:25" hidden="1" outlineLevel="1">
      <c r="D1320" s="319" t="s">
        <v>1530</v>
      </c>
      <c r="E1320" s="319" t="s">
        <v>53</v>
      </c>
      <c r="F1320" s="319" t="s">
        <v>576</v>
      </c>
      <c r="H1320" s="319" t="s">
        <v>577</v>
      </c>
      <c r="I1320" s="319" t="s">
        <v>1531</v>
      </c>
      <c r="J1320" s="319" t="s">
        <v>582</v>
      </c>
      <c r="L1320" s="331">
        <v>0</v>
      </c>
      <c r="M1320" s="326"/>
      <c r="N1320" s="326">
        <v>0</v>
      </c>
      <c r="O1320" s="326">
        <v>0</v>
      </c>
      <c r="P1320" s="326">
        <v>0</v>
      </c>
      <c r="Q1320" s="326">
        <v>0</v>
      </c>
      <c r="R1320" s="326">
        <v>0</v>
      </c>
      <c r="S1320" s="326">
        <v>0</v>
      </c>
      <c r="T1320" s="326">
        <v>0</v>
      </c>
      <c r="U1320" s="326">
        <v>0</v>
      </c>
      <c r="V1320" s="326">
        <v>0</v>
      </c>
      <c r="W1320" s="326">
        <v>0</v>
      </c>
      <c r="X1320" s="326">
        <v>0</v>
      </c>
      <c r="Y1320" s="326"/>
    </row>
    <row r="1321" spans="4:25" hidden="1" outlineLevel="1">
      <c r="D1321" s="319" t="s">
        <v>1532</v>
      </c>
      <c r="E1321" s="319" t="s">
        <v>53</v>
      </c>
      <c r="F1321" s="319" t="s">
        <v>576</v>
      </c>
      <c r="H1321" s="319" t="s">
        <v>577</v>
      </c>
      <c r="I1321" s="319" t="s">
        <v>1533</v>
      </c>
      <c r="J1321" s="319" t="s">
        <v>530</v>
      </c>
      <c r="L1321" s="331">
        <v>0</v>
      </c>
      <c r="M1321" s="326"/>
      <c r="N1321" s="326">
        <v>0</v>
      </c>
      <c r="O1321" s="326">
        <v>0</v>
      </c>
      <c r="P1321" s="326">
        <v>0</v>
      </c>
      <c r="Q1321" s="326">
        <v>0</v>
      </c>
      <c r="R1321" s="326">
        <v>0</v>
      </c>
      <c r="S1321" s="326">
        <v>0</v>
      </c>
      <c r="T1321" s="326">
        <v>0</v>
      </c>
      <c r="U1321" s="326">
        <v>0</v>
      </c>
      <c r="V1321" s="326">
        <v>0</v>
      </c>
      <c r="W1321" s="326">
        <v>0</v>
      </c>
      <c r="X1321" s="326">
        <v>0</v>
      </c>
      <c r="Y1321" s="326">
        <v>0</v>
      </c>
    </row>
    <row r="1322" spans="4:25" hidden="1" outlineLevel="1">
      <c r="D1322" s="319" t="s">
        <v>2845</v>
      </c>
      <c r="E1322" s="319" t="s">
        <v>54</v>
      </c>
      <c r="F1322" s="319" t="s">
        <v>576</v>
      </c>
      <c r="H1322" s="319" t="s">
        <v>577</v>
      </c>
      <c r="I1322" s="319" t="s">
        <v>2846</v>
      </c>
      <c r="J1322" s="319" t="s">
        <v>116</v>
      </c>
      <c r="L1322" s="331">
        <v>0</v>
      </c>
      <c r="M1322" s="326"/>
      <c r="N1322" s="326">
        <v>0</v>
      </c>
      <c r="O1322" s="326">
        <v>0</v>
      </c>
      <c r="P1322" s="326">
        <v>0</v>
      </c>
      <c r="Q1322" s="326">
        <v>0</v>
      </c>
      <c r="R1322" s="326">
        <v>0</v>
      </c>
      <c r="S1322" s="326">
        <v>0</v>
      </c>
      <c r="T1322" s="326">
        <v>0</v>
      </c>
      <c r="U1322" s="326">
        <v>0</v>
      </c>
      <c r="V1322" s="326">
        <v>0</v>
      </c>
      <c r="W1322" s="326">
        <v>0</v>
      </c>
      <c r="X1322" s="326">
        <v>0</v>
      </c>
      <c r="Y1322" s="326">
        <v>0</v>
      </c>
    </row>
    <row r="1323" spans="4:25" hidden="1" outlineLevel="1">
      <c r="D1323" s="319" t="s">
        <v>1969</v>
      </c>
      <c r="E1323" s="319" t="s">
        <v>2117</v>
      </c>
      <c r="F1323" s="319" t="s">
        <v>576</v>
      </c>
      <c r="H1323" s="319" t="s">
        <v>577</v>
      </c>
      <c r="I1323" s="319" t="s">
        <v>2847</v>
      </c>
      <c r="J1323" s="319" t="s">
        <v>977</v>
      </c>
      <c r="L1323" s="331">
        <v>0</v>
      </c>
      <c r="M1323" s="326"/>
      <c r="N1323" s="326">
        <v>0</v>
      </c>
      <c r="O1323" s="326">
        <v>0</v>
      </c>
      <c r="P1323" s="326">
        <v>0</v>
      </c>
      <c r="Q1323" s="326">
        <v>0</v>
      </c>
      <c r="R1323" s="326">
        <v>0</v>
      </c>
      <c r="S1323" s="326">
        <v>0</v>
      </c>
      <c r="T1323" s="326">
        <v>0</v>
      </c>
      <c r="U1323" s="326">
        <v>0</v>
      </c>
      <c r="V1323" s="326">
        <v>0</v>
      </c>
      <c r="W1323" s="326">
        <v>0</v>
      </c>
      <c r="X1323" s="326">
        <v>0</v>
      </c>
      <c r="Y1323" s="326">
        <v>0</v>
      </c>
    </row>
    <row r="1324" spans="4:25" hidden="1" outlineLevel="1">
      <c r="D1324" s="319" t="s">
        <v>1714</v>
      </c>
      <c r="E1324" s="319" t="s">
        <v>53</v>
      </c>
      <c r="F1324" s="319" t="s">
        <v>576</v>
      </c>
      <c r="H1324" s="319" t="s">
        <v>577</v>
      </c>
      <c r="I1324" s="319" t="s">
        <v>1715</v>
      </c>
      <c r="J1324" s="319" t="s">
        <v>946</v>
      </c>
      <c r="L1324" s="331">
        <v>1960</v>
      </c>
      <c r="M1324" s="326"/>
      <c r="N1324" s="326">
        <v>0</v>
      </c>
      <c r="O1324" s="326">
        <v>0</v>
      </c>
      <c r="P1324" s="326">
        <v>0</v>
      </c>
      <c r="Q1324" s="326">
        <v>1810</v>
      </c>
      <c r="R1324" s="326">
        <v>0</v>
      </c>
      <c r="S1324" s="326">
        <v>0</v>
      </c>
      <c r="T1324" s="326">
        <v>0</v>
      </c>
      <c r="U1324" s="326">
        <v>0</v>
      </c>
      <c r="V1324" s="326">
        <v>150</v>
      </c>
      <c r="W1324" s="326">
        <v>0</v>
      </c>
      <c r="X1324" s="326">
        <v>0</v>
      </c>
      <c r="Y1324" s="326">
        <v>0</v>
      </c>
    </row>
    <row r="1325" spans="4:25" hidden="1" outlineLevel="1">
      <c r="D1325" s="319" t="s">
        <v>1534</v>
      </c>
      <c r="E1325" s="319" t="s">
        <v>53</v>
      </c>
      <c r="F1325" s="319" t="s">
        <v>576</v>
      </c>
      <c r="H1325" s="319" t="s">
        <v>577</v>
      </c>
      <c r="I1325" s="319" t="s">
        <v>1535</v>
      </c>
      <c r="J1325" s="319" t="s">
        <v>582</v>
      </c>
      <c r="L1325" s="331">
        <v>0</v>
      </c>
      <c r="M1325" s="326"/>
      <c r="N1325" s="326">
        <v>0</v>
      </c>
      <c r="O1325" s="326">
        <v>0</v>
      </c>
      <c r="P1325" s="326">
        <v>0</v>
      </c>
      <c r="Q1325" s="326">
        <v>0</v>
      </c>
      <c r="R1325" s="326">
        <v>0</v>
      </c>
      <c r="S1325" s="326">
        <v>0</v>
      </c>
      <c r="T1325" s="326">
        <v>0</v>
      </c>
      <c r="U1325" s="326">
        <v>0</v>
      </c>
      <c r="V1325" s="326">
        <v>0</v>
      </c>
      <c r="W1325" s="326">
        <v>0</v>
      </c>
      <c r="X1325" s="326">
        <v>0</v>
      </c>
      <c r="Y1325" s="326"/>
    </row>
    <row r="1326" spans="4:25" hidden="1" outlineLevel="1">
      <c r="D1326" s="319" t="s">
        <v>1970</v>
      </c>
      <c r="E1326" s="319" t="s">
        <v>53</v>
      </c>
      <c r="F1326" s="319" t="s">
        <v>576</v>
      </c>
      <c r="H1326" s="319" t="s">
        <v>577</v>
      </c>
      <c r="I1326" s="319" t="s">
        <v>1971</v>
      </c>
      <c r="J1326" s="319" t="s">
        <v>113</v>
      </c>
      <c r="L1326" s="331">
        <v>0</v>
      </c>
      <c r="M1326" s="326"/>
      <c r="N1326" s="326">
        <v>0</v>
      </c>
      <c r="O1326" s="326">
        <v>0</v>
      </c>
      <c r="P1326" s="326">
        <v>0</v>
      </c>
      <c r="Q1326" s="326">
        <v>0</v>
      </c>
      <c r="R1326" s="326">
        <v>0</v>
      </c>
      <c r="S1326" s="326">
        <v>0</v>
      </c>
      <c r="T1326" s="326">
        <v>0</v>
      </c>
      <c r="U1326" s="326">
        <v>0</v>
      </c>
      <c r="V1326" s="326">
        <v>0</v>
      </c>
      <c r="W1326" s="326">
        <v>0</v>
      </c>
      <c r="X1326" s="326">
        <v>0</v>
      </c>
      <c r="Y1326" s="326">
        <v>0</v>
      </c>
    </row>
    <row r="1327" spans="4:25" hidden="1" outlineLevel="1">
      <c r="D1327" s="319" t="s">
        <v>3180</v>
      </c>
      <c r="E1327" s="319" t="s">
        <v>52</v>
      </c>
      <c r="F1327" s="319" t="s">
        <v>576</v>
      </c>
      <c r="H1327" s="319" t="s">
        <v>577</v>
      </c>
      <c r="I1327" s="319" t="s">
        <v>3181</v>
      </c>
      <c r="J1327" s="319" t="s">
        <v>117</v>
      </c>
      <c r="L1327" s="331">
        <v>0</v>
      </c>
      <c r="M1327" s="326"/>
      <c r="N1327" s="326"/>
      <c r="O1327" s="326"/>
      <c r="P1327" s="326"/>
      <c r="Q1327" s="326"/>
      <c r="R1327" s="326"/>
      <c r="S1327" s="326"/>
      <c r="T1327" s="326"/>
      <c r="U1327" s="326">
        <v>0</v>
      </c>
      <c r="V1327" s="326">
        <v>0</v>
      </c>
      <c r="W1327" s="326">
        <v>0</v>
      </c>
      <c r="X1327" s="326">
        <v>0</v>
      </c>
      <c r="Y1327" s="326">
        <v>0</v>
      </c>
    </row>
    <row r="1328" spans="4:25" hidden="1" outlineLevel="1">
      <c r="D1328" s="319" t="s">
        <v>1716</v>
      </c>
      <c r="E1328" s="319" t="s">
        <v>67</v>
      </c>
      <c r="F1328" s="319" t="s">
        <v>576</v>
      </c>
      <c r="H1328" s="319" t="s">
        <v>577</v>
      </c>
      <c r="I1328" s="319" t="s">
        <v>1470</v>
      </c>
      <c r="J1328" s="319" t="s">
        <v>0</v>
      </c>
      <c r="L1328" s="331">
        <v>0</v>
      </c>
      <c r="M1328" s="326"/>
      <c r="N1328" s="326">
        <v>0</v>
      </c>
      <c r="O1328" s="326">
        <v>0</v>
      </c>
      <c r="P1328" s="326">
        <v>0</v>
      </c>
      <c r="Q1328" s="326">
        <v>0</v>
      </c>
      <c r="R1328" s="326">
        <v>0</v>
      </c>
      <c r="S1328" s="326">
        <v>0</v>
      </c>
      <c r="T1328" s="326">
        <v>0</v>
      </c>
      <c r="U1328" s="326">
        <v>0</v>
      </c>
      <c r="V1328" s="326">
        <v>0</v>
      </c>
      <c r="W1328" s="326">
        <v>0</v>
      </c>
      <c r="X1328" s="326">
        <v>0</v>
      </c>
      <c r="Y1328" s="326">
        <v>0</v>
      </c>
    </row>
    <row r="1329" spans="4:25" hidden="1" outlineLevel="1">
      <c r="D1329" s="319" t="s">
        <v>1536</v>
      </c>
      <c r="E1329" s="319" t="s">
        <v>53</v>
      </c>
      <c r="F1329" s="319" t="s">
        <v>576</v>
      </c>
      <c r="H1329" s="319" t="s">
        <v>577</v>
      </c>
      <c r="I1329" s="319" t="s">
        <v>1537</v>
      </c>
      <c r="J1329" s="319" t="s">
        <v>583</v>
      </c>
      <c r="L1329" s="331">
        <v>0</v>
      </c>
      <c r="M1329" s="326"/>
      <c r="N1329" s="326">
        <v>0</v>
      </c>
      <c r="O1329" s="326">
        <v>0</v>
      </c>
      <c r="P1329" s="326">
        <v>0</v>
      </c>
      <c r="Q1329" s="326">
        <v>0</v>
      </c>
      <c r="R1329" s="326">
        <v>0</v>
      </c>
      <c r="S1329" s="326">
        <v>0</v>
      </c>
      <c r="T1329" s="326">
        <v>0</v>
      </c>
      <c r="U1329" s="326">
        <v>0</v>
      </c>
      <c r="V1329" s="326">
        <v>0</v>
      </c>
      <c r="W1329" s="326">
        <v>0</v>
      </c>
      <c r="X1329" s="326">
        <v>0</v>
      </c>
      <c r="Y1329" s="326">
        <v>0</v>
      </c>
    </row>
    <row r="1330" spans="4:25" hidden="1" outlineLevel="1">
      <c r="D1330" s="319" t="s">
        <v>1538</v>
      </c>
      <c r="E1330" s="319" t="s">
        <v>53</v>
      </c>
      <c r="F1330" s="319" t="s">
        <v>576</v>
      </c>
      <c r="H1330" s="319" t="s">
        <v>577</v>
      </c>
      <c r="I1330" s="319" t="s">
        <v>1539</v>
      </c>
      <c r="J1330" s="319" t="s">
        <v>118</v>
      </c>
      <c r="L1330" s="331">
        <v>0</v>
      </c>
      <c r="M1330" s="326"/>
      <c r="N1330" s="326">
        <v>0</v>
      </c>
      <c r="O1330" s="326">
        <v>0</v>
      </c>
      <c r="P1330" s="326">
        <v>0</v>
      </c>
      <c r="Q1330" s="326">
        <v>0</v>
      </c>
      <c r="R1330" s="326">
        <v>0</v>
      </c>
      <c r="S1330" s="326">
        <v>0</v>
      </c>
      <c r="T1330" s="326">
        <v>0</v>
      </c>
      <c r="U1330" s="326">
        <v>0</v>
      </c>
      <c r="V1330" s="326">
        <v>0</v>
      </c>
      <c r="W1330" s="326">
        <v>0</v>
      </c>
      <c r="X1330" s="326">
        <v>0</v>
      </c>
      <c r="Y1330" s="326">
        <v>0</v>
      </c>
    </row>
    <row r="1331" spans="4:25" hidden="1" outlineLevel="1">
      <c r="D1331" s="319" t="s">
        <v>1540</v>
      </c>
      <c r="E1331" s="319" t="s">
        <v>53</v>
      </c>
      <c r="F1331" s="319" t="s">
        <v>576</v>
      </c>
      <c r="H1331" s="319" t="s">
        <v>577</v>
      </c>
      <c r="I1331" s="319" t="s">
        <v>1541</v>
      </c>
      <c r="J1331" s="319" t="s">
        <v>582</v>
      </c>
      <c r="L1331" s="331">
        <v>0</v>
      </c>
      <c r="M1331" s="326"/>
      <c r="N1331" s="326">
        <v>0</v>
      </c>
      <c r="O1331" s="326">
        <v>0</v>
      </c>
      <c r="P1331" s="326">
        <v>0</v>
      </c>
      <c r="Q1331" s="326">
        <v>0</v>
      </c>
      <c r="R1331" s="326">
        <v>0</v>
      </c>
      <c r="S1331" s="326">
        <v>0</v>
      </c>
      <c r="T1331" s="326">
        <v>0</v>
      </c>
      <c r="U1331" s="326">
        <v>0</v>
      </c>
      <c r="V1331" s="326">
        <v>0</v>
      </c>
      <c r="W1331" s="326">
        <v>0</v>
      </c>
      <c r="X1331" s="326">
        <v>0</v>
      </c>
      <c r="Y1331" s="326">
        <v>0</v>
      </c>
    </row>
    <row r="1332" spans="4:25" hidden="1" outlineLevel="1">
      <c r="D1332" s="319" t="s">
        <v>2848</v>
      </c>
      <c r="E1332" s="319" t="s">
        <v>52</v>
      </c>
      <c r="F1332" s="319" t="s">
        <v>576</v>
      </c>
      <c r="H1332" s="319" t="s">
        <v>577</v>
      </c>
      <c r="I1332" s="319" t="s">
        <v>1542</v>
      </c>
      <c r="J1332" s="319" t="s">
        <v>117</v>
      </c>
      <c r="L1332" s="331">
        <v>12021</v>
      </c>
      <c r="M1332" s="326"/>
      <c r="N1332" s="326">
        <v>2716</v>
      </c>
      <c r="O1332" s="326">
        <v>405</v>
      </c>
      <c r="P1332" s="326">
        <v>2761</v>
      </c>
      <c r="Q1332" s="326">
        <v>2226</v>
      </c>
      <c r="R1332" s="326">
        <v>1234</v>
      </c>
      <c r="S1332" s="326">
        <v>449</v>
      </c>
      <c r="T1332" s="326">
        <v>452</v>
      </c>
      <c r="U1332" s="326">
        <v>719</v>
      </c>
      <c r="V1332" s="326">
        <v>180</v>
      </c>
      <c r="W1332" s="326">
        <v>270</v>
      </c>
      <c r="X1332" s="326">
        <v>180</v>
      </c>
      <c r="Y1332" s="326">
        <v>429</v>
      </c>
    </row>
    <row r="1333" spans="4:25" hidden="1" outlineLevel="1">
      <c r="D1333" s="319" t="s">
        <v>3182</v>
      </c>
      <c r="E1333" s="319" t="s">
        <v>53</v>
      </c>
      <c r="F1333" s="319" t="s">
        <v>576</v>
      </c>
      <c r="H1333" s="319" t="s">
        <v>577</v>
      </c>
      <c r="I1333" s="319" t="s">
        <v>3183</v>
      </c>
      <c r="J1333" s="319" t="s">
        <v>946</v>
      </c>
      <c r="L1333" s="331">
        <v>0</v>
      </c>
      <c r="M1333" s="326"/>
      <c r="N1333" s="326"/>
      <c r="O1333" s="326"/>
      <c r="P1333" s="326"/>
      <c r="Q1333" s="326"/>
      <c r="R1333" s="326"/>
      <c r="S1333" s="326"/>
      <c r="T1333" s="326"/>
      <c r="U1333" s="326">
        <v>0</v>
      </c>
      <c r="V1333" s="326">
        <v>0</v>
      </c>
      <c r="W1333" s="326">
        <v>0</v>
      </c>
      <c r="X1333" s="326">
        <v>0</v>
      </c>
      <c r="Y1333" s="326">
        <v>0</v>
      </c>
    </row>
    <row r="1334" spans="4:25" hidden="1" outlineLevel="1">
      <c r="D1334" s="319" t="s">
        <v>1543</v>
      </c>
      <c r="E1334" s="319" t="s">
        <v>53</v>
      </c>
      <c r="F1334" s="319" t="s">
        <v>576</v>
      </c>
      <c r="H1334" s="319" t="s">
        <v>577</v>
      </c>
      <c r="I1334" s="319" t="s">
        <v>1544</v>
      </c>
      <c r="J1334" s="319" t="s">
        <v>583</v>
      </c>
      <c r="L1334" s="331">
        <v>0</v>
      </c>
      <c r="M1334" s="326"/>
      <c r="N1334" s="326">
        <v>0</v>
      </c>
      <c r="O1334" s="326">
        <v>0</v>
      </c>
      <c r="P1334" s="326">
        <v>0</v>
      </c>
      <c r="Q1334" s="326">
        <v>0</v>
      </c>
      <c r="R1334" s="326">
        <v>0</v>
      </c>
      <c r="S1334" s="326">
        <v>0</v>
      </c>
      <c r="T1334" s="326">
        <v>0</v>
      </c>
      <c r="U1334" s="326">
        <v>0</v>
      </c>
      <c r="V1334" s="326">
        <v>0</v>
      </c>
      <c r="W1334" s="326">
        <v>0</v>
      </c>
      <c r="X1334" s="326">
        <v>0</v>
      </c>
      <c r="Y1334" s="326">
        <v>0</v>
      </c>
    </row>
    <row r="1335" spans="4:25" hidden="1" outlineLevel="1">
      <c r="D1335" s="319" t="s">
        <v>1545</v>
      </c>
      <c r="E1335" s="319" t="s">
        <v>54</v>
      </c>
      <c r="F1335" s="319" t="s">
        <v>576</v>
      </c>
      <c r="H1335" s="319" t="s">
        <v>577</v>
      </c>
      <c r="I1335" s="319" t="s">
        <v>1546</v>
      </c>
      <c r="J1335" s="319" t="s">
        <v>116</v>
      </c>
      <c r="L1335" s="331">
        <v>0</v>
      </c>
      <c r="M1335" s="326"/>
      <c r="N1335" s="326">
        <v>0</v>
      </c>
      <c r="O1335" s="326">
        <v>0</v>
      </c>
      <c r="P1335" s="326">
        <v>0</v>
      </c>
      <c r="Q1335" s="326">
        <v>0</v>
      </c>
      <c r="R1335" s="326">
        <v>0</v>
      </c>
      <c r="S1335" s="326">
        <v>0</v>
      </c>
      <c r="T1335" s="326">
        <v>0</v>
      </c>
      <c r="U1335" s="326">
        <v>0</v>
      </c>
      <c r="V1335" s="326">
        <v>0</v>
      </c>
      <c r="W1335" s="326">
        <v>0</v>
      </c>
      <c r="X1335" s="326">
        <v>0</v>
      </c>
      <c r="Y1335" s="326">
        <v>0</v>
      </c>
    </row>
    <row r="1336" spans="4:25" hidden="1" outlineLevel="1">
      <c r="D1336" s="319" t="s">
        <v>1547</v>
      </c>
      <c r="E1336" s="319" t="s">
        <v>54</v>
      </c>
      <c r="F1336" s="319" t="s">
        <v>576</v>
      </c>
      <c r="H1336" s="319" t="s">
        <v>577</v>
      </c>
      <c r="I1336" s="319" t="s">
        <v>1548</v>
      </c>
      <c r="J1336" s="319" t="s">
        <v>116</v>
      </c>
      <c r="L1336" s="331">
        <v>206</v>
      </c>
      <c r="M1336" s="326"/>
      <c r="N1336" s="326">
        <v>0</v>
      </c>
      <c r="O1336" s="326">
        <v>0</v>
      </c>
      <c r="P1336" s="326">
        <v>0</v>
      </c>
      <c r="Q1336" s="326">
        <v>17</v>
      </c>
      <c r="R1336" s="326">
        <v>17</v>
      </c>
      <c r="S1336" s="326">
        <v>0</v>
      </c>
      <c r="T1336" s="326">
        <v>0</v>
      </c>
      <c r="U1336" s="326">
        <v>172</v>
      </c>
      <c r="V1336" s="326">
        <v>0</v>
      </c>
      <c r="W1336" s="326">
        <v>0</v>
      </c>
      <c r="X1336" s="326">
        <v>0</v>
      </c>
      <c r="Y1336" s="326">
        <v>0</v>
      </c>
    </row>
    <row r="1337" spans="4:25" hidden="1" outlineLevel="1">
      <c r="D1337" s="319" t="s">
        <v>2036</v>
      </c>
      <c r="E1337" s="319" t="s">
        <v>53</v>
      </c>
      <c r="F1337" s="319" t="s">
        <v>576</v>
      </c>
      <c r="H1337" s="319" t="s">
        <v>577</v>
      </c>
      <c r="I1337" s="319" t="s">
        <v>1549</v>
      </c>
      <c r="J1337" s="319" t="s">
        <v>114</v>
      </c>
      <c r="L1337" s="331">
        <v>0</v>
      </c>
      <c r="M1337" s="326"/>
      <c r="N1337" s="326">
        <v>0</v>
      </c>
      <c r="O1337" s="326">
        <v>0</v>
      </c>
      <c r="P1337" s="326">
        <v>0</v>
      </c>
      <c r="Q1337" s="326">
        <v>0</v>
      </c>
      <c r="R1337" s="326">
        <v>0</v>
      </c>
      <c r="S1337" s="326">
        <v>0</v>
      </c>
      <c r="T1337" s="326">
        <v>0</v>
      </c>
      <c r="U1337" s="326">
        <v>0</v>
      </c>
      <c r="V1337" s="326">
        <v>0</v>
      </c>
      <c r="W1337" s="326">
        <v>0</v>
      </c>
      <c r="X1337" s="326">
        <v>0</v>
      </c>
      <c r="Y1337" s="326">
        <v>0</v>
      </c>
    </row>
    <row r="1338" spans="4:25" hidden="1" outlineLevel="1">
      <c r="D1338" s="319" t="s">
        <v>1550</v>
      </c>
      <c r="E1338" s="319" t="s">
        <v>53</v>
      </c>
      <c r="F1338" s="319" t="s">
        <v>576</v>
      </c>
      <c r="H1338" s="319" t="s">
        <v>577</v>
      </c>
      <c r="I1338" s="319" t="s">
        <v>1551</v>
      </c>
      <c r="J1338" s="319" t="s">
        <v>582</v>
      </c>
      <c r="L1338" s="331">
        <v>1408</v>
      </c>
      <c r="M1338" s="326"/>
      <c r="N1338" s="326">
        <v>0</v>
      </c>
      <c r="O1338" s="326">
        <v>0</v>
      </c>
      <c r="P1338" s="326">
        <v>0</v>
      </c>
      <c r="Q1338" s="326">
        <v>1056</v>
      </c>
      <c r="R1338" s="326">
        <v>352</v>
      </c>
      <c r="S1338" s="326">
        <v>0</v>
      </c>
      <c r="T1338" s="326">
        <v>0</v>
      </c>
      <c r="U1338" s="326">
        <v>0</v>
      </c>
      <c r="V1338" s="326">
        <v>0</v>
      </c>
      <c r="W1338" s="326">
        <v>0</v>
      </c>
      <c r="X1338" s="326">
        <v>0</v>
      </c>
      <c r="Y1338" s="326">
        <v>0</v>
      </c>
    </row>
    <row r="1339" spans="4:25" hidden="1" outlineLevel="1">
      <c r="D1339" s="319" t="s">
        <v>1553</v>
      </c>
      <c r="E1339" s="319" t="s">
        <v>53</v>
      </c>
      <c r="F1339" s="319" t="s">
        <v>576</v>
      </c>
      <c r="H1339" s="319" t="s">
        <v>577</v>
      </c>
      <c r="I1339" s="319" t="s">
        <v>1552</v>
      </c>
      <c r="J1339" s="319" t="s">
        <v>114</v>
      </c>
      <c r="L1339" s="331">
        <v>123</v>
      </c>
      <c r="M1339" s="326"/>
      <c r="N1339" s="326">
        <v>3</v>
      </c>
      <c r="O1339" s="326">
        <v>0</v>
      </c>
      <c r="P1339" s="326">
        <v>80</v>
      </c>
      <c r="Q1339" s="326">
        <v>0</v>
      </c>
      <c r="R1339" s="326">
        <v>0</v>
      </c>
      <c r="S1339" s="326">
        <v>0</v>
      </c>
      <c r="T1339" s="326">
        <v>40</v>
      </c>
      <c r="U1339" s="326">
        <v>0</v>
      </c>
      <c r="V1339" s="326">
        <v>0</v>
      </c>
      <c r="W1339" s="326">
        <v>0</v>
      </c>
      <c r="X1339" s="326">
        <v>0</v>
      </c>
      <c r="Y1339" s="326">
        <v>0</v>
      </c>
    </row>
    <row r="1340" spans="4:25" hidden="1" outlineLevel="1">
      <c r="D1340" s="319" t="s">
        <v>1972</v>
      </c>
      <c r="E1340" s="319" t="s">
        <v>53</v>
      </c>
      <c r="F1340" s="319" t="s">
        <v>576</v>
      </c>
      <c r="H1340" s="319" t="s">
        <v>577</v>
      </c>
      <c r="I1340" s="319" t="s">
        <v>1973</v>
      </c>
      <c r="J1340" s="319" t="s">
        <v>113</v>
      </c>
      <c r="L1340" s="331">
        <v>0</v>
      </c>
      <c r="M1340" s="326"/>
      <c r="N1340" s="326">
        <v>0</v>
      </c>
      <c r="O1340" s="326">
        <v>0</v>
      </c>
      <c r="P1340" s="326">
        <v>0</v>
      </c>
      <c r="Q1340" s="326">
        <v>0</v>
      </c>
      <c r="R1340" s="326">
        <v>0</v>
      </c>
      <c r="S1340" s="326">
        <v>0</v>
      </c>
      <c r="T1340" s="326">
        <v>0</v>
      </c>
      <c r="U1340" s="326">
        <v>0</v>
      </c>
      <c r="V1340" s="326">
        <v>0</v>
      </c>
      <c r="W1340" s="326">
        <v>0</v>
      </c>
      <c r="X1340" s="326">
        <v>0</v>
      </c>
      <c r="Y1340" s="326">
        <v>0</v>
      </c>
    </row>
    <row r="1341" spans="4:25" hidden="1" outlineLevel="1">
      <c r="D1341" s="319" t="s">
        <v>1554</v>
      </c>
      <c r="E1341" s="319" t="s">
        <v>53</v>
      </c>
      <c r="F1341" s="319" t="s">
        <v>576</v>
      </c>
      <c r="H1341" s="319" t="s">
        <v>577</v>
      </c>
      <c r="I1341" s="319" t="s">
        <v>1555</v>
      </c>
      <c r="J1341" s="319" t="s">
        <v>582</v>
      </c>
      <c r="L1341" s="331">
        <v>0</v>
      </c>
      <c r="M1341" s="326"/>
      <c r="N1341" s="326">
        <v>0</v>
      </c>
      <c r="O1341" s="326">
        <v>0</v>
      </c>
      <c r="P1341" s="326">
        <v>0</v>
      </c>
      <c r="Q1341" s="326">
        <v>0</v>
      </c>
      <c r="R1341" s="326">
        <v>0</v>
      </c>
      <c r="S1341" s="326">
        <v>0</v>
      </c>
      <c r="T1341" s="326">
        <v>0</v>
      </c>
      <c r="U1341" s="326">
        <v>0</v>
      </c>
      <c r="V1341" s="326">
        <v>0</v>
      </c>
      <c r="W1341" s="326">
        <v>0</v>
      </c>
      <c r="X1341" s="326">
        <v>0</v>
      </c>
      <c r="Y1341" s="326">
        <v>0</v>
      </c>
    </row>
    <row r="1342" spans="4:25" hidden="1" outlineLevel="1">
      <c r="D1342" s="319" t="s">
        <v>2312</v>
      </c>
      <c r="E1342" s="319" t="s">
        <v>53</v>
      </c>
      <c r="F1342" s="319" t="s">
        <v>576</v>
      </c>
      <c r="H1342" s="319" t="s">
        <v>577</v>
      </c>
      <c r="I1342" s="319" t="s">
        <v>2313</v>
      </c>
      <c r="J1342" s="319" t="s">
        <v>114</v>
      </c>
      <c r="L1342" s="331">
        <v>0</v>
      </c>
      <c r="M1342" s="326"/>
      <c r="N1342" s="326">
        <v>0</v>
      </c>
      <c r="O1342" s="326">
        <v>0</v>
      </c>
      <c r="P1342" s="326">
        <v>0</v>
      </c>
      <c r="Q1342" s="326">
        <v>0</v>
      </c>
      <c r="R1342" s="326">
        <v>0</v>
      </c>
      <c r="S1342" s="326">
        <v>0</v>
      </c>
      <c r="T1342" s="326">
        <v>0</v>
      </c>
      <c r="U1342" s="326">
        <v>0</v>
      </c>
      <c r="V1342" s="326">
        <v>0</v>
      </c>
      <c r="W1342" s="326">
        <v>0</v>
      </c>
      <c r="X1342" s="326">
        <v>0</v>
      </c>
      <c r="Y1342" s="326">
        <v>0</v>
      </c>
    </row>
    <row r="1343" spans="4:25" hidden="1" outlineLevel="1">
      <c r="D1343" s="319" t="s">
        <v>1717</v>
      </c>
      <c r="E1343" s="319" t="s">
        <v>53</v>
      </c>
      <c r="F1343" s="319" t="s">
        <v>576</v>
      </c>
      <c r="H1343" s="319" t="s">
        <v>577</v>
      </c>
      <c r="I1343" s="319" t="s">
        <v>1718</v>
      </c>
      <c r="J1343" s="319" t="s">
        <v>528</v>
      </c>
      <c r="L1343" s="331">
        <v>0</v>
      </c>
      <c r="M1343" s="326"/>
      <c r="N1343" s="326">
        <v>0</v>
      </c>
      <c r="O1343" s="326">
        <v>0</v>
      </c>
      <c r="P1343" s="326">
        <v>0</v>
      </c>
      <c r="Q1343" s="326">
        <v>0</v>
      </c>
      <c r="R1343" s="326">
        <v>0</v>
      </c>
      <c r="S1343" s="326">
        <v>0</v>
      </c>
      <c r="T1343" s="326">
        <v>0</v>
      </c>
      <c r="U1343" s="326">
        <v>0</v>
      </c>
      <c r="V1343" s="326">
        <v>0</v>
      </c>
      <c r="W1343" s="326">
        <v>0</v>
      </c>
      <c r="X1343" s="326">
        <v>0</v>
      </c>
      <c r="Y1343" s="326">
        <v>0</v>
      </c>
    </row>
    <row r="1344" spans="4:25" hidden="1" outlineLevel="1">
      <c r="D1344" s="319" t="s">
        <v>1975</v>
      </c>
      <c r="E1344" s="319" t="s">
        <v>53</v>
      </c>
      <c r="F1344" s="319" t="s">
        <v>576</v>
      </c>
      <c r="H1344" s="319" t="s">
        <v>577</v>
      </c>
      <c r="I1344" s="319" t="s">
        <v>1976</v>
      </c>
      <c r="J1344" s="319" t="s">
        <v>113</v>
      </c>
      <c r="L1344" s="331">
        <v>0</v>
      </c>
      <c r="M1344" s="326"/>
      <c r="N1344" s="326">
        <v>0</v>
      </c>
      <c r="O1344" s="326">
        <v>0</v>
      </c>
      <c r="P1344" s="326">
        <v>0</v>
      </c>
      <c r="Q1344" s="326">
        <v>0</v>
      </c>
      <c r="R1344" s="326">
        <v>0</v>
      </c>
      <c r="S1344" s="326">
        <v>0</v>
      </c>
      <c r="T1344" s="326">
        <v>0</v>
      </c>
      <c r="U1344" s="326">
        <v>0</v>
      </c>
      <c r="V1344" s="326">
        <v>0</v>
      </c>
      <c r="W1344" s="326">
        <v>0</v>
      </c>
      <c r="X1344" s="326">
        <v>0</v>
      </c>
      <c r="Y1344" s="326">
        <v>0</v>
      </c>
    </row>
    <row r="1345" spans="4:25" hidden="1" outlineLevel="1">
      <c r="D1345" s="319" t="s">
        <v>2849</v>
      </c>
      <c r="E1345" s="319" t="s">
        <v>53</v>
      </c>
      <c r="F1345" s="319" t="s">
        <v>576</v>
      </c>
      <c r="H1345" s="319" t="s">
        <v>577</v>
      </c>
      <c r="I1345" s="319" t="s">
        <v>2850</v>
      </c>
      <c r="J1345" s="319" t="s">
        <v>114</v>
      </c>
      <c r="L1345" s="331">
        <v>0</v>
      </c>
      <c r="M1345" s="326"/>
      <c r="N1345" s="326">
        <v>0</v>
      </c>
      <c r="O1345" s="326">
        <v>0</v>
      </c>
      <c r="P1345" s="326">
        <v>0</v>
      </c>
      <c r="Q1345" s="326">
        <v>0</v>
      </c>
      <c r="R1345" s="326">
        <v>0</v>
      </c>
      <c r="S1345" s="326">
        <v>0</v>
      </c>
      <c r="T1345" s="326">
        <v>0</v>
      </c>
      <c r="U1345" s="326">
        <v>0</v>
      </c>
      <c r="V1345" s="326">
        <v>0</v>
      </c>
      <c r="W1345" s="326">
        <v>0</v>
      </c>
      <c r="X1345" s="326">
        <v>0</v>
      </c>
      <c r="Y1345" s="326">
        <v>0</v>
      </c>
    </row>
    <row r="1346" spans="4:25" hidden="1" outlineLevel="1">
      <c r="D1346" s="319" t="s">
        <v>1977</v>
      </c>
      <c r="E1346" s="319" t="s">
        <v>53</v>
      </c>
      <c r="F1346" s="319" t="s">
        <v>576</v>
      </c>
      <c r="H1346" s="319" t="s">
        <v>577</v>
      </c>
      <c r="I1346" s="319" t="s">
        <v>1978</v>
      </c>
      <c r="J1346" s="319" t="s">
        <v>113</v>
      </c>
      <c r="L1346" s="331">
        <v>0</v>
      </c>
      <c r="M1346" s="326"/>
      <c r="N1346" s="326">
        <v>0</v>
      </c>
      <c r="O1346" s="326">
        <v>0</v>
      </c>
      <c r="P1346" s="326">
        <v>0</v>
      </c>
      <c r="Q1346" s="326">
        <v>0</v>
      </c>
      <c r="R1346" s="326">
        <v>0</v>
      </c>
      <c r="S1346" s="326">
        <v>0</v>
      </c>
      <c r="T1346" s="326">
        <v>0</v>
      </c>
      <c r="U1346" s="326">
        <v>0</v>
      </c>
      <c r="V1346" s="326">
        <v>0</v>
      </c>
      <c r="W1346" s="326">
        <v>0</v>
      </c>
      <c r="X1346" s="326">
        <v>0</v>
      </c>
      <c r="Y1346" s="326">
        <v>0</v>
      </c>
    </row>
    <row r="1347" spans="4:25" hidden="1" outlineLevel="1">
      <c r="D1347" s="319" t="s">
        <v>2851</v>
      </c>
      <c r="E1347" s="319" t="s">
        <v>52</v>
      </c>
      <c r="F1347" s="319" t="s">
        <v>576</v>
      </c>
      <c r="H1347" s="319" t="s">
        <v>577</v>
      </c>
      <c r="I1347" s="319" t="s">
        <v>1556</v>
      </c>
      <c r="J1347" s="319" t="s">
        <v>117</v>
      </c>
      <c r="L1347" s="331">
        <v>36</v>
      </c>
      <c r="M1347" s="326"/>
      <c r="N1347" s="326">
        <v>0</v>
      </c>
      <c r="O1347" s="326">
        <v>0</v>
      </c>
      <c r="P1347" s="326">
        <v>0</v>
      </c>
      <c r="Q1347" s="326">
        <v>18</v>
      </c>
      <c r="R1347" s="326">
        <v>0</v>
      </c>
      <c r="S1347" s="326">
        <v>18</v>
      </c>
      <c r="T1347" s="326">
        <v>0</v>
      </c>
      <c r="U1347" s="326">
        <v>0</v>
      </c>
      <c r="V1347" s="326">
        <v>0</v>
      </c>
      <c r="W1347" s="326">
        <v>0</v>
      </c>
      <c r="X1347" s="326">
        <v>0</v>
      </c>
      <c r="Y1347" s="326">
        <v>0</v>
      </c>
    </row>
    <row r="1348" spans="4:25" hidden="1" outlineLevel="1">
      <c r="D1348" s="319" t="s">
        <v>1557</v>
      </c>
      <c r="E1348" s="319" t="s">
        <v>52</v>
      </c>
      <c r="F1348" s="319" t="s">
        <v>576</v>
      </c>
      <c r="H1348" s="319" t="s">
        <v>577</v>
      </c>
      <c r="I1348" s="319" t="s">
        <v>1558</v>
      </c>
      <c r="J1348" s="319" t="s">
        <v>117</v>
      </c>
      <c r="L1348" s="331">
        <v>0</v>
      </c>
      <c r="M1348" s="326"/>
      <c r="N1348" s="326">
        <v>0</v>
      </c>
      <c r="O1348" s="326">
        <v>0</v>
      </c>
      <c r="P1348" s="326">
        <v>0</v>
      </c>
      <c r="Q1348" s="326">
        <v>0</v>
      </c>
      <c r="R1348" s="326">
        <v>0</v>
      </c>
      <c r="S1348" s="326">
        <v>0</v>
      </c>
      <c r="T1348" s="326">
        <v>0</v>
      </c>
      <c r="U1348" s="326">
        <v>0</v>
      </c>
      <c r="V1348" s="326">
        <v>0</v>
      </c>
      <c r="W1348" s="326">
        <v>0</v>
      </c>
      <c r="X1348" s="326">
        <v>0</v>
      </c>
      <c r="Y1348" s="326">
        <v>0</v>
      </c>
    </row>
    <row r="1349" spans="4:25" hidden="1" outlineLevel="1">
      <c r="D1349" s="319" t="s">
        <v>3184</v>
      </c>
      <c r="E1349" s="319" t="s">
        <v>53</v>
      </c>
      <c r="F1349" s="319" t="s">
        <v>576</v>
      </c>
      <c r="H1349" s="319" t="s">
        <v>577</v>
      </c>
      <c r="I1349" s="319" t="s">
        <v>1692</v>
      </c>
      <c r="J1349" s="319" t="s">
        <v>560</v>
      </c>
      <c r="L1349" s="331">
        <v>0</v>
      </c>
      <c r="M1349" s="326"/>
      <c r="N1349" s="326">
        <v>0</v>
      </c>
      <c r="O1349" s="326">
        <v>0</v>
      </c>
      <c r="P1349" s="326">
        <v>0</v>
      </c>
      <c r="Q1349" s="326">
        <v>0</v>
      </c>
      <c r="R1349" s="326">
        <v>0</v>
      </c>
      <c r="S1349" s="326">
        <v>0</v>
      </c>
      <c r="T1349" s="326">
        <v>0</v>
      </c>
      <c r="U1349" s="326">
        <v>0</v>
      </c>
      <c r="V1349" s="326">
        <v>0</v>
      </c>
      <c r="W1349" s="326">
        <v>0</v>
      </c>
      <c r="X1349" s="326">
        <v>0</v>
      </c>
      <c r="Y1349" s="326">
        <v>0</v>
      </c>
    </row>
    <row r="1350" spans="4:25" hidden="1" outlineLevel="1">
      <c r="D1350" s="319" t="s">
        <v>1559</v>
      </c>
      <c r="E1350" s="319" t="s">
        <v>52</v>
      </c>
      <c r="F1350" s="319" t="s">
        <v>576</v>
      </c>
      <c r="H1350" s="319" t="s">
        <v>577</v>
      </c>
      <c r="I1350" s="319" t="s">
        <v>1560</v>
      </c>
      <c r="J1350" s="319" t="s">
        <v>117</v>
      </c>
      <c r="L1350" s="331">
        <v>1081</v>
      </c>
      <c r="M1350" s="326"/>
      <c r="N1350" s="326">
        <v>0</v>
      </c>
      <c r="O1350" s="326">
        <v>0</v>
      </c>
      <c r="P1350" s="326">
        <v>0</v>
      </c>
      <c r="Q1350" s="326">
        <v>510</v>
      </c>
      <c r="R1350" s="326">
        <v>0</v>
      </c>
      <c r="S1350" s="326">
        <v>302</v>
      </c>
      <c r="T1350" s="326">
        <v>0</v>
      </c>
      <c r="U1350" s="326">
        <v>269</v>
      </c>
      <c r="V1350" s="326">
        <v>0</v>
      </c>
      <c r="W1350" s="326">
        <v>0</v>
      </c>
      <c r="X1350" s="326">
        <v>0</v>
      </c>
      <c r="Y1350" s="326">
        <v>0</v>
      </c>
    </row>
    <row r="1351" spans="4:25" hidden="1" outlineLevel="1">
      <c r="D1351" s="319" t="s">
        <v>1979</v>
      </c>
      <c r="E1351" s="319" t="s">
        <v>53</v>
      </c>
      <c r="F1351" s="319" t="s">
        <v>576</v>
      </c>
      <c r="H1351" s="319" t="s">
        <v>577</v>
      </c>
      <c r="I1351" s="319" t="s">
        <v>1980</v>
      </c>
      <c r="J1351" s="319" t="s">
        <v>113</v>
      </c>
      <c r="L1351" s="331">
        <v>0</v>
      </c>
      <c r="M1351" s="326"/>
      <c r="N1351" s="326">
        <v>0</v>
      </c>
      <c r="O1351" s="326">
        <v>0</v>
      </c>
      <c r="P1351" s="326">
        <v>0</v>
      </c>
      <c r="Q1351" s="326">
        <v>0</v>
      </c>
      <c r="R1351" s="326">
        <v>0</v>
      </c>
      <c r="S1351" s="326">
        <v>0</v>
      </c>
      <c r="T1351" s="326">
        <v>0</v>
      </c>
      <c r="U1351" s="326">
        <v>0</v>
      </c>
      <c r="V1351" s="326">
        <v>0</v>
      </c>
      <c r="W1351" s="326">
        <v>0</v>
      </c>
      <c r="X1351" s="326">
        <v>0</v>
      </c>
      <c r="Y1351" s="326">
        <v>0</v>
      </c>
    </row>
    <row r="1352" spans="4:25" hidden="1" outlineLevel="1">
      <c r="D1352" s="319" t="s">
        <v>2314</v>
      </c>
      <c r="E1352" s="319" t="s">
        <v>52</v>
      </c>
      <c r="F1352" s="319" t="s">
        <v>576</v>
      </c>
      <c r="H1352" s="319" t="s">
        <v>577</v>
      </c>
      <c r="I1352" s="319" t="s">
        <v>2315</v>
      </c>
      <c r="J1352" s="319" t="s">
        <v>117</v>
      </c>
      <c r="L1352" s="331">
        <v>0</v>
      </c>
      <c r="M1352" s="326"/>
      <c r="N1352" s="326">
        <v>0</v>
      </c>
      <c r="O1352" s="326">
        <v>0</v>
      </c>
      <c r="P1352" s="326">
        <v>0</v>
      </c>
      <c r="Q1352" s="326">
        <v>0</v>
      </c>
      <c r="R1352" s="326">
        <v>0</v>
      </c>
      <c r="S1352" s="326">
        <v>0</v>
      </c>
      <c r="T1352" s="326">
        <v>0</v>
      </c>
      <c r="U1352" s="326">
        <v>0</v>
      </c>
      <c r="V1352" s="326">
        <v>0</v>
      </c>
      <c r="W1352" s="326">
        <v>0</v>
      </c>
      <c r="X1352" s="326">
        <v>0</v>
      </c>
      <c r="Y1352" s="326">
        <v>0</v>
      </c>
    </row>
    <row r="1353" spans="4:25" hidden="1" outlineLevel="1">
      <c r="D1353" s="319" t="s">
        <v>2852</v>
      </c>
      <c r="E1353" s="319" t="s">
        <v>53</v>
      </c>
      <c r="F1353" s="319" t="s">
        <v>576</v>
      </c>
      <c r="H1353" s="319" t="s">
        <v>577</v>
      </c>
      <c r="I1353" s="319" t="s">
        <v>2853</v>
      </c>
      <c r="J1353" s="319" t="s">
        <v>22</v>
      </c>
      <c r="L1353" s="331">
        <v>0</v>
      </c>
      <c r="M1353" s="326"/>
      <c r="N1353" s="326">
        <v>0</v>
      </c>
      <c r="O1353" s="326">
        <v>0</v>
      </c>
      <c r="P1353" s="326">
        <v>0</v>
      </c>
      <c r="Q1353" s="326">
        <v>0</v>
      </c>
      <c r="R1353" s="326">
        <v>0</v>
      </c>
      <c r="S1353" s="326">
        <v>0</v>
      </c>
      <c r="T1353" s="326">
        <v>0</v>
      </c>
      <c r="U1353" s="326">
        <v>0</v>
      </c>
      <c r="V1353" s="326">
        <v>0</v>
      </c>
      <c r="W1353" s="326">
        <v>0</v>
      </c>
      <c r="X1353" s="326">
        <v>0</v>
      </c>
      <c r="Y1353" s="326">
        <v>0</v>
      </c>
    </row>
    <row r="1354" spans="4:25" hidden="1" outlineLevel="1">
      <c r="D1354" s="319" t="s">
        <v>1561</v>
      </c>
      <c r="E1354" s="319" t="s">
        <v>52</v>
      </c>
      <c r="F1354" s="319" t="s">
        <v>576</v>
      </c>
      <c r="H1354" s="319" t="s">
        <v>577</v>
      </c>
      <c r="I1354" s="319" t="s">
        <v>1562</v>
      </c>
      <c r="J1354" s="319" t="s">
        <v>117</v>
      </c>
      <c r="L1354" s="331">
        <v>237</v>
      </c>
      <c r="M1354" s="326"/>
      <c r="N1354" s="326">
        <v>0</v>
      </c>
      <c r="O1354" s="326">
        <v>0</v>
      </c>
      <c r="P1354" s="326">
        <v>0</v>
      </c>
      <c r="Q1354" s="326">
        <v>72</v>
      </c>
      <c r="R1354" s="326">
        <v>73</v>
      </c>
      <c r="S1354" s="326">
        <v>0</v>
      </c>
      <c r="T1354" s="326">
        <v>0</v>
      </c>
      <c r="U1354" s="326">
        <v>0</v>
      </c>
      <c r="V1354" s="326">
        <v>0</v>
      </c>
      <c r="W1354" s="326">
        <v>92</v>
      </c>
      <c r="X1354" s="326">
        <v>0</v>
      </c>
      <c r="Y1354" s="326">
        <v>0</v>
      </c>
    </row>
    <row r="1355" spans="4:25" hidden="1" outlineLevel="1">
      <c r="D1355" s="319" t="s">
        <v>1981</v>
      </c>
      <c r="E1355" s="319" t="s">
        <v>53</v>
      </c>
      <c r="F1355" s="319" t="s">
        <v>576</v>
      </c>
      <c r="H1355" s="319" t="s">
        <v>577</v>
      </c>
      <c r="I1355" s="319" t="s">
        <v>1982</v>
      </c>
      <c r="J1355" s="319" t="s">
        <v>113</v>
      </c>
      <c r="L1355" s="331">
        <v>0</v>
      </c>
      <c r="M1355" s="326"/>
      <c r="N1355" s="326">
        <v>0</v>
      </c>
      <c r="O1355" s="326">
        <v>0</v>
      </c>
      <c r="P1355" s="326">
        <v>0</v>
      </c>
      <c r="Q1355" s="326">
        <v>0</v>
      </c>
      <c r="R1355" s="326">
        <v>0</v>
      </c>
      <c r="S1355" s="326">
        <v>0</v>
      </c>
      <c r="T1355" s="326">
        <v>0</v>
      </c>
      <c r="U1355" s="326">
        <v>0</v>
      </c>
      <c r="V1355" s="326">
        <v>0</v>
      </c>
      <c r="W1355" s="326">
        <v>0</v>
      </c>
      <c r="X1355" s="326">
        <v>0</v>
      </c>
      <c r="Y1355" s="326">
        <v>0</v>
      </c>
    </row>
    <row r="1356" spans="4:25" hidden="1" outlineLevel="1">
      <c r="D1356" s="319" t="s">
        <v>2854</v>
      </c>
      <c r="E1356" s="319" t="s">
        <v>52</v>
      </c>
      <c r="F1356" s="319" t="s">
        <v>576</v>
      </c>
      <c r="H1356" s="319" t="s">
        <v>577</v>
      </c>
      <c r="I1356" s="319" t="s">
        <v>2855</v>
      </c>
      <c r="J1356" s="319" t="s">
        <v>117</v>
      </c>
      <c r="L1356" s="331">
        <v>273</v>
      </c>
      <c r="M1356" s="326"/>
      <c r="N1356" s="326">
        <v>0</v>
      </c>
      <c r="O1356" s="326">
        <v>0</v>
      </c>
      <c r="P1356" s="326">
        <v>0</v>
      </c>
      <c r="Q1356" s="326">
        <v>273</v>
      </c>
      <c r="R1356" s="326">
        <v>0</v>
      </c>
      <c r="S1356" s="326">
        <v>0</v>
      </c>
      <c r="T1356" s="326">
        <v>0</v>
      </c>
      <c r="U1356" s="326">
        <v>0</v>
      </c>
      <c r="V1356" s="326">
        <v>0</v>
      </c>
      <c r="W1356" s="326">
        <v>0</v>
      </c>
      <c r="X1356" s="326">
        <v>0</v>
      </c>
      <c r="Y1356" s="326">
        <v>0</v>
      </c>
    </row>
    <row r="1357" spans="4:25" hidden="1" outlineLevel="1">
      <c r="D1357" s="319" t="s">
        <v>2856</v>
      </c>
      <c r="E1357" s="319" t="s">
        <v>52</v>
      </c>
      <c r="F1357" s="319" t="s">
        <v>576</v>
      </c>
      <c r="H1357" s="319" t="s">
        <v>577</v>
      </c>
      <c r="I1357" s="319" t="s">
        <v>1563</v>
      </c>
      <c r="J1357" s="319" t="s">
        <v>117</v>
      </c>
      <c r="L1357" s="331">
        <v>0</v>
      </c>
      <c r="M1357" s="326"/>
      <c r="N1357" s="326">
        <v>0</v>
      </c>
      <c r="O1357" s="326">
        <v>0</v>
      </c>
      <c r="P1357" s="326">
        <v>0</v>
      </c>
      <c r="Q1357" s="326">
        <v>0</v>
      </c>
      <c r="R1357" s="326">
        <v>0</v>
      </c>
      <c r="S1357" s="326">
        <v>0</v>
      </c>
      <c r="T1357" s="326">
        <v>0</v>
      </c>
      <c r="U1357" s="326">
        <v>0</v>
      </c>
      <c r="V1357" s="326">
        <v>0</v>
      </c>
      <c r="W1357" s="326">
        <v>0</v>
      </c>
      <c r="X1357" s="326">
        <v>0</v>
      </c>
      <c r="Y1357" s="326">
        <v>0</v>
      </c>
    </row>
    <row r="1358" spans="4:25" hidden="1" outlineLevel="1">
      <c r="D1358" s="319" t="s">
        <v>1564</v>
      </c>
      <c r="E1358" s="319" t="s">
        <v>53</v>
      </c>
      <c r="F1358" s="319" t="s">
        <v>576</v>
      </c>
      <c r="H1358" s="319" t="s">
        <v>577</v>
      </c>
      <c r="I1358" s="319" t="s">
        <v>1565</v>
      </c>
      <c r="J1358" s="319" t="s">
        <v>528</v>
      </c>
      <c r="L1358" s="331">
        <v>0</v>
      </c>
      <c r="M1358" s="326"/>
      <c r="N1358" s="326">
        <v>0</v>
      </c>
      <c r="O1358" s="326">
        <v>0</v>
      </c>
      <c r="P1358" s="326">
        <v>0</v>
      </c>
      <c r="Q1358" s="326">
        <v>0</v>
      </c>
      <c r="R1358" s="326">
        <v>0</v>
      </c>
      <c r="S1358" s="326">
        <v>0</v>
      </c>
      <c r="T1358" s="326">
        <v>0</v>
      </c>
      <c r="U1358" s="326">
        <v>0</v>
      </c>
      <c r="V1358" s="326">
        <v>0</v>
      </c>
      <c r="W1358" s="326">
        <v>0</v>
      </c>
      <c r="X1358" s="326">
        <v>0</v>
      </c>
      <c r="Y1358" s="326">
        <v>0</v>
      </c>
    </row>
    <row r="1359" spans="4:25" hidden="1" outlineLevel="1">
      <c r="D1359" s="319" t="s">
        <v>1566</v>
      </c>
      <c r="E1359" s="319" t="s">
        <v>53</v>
      </c>
      <c r="F1359" s="319" t="s">
        <v>576</v>
      </c>
      <c r="H1359" s="319" t="s">
        <v>577</v>
      </c>
      <c r="I1359" s="319" t="s">
        <v>1567</v>
      </c>
      <c r="J1359" s="319" t="s">
        <v>118</v>
      </c>
      <c r="L1359" s="331">
        <v>0</v>
      </c>
      <c r="M1359" s="326"/>
      <c r="N1359" s="326">
        <v>0</v>
      </c>
      <c r="O1359" s="326">
        <v>0</v>
      </c>
      <c r="P1359" s="326">
        <v>0</v>
      </c>
      <c r="Q1359" s="326">
        <v>0</v>
      </c>
      <c r="R1359" s="326">
        <v>0</v>
      </c>
      <c r="S1359" s="326">
        <v>0</v>
      </c>
      <c r="T1359" s="326">
        <v>0</v>
      </c>
      <c r="U1359" s="326">
        <v>0</v>
      </c>
      <c r="V1359" s="326">
        <v>0</v>
      </c>
      <c r="W1359" s="326">
        <v>0</v>
      </c>
      <c r="X1359" s="326">
        <v>0</v>
      </c>
      <c r="Y1359" s="326">
        <v>0</v>
      </c>
    </row>
    <row r="1360" spans="4:25" hidden="1" outlineLevel="1">
      <c r="D1360" s="319" t="s">
        <v>1719</v>
      </c>
      <c r="E1360" s="319" t="s">
        <v>53</v>
      </c>
      <c r="F1360" s="319" t="s">
        <v>576</v>
      </c>
      <c r="H1360" s="319" t="s">
        <v>577</v>
      </c>
      <c r="I1360" s="319" t="s">
        <v>1720</v>
      </c>
      <c r="J1360" s="319" t="s">
        <v>946</v>
      </c>
      <c r="L1360" s="331">
        <v>544</v>
      </c>
      <c r="M1360" s="326"/>
      <c r="N1360" s="326">
        <v>0</v>
      </c>
      <c r="O1360" s="326">
        <v>0</v>
      </c>
      <c r="P1360" s="326">
        <v>0</v>
      </c>
      <c r="Q1360" s="326">
        <v>544</v>
      </c>
      <c r="R1360" s="326">
        <v>0</v>
      </c>
      <c r="S1360" s="326">
        <v>0</v>
      </c>
      <c r="T1360" s="326">
        <v>0</v>
      </c>
      <c r="U1360" s="326">
        <v>0</v>
      </c>
      <c r="V1360" s="326">
        <v>0</v>
      </c>
      <c r="W1360" s="326">
        <v>0</v>
      </c>
      <c r="X1360" s="326">
        <v>0</v>
      </c>
      <c r="Y1360" s="326">
        <v>0</v>
      </c>
    </row>
    <row r="1361" spans="1:25" hidden="1" outlineLevel="1">
      <c r="D1361" s="319" t="s">
        <v>1568</v>
      </c>
      <c r="E1361" s="319" t="s">
        <v>53</v>
      </c>
      <c r="F1361" s="319" t="s">
        <v>576</v>
      </c>
      <c r="H1361" s="319" t="s">
        <v>577</v>
      </c>
      <c r="I1361" s="319" t="s">
        <v>1569</v>
      </c>
      <c r="J1361" s="319" t="s">
        <v>118</v>
      </c>
      <c r="L1361" s="331">
        <v>0</v>
      </c>
      <c r="M1361" s="326"/>
      <c r="N1361" s="326">
        <v>0</v>
      </c>
      <c r="O1361" s="326">
        <v>0</v>
      </c>
      <c r="P1361" s="326">
        <v>0</v>
      </c>
      <c r="Q1361" s="326">
        <v>0</v>
      </c>
      <c r="R1361" s="326">
        <v>0</v>
      </c>
      <c r="S1361" s="326">
        <v>0</v>
      </c>
      <c r="T1361" s="326">
        <v>0</v>
      </c>
      <c r="U1361" s="326">
        <v>0</v>
      </c>
      <c r="V1361" s="326">
        <v>0</v>
      </c>
      <c r="W1361" s="326">
        <v>0</v>
      </c>
      <c r="X1361" s="326">
        <v>0</v>
      </c>
      <c r="Y1361" s="326">
        <v>0</v>
      </c>
    </row>
    <row r="1362" spans="1:25" hidden="1" outlineLevel="1">
      <c r="D1362" s="319" t="s">
        <v>1570</v>
      </c>
      <c r="E1362" s="319" t="s">
        <v>53</v>
      </c>
      <c r="F1362" s="319" t="s">
        <v>576</v>
      </c>
      <c r="H1362" s="319" t="s">
        <v>577</v>
      </c>
      <c r="I1362" s="319" t="s">
        <v>1571</v>
      </c>
      <c r="J1362" s="319" t="s">
        <v>114</v>
      </c>
      <c r="L1362" s="331">
        <v>394</v>
      </c>
      <c r="M1362" s="326"/>
      <c r="N1362" s="326">
        <v>0</v>
      </c>
      <c r="O1362" s="326">
        <v>0</v>
      </c>
      <c r="P1362" s="326">
        <v>0</v>
      </c>
      <c r="Q1362" s="326">
        <v>394</v>
      </c>
      <c r="R1362" s="326">
        <v>0</v>
      </c>
      <c r="S1362" s="326">
        <v>0</v>
      </c>
      <c r="T1362" s="326">
        <v>0</v>
      </c>
      <c r="U1362" s="326">
        <v>0</v>
      </c>
      <c r="V1362" s="326">
        <v>0</v>
      </c>
      <c r="W1362" s="326">
        <v>0</v>
      </c>
      <c r="X1362" s="326">
        <v>0</v>
      </c>
      <c r="Y1362" s="326">
        <v>0</v>
      </c>
    </row>
    <row r="1363" spans="1:25" hidden="1" outlineLevel="1">
      <c r="D1363" s="319" t="s">
        <v>2037</v>
      </c>
      <c r="E1363" s="319" t="s">
        <v>53</v>
      </c>
      <c r="F1363" s="319" t="s">
        <v>576</v>
      </c>
      <c r="H1363" s="319" t="s">
        <v>577</v>
      </c>
      <c r="I1363" s="319" t="s">
        <v>1983</v>
      </c>
      <c r="J1363" s="319" t="s">
        <v>113</v>
      </c>
      <c r="L1363" s="331">
        <v>0</v>
      </c>
      <c r="M1363" s="326"/>
      <c r="N1363" s="326">
        <v>0</v>
      </c>
      <c r="O1363" s="326">
        <v>0</v>
      </c>
      <c r="P1363" s="326">
        <v>0</v>
      </c>
      <c r="Q1363" s="326">
        <v>0</v>
      </c>
      <c r="R1363" s="326">
        <v>0</v>
      </c>
      <c r="S1363" s="326">
        <v>0</v>
      </c>
      <c r="T1363" s="326">
        <v>0</v>
      </c>
      <c r="U1363" s="326">
        <v>0</v>
      </c>
      <c r="V1363" s="326">
        <v>0</v>
      </c>
      <c r="W1363" s="326">
        <v>0</v>
      </c>
      <c r="X1363" s="326">
        <v>0</v>
      </c>
      <c r="Y1363" s="326">
        <v>0</v>
      </c>
    </row>
    <row r="1364" spans="1:25" hidden="1" outlineLevel="1">
      <c r="D1364" s="319" t="s">
        <v>1984</v>
      </c>
      <c r="E1364" s="319" t="s">
        <v>53</v>
      </c>
      <c r="F1364" s="319" t="s">
        <v>576</v>
      </c>
      <c r="H1364" s="319" t="s">
        <v>577</v>
      </c>
      <c r="I1364" s="319" t="s">
        <v>1985</v>
      </c>
      <c r="J1364" s="319" t="s">
        <v>113</v>
      </c>
      <c r="L1364" s="331">
        <v>0</v>
      </c>
      <c r="M1364" s="326"/>
      <c r="N1364" s="326">
        <v>0</v>
      </c>
      <c r="O1364" s="326">
        <v>0</v>
      </c>
      <c r="P1364" s="326">
        <v>0</v>
      </c>
      <c r="Q1364" s="326">
        <v>0</v>
      </c>
      <c r="R1364" s="326">
        <v>0</v>
      </c>
      <c r="S1364" s="326">
        <v>0</v>
      </c>
      <c r="T1364" s="326">
        <v>0</v>
      </c>
      <c r="U1364" s="326">
        <v>0</v>
      </c>
      <c r="V1364" s="326">
        <v>0</v>
      </c>
      <c r="W1364" s="326">
        <v>0</v>
      </c>
      <c r="X1364" s="326">
        <v>0</v>
      </c>
      <c r="Y1364" s="326">
        <v>0</v>
      </c>
    </row>
    <row r="1365" spans="1:25" hidden="1" outlineLevel="1">
      <c r="D1365" s="319" t="s">
        <v>1986</v>
      </c>
      <c r="E1365" s="319" t="s">
        <v>53</v>
      </c>
      <c r="F1365" s="319" t="s">
        <v>576</v>
      </c>
      <c r="H1365" s="319" t="s">
        <v>577</v>
      </c>
      <c r="I1365" s="319" t="s">
        <v>1987</v>
      </c>
      <c r="J1365" s="319" t="s">
        <v>113</v>
      </c>
      <c r="L1365" s="331">
        <v>0</v>
      </c>
      <c r="M1365" s="326"/>
      <c r="N1365" s="326">
        <v>0</v>
      </c>
      <c r="O1365" s="326">
        <v>0</v>
      </c>
      <c r="P1365" s="326">
        <v>0</v>
      </c>
      <c r="Q1365" s="326">
        <v>0</v>
      </c>
      <c r="R1365" s="326">
        <v>0</v>
      </c>
      <c r="S1365" s="326">
        <v>0</v>
      </c>
      <c r="T1365" s="326">
        <v>0</v>
      </c>
      <c r="U1365" s="326">
        <v>0</v>
      </c>
      <c r="V1365" s="326">
        <v>0</v>
      </c>
      <c r="W1365" s="326">
        <v>0</v>
      </c>
      <c r="X1365" s="326">
        <v>0</v>
      </c>
      <c r="Y1365" s="326">
        <v>0</v>
      </c>
    </row>
    <row r="1366" spans="1:25" hidden="1" outlineLevel="1">
      <c r="D1366" s="319" t="s">
        <v>2857</v>
      </c>
      <c r="E1366" s="319" t="s">
        <v>53</v>
      </c>
      <c r="F1366" s="319" t="s">
        <v>576</v>
      </c>
      <c r="H1366" s="319" t="s">
        <v>577</v>
      </c>
      <c r="I1366" s="319" t="s">
        <v>2858</v>
      </c>
      <c r="J1366" s="319" t="s">
        <v>22</v>
      </c>
      <c r="L1366" s="331">
        <v>84</v>
      </c>
      <c r="M1366" s="326"/>
      <c r="N1366" s="326">
        <v>0</v>
      </c>
      <c r="O1366" s="326">
        <v>0</v>
      </c>
      <c r="P1366" s="326">
        <v>0</v>
      </c>
      <c r="Q1366" s="326">
        <v>42</v>
      </c>
      <c r="R1366" s="326">
        <v>42</v>
      </c>
      <c r="S1366" s="326">
        <v>0</v>
      </c>
      <c r="T1366" s="326">
        <v>0</v>
      </c>
      <c r="U1366" s="326">
        <v>0</v>
      </c>
      <c r="V1366" s="326">
        <v>0</v>
      </c>
      <c r="W1366" s="326">
        <v>0</v>
      </c>
      <c r="X1366" s="326">
        <v>0</v>
      </c>
      <c r="Y1366" s="326">
        <v>0</v>
      </c>
    </row>
    <row r="1367" spans="1:25" hidden="1" outlineLevel="1">
      <c r="D1367" s="319" t="s">
        <v>1572</v>
      </c>
      <c r="E1367" s="319" t="s">
        <v>53</v>
      </c>
      <c r="F1367" s="319" t="s">
        <v>576</v>
      </c>
      <c r="H1367" s="319" t="s">
        <v>577</v>
      </c>
      <c r="I1367" s="319" t="s">
        <v>1573</v>
      </c>
      <c r="J1367" s="319" t="s">
        <v>114</v>
      </c>
      <c r="L1367" s="331">
        <v>479</v>
      </c>
      <c r="M1367" s="326"/>
      <c r="N1367" s="326">
        <v>0</v>
      </c>
      <c r="O1367" s="326">
        <v>0</v>
      </c>
      <c r="P1367" s="326">
        <v>13</v>
      </c>
      <c r="Q1367" s="326">
        <v>308</v>
      </c>
      <c r="R1367" s="326">
        <v>44</v>
      </c>
      <c r="S1367" s="326">
        <v>0</v>
      </c>
      <c r="T1367" s="326">
        <v>10</v>
      </c>
      <c r="U1367" s="326">
        <v>52</v>
      </c>
      <c r="V1367" s="326">
        <v>52</v>
      </c>
      <c r="W1367" s="326">
        <v>0</v>
      </c>
      <c r="X1367" s="326">
        <v>0</v>
      </c>
      <c r="Y1367" s="326">
        <v>0</v>
      </c>
    </row>
    <row r="1368" spans="1:25" hidden="1" outlineLevel="1">
      <c r="D1368" s="319" t="s">
        <v>1574</v>
      </c>
      <c r="E1368" s="319" t="s">
        <v>53</v>
      </c>
      <c r="F1368" s="319" t="s">
        <v>576</v>
      </c>
      <c r="H1368" s="319" t="s">
        <v>577</v>
      </c>
      <c r="I1368" s="319" t="s">
        <v>1575</v>
      </c>
      <c r="J1368" s="319" t="s">
        <v>528</v>
      </c>
      <c r="L1368" s="331">
        <v>0</v>
      </c>
      <c r="M1368" s="326"/>
      <c r="N1368" s="326">
        <v>0</v>
      </c>
      <c r="O1368" s="326">
        <v>0</v>
      </c>
      <c r="P1368" s="326">
        <v>0</v>
      </c>
      <c r="Q1368" s="326">
        <v>0</v>
      </c>
      <c r="R1368" s="326">
        <v>0</v>
      </c>
      <c r="S1368" s="326">
        <v>0</v>
      </c>
      <c r="T1368" s="326">
        <v>0</v>
      </c>
      <c r="U1368" s="326">
        <v>0</v>
      </c>
      <c r="V1368" s="326">
        <v>0</v>
      </c>
      <c r="W1368" s="326">
        <v>0</v>
      </c>
      <c r="X1368" s="326">
        <v>0</v>
      </c>
      <c r="Y1368" s="326">
        <v>0</v>
      </c>
    </row>
    <row r="1369" spans="1:25" hidden="1" outlineLevel="1">
      <c r="D1369" s="319" t="s">
        <v>2859</v>
      </c>
      <c r="E1369" s="319" t="s">
        <v>2117</v>
      </c>
      <c r="F1369" s="319" t="s">
        <v>576</v>
      </c>
      <c r="H1369" s="319" t="s">
        <v>577</v>
      </c>
      <c r="I1369" s="319" t="s">
        <v>2860</v>
      </c>
      <c r="J1369" s="319" t="s">
        <v>977</v>
      </c>
      <c r="L1369" s="331">
        <v>0</v>
      </c>
      <c r="M1369" s="326"/>
      <c r="N1369" s="326">
        <v>0</v>
      </c>
      <c r="O1369" s="326">
        <v>0</v>
      </c>
      <c r="P1369" s="326">
        <v>0</v>
      </c>
      <c r="Q1369" s="326">
        <v>0</v>
      </c>
      <c r="R1369" s="326">
        <v>0</v>
      </c>
      <c r="S1369" s="326">
        <v>0</v>
      </c>
      <c r="T1369" s="326">
        <v>0</v>
      </c>
      <c r="U1369" s="326">
        <v>0</v>
      </c>
      <c r="V1369" s="326">
        <v>0</v>
      </c>
      <c r="W1369" s="326">
        <v>0</v>
      </c>
      <c r="X1369" s="326">
        <v>0</v>
      </c>
      <c r="Y1369" s="326">
        <v>0</v>
      </c>
    </row>
    <row r="1370" spans="1:25" hidden="1" outlineLevel="1">
      <c r="D1370" s="319" t="s">
        <v>1576</v>
      </c>
      <c r="E1370" s="319" t="s">
        <v>53</v>
      </c>
      <c r="F1370" s="319" t="s">
        <v>576</v>
      </c>
      <c r="H1370" s="319" t="s">
        <v>577</v>
      </c>
      <c r="I1370" s="319" t="s">
        <v>1577</v>
      </c>
      <c r="J1370" s="319" t="s">
        <v>583</v>
      </c>
      <c r="L1370" s="331">
        <v>0</v>
      </c>
      <c r="M1370" s="326"/>
      <c r="N1370" s="326">
        <v>0</v>
      </c>
      <c r="O1370" s="326">
        <v>0</v>
      </c>
      <c r="P1370" s="326">
        <v>0</v>
      </c>
      <c r="Q1370" s="326">
        <v>0</v>
      </c>
      <c r="R1370" s="326">
        <v>0</v>
      </c>
      <c r="S1370" s="326">
        <v>0</v>
      </c>
      <c r="T1370" s="326">
        <v>0</v>
      </c>
      <c r="U1370" s="326">
        <v>0</v>
      </c>
      <c r="V1370" s="326">
        <v>0</v>
      </c>
      <c r="W1370" s="326">
        <v>0</v>
      </c>
      <c r="X1370" s="326">
        <v>0</v>
      </c>
      <c r="Y1370" s="326">
        <v>0</v>
      </c>
    </row>
    <row r="1371" spans="1:25" collapsed="1">
      <c r="L1371" s="331"/>
      <c r="M1371" s="326"/>
      <c r="N1371" s="326"/>
      <c r="O1371" s="326"/>
      <c r="P1371" s="326"/>
      <c r="Q1371" s="326"/>
      <c r="R1371" s="326"/>
      <c r="S1371" s="326"/>
      <c r="T1371" s="326"/>
      <c r="U1371" s="326"/>
      <c r="V1371" s="326"/>
      <c r="W1371" s="326"/>
      <c r="X1371" s="326"/>
      <c r="Y1371" s="326"/>
    </row>
    <row r="1372" spans="1:25">
      <c r="A1372" s="329"/>
      <c r="B1372" s="329" t="s">
        <v>1578</v>
      </c>
      <c r="C1372" s="329"/>
      <c r="D1372" s="329"/>
      <c r="E1372" s="329"/>
      <c r="F1372" s="329"/>
      <c r="G1372" s="329"/>
      <c r="H1372" s="329"/>
      <c r="I1372" s="329"/>
      <c r="J1372" s="329"/>
      <c r="K1372" s="329"/>
      <c r="L1372" s="330">
        <v>53748817</v>
      </c>
      <c r="M1372" s="330"/>
      <c r="N1372" s="330">
        <v>4385149</v>
      </c>
      <c r="O1372" s="330">
        <v>4401195</v>
      </c>
      <c r="P1372" s="330">
        <v>5018289</v>
      </c>
      <c r="Q1372" s="330">
        <v>3839735</v>
      </c>
      <c r="R1372" s="330">
        <v>4666546</v>
      </c>
      <c r="S1372" s="330">
        <v>4494486</v>
      </c>
      <c r="T1372" s="330">
        <v>3923378</v>
      </c>
      <c r="U1372" s="330">
        <v>4001089</v>
      </c>
      <c r="V1372" s="330">
        <v>5276639</v>
      </c>
      <c r="W1372" s="330">
        <v>5315814</v>
      </c>
      <c r="X1372" s="330">
        <v>4632743</v>
      </c>
      <c r="Y1372" s="330">
        <v>3793754</v>
      </c>
    </row>
    <row r="1373" spans="1:25">
      <c r="A1373" s="327"/>
      <c r="B1373" s="327"/>
      <c r="C1373" s="327" t="s">
        <v>1579</v>
      </c>
      <c r="D1373" s="327"/>
      <c r="E1373" s="327"/>
      <c r="F1373" s="327"/>
      <c r="G1373" s="327"/>
      <c r="H1373" s="327"/>
      <c r="I1373" s="327"/>
      <c r="J1373" s="327"/>
      <c r="K1373" s="327"/>
      <c r="L1373" s="328">
        <v>34192167</v>
      </c>
      <c r="M1373" s="328"/>
      <c r="N1373" s="328">
        <v>2721657</v>
      </c>
      <c r="O1373" s="328">
        <v>2921726</v>
      </c>
      <c r="P1373" s="328">
        <v>3481626</v>
      </c>
      <c r="Q1373" s="328">
        <v>2795663</v>
      </c>
      <c r="R1373" s="328">
        <v>3175195</v>
      </c>
      <c r="S1373" s="328">
        <v>2923840</v>
      </c>
      <c r="T1373" s="328">
        <v>2509008</v>
      </c>
      <c r="U1373" s="328">
        <v>2559850</v>
      </c>
      <c r="V1373" s="328">
        <v>3097602</v>
      </c>
      <c r="W1373" s="328">
        <v>2989276</v>
      </c>
      <c r="X1373" s="328">
        <v>2611307</v>
      </c>
      <c r="Y1373" s="328">
        <v>2405417</v>
      </c>
    </row>
    <row r="1374" spans="1:25" hidden="1" outlineLevel="1">
      <c r="D1374" s="319" t="s">
        <v>266</v>
      </c>
      <c r="E1374" s="319" t="s">
        <v>53</v>
      </c>
      <c r="F1374" s="319" t="s">
        <v>576</v>
      </c>
      <c r="H1374" s="319" t="s">
        <v>577</v>
      </c>
      <c r="I1374" s="319" t="s">
        <v>251</v>
      </c>
      <c r="L1374" s="331">
        <v>7060108</v>
      </c>
      <c r="M1374" s="326"/>
      <c r="N1374" s="326">
        <v>589808</v>
      </c>
      <c r="O1374" s="326">
        <v>620521</v>
      </c>
      <c r="P1374" s="326">
        <v>749812</v>
      </c>
      <c r="Q1374" s="326">
        <v>514690</v>
      </c>
      <c r="R1374" s="326">
        <v>635918</v>
      </c>
      <c r="S1374" s="326">
        <v>591093</v>
      </c>
      <c r="T1374" s="326">
        <v>551062</v>
      </c>
      <c r="U1374" s="326">
        <v>522794</v>
      </c>
      <c r="V1374" s="326">
        <v>650584</v>
      </c>
      <c r="W1374" s="326">
        <v>620452</v>
      </c>
      <c r="X1374" s="326">
        <v>542956</v>
      </c>
      <c r="Y1374" s="326">
        <v>470418</v>
      </c>
    </row>
    <row r="1375" spans="1:25" hidden="1" outlineLevel="1">
      <c r="D1375" s="319" t="s">
        <v>266</v>
      </c>
      <c r="E1375" s="319" t="s">
        <v>53</v>
      </c>
      <c r="F1375" s="319" t="s">
        <v>576</v>
      </c>
      <c r="H1375" s="319" t="s">
        <v>577</v>
      </c>
      <c r="I1375" s="319" t="s">
        <v>674</v>
      </c>
      <c r="L1375" s="331">
        <v>3736</v>
      </c>
      <c r="M1375" s="326"/>
      <c r="N1375" s="326">
        <v>487</v>
      </c>
      <c r="O1375" s="326">
        <v>232</v>
      </c>
      <c r="P1375" s="326">
        <v>364</v>
      </c>
      <c r="Q1375" s="326">
        <v>330</v>
      </c>
      <c r="R1375" s="326">
        <v>276</v>
      </c>
      <c r="S1375" s="326">
        <v>359</v>
      </c>
      <c r="T1375" s="326">
        <v>258</v>
      </c>
      <c r="U1375" s="326">
        <v>325</v>
      </c>
      <c r="V1375" s="326">
        <v>353</v>
      </c>
      <c r="W1375" s="326">
        <v>286</v>
      </c>
      <c r="X1375" s="326">
        <v>249</v>
      </c>
      <c r="Y1375" s="326">
        <v>217</v>
      </c>
    </row>
    <row r="1376" spans="1:25" hidden="1" outlineLevel="1">
      <c r="D1376" s="319" t="s">
        <v>681</v>
      </c>
      <c r="E1376" s="319" t="s">
        <v>53</v>
      </c>
      <c r="F1376" s="319" t="s">
        <v>576</v>
      </c>
      <c r="H1376" s="319" t="s">
        <v>577</v>
      </c>
      <c r="I1376" s="319" t="s">
        <v>939</v>
      </c>
      <c r="L1376" s="331">
        <v>0</v>
      </c>
      <c r="M1376" s="326"/>
      <c r="N1376" s="326">
        <v>0</v>
      </c>
      <c r="O1376" s="326">
        <v>0</v>
      </c>
      <c r="P1376" s="326">
        <v>0</v>
      </c>
      <c r="Q1376" s="326">
        <v>0</v>
      </c>
      <c r="R1376" s="326">
        <v>0</v>
      </c>
      <c r="S1376" s="326">
        <v>0</v>
      </c>
      <c r="T1376" s="326">
        <v>0</v>
      </c>
      <c r="U1376" s="326">
        <v>0</v>
      </c>
      <c r="V1376" s="326">
        <v>0</v>
      </c>
      <c r="W1376" s="326">
        <v>0</v>
      </c>
      <c r="X1376" s="326">
        <v>0</v>
      </c>
      <c r="Y1376" s="326">
        <v>0</v>
      </c>
    </row>
    <row r="1377" spans="4:25" hidden="1" outlineLevel="1">
      <c r="D1377" s="319" t="s">
        <v>675</v>
      </c>
      <c r="E1377" s="319" t="s">
        <v>53</v>
      </c>
      <c r="F1377" s="319" t="s">
        <v>576</v>
      </c>
      <c r="H1377" s="319" t="s">
        <v>577</v>
      </c>
      <c r="I1377" s="319" t="s">
        <v>518</v>
      </c>
      <c r="L1377" s="331">
        <v>0</v>
      </c>
      <c r="M1377" s="326"/>
      <c r="N1377" s="326">
        <v>0</v>
      </c>
      <c r="O1377" s="326">
        <v>0</v>
      </c>
      <c r="P1377" s="326">
        <v>0</v>
      </c>
      <c r="Q1377" s="326">
        <v>0</v>
      </c>
      <c r="R1377" s="326">
        <v>0</v>
      </c>
      <c r="S1377" s="326">
        <v>0</v>
      </c>
      <c r="T1377" s="326">
        <v>0</v>
      </c>
      <c r="U1377" s="326">
        <v>0</v>
      </c>
      <c r="V1377" s="326">
        <v>0</v>
      </c>
      <c r="W1377" s="326">
        <v>0</v>
      </c>
      <c r="X1377" s="326">
        <v>0</v>
      </c>
      <c r="Y1377" s="326">
        <v>0</v>
      </c>
    </row>
    <row r="1378" spans="4:25" hidden="1" outlineLevel="1">
      <c r="D1378" s="319" t="s">
        <v>676</v>
      </c>
      <c r="E1378" s="319" t="s">
        <v>54</v>
      </c>
      <c r="F1378" s="319" t="s">
        <v>576</v>
      </c>
      <c r="H1378" s="319" t="s">
        <v>577</v>
      </c>
      <c r="I1378" s="319" t="s">
        <v>252</v>
      </c>
      <c r="L1378" s="331">
        <v>253</v>
      </c>
      <c r="M1378" s="326"/>
      <c r="N1378" s="326">
        <v>50</v>
      </c>
      <c r="O1378" s="326">
        <v>40</v>
      </c>
      <c r="P1378" s="326">
        <v>44</v>
      </c>
      <c r="Q1378" s="326">
        <v>3</v>
      </c>
      <c r="R1378" s="326">
        <v>11</v>
      </c>
      <c r="S1378" s="326">
        <v>32</v>
      </c>
      <c r="T1378" s="326">
        <v>22</v>
      </c>
      <c r="U1378" s="326">
        <v>32</v>
      </c>
      <c r="V1378" s="326">
        <v>1</v>
      </c>
      <c r="W1378" s="326">
        <v>0</v>
      </c>
      <c r="X1378" s="326">
        <v>0</v>
      </c>
      <c r="Y1378" s="326">
        <v>18</v>
      </c>
    </row>
    <row r="1379" spans="4:25" hidden="1" outlineLevel="1">
      <c r="D1379" s="319" t="s">
        <v>263</v>
      </c>
      <c r="E1379" s="319" t="s">
        <v>52</v>
      </c>
      <c r="F1379" s="319" t="s">
        <v>576</v>
      </c>
      <c r="H1379" s="319" t="s">
        <v>577</v>
      </c>
      <c r="I1379" s="319" t="s">
        <v>256</v>
      </c>
      <c r="L1379" s="331">
        <v>25791481</v>
      </c>
      <c r="M1379" s="326"/>
      <c r="N1379" s="326">
        <v>2029942</v>
      </c>
      <c r="O1379" s="326">
        <v>2207149</v>
      </c>
      <c r="P1379" s="326">
        <v>2604387</v>
      </c>
      <c r="Q1379" s="326">
        <v>2188500</v>
      </c>
      <c r="R1379" s="326">
        <v>2427891</v>
      </c>
      <c r="S1379" s="326">
        <v>2193969</v>
      </c>
      <c r="T1379" s="326">
        <v>1881198</v>
      </c>
      <c r="U1379" s="326">
        <v>1962073</v>
      </c>
      <c r="V1379" s="326">
        <v>2313384</v>
      </c>
      <c r="W1379" s="326">
        <v>2236424</v>
      </c>
      <c r="X1379" s="326">
        <v>1940602</v>
      </c>
      <c r="Y1379" s="326">
        <v>1805962</v>
      </c>
    </row>
    <row r="1380" spans="4:25" hidden="1" outlineLevel="1">
      <c r="D1380" s="319" t="s">
        <v>263</v>
      </c>
      <c r="E1380" s="319" t="s">
        <v>52</v>
      </c>
      <c r="F1380" s="319" t="s">
        <v>576</v>
      </c>
      <c r="H1380" s="319" t="s">
        <v>577</v>
      </c>
      <c r="I1380" s="319" t="s">
        <v>264</v>
      </c>
      <c r="L1380" s="331">
        <v>7627</v>
      </c>
      <c r="M1380" s="326"/>
      <c r="N1380" s="326">
        <v>267</v>
      </c>
      <c r="O1380" s="326">
        <v>264</v>
      </c>
      <c r="P1380" s="326">
        <v>267</v>
      </c>
      <c r="Q1380" s="326">
        <v>797</v>
      </c>
      <c r="R1380" s="326">
        <v>296</v>
      </c>
      <c r="S1380" s="326">
        <v>624</v>
      </c>
      <c r="T1380" s="326">
        <v>1678</v>
      </c>
      <c r="U1380" s="326">
        <v>626</v>
      </c>
      <c r="V1380" s="326">
        <v>424</v>
      </c>
      <c r="W1380" s="326">
        <v>1215</v>
      </c>
      <c r="X1380" s="326">
        <v>762</v>
      </c>
      <c r="Y1380" s="326">
        <v>407</v>
      </c>
    </row>
    <row r="1381" spans="4:25" hidden="1" outlineLevel="1">
      <c r="D1381" s="319" t="s">
        <v>940</v>
      </c>
      <c r="E1381" s="319" t="s">
        <v>52</v>
      </c>
      <c r="F1381" s="319" t="s">
        <v>576</v>
      </c>
      <c r="H1381" s="319" t="s">
        <v>577</v>
      </c>
      <c r="I1381" s="319" t="s">
        <v>941</v>
      </c>
      <c r="L1381" s="331">
        <v>0</v>
      </c>
      <c r="M1381" s="326"/>
      <c r="N1381" s="326">
        <v>0</v>
      </c>
      <c r="O1381" s="326">
        <v>0</v>
      </c>
      <c r="P1381" s="326">
        <v>0</v>
      </c>
      <c r="Q1381" s="326">
        <v>0</v>
      </c>
      <c r="R1381" s="326">
        <v>0</v>
      </c>
      <c r="S1381" s="326">
        <v>0</v>
      </c>
      <c r="T1381" s="326">
        <v>0</v>
      </c>
      <c r="U1381" s="326">
        <v>0</v>
      </c>
      <c r="V1381" s="326">
        <v>0</v>
      </c>
      <c r="W1381" s="326">
        <v>0</v>
      </c>
      <c r="X1381" s="326">
        <v>0</v>
      </c>
      <c r="Y1381" s="326">
        <v>0</v>
      </c>
    </row>
    <row r="1382" spans="4:25" hidden="1" outlineLevel="1">
      <c r="D1382" s="319" t="s">
        <v>3185</v>
      </c>
      <c r="E1382" s="319" t="s">
        <v>52</v>
      </c>
      <c r="F1382" s="319" t="s">
        <v>576</v>
      </c>
      <c r="H1382" s="319" t="s">
        <v>577</v>
      </c>
      <c r="I1382" s="319" t="s">
        <v>3186</v>
      </c>
      <c r="L1382" s="331">
        <v>0</v>
      </c>
      <c r="M1382" s="326"/>
      <c r="N1382" s="326"/>
      <c r="O1382" s="326"/>
      <c r="P1382" s="326"/>
      <c r="Q1382" s="326"/>
      <c r="R1382" s="326">
        <v>0</v>
      </c>
      <c r="S1382" s="326">
        <v>0</v>
      </c>
      <c r="T1382" s="326">
        <v>0</v>
      </c>
      <c r="U1382" s="326">
        <v>0</v>
      </c>
      <c r="V1382" s="326">
        <v>0</v>
      </c>
      <c r="W1382" s="326">
        <v>0</v>
      </c>
      <c r="X1382" s="326">
        <v>0</v>
      </c>
      <c r="Y1382" s="326">
        <v>0</v>
      </c>
    </row>
    <row r="1383" spans="4:25" hidden="1" outlineLevel="1">
      <c r="D1383" s="319" t="s">
        <v>2861</v>
      </c>
      <c r="E1383" s="319" t="s">
        <v>52</v>
      </c>
      <c r="F1383" s="319" t="s">
        <v>576</v>
      </c>
      <c r="H1383" s="319" t="s">
        <v>577</v>
      </c>
      <c r="I1383" s="319" t="s">
        <v>2862</v>
      </c>
      <c r="L1383" s="331">
        <v>6864</v>
      </c>
      <c r="M1383" s="326"/>
      <c r="N1383" s="326">
        <v>81</v>
      </c>
      <c r="O1383" s="326">
        <v>85</v>
      </c>
      <c r="P1383" s="326">
        <v>2862</v>
      </c>
      <c r="Q1383" s="326">
        <v>711</v>
      </c>
      <c r="R1383" s="326">
        <v>547</v>
      </c>
      <c r="S1383" s="326">
        <v>798</v>
      </c>
      <c r="T1383" s="326">
        <v>380</v>
      </c>
      <c r="U1383" s="326">
        <v>15</v>
      </c>
      <c r="V1383" s="326">
        <v>158</v>
      </c>
      <c r="W1383" s="326">
        <v>155</v>
      </c>
      <c r="X1383" s="326">
        <v>162</v>
      </c>
      <c r="Y1383" s="326">
        <v>910</v>
      </c>
    </row>
    <row r="1384" spans="4:25" hidden="1" outlineLevel="1">
      <c r="D1384" s="319" t="s">
        <v>2316</v>
      </c>
      <c r="E1384" s="319" t="s">
        <v>52</v>
      </c>
      <c r="F1384" s="319" t="s">
        <v>576</v>
      </c>
      <c r="H1384" s="319" t="s">
        <v>577</v>
      </c>
      <c r="I1384" s="319" t="s">
        <v>2317</v>
      </c>
      <c r="L1384" s="331">
        <v>200</v>
      </c>
      <c r="M1384" s="326"/>
      <c r="N1384" s="326">
        <v>0</v>
      </c>
      <c r="O1384" s="326">
        <v>50</v>
      </c>
      <c r="P1384" s="326">
        <v>0</v>
      </c>
      <c r="Q1384" s="326">
        <v>150</v>
      </c>
      <c r="R1384" s="326">
        <v>0</v>
      </c>
      <c r="S1384" s="326">
        <v>0</v>
      </c>
      <c r="T1384" s="326">
        <v>0</v>
      </c>
      <c r="U1384" s="326">
        <v>0</v>
      </c>
      <c r="V1384" s="326">
        <v>0</v>
      </c>
      <c r="W1384" s="326">
        <v>0</v>
      </c>
      <c r="X1384" s="326">
        <v>0</v>
      </c>
      <c r="Y1384" s="326">
        <v>0</v>
      </c>
    </row>
    <row r="1385" spans="4:25" hidden="1" outlineLevel="1">
      <c r="D1385" s="319" t="s">
        <v>1580</v>
      </c>
      <c r="E1385" s="319" t="s">
        <v>52</v>
      </c>
      <c r="F1385" s="319" t="s">
        <v>576</v>
      </c>
      <c r="H1385" s="319" t="s">
        <v>577</v>
      </c>
      <c r="I1385" s="319" t="s">
        <v>255</v>
      </c>
      <c r="L1385" s="331">
        <v>59336</v>
      </c>
      <c r="M1385" s="326"/>
      <c r="N1385" s="326">
        <v>2960</v>
      </c>
      <c r="O1385" s="326">
        <v>2884</v>
      </c>
      <c r="P1385" s="326">
        <v>9859</v>
      </c>
      <c r="Q1385" s="326">
        <v>1885</v>
      </c>
      <c r="R1385" s="326">
        <v>3156</v>
      </c>
      <c r="S1385" s="326">
        <v>9597</v>
      </c>
      <c r="T1385" s="326">
        <v>1766</v>
      </c>
      <c r="U1385" s="326">
        <v>1143</v>
      </c>
      <c r="V1385" s="326">
        <v>9284</v>
      </c>
      <c r="W1385" s="326">
        <v>2422</v>
      </c>
      <c r="X1385" s="326">
        <v>6500</v>
      </c>
      <c r="Y1385" s="326">
        <v>7880</v>
      </c>
    </row>
    <row r="1386" spans="4:25" hidden="1" outlineLevel="1">
      <c r="D1386" s="319" t="s">
        <v>1581</v>
      </c>
      <c r="E1386" s="319" t="s">
        <v>52</v>
      </c>
      <c r="F1386" s="319" t="s">
        <v>576</v>
      </c>
      <c r="H1386" s="319" t="s">
        <v>577</v>
      </c>
      <c r="I1386" s="319" t="s">
        <v>254</v>
      </c>
      <c r="L1386" s="331">
        <v>0</v>
      </c>
      <c r="M1386" s="326"/>
      <c r="N1386" s="326">
        <v>0</v>
      </c>
      <c r="O1386" s="326">
        <v>0</v>
      </c>
      <c r="P1386" s="326">
        <v>0</v>
      </c>
      <c r="Q1386" s="326">
        <v>0</v>
      </c>
      <c r="R1386" s="326">
        <v>0</v>
      </c>
      <c r="S1386" s="326">
        <v>0</v>
      </c>
      <c r="T1386" s="326">
        <v>0</v>
      </c>
      <c r="U1386" s="326">
        <v>0</v>
      </c>
      <c r="V1386" s="326">
        <v>0</v>
      </c>
      <c r="W1386" s="326">
        <v>0</v>
      </c>
      <c r="X1386" s="326">
        <v>0</v>
      </c>
      <c r="Y1386" s="326">
        <v>0</v>
      </c>
    </row>
    <row r="1387" spans="4:25" hidden="1" outlineLevel="1">
      <c r="D1387" s="319" t="s">
        <v>259</v>
      </c>
      <c r="E1387" s="319" t="s">
        <v>52</v>
      </c>
      <c r="F1387" s="319" t="s">
        <v>576</v>
      </c>
      <c r="H1387" s="319" t="s">
        <v>577</v>
      </c>
      <c r="I1387" s="319" t="s">
        <v>260</v>
      </c>
      <c r="L1387" s="331">
        <v>0</v>
      </c>
      <c r="M1387" s="326"/>
      <c r="N1387" s="326">
        <v>0</v>
      </c>
      <c r="O1387" s="326">
        <v>0</v>
      </c>
      <c r="P1387" s="326">
        <v>0</v>
      </c>
      <c r="Q1387" s="326">
        <v>0</v>
      </c>
      <c r="R1387" s="326">
        <v>0</v>
      </c>
      <c r="S1387" s="326">
        <v>0</v>
      </c>
      <c r="T1387" s="326">
        <v>0</v>
      </c>
      <c r="U1387" s="326">
        <v>0</v>
      </c>
      <c r="V1387" s="326">
        <v>0</v>
      </c>
      <c r="W1387" s="326">
        <v>0</v>
      </c>
      <c r="X1387" s="326">
        <v>0</v>
      </c>
      <c r="Y1387" s="326">
        <v>0</v>
      </c>
    </row>
    <row r="1388" spans="4:25" hidden="1" outlineLevel="1">
      <c r="D1388" s="319" t="s">
        <v>257</v>
      </c>
      <c r="E1388" s="319" t="s">
        <v>52</v>
      </c>
      <c r="F1388" s="319" t="s">
        <v>576</v>
      </c>
      <c r="H1388" s="319" t="s">
        <v>577</v>
      </c>
      <c r="I1388" s="319" t="s">
        <v>258</v>
      </c>
      <c r="L1388" s="331">
        <v>0</v>
      </c>
      <c r="M1388" s="326"/>
      <c r="N1388" s="326">
        <v>0</v>
      </c>
      <c r="O1388" s="326">
        <v>0</v>
      </c>
      <c r="P1388" s="326">
        <v>0</v>
      </c>
      <c r="Q1388" s="326">
        <v>0</v>
      </c>
      <c r="R1388" s="326">
        <v>0</v>
      </c>
      <c r="S1388" s="326">
        <v>0</v>
      </c>
      <c r="T1388" s="326">
        <v>0</v>
      </c>
      <c r="U1388" s="326">
        <v>0</v>
      </c>
      <c r="V1388" s="326">
        <v>0</v>
      </c>
      <c r="W1388" s="326">
        <v>0</v>
      </c>
      <c r="X1388" s="326">
        <v>0</v>
      </c>
      <c r="Y1388" s="326">
        <v>0</v>
      </c>
    </row>
    <row r="1389" spans="4:25" hidden="1" outlineLevel="1">
      <c r="D1389" s="319" t="s">
        <v>2318</v>
      </c>
      <c r="E1389" s="319" t="s">
        <v>52</v>
      </c>
      <c r="F1389" s="319" t="s">
        <v>576</v>
      </c>
      <c r="H1389" s="319" t="s">
        <v>577</v>
      </c>
      <c r="I1389" s="319" t="s">
        <v>2319</v>
      </c>
      <c r="L1389" s="331">
        <v>0</v>
      </c>
      <c r="M1389" s="326"/>
      <c r="N1389" s="326">
        <v>0</v>
      </c>
      <c r="O1389" s="326">
        <v>0</v>
      </c>
      <c r="P1389" s="326">
        <v>0</v>
      </c>
      <c r="Q1389" s="326">
        <v>0</v>
      </c>
      <c r="R1389" s="326">
        <v>0</v>
      </c>
      <c r="S1389" s="326">
        <v>0</v>
      </c>
      <c r="T1389" s="326">
        <v>0</v>
      </c>
      <c r="U1389" s="326">
        <v>0</v>
      </c>
      <c r="V1389" s="326">
        <v>0</v>
      </c>
      <c r="W1389" s="326">
        <v>0</v>
      </c>
      <c r="X1389" s="326">
        <v>0</v>
      </c>
      <c r="Y1389" s="326">
        <v>0</v>
      </c>
    </row>
    <row r="1390" spans="4:25" hidden="1" outlineLevel="1">
      <c r="D1390" s="319" t="s">
        <v>2038</v>
      </c>
      <c r="E1390" s="319" t="s">
        <v>53</v>
      </c>
      <c r="F1390" s="319" t="s">
        <v>576</v>
      </c>
      <c r="H1390" s="319" t="s">
        <v>577</v>
      </c>
      <c r="I1390" s="319" t="s">
        <v>2039</v>
      </c>
      <c r="L1390" s="331">
        <v>0</v>
      </c>
      <c r="M1390" s="326"/>
      <c r="N1390" s="326">
        <v>0</v>
      </c>
      <c r="O1390" s="326">
        <v>0</v>
      </c>
      <c r="P1390" s="326">
        <v>0</v>
      </c>
      <c r="Q1390" s="326">
        <v>0</v>
      </c>
      <c r="R1390" s="326">
        <v>0</v>
      </c>
      <c r="S1390" s="326">
        <v>0</v>
      </c>
      <c r="T1390" s="326">
        <v>0</v>
      </c>
      <c r="U1390" s="326">
        <v>0</v>
      </c>
      <c r="V1390" s="326">
        <v>0</v>
      </c>
      <c r="W1390" s="326">
        <v>0</v>
      </c>
      <c r="X1390" s="326">
        <v>0</v>
      </c>
      <c r="Y1390" s="326">
        <v>0</v>
      </c>
    </row>
    <row r="1391" spans="4:25" hidden="1" outlineLevel="1">
      <c r="D1391" s="319" t="s">
        <v>2320</v>
      </c>
      <c r="E1391" s="319" t="s">
        <v>2117</v>
      </c>
      <c r="F1391" s="319" t="s">
        <v>576</v>
      </c>
      <c r="H1391" s="319" t="s">
        <v>577</v>
      </c>
      <c r="I1391" s="319" t="s">
        <v>2321</v>
      </c>
      <c r="J1391" s="319" t="s">
        <v>977</v>
      </c>
      <c r="L1391" s="331">
        <v>884644</v>
      </c>
      <c r="M1391" s="326"/>
      <c r="N1391" s="326">
        <v>78300</v>
      </c>
      <c r="O1391" s="326">
        <v>88997</v>
      </c>
      <c r="P1391" s="326">
        <v>90417</v>
      </c>
      <c r="Q1391" s="326">
        <v>55244</v>
      </c>
      <c r="R1391" s="326">
        <v>76110</v>
      </c>
      <c r="S1391" s="326">
        <v>78221</v>
      </c>
      <c r="T1391" s="326">
        <v>67180</v>
      </c>
      <c r="U1391" s="326">
        <v>47747</v>
      </c>
      <c r="V1391" s="326">
        <v>100396</v>
      </c>
      <c r="W1391" s="326">
        <v>85731</v>
      </c>
      <c r="X1391" s="326">
        <v>43097</v>
      </c>
      <c r="Y1391" s="326">
        <v>73204</v>
      </c>
    </row>
    <row r="1392" spans="4:25" hidden="1" outlineLevel="1">
      <c r="D1392" s="319" t="s">
        <v>253</v>
      </c>
      <c r="E1392" s="319" t="s">
        <v>67</v>
      </c>
      <c r="F1392" s="319" t="s">
        <v>576</v>
      </c>
      <c r="H1392" s="319" t="s">
        <v>577</v>
      </c>
      <c r="I1392" s="319" t="s">
        <v>253</v>
      </c>
      <c r="L1392" s="331">
        <v>75539</v>
      </c>
      <c r="M1392" s="326"/>
      <c r="N1392" s="326">
        <v>12</v>
      </c>
      <c r="O1392" s="326">
        <v>2</v>
      </c>
      <c r="P1392" s="326">
        <v>19242</v>
      </c>
      <c r="Q1392" s="326">
        <v>0</v>
      </c>
      <c r="R1392" s="326">
        <v>170</v>
      </c>
      <c r="S1392" s="326">
        <v>18511</v>
      </c>
      <c r="T1392" s="326">
        <v>150</v>
      </c>
      <c r="U1392" s="326">
        <v>50</v>
      </c>
      <c r="V1392" s="326">
        <v>18486</v>
      </c>
      <c r="W1392" s="326">
        <v>100</v>
      </c>
      <c r="X1392" s="326">
        <v>0</v>
      </c>
      <c r="Y1392" s="326">
        <v>18816</v>
      </c>
    </row>
    <row r="1393" spans="1:25" hidden="1" outlineLevel="1">
      <c r="D1393" s="319" t="s">
        <v>2040</v>
      </c>
      <c r="E1393" s="319" t="s">
        <v>52</v>
      </c>
      <c r="F1393" s="319" t="s">
        <v>576</v>
      </c>
      <c r="H1393" s="319" t="s">
        <v>577</v>
      </c>
      <c r="I1393" s="319" t="s">
        <v>2863</v>
      </c>
      <c r="L1393" s="331">
        <v>302379</v>
      </c>
      <c r="M1393" s="326"/>
      <c r="N1393" s="326">
        <v>19750</v>
      </c>
      <c r="O1393" s="326">
        <v>1502</v>
      </c>
      <c r="P1393" s="326">
        <v>4372</v>
      </c>
      <c r="Q1393" s="326">
        <v>33353</v>
      </c>
      <c r="R1393" s="326">
        <v>30820</v>
      </c>
      <c r="S1393" s="326">
        <v>30636</v>
      </c>
      <c r="T1393" s="326">
        <v>5314</v>
      </c>
      <c r="U1393" s="326">
        <v>25045</v>
      </c>
      <c r="V1393" s="326">
        <v>4532</v>
      </c>
      <c r="W1393" s="326">
        <v>42491</v>
      </c>
      <c r="X1393" s="326">
        <v>76979</v>
      </c>
      <c r="Y1393" s="326">
        <v>27585</v>
      </c>
    </row>
    <row r="1394" spans="1:25" collapsed="1">
      <c r="L1394" s="331"/>
      <c r="M1394" s="326"/>
      <c r="N1394" s="326"/>
      <c r="O1394" s="326"/>
      <c r="P1394" s="326"/>
      <c r="Q1394" s="326"/>
      <c r="R1394" s="326"/>
      <c r="S1394" s="326"/>
      <c r="T1394" s="326"/>
      <c r="U1394" s="326"/>
      <c r="V1394" s="326"/>
      <c r="W1394" s="326"/>
      <c r="X1394" s="326"/>
      <c r="Y1394" s="326"/>
    </row>
    <row r="1395" spans="1:25">
      <c r="A1395" s="327"/>
      <c r="B1395" s="327"/>
      <c r="C1395" s="327" t="s">
        <v>1582</v>
      </c>
      <c r="D1395" s="327"/>
      <c r="E1395" s="327"/>
      <c r="F1395" s="327"/>
      <c r="G1395" s="327"/>
      <c r="H1395" s="327"/>
      <c r="I1395" s="327"/>
      <c r="J1395" s="327"/>
      <c r="K1395" s="327"/>
      <c r="L1395" s="328">
        <v>19556650</v>
      </c>
      <c r="M1395" s="328"/>
      <c r="N1395" s="328">
        <v>1663492</v>
      </c>
      <c r="O1395" s="328">
        <v>1479469</v>
      </c>
      <c r="P1395" s="328">
        <v>1536663</v>
      </c>
      <c r="Q1395" s="328">
        <v>1044072</v>
      </c>
      <c r="R1395" s="328">
        <v>1491351</v>
      </c>
      <c r="S1395" s="328">
        <v>1570646</v>
      </c>
      <c r="T1395" s="328">
        <v>1414370</v>
      </c>
      <c r="U1395" s="328">
        <v>1441239</v>
      </c>
      <c r="V1395" s="328">
        <v>2179037</v>
      </c>
      <c r="W1395" s="328">
        <v>2326538</v>
      </c>
      <c r="X1395" s="328">
        <v>2021436</v>
      </c>
      <c r="Y1395" s="328">
        <v>1388337</v>
      </c>
    </row>
    <row r="1396" spans="1:25" hidden="1" outlineLevel="1">
      <c r="D1396" s="319" t="s">
        <v>266</v>
      </c>
      <c r="E1396" s="319" t="s">
        <v>53</v>
      </c>
      <c r="F1396" s="319" t="s">
        <v>576</v>
      </c>
      <c r="G1396" s="319" t="s">
        <v>581</v>
      </c>
      <c r="H1396" s="319" t="s">
        <v>580</v>
      </c>
      <c r="I1396" s="319" t="s">
        <v>262</v>
      </c>
      <c r="L1396" s="331">
        <v>11223324</v>
      </c>
      <c r="M1396" s="326"/>
      <c r="N1396" s="326">
        <v>902187</v>
      </c>
      <c r="O1396" s="326">
        <v>829912</v>
      </c>
      <c r="P1396" s="326">
        <v>842973</v>
      </c>
      <c r="Q1396" s="326">
        <v>513345</v>
      </c>
      <c r="R1396" s="326">
        <v>783616</v>
      </c>
      <c r="S1396" s="326">
        <v>893258</v>
      </c>
      <c r="T1396" s="326">
        <v>749845</v>
      </c>
      <c r="U1396" s="326">
        <v>798433</v>
      </c>
      <c r="V1396" s="326">
        <v>1351715</v>
      </c>
      <c r="W1396" s="326">
        <v>1510667</v>
      </c>
      <c r="X1396" s="326">
        <v>1305841</v>
      </c>
      <c r="Y1396" s="326">
        <v>741532</v>
      </c>
    </row>
    <row r="1397" spans="1:25" hidden="1" outlineLevel="1">
      <c r="D1397" s="319" t="s">
        <v>266</v>
      </c>
      <c r="E1397" s="319" t="s">
        <v>53</v>
      </c>
      <c r="F1397" s="319" t="s">
        <v>576</v>
      </c>
      <c r="G1397" s="319" t="s">
        <v>581</v>
      </c>
      <c r="H1397" s="319" t="s">
        <v>580</v>
      </c>
      <c r="I1397" s="319" t="s">
        <v>679</v>
      </c>
      <c r="L1397" s="331">
        <v>16492</v>
      </c>
      <c r="M1397" s="326"/>
      <c r="N1397" s="326">
        <v>1561</v>
      </c>
      <c r="O1397" s="326">
        <v>1629</v>
      </c>
      <c r="P1397" s="326">
        <v>1211</v>
      </c>
      <c r="Q1397" s="326">
        <v>895</v>
      </c>
      <c r="R1397" s="326">
        <v>1265</v>
      </c>
      <c r="S1397" s="326">
        <v>1134</v>
      </c>
      <c r="T1397" s="326">
        <v>1059</v>
      </c>
      <c r="U1397" s="326">
        <v>1354</v>
      </c>
      <c r="V1397" s="326">
        <v>1710</v>
      </c>
      <c r="W1397" s="326">
        <v>1900</v>
      </c>
      <c r="X1397" s="326">
        <v>1423</v>
      </c>
      <c r="Y1397" s="326">
        <v>1351</v>
      </c>
    </row>
    <row r="1398" spans="1:25" hidden="1" outlineLevel="1">
      <c r="D1398" s="319" t="s">
        <v>680</v>
      </c>
      <c r="E1398" s="319" t="s">
        <v>53</v>
      </c>
      <c r="F1398" s="319" t="s">
        <v>576</v>
      </c>
      <c r="G1398" s="319" t="s">
        <v>581</v>
      </c>
      <c r="H1398" s="319" t="s">
        <v>580</v>
      </c>
      <c r="I1398" s="319" t="s">
        <v>265</v>
      </c>
      <c r="L1398" s="331">
        <v>3750110</v>
      </c>
      <c r="M1398" s="326"/>
      <c r="N1398" s="326">
        <v>352680</v>
      </c>
      <c r="O1398" s="326">
        <v>282964</v>
      </c>
      <c r="P1398" s="326">
        <v>258438</v>
      </c>
      <c r="Q1398" s="326">
        <v>184027</v>
      </c>
      <c r="R1398" s="326">
        <v>311138</v>
      </c>
      <c r="S1398" s="326">
        <v>287697</v>
      </c>
      <c r="T1398" s="326">
        <v>278235</v>
      </c>
      <c r="U1398" s="326">
        <v>309181</v>
      </c>
      <c r="V1398" s="326">
        <v>394145</v>
      </c>
      <c r="W1398" s="326">
        <v>445238</v>
      </c>
      <c r="X1398" s="326">
        <v>359440</v>
      </c>
      <c r="Y1398" s="326">
        <v>286927</v>
      </c>
    </row>
    <row r="1399" spans="1:25" hidden="1" outlineLevel="1">
      <c r="D1399" s="319" t="s">
        <v>681</v>
      </c>
      <c r="E1399" s="319" t="s">
        <v>53</v>
      </c>
      <c r="F1399" s="319" t="s">
        <v>576</v>
      </c>
      <c r="G1399" s="319" t="s">
        <v>581</v>
      </c>
      <c r="H1399" s="319" t="s">
        <v>580</v>
      </c>
      <c r="I1399" s="319" t="s">
        <v>267</v>
      </c>
      <c r="L1399" s="331">
        <v>2700999</v>
      </c>
      <c r="M1399" s="326"/>
      <c r="N1399" s="326">
        <v>226835</v>
      </c>
      <c r="O1399" s="326">
        <v>196155</v>
      </c>
      <c r="P1399" s="326">
        <v>197438</v>
      </c>
      <c r="Q1399" s="326">
        <v>187918</v>
      </c>
      <c r="R1399" s="326">
        <v>206100</v>
      </c>
      <c r="S1399" s="326">
        <v>211480</v>
      </c>
      <c r="T1399" s="326">
        <v>233815</v>
      </c>
      <c r="U1399" s="326">
        <v>222435</v>
      </c>
      <c r="V1399" s="326">
        <v>293206</v>
      </c>
      <c r="W1399" s="326">
        <v>250865</v>
      </c>
      <c r="X1399" s="326">
        <v>235341</v>
      </c>
      <c r="Y1399" s="326">
        <v>239411</v>
      </c>
    </row>
    <row r="1400" spans="1:25" hidden="1" outlineLevel="1">
      <c r="D1400" s="319" t="s">
        <v>676</v>
      </c>
      <c r="E1400" s="319" t="s">
        <v>54</v>
      </c>
      <c r="F1400" s="319" t="s">
        <v>576</v>
      </c>
      <c r="G1400" s="319" t="s">
        <v>581</v>
      </c>
      <c r="H1400" s="319" t="s">
        <v>580</v>
      </c>
      <c r="I1400" s="319" t="s">
        <v>116</v>
      </c>
      <c r="L1400" s="331">
        <v>0</v>
      </c>
      <c r="M1400" s="326"/>
      <c r="N1400" s="326">
        <v>0</v>
      </c>
      <c r="O1400" s="326">
        <v>0</v>
      </c>
      <c r="P1400" s="326">
        <v>0</v>
      </c>
      <c r="Q1400" s="326">
        <v>0</v>
      </c>
      <c r="R1400" s="326">
        <v>0</v>
      </c>
      <c r="S1400" s="326">
        <v>0</v>
      </c>
      <c r="T1400" s="326">
        <v>0</v>
      </c>
      <c r="U1400" s="326">
        <v>0</v>
      </c>
      <c r="V1400" s="326">
        <v>0</v>
      </c>
      <c r="W1400" s="326">
        <v>0</v>
      </c>
      <c r="X1400" s="326">
        <v>0</v>
      </c>
      <c r="Y1400" s="326">
        <v>0</v>
      </c>
    </row>
    <row r="1401" spans="1:25" hidden="1" outlineLevel="1">
      <c r="D1401" s="319" t="s">
        <v>263</v>
      </c>
      <c r="E1401" s="319" t="s">
        <v>52</v>
      </c>
      <c r="F1401" s="319" t="s">
        <v>576</v>
      </c>
      <c r="G1401" s="319" t="s">
        <v>581</v>
      </c>
      <c r="H1401" s="319" t="s">
        <v>580</v>
      </c>
      <c r="I1401" s="319" t="s">
        <v>268</v>
      </c>
      <c r="L1401" s="331">
        <v>1408476</v>
      </c>
      <c r="M1401" s="326"/>
      <c r="N1401" s="326">
        <v>150086</v>
      </c>
      <c r="O1401" s="326">
        <v>150241</v>
      </c>
      <c r="P1401" s="326">
        <v>157620</v>
      </c>
      <c r="Q1401" s="326">
        <v>128579</v>
      </c>
      <c r="R1401" s="326">
        <v>113272</v>
      </c>
      <c r="S1401" s="326">
        <v>129309</v>
      </c>
      <c r="T1401" s="326">
        <v>110879</v>
      </c>
      <c r="U1401" s="326">
        <v>84762</v>
      </c>
      <c r="V1401" s="326">
        <v>97227</v>
      </c>
      <c r="W1401" s="326">
        <v>88177</v>
      </c>
      <c r="X1401" s="326">
        <v>109532</v>
      </c>
      <c r="Y1401" s="326">
        <v>88792</v>
      </c>
    </row>
    <row r="1402" spans="1:25" hidden="1" outlineLevel="1">
      <c r="D1402" s="319" t="s">
        <v>940</v>
      </c>
      <c r="E1402" s="319" t="s">
        <v>52</v>
      </c>
      <c r="F1402" s="319" t="s">
        <v>576</v>
      </c>
      <c r="G1402" s="319" t="s">
        <v>581</v>
      </c>
      <c r="H1402" s="319" t="s">
        <v>580</v>
      </c>
      <c r="I1402" s="319" t="s">
        <v>1721</v>
      </c>
      <c r="L1402" s="331">
        <v>20453</v>
      </c>
      <c r="M1402" s="326"/>
      <c r="N1402" s="326">
        <v>2523</v>
      </c>
      <c r="O1402" s="326">
        <v>1766</v>
      </c>
      <c r="P1402" s="326">
        <v>2244</v>
      </c>
      <c r="Q1402" s="326">
        <v>1803</v>
      </c>
      <c r="R1402" s="326">
        <v>2045</v>
      </c>
      <c r="S1402" s="326">
        <v>827</v>
      </c>
      <c r="T1402" s="326">
        <v>713</v>
      </c>
      <c r="U1402" s="326">
        <v>965</v>
      </c>
      <c r="V1402" s="326">
        <v>1385</v>
      </c>
      <c r="W1402" s="326">
        <v>1566</v>
      </c>
      <c r="X1402" s="326">
        <v>1829</v>
      </c>
      <c r="Y1402" s="326">
        <v>2787</v>
      </c>
    </row>
    <row r="1403" spans="1:25" hidden="1" outlineLevel="1">
      <c r="D1403" s="319" t="s">
        <v>2861</v>
      </c>
      <c r="E1403" s="319" t="s">
        <v>52</v>
      </c>
      <c r="F1403" s="319" t="s">
        <v>576</v>
      </c>
      <c r="G1403" s="319" t="s">
        <v>581</v>
      </c>
      <c r="H1403" s="319" t="s">
        <v>580</v>
      </c>
      <c r="I1403" s="319" t="s">
        <v>2864</v>
      </c>
      <c r="L1403" s="331">
        <v>0</v>
      </c>
      <c r="M1403" s="326"/>
      <c r="N1403" s="326">
        <v>0</v>
      </c>
      <c r="O1403" s="326">
        <v>0</v>
      </c>
      <c r="P1403" s="326">
        <v>0</v>
      </c>
      <c r="Q1403" s="326">
        <v>0</v>
      </c>
      <c r="R1403" s="326">
        <v>0</v>
      </c>
      <c r="S1403" s="326">
        <v>0</v>
      </c>
      <c r="T1403" s="326">
        <v>0</v>
      </c>
      <c r="U1403" s="326">
        <v>0</v>
      </c>
      <c r="V1403" s="326">
        <v>0</v>
      </c>
      <c r="W1403" s="326">
        <v>0</v>
      </c>
      <c r="X1403" s="326">
        <v>0</v>
      </c>
      <c r="Y1403" s="326">
        <v>0</v>
      </c>
    </row>
    <row r="1404" spans="1:25" hidden="1" outlineLevel="1">
      <c r="D1404" s="319" t="s">
        <v>2316</v>
      </c>
      <c r="E1404" s="319" t="s">
        <v>52</v>
      </c>
      <c r="F1404" s="319" t="s">
        <v>576</v>
      </c>
      <c r="G1404" s="319" t="s">
        <v>581</v>
      </c>
      <c r="H1404" s="319" t="s">
        <v>580</v>
      </c>
      <c r="I1404" s="319" t="s">
        <v>2865</v>
      </c>
      <c r="L1404" s="331">
        <v>0</v>
      </c>
      <c r="M1404" s="326"/>
      <c r="N1404" s="326">
        <v>0</v>
      </c>
      <c r="O1404" s="326">
        <v>0</v>
      </c>
      <c r="P1404" s="326">
        <v>0</v>
      </c>
      <c r="Q1404" s="326">
        <v>0</v>
      </c>
      <c r="R1404" s="326">
        <v>0</v>
      </c>
      <c r="S1404" s="326">
        <v>0</v>
      </c>
      <c r="T1404" s="326">
        <v>0</v>
      </c>
      <c r="U1404" s="326">
        <v>0</v>
      </c>
      <c r="V1404" s="326">
        <v>0</v>
      </c>
      <c r="W1404" s="326">
        <v>0</v>
      </c>
      <c r="X1404" s="326">
        <v>0</v>
      </c>
      <c r="Y1404" s="326">
        <v>0</v>
      </c>
    </row>
    <row r="1405" spans="1:25" hidden="1" outlineLevel="1">
      <c r="D1405" s="319" t="s">
        <v>2316</v>
      </c>
      <c r="E1405" s="319" t="s">
        <v>52</v>
      </c>
      <c r="F1405" s="319" t="s">
        <v>576</v>
      </c>
      <c r="G1405" s="319" t="s">
        <v>581</v>
      </c>
      <c r="H1405" s="319" t="s">
        <v>580</v>
      </c>
      <c r="I1405" s="319" t="s">
        <v>2866</v>
      </c>
      <c r="L1405" s="331">
        <v>0</v>
      </c>
      <c r="M1405" s="326"/>
      <c r="N1405" s="326">
        <v>0</v>
      </c>
      <c r="O1405" s="326">
        <v>0</v>
      </c>
      <c r="P1405" s="326">
        <v>0</v>
      </c>
      <c r="Q1405" s="326">
        <v>0</v>
      </c>
      <c r="R1405" s="326">
        <v>0</v>
      </c>
      <c r="S1405" s="326">
        <v>0</v>
      </c>
      <c r="T1405" s="326">
        <v>0</v>
      </c>
      <c r="U1405" s="326">
        <v>0</v>
      </c>
      <c r="V1405" s="326">
        <v>0</v>
      </c>
      <c r="W1405" s="326">
        <v>0</v>
      </c>
      <c r="X1405" s="326">
        <v>0</v>
      </c>
      <c r="Y1405" s="326">
        <v>0</v>
      </c>
    </row>
    <row r="1406" spans="1:25" hidden="1" outlineLevel="1">
      <c r="D1406" s="319" t="s">
        <v>2320</v>
      </c>
      <c r="E1406" s="319" t="s">
        <v>2117</v>
      </c>
      <c r="F1406" s="319" t="s">
        <v>576</v>
      </c>
      <c r="G1406" s="319" t="s">
        <v>581</v>
      </c>
      <c r="H1406" s="319" t="s">
        <v>580</v>
      </c>
      <c r="I1406" s="319" t="s">
        <v>2322</v>
      </c>
      <c r="J1406" s="319" t="s">
        <v>977</v>
      </c>
      <c r="L1406" s="331">
        <v>436796</v>
      </c>
      <c r="M1406" s="326"/>
      <c r="N1406" s="326">
        <v>27620</v>
      </c>
      <c r="O1406" s="326">
        <v>16802</v>
      </c>
      <c r="P1406" s="326">
        <v>76739</v>
      </c>
      <c r="Q1406" s="326">
        <v>27505</v>
      </c>
      <c r="R1406" s="326">
        <v>73915</v>
      </c>
      <c r="S1406" s="326">
        <v>46941</v>
      </c>
      <c r="T1406" s="326">
        <v>39824</v>
      </c>
      <c r="U1406" s="326">
        <v>24109</v>
      </c>
      <c r="V1406" s="326">
        <v>39649</v>
      </c>
      <c r="W1406" s="326">
        <v>28125</v>
      </c>
      <c r="X1406" s="326">
        <v>8030</v>
      </c>
      <c r="Y1406" s="326">
        <v>27537</v>
      </c>
    </row>
    <row r="1407" spans="1:25" hidden="1" outlineLevel="1">
      <c r="D1407" s="319" t="s">
        <v>253</v>
      </c>
      <c r="E1407" s="319" t="s">
        <v>53</v>
      </c>
      <c r="F1407" s="319" t="s">
        <v>576</v>
      </c>
      <c r="G1407" s="319" t="s">
        <v>581</v>
      </c>
      <c r="H1407" s="319" t="s">
        <v>580</v>
      </c>
      <c r="I1407" s="319" t="s">
        <v>1722</v>
      </c>
      <c r="L1407" s="331">
        <v>0</v>
      </c>
      <c r="M1407" s="326"/>
      <c r="N1407" s="326">
        <v>0</v>
      </c>
      <c r="O1407" s="326">
        <v>0</v>
      </c>
      <c r="P1407" s="326">
        <v>0</v>
      </c>
      <c r="Q1407" s="326">
        <v>0</v>
      </c>
      <c r="R1407" s="326">
        <v>0</v>
      </c>
      <c r="S1407" s="326">
        <v>0</v>
      </c>
      <c r="T1407" s="326">
        <v>0</v>
      </c>
      <c r="U1407" s="326">
        <v>0</v>
      </c>
      <c r="V1407" s="326">
        <v>0</v>
      </c>
      <c r="W1407" s="326">
        <v>0</v>
      </c>
      <c r="X1407" s="326">
        <v>0</v>
      </c>
      <c r="Y1407" s="326">
        <v>0</v>
      </c>
    </row>
    <row r="1408" spans="1:25" collapsed="1">
      <c r="L1408" s="331"/>
      <c r="M1408" s="326"/>
      <c r="N1408" s="326"/>
      <c r="O1408" s="326"/>
      <c r="P1408" s="326"/>
      <c r="Q1408" s="326"/>
      <c r="R1408" s="326"/>
      <c r="S1408" s="326"/>
      <c r="T1408" s="326"/>
      <c r="U1408" s="326"/>
      <c r="V1408" s="326"/>
      <c r="W1408" s="326"/>
      <c r="X1408" s="326"/>
      <c r="Y1408" s="326"/>
    </row>
    <row r="1409" spans="1:25">
      <c r="A1409" s="329"/>
      <c r="B1409" s="329" t="s">
        <v>1583</v>
      </c>
      <c r="C1409" s="329"/>
      <c r="D1409" s="329"/>
      <c r="E1409" s="329"/>
      <c r="F1409" s="329"/>
      <c r="G1409" s="329"/>
      <c r="H1409" s="329"/>
      <c r="I1409" s="329"/>
      <c r="J1409" s="329"/>
      <c r="K1409" s="329"/>
      <c r="L1409" s="330">
        <v>10552</v>
      </c>
      <c r="M1409" s="330"/>
      <c r="N1409" s="330">
        <v>674</v>
      </c>
      <c r="O1409" s="330">
        <v>1542</v>
      </c>
      <c r="P1409" s="330">
        <v>1614</v>
      </c>
      <c r="Q1409" s="330">
        <v>533</v>
      </c>
      <c r="R1409" s="330">
        <v>348</v>
      </c>
      <c r="S1409" s="330">
        <v>567</v>
      </c>
      <c r="T1409" s="330">
        <v>769</v>
      </c>
      <c r="U1409" s="330">
        <v>968</v>
      </c>
      <c r="V1409" s="330">
        <v>777</v>
      </c>
      <c r="W1409" s="330">
        <v>1779</v>
      </c>
      <c r="X1409" s="330">
        <v>507</v>
      </c>
      <c r="Y1409" s="330">
        <v>474</v>
      </c>
    </row>
    <row r="1410" spans="1:25">
      <c r="A1410" s="327"/>
      <c r="B1410" s="327"/>
      <c r="C1410" s="327" t="s">
        <v>1584</v>
      </c>
      <c r="D1410" s="327"/>
      <c r="E1410" s="327"/>
      <c r="F1410" s="327"/>
      <c r="G1410" s="327"/>
      <c r="H1410" s="327"/>
      <c r="I1410" s="327"/>
      <c r="J1410" s="327"/>
      <c r="K1410" s="327"/>
      <c r="L1410" s="328">
        <v>10552</v>
      </c>
      <c r="M1410" s="328"/>
      <c r="N1410" s="328">
        <v>674</v>
      </c>
      <c r="O1410" s="328">
        <v>1542</v>
      </c>
      <c r="P1410" s="328">
        <v>1614</v>
      </c>
      <c r="Q1410" s="328">
        <v>533</v>
      </c>
      <c r="R1410" s="328">
        <v>348</v>
      </c>
      <c r="S1410" s="328">
        <v>567</v>
      </c>
      <c r="T1410" s="328">
        <v>769</v>
      </c>
      <c r="U1410" s="328">
        <v>968</v>
      </c>
      <c r="V1410" s="328">
        <v>777</v>
      </c>
      <c r="W1410" s="328">
        <v>1779</v>
      </c>
      <c r="X1410" s="328">
        <v>507</v>
      </c>
      <c r="Y1410" s="328">
        <v>474</v>
      </c>
    </row>
    <row r="1411" spans="1:25" hidden="1" outlineLevel="1">
      <c r="D1411" s="319" t="s">
        <v>2041</v>
      </c>
      <c r="E1411" s="319" t="s">
        <v>53</v>
      </c>
      <c r="F1411" s="319" t="s">
        <v>578</v>
      </c>
      <c r="G1411" s="319" t="s">
        <v>579</v>
      </c>
      <c r="H1411" s="319" t="s">
        <v>580</v>
      </c>
      <c r="I1411" s="319" t="s">
        <v>928</v>
      </c>
      <c r="J1411" s="319" t="s">
        <v>114</v>
      </c>
      <c r="L1411" s="331">
        <v>10552</v>
      </c>
      <c r="M1411" s="326"/>
      <c r="N1411" s="326">
        <v>674</v>
      </c>
      <c r="O1411" s="326">
        <v>1542</v>
      </c>
      <c r="P1411" s="326">
        <v>1614</v>
      </c>
      <c r="Q1411" s="326">
        <v>533</v>
      </c>
      <c r="R1411" s="326">
        <v>348</v>
      </c>
      <c r="S1411" s="326">
        <v>567</v>
      </c>
      <c r="T1411" s="326">
        <v>769</v>
      </c>
      <c r="U1411" s="326">
        <v>968</v>
      </c>
      <c r="V1411" s="326">
        <v>777</v>
      </c>
      <c r="W1411" s="326">
        <v>1779</v>
      </c>
      <c r="X1411" s="326">
        <v>507</v>
      </c>
      <c r="Y1411" s="326">
        <v>474</v>
      </c>
    </row>
    <row r="1412" spans="1:25" collapsed="1">
      <c r="L1412" s="331"/>
      <c r="M1412" s="326"/>
      <c r="N1412" s="326"/>
      <c r="O1412" s="326"/>
      <c r="P1412" s="326"/>
      <c r="Q1412" s="326"/>
      <c r="R1412" s="326"/>
      <c r="S1412" s="326"/>
      <c r="T1412" s="326"/>
      <c r="U1412" s="326"/>
      <c r="V1412" s="326"/>
      <c r="W1412" s="326"/>
      <c r="X1412" s="326"/>
      <c r="Y1412" s="326"/>
    </row>
    <row r="1413" spans="1:25">
      <c r="A1413" s="329"/>
      <c r="B1413" s="329" t="s">
        <v>1585</v>
      </c>
      <c r="C1413" s="329"/>
      <c r="D1413" s="329"/>
      <c r="E1413" s="329"/>
      <c r="F1413" s="329"/>
      <c r="G1413" s="329"/>
      <c r="H1413" s="329"/>
      <c r="I1413" s="329"/>
      <c r="J1413" s="329"/>
      <c r="K1413" s="329"/>
      <c r="L1413" s="330">
        <v>142412</v>
      </c>
      <c r="M1413" s="330"/>
      <c r="N1413" s="330">
        <v>22560</v>
      </c>
      <c r="O1413" s="330">
        <v>7750</v>
      </c>
      <c r="P1413" s="330">
        <v>16501</v>
      </c>
      <c r="Q1413" s="330">
        <v>8351</v>
      </c>
      <c r="R1413" s="330">
        <v>16350</v>
      </c>
      <c r="S1413" s="330">
        <v>15550</v>
      </c>
      <c r="T1413" s="330">
        <v>11700</v>
      </c>
      <c r="U1413" s="330">
        <v>15550</v>
      </c>
      <c r="V1413" s="330">
        <v>10750</v>
      </c>
      <c r="W1413" s="330">
        <v>6850</v>
      </c>
      <c r="X1413" s="330">
        <v>5850</v>
      </c>
      <c r="Y1413" s="330">
        <v>4650</v>
      </c>
    </row>
    <row r="1414" spans="1:25">
      <c r="A1414" s="327"/>
      <c r="B1414" s="327"/>
      <c r="C1414" s="327" t="s">
        <v>1586</v>
      </c>
      <c r="D1414" s="327"/>
      <c r="E1414" s="327"/>
      <c r="F1414" s="327"/>
      <c r="G1414" s="327"/>
      <c r="H1414" s="327"/>
      <c r="I1414" s="327"/>
      <c r="J1414" s="327"/>
      <c r="K1414" s="327"/>
      <c r="L1414" s="328">
        <v>142412</v>
      </c>
      <c r="M1414" s="328"/>
      <c r="N1414" s="328">
        <v>22560</v>
      </c>
      <c r="O1414" s="328">
        <v>7750</v>
      </c>
      <c r="P1414" s="328">
        <v>16501</v>
      </c>
      <c r="Q1414" s="328">
        <v>8351</v>
      </c>
      <c r="R1414" s="328">
        <v>16350</v>
      </c>
      <c r="S1414" s="328">
        <v>15550</v>
      </c>
      <c r="T1414" s="328">
        <v>11700</v>
      </c>
      <c r="U1414" s="328">
        <v>15550</v>
      </c>
      <c r="V1414" s="328">
        <v>10750</v>
      </c>
      <c r="W1414" s="328">
        <v>6850</v>
      </c>
      <c r="X1414" s="328">
        <v>5850</v>
      </c>
      <c r="Y1414" s="328">
        <v>4650</v>
      </c>
    </row>
    <row r="1415" spans="1:25" hidden="1" outlineLevel="1">
      <c r="D1415" s="319" t="s">
        <v>673</v>
      </c>
      <c r="E1415" s="319" t="s">
        <v>53</v>
      </c>
      <c r="F1415" s="319" t="s">
        <v>576</v>
      </c>
      <c r="H1415" s="319" t="s">
        <v>577</v>
      </c>
      <c r="I1415" s="319" t="s">
        <v>250</v>
      </c>
      <c r="L1415" s="331">
        <v>0</v>
      </c>
      <c r="M1415" s="326"/>
      <c r="N1415" s="326">
        <v>0</v>
      </c>
      <c r="O1415" s="326">
        <v>0</v>
      </c>
      <c r="P1415" s="326">
        <v>0</v>
      </c>
      <c r="Q1415" s="326">
        <v>0</v>
      </c>
      <c r="R1415" s="326">
        <v>0</v>
      </c>
      <c r="S1415" s="326">
        <v>0</v>
      </c>
      <c r="T1415" s="326">
        <v>0</v>
      </c>
      <c r="U1415" s="326">
        <v>0</v>
      </c>
      <c r="V1415" s="326">
        <v>0</v>
      </c>
      <c r="W1415" s="326">
        <v>0</v>
      </c>
      <c r="X1415" s="326">
        <v>0</v>
      </c>
      <c r="Y1415" s="326">
        <v>0</v>
      </c>
    </row>
    <row r="1416" spans="1:25" hidden="1" outlineLevel="1">
      <c r="D1416" s="319" t="s">
        <v>677</v>
      </c>
      <c r="E1416" s="319" t="s">
        <v>52</v>
      </c>
      <c r="F1416" s="319" t="s">
        <v>576</v>
      </c>
      <c r="H1416" s="319" t="s">
        <v>577</v>
      </c>
      <c r="I1416" s="319" t="s">
        <v>261</v>
      </c>
      <c r="L1416" s="331">
        <v>142412</v>
      </c>
      <c r="M1416" s="326"/>
      <c r="N1416" s="326">
        <v>22560</v>
      </c>
      <c r="O1416" s="326">
        <v>7750</v>
      </c>
      <c r="P1416" s="326">
        <v>16501</v>
      </c>
      <c r="Q1416" s="326">
        <v>8351</v>
      </c>
      <c r="R1416" s="326">
        <v>16350</v>
      </c>
      <c r="S1416" s="326">
        <v>15550</v>
      </c>
      <c r="T1416" s="326">
        <v>11700</v>
      </c>
      <c r="U1416" s="326">
        <v>15550</v>
      </c>
      <c r="V1416" s="326">
        <v>10750</v>
      </c>
      <c r="W1416" s="326">
        <v>6850</v>
      </c>
      <c r="X1416" s="326">
        <v>5850</v>
      </c>
      <c r="Y1416" s="326">
        <v>4650</v>
      </c>
    </row>
    <row r="1417" spans="1:25" hidden="1" outlineLevel="1">
      <c r="D1417" s="319" t="s">
        <v>3187</v>
      </c>
      <c r="E1417" s="319" t="s">
        <v>52</v>
      </c>
      <c r="F1417" s="319" t="s">
        <v>576</v>
      </c>
      <c r="H1417" s="319" t="s">
        <v>577</v>
      </c>
      <c r="I1417" s="319" t="s">
        <v>3188</v>
      </c>
      <c r="L1417" s="331">
        <v>0</v>
      </c>
      <c r="M1417" s="326"/>
      <c r="N1417" s="326"/>
      <c r="O1417" s="326"/>
      <c r="P1417" s="326"/>
      <c r="Q1417" s="326"/>
      <c r="R1417" s="326"/>
      <c r="S1417" s="326"/>
      <c r="T1417" s="326"/>
      <c r="U1417" s="326"/>
      <c r="V1417" s="326">
        <v>0</v>
      </c>
      <c r="W1417" s="326">
        <v>0</v>
      </c>
      <c r="X1417" s="326">
        <v>0</v>
      </c>
      <c r="Y1417" s="326">
        <v>0</v>
      </c>
    </row>
    <row r="1418" spans="1:25" collapsed="1">
      <c r="L1418" s="326"/>
      <c r="M1418" s="326"/>
      <c r="N1418" s="326"/>
      <c r="O1418" s="326"/>
      <c r="P1418" s="326"/>
      <c r="Q1418" s="326"/>
      <c r="R1418" s="326"/>
      <c r="S1418" s="326"/>
      <c r="T1418" s="326"/>
      <c r="U1418" s="326"/>
      <c r="V1418" s="326"/>
      <c r="W1418" s="326"/>
      <c r="X1418" s="326"/>
      <c r="Y1418" s="326"/>
    </row>
  </sheetData>
  <autoFilter ref="A5:J1175" xr:uid="{CDD9463F-9A97-45C3-9514-50F5C3617024}"/>
  <pageMargins left="0.7" right="0.7" top="0.75" bottom="0.75" header="0.3" footer="0.3"/>
  <pageSetup paperSize="9" orientation="portrait" verticalDpi="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69B5B8-ADCC-4F97-A53D-146D2E0386C1}">
  <dimension ref="A1:Y1418"/>
  <sheetViews>
    <sheetView workbookViewId="0">
      <selection activeCell="A3" sqref="A3"/>
    </sheetView>
  </sheetViews>
  <sheetFormatPr defaultColWidth="14.140625" defaultRowHeight="10.199999999999999" outlineLevelRow="1"/>
  <cols>
    <col min="1" max="3" width="5.7109375" style="319" customWidth="1"/>
    <col min="4" max="4" width="80.7109375" style="319" bestFit="1" customWidth="1"/>
    <col min="5" max="5" width="21" style="319" bestFit="1" customWidth="1"/>
    <col min="6" max="6" width="15.140625" style="319" bestFit="1" customWidth="1"/>
    <col min="7" max="7" width="18.28515625" style="319" bestFit="1" customWidth="1"/>
    <col min="8" max="8" width="14.28515625" style="319" bestFit="1" customWidth="1"/>
    <col min="9" max="9" width="10.85546875" style="319" bestFit="1" customWidth="1"/>
    <col min="10" max="10" width="14.5703125" style="319" bestFit="1" customWidth="1"/>
    <col min="11" max="11" width="5.7109375" style="319" customWidth="1"/>
    <col min="12" max="12" width="19.42578125" style="319" bestFit="1" customWidth="1"/>
    <col min="13" max="13" width="5.7109375" style="319" customWidth="1"/>
    <col min="14" max="25" width="17.140625" style="319" bestFit="1" customWidth="1"/>
    <col min="26" max="27" width="16.7109375" style="319" customWidth="1"/>
    <col min="28" max="16384" width="14.140625" style="319"/>
  </cols>
  <sheetData>
    <row r="1" spans="1:25" ht="16.2">
      <c r="A1" s="318" t="s">
        <v>950</v>
      </c>
    </row>
    <row r="2" spans="1:25" ht="13.8">
      <c r="A2" s="320" t="s">
        <v>2955</v>
      </c>
    </row>
    <row r="3" spans="1:25" ht="13.8">
      <c r="A3" s="321" t="s">
        <v>686</v>
      </c>
    </row>
    <row r="5" spans="1:25" ht="20.399999999999999">
      <c r="A5" s="322"/>
      <c r="B5" s="322"/>
      <c r="C5" s="322"/>
      <c r="D5" s="322" t="s">
        <v>951</v>
      </c>
      <c r="E5" s="322" t="s">
        <v>247</v>
      </c>
      <c r="F5" s="323" t="s">
        <v>569</v>
      </c>
      <c r="G5" s="323" t="s">
        <v>570</v>
      </c>
      <c r="H5" s="323" t="s">
        <v>571</v>
      </c>
      <c r="I5" s="322" t="s">
        <v>572</v>
      </c>
      <c r="J5" s="322" t="s">
        <v>248</v>
      </c>
      <c r="K5" s="322"/>
      <c r="L5" s="324" t="s">
        <v>527</v>
      </c>
      <c r="M5" s="322"/>
      <c r="N5" s="325" t="s">
        <v>2958</v>
      </c>
      <c r="O5" s="325" t="s">
        <v>2959</v>
      </c>
      <c r="P5" s="325" t="s">
        <v>2960</v>
      </c>
      <c r="Q5" s="325" t="s">
        <v>2961</v>
      </c>
      <c r="R5" s="325" t="s">
        <v>2962</v>
      </c>
      <c r="S5" s="325" t="s">
        <v>2963</v>
      </c>
      <c r="T5" s="325" t="s">
        <v>2964</v>
      </c>
      <c r="U5" s="325" t="s">
        <v>2965</v>
      </c>
      <c r="V5" s="325" t="s">
        <v>2966</v>
      </c>
      <c r="W5" s="325" t="s">
        <v>2967</v>
      </c>
      <c r="X5" s="325" t="s">
        <v>2968</v>
      </c>
      <c r="Y5" s="325" t="s">
        <v>2969</v>
      </c>
    </row>
    <row r="6" spans="1:25">
      <c r="L6" s="326"/>
      <c r="M6" s="326"/>
      <c r="N6" s="326"/>
      <c r="O6" s="326"/>
      <c r="P6" s="326"/>
      <c r="Q6" s="326"/>
      <c r="R6" s="326"/>
      <c r="S6" s="326"/>
      <c r="T6" s="326"/>
      <c r="U6" s="326"/>
      <c r="V6" s="326"/>
      <c r="W6" s="326"/>
      <c r="X6" s="326"/>
      <c r="Y6" s="326"/>
    </row>
    <row r="7" spans="1:25">
      <c r="A7" s="327" t="s">
        <v>573</v>
      </c>
      <c r="B7" s="327"/>
      <c r="C7" s="327"/>
      <c r="D7" s="327"/>
      <c r="E7" s="327"/>
      <c r="F7" s="327"/>
      <c r="G7" s="327"/>
      <c r="H7" s="327"/>
      <c r="I7" s="327"/>
      <c r="J7" s="327"/>
      <c r="K7" s="327"/>
      <c r="L7" s="328">
        <v>257</v>
      </c>
      <c r="M7" s="328"/>
      <c r="N7" s="328">
        <v>21</v>
      </c>
      <c r="O7" s="328">
        <v>20</v>
      </c>
      <c r="P7" s="328">
        <v>23</v>
      </c>
      <c r="Q7" s="328">
        <v>19</v>
      </c>
      <c r="R7" s="328">
        <v>22</v>
      </c>
      <c r="S7" s="328">
        <v>22</v>
      </c>
      <c r="T7" s="328">
        <v>21</v>
      </c>
      <c r="U7" s="328">
        <v>23</v>
      </c>
      <c r="V7" s="328">
        <v>22</v>
      </c>
      <c r="W7" s="328">
        <v>21</v>
      </c>
      <c r="X7" s="328">
        <v>22</v>
      </c>
      <c r="Y7" s="328">
        <v>21</v>
      </c>
    </row>
    <row r="8" spans="1:25">
      <c r="L8" s="326"/>
      <c r="M8" s="326"/>
      <c r="N8" s="326"/>
      <c r="O8" s="326"/>
      <c r="P8" s="326"/>
      <c r="Q8" s="326"/>
      <c r="R8" s="326"/>
      <c r="S8" s="326"/>
      <c r="T8" s="326"/>
      <c r="U8" s="326"/>
      <c r="V8" s="326"/>
      <c r="W8" s="326"/>
      <c r="X8" s="326"/>
      <c r="Y8" s="326"/>
    </row>
    <row r="9" spans="1:25">
      <c r="A9" s="327" t="s">
        <v>95</v>
      </c>
      <c r="B9" s="327"/>
      <c r="C9" s="327"/>
      <c r="D9" s="327"/>
      <c r="E9" s="327"/>
      <c r="F9" s="327"/>
      <c r="G9" s="327"/>
      <c r="H9" s="327"/>
      <c r="I9" s="327"/>
      <c r="J9" s="327"/>
      <c r="K9" s="327"/>
      <c r="L9" s="328">
        <v>4703068880.51159</v>
      </c>
      <c r="M9" s="328"/>
      <c r="N9" s="328">
        <v>429856577.86585003</v>
      </c>
      <c r="O9" s="328">
        <v>414556225.35627007</v>
      </c>
      <c r="P9" s="328">
        <v>448730367.7994501</v>
      </c>
      <c r="Q9" s="328">
        <v>345811145.00616986</v>
      </c>
      <c r="R9" s="328">
        <v>401130699.44673997</v>
      </c>
      <c r="S9" s="328">
        <v>382200011.82212991</v>
      </c>
      <c r="T9" s="328">
        <v>340092762.54252005</v>
      </c>
      <c r="U9" s="328">
        <v>356667740.97595006</v>
      </c>
      <c r="V9" s="328">
        <v>424970214.37247998</v>
      </c>
      <c r="W9" s="328">
        <v>421767682.34429002</v>
      </c>
      <c r="X9" s="328">
        <v>408708512.21961004</v>
      </c>
      <c r="Y9" s="328">
        <v>328576940.76013005</v>
      </c>
    </row>
    <row r="10" spans="1:25">
      <c r="L10" s="326"/>
      <c r="M10" s="326"/>
      <c r="N10" s="326"/>
      <c r="O10" s="326"/>
      <c r="P10" s="326"/>
      <c r="Q10" s="326"/>
      <c r="R10" s="326"/>
      <c r="S10" s="326"/>
      <c r="T10" s="326"/>
      <c r="U10" s="326"/>
      <c r="V10" s="326"/>
      <c r="W10" s="326"/>
      <c r="X10" s="326"/>
      <c r="Y10" s="326"/>
    </row>
    <row r="11" spans="1:25">
      <c r="A11" s="329" t="s">
        <v>574</v>
      </c>
      <c r="B11" s="329"/>
      <c r="C11" s="329"/>
      <c r="D11" s="329"/>
      <c r="E11" s="329"/>
      <c r="F11" s="329"/>
      <c r="G11" s="329"/>
      <c r="H11" s="329"/>
      <c r="I11" s="329"/>
      <c r="J11" s="329"/>
      <c r="K11" s="329"/>
      <c r="L11" s="330">
        <v>3049827367.5874195</v>
      </c>
      <c r="M11" s="330"/>
      <c r="N11" s="330">
        <v>267673869.68979001</v>
      </c>
      <c r="O11" s="330">
        <v>275815786.51313996</v>
      </c>
      <c r="P11" s="330">
        <v>309882823.09867001</v>
      </c>
      <c r="Q11" s="330">
        <v>251074966.90408</v>
      </c>
      <c r="R11" s="330">
        <v>272877666.50694001</v>
      </c>
      <c r="S11" s="330">
        <v>252698709.88499999</v>
      </c>
      <c r="T11" s="330">
        <v>225116241.12698001</v>
      </c>
      <c r="U11" s="330">
        <v>234666344.28101999</v>
      </c>
      <c r="V11" s="330">
        <v>258215741.69076002</v>
      </c>
      <c r="W11" s="330">
        <v>248077629.46274</v>
      </c>
      <c r="X11" s="330">
        <v>242667552.11307999</v>
      </c>
      <c r="Y11" s="330">
        <v>211060036.31521997</v>
      </c>
    </row>
    <row r="12" spans="1:25">
      <c r="A12" s="327" t="s">
        <v>575</v>
      </c>
      <c r="B12" s="327"/>
      <c r="C12" s="327"/>
      <c r="D12" s="327"/>
      <c r="E12" s="327"/>
      <c r="F12" s="327"/>
      <c r="G12" s="327"/>
      <c r="H12" s="327"/>
      <c r="I12" s="327"/>
      <c r="J12" s="327"/>
      <c r="K12" s="327"/>
      <c r="L12" s="328">
        <v>1653241512.92417</v>
      </c>
      <c r="M12" s="328"/>
      <c r="N12" s="328">
        <v>162182708.17605996</v>
      </c>
      <c r="O12" s="328">
        <v>138740438.84312999</v>
      </c>
      <c r="P12" s="328">
        <v>138847544.70077997</v>
      </c>
      <c r="Q12" s="328">
        <v>94736178.102090001</v>
      </c>
      <c r="R12" s="328">
        <v>128253032.93980008</v>
      </c>
      <c r="S12" s="328">
        <v>129501301.93713</v>
      </c>
      <c r="T12" s="328">
        <v>114976521.41554001</v>
      </c>
      <c r="U12" s="328">
        <v>122001396.69493</v>
      </c>
      <c r="V12" s="328">
        <v>166754472.68172005</v>
      </c>
      <c r="W12" s="328">
        <v>173690052.88154998</v>
      </c>
      <c r="X12" s="328">
        <v>166040960.10653001</v>
      </c>
      <c r="Y12" s="328">
        <v>117516904.44491</v>
      </c>
    </row>
    <row r="13" spans="1:25">
      <c r="L13" s="326"/>
      <c r="M13" s="326"/>
      <c r="N13" s="326"/>
      <c r="O13" s="326"/>
      <c r="P13" s="326"/>
      <c r="Q13" s="326"/>
      <c r="R13" s="326"/>
      <c r="S13" s="326"/>
      <c r="T13" s="326"/>
      <c r="U13" s="326"/>
      <c r="V13" s="326"/>
      <c r="W13" s="326"/>
      <c r="X13" s="326"/>
      <c r="Y13" s="326"/>
    </row>
    <row r="14" spans="1:25">
      <c r="L14" s="326"/>
      <c r="M14" s="326"/>
      <c r="N14" s="326"/>
      <c r="O14" s="326"/>
      <c r="P14" s="326"/>
      <c r="Q14" s="326"/>
      <c r="R14" s="326"/>
      <c r="S14" s="326"/>
      <c r="T14" s="326"/>
      <c r="U14" s="326"/>
      <c r="V14" s="326"/>
      <c r="W14" s="326"/>
      <c r="X14" s="326"/>
      <c r="Y14" s="326"/>
    </row>
    <row r="15" spans="1:25">
      <c r="A15" s="329" t="s">
        <v>519</v>
      </c>
      <c r="B15" s="329"/>
      <c r="C15" s="329"/>
      <c r="D15" s="329"/>
      <c r="E15" s="329"/>
      <c r="F15" s="329"/>
      <c r="G15" s="329"/>
      <c r="H15" s="329"/>
      <c r="I15" s="329"/>
      <c r="J15" s="329"/>
      <c r="K15" s="329"/>
      <c r="L15" s="330">
        <v>390001927.59374994</v>
      </c>
      <c r="M15" s="330"/>
      <c r="N15" s="330">
        <v>28831456.675000001</v>
      </c>
      <c r="O15" s="330">
        <v>31938871.699999999</v>
      </c>
      <c r="P15" s="330">
        <v>39518513.15625</v>
      </c>
      <c r="Q15" s="330">
        <v>27554846.774999999</v>
      </c>
      <c r="R15" s="330">
        <v>33224144.524999999</v>
      </c>
      <c r="S15" s="330">
        <v>36802702.412500001</v>
      </c>
      <c r="T15" s="330">
        <v>40658223.975000001</v>
      </c>
      <c r="U15" s="330">
        <v>32046327.324999999</v>
      </c>
      <c r="V15" s="330">
        <v>32302830.649999999</v>
      </c>
      <c r="W15" s="330">
        <v>31955765.962499999</v>
      </c>
      <c r="X15" s="330">
        <v>34297565.649999999</v>
      </c>
      <c r="Y15" s="330">
        <v>20870678.787500001</v>
      </c>
    </row>
    <row r="16" spans="1:25">
      <c r="A16" s="329"/>
      <c r="B16" s="329" t="s">
        <v>2093</v>
      </c>
      <c r="C16" s="329"/>
      <c r="D16" s="329"/>
      <c r="E16" s="329"/>
      <c r="F16" s="329"/>
      <c r="G16" s="329"/>
      <c r="H16" s="329"/>
      <c r="I16" s="329"/>
      <c r="J16" s="329"/>
      <c r="K16" s="329"/>
      <c r="L16" s="330">
        <v>0</v>
      </c>
      <c r="M16" s="330"/>
      <c r="N16" s="330">
        <v>0</v>
      </c>
      <c r="O16" s="330">
        <v>0</v>
      </c>
      <c r="P16" s="330">
        <v>0</v>
      </c>
      <c r="Q16" s="330">
        <v>0</v>
      </c>
      <c r="R16" s="330">
        <v>0</v>
      </c>
      <c r="S16" s="330">
        <v>0</v>
      </c>
      <c r="T16" s="330">
        <v>0</v>
      </c>
      <c r="U16" s="330">
        <v>0</v>
      </c>
      <c r="V16" s="330">
        <v>0</v>
      </c>
      <c r="W16" s="330">
        <v>0</v>
      </c>
      <c r="X16" s="330">
        <v>0</v>
      </c>
      <c r="Y16" s="330"/>
    </row>
    <row r="17" spans="1:25">
      <c r="A17" s="327"/>
      <c r="B17" s="327"/>
      <c r="C17" s="327" t="s">
        <v>2093</v>
      </c>
      <c r="D17" s="327"/>
      <c r="E17" s="327"/>
      <c r="F17" s="327"/>
      <c r="G17" s="327"/>
      <c r="H17" s="327"/>
      <c r="I17" s="327"/>
      <c r="J17" s="327"/>
      <c r="K17" s="327"/>
      <c r="L17" s="328">
        <v>0</v>
      </c>
      <c r="M17" s="328"/>
      <c r="N17" s="328">
        <v>0</v>
      </c>
      <c r="O17" s="328">
        <v>0</v>
      </c>
      <c r="P17" s="328">
        <v>0</v>
      </c>
      <c r="Q17" s="328">
        <v>0</v>
      </c>
      <c r="R17" s="328">
        <v>0</v>
      </c>
      <c r="S17" s="328">
        <v>0</v>
      </c>
      <c r="T17" s="328">
        <v>0</v>
      </c>
      <c r="U17" s="328">
        <v>0</v>
      </c>
      <c r="V17" s="328">
        <v>0</v>
      </c>
      <c r="W17" s="328">
        <v>0</v>
      </c>
      <c r="X17" s="328">
        <v>0</v>
      </c>
      <c r="Y17" s="328"/>
    </row>
    <row r="18" spans="1:25" hidden="1" outlineLevel="1">
      <c r="D18" s="319" t="s">
        <v>2094</v>
      </c>
      <c r="E18" s="319" t="s">
        <v>52</v>
      </c>
      <c r="F18" s="319" t="s">
        <v>576</v>
      </c>
      <c r="H18" s="319" t="s">
        <v>577</v>
      </c>
      <c r="I18" s="319" t="s">
        <v>2095</v>
      </c>
      <c r="L18" s="331">
        <v>0</v>
      </c>
      <c r="M18" s="326"/>
      <c r="N18" s="326">
        <v>0</v>
      </c>
      <c r="O18" s="326">
        <v>0</v>
      </c>
      <c r="P18" s="326">
        <v>0</v>
      </c>
      <c r="Q18" s="326">
        <v>0</v>
      </c>
      <c r="R18" s="326">
        <v>0</v>
      </c>
      <c r="S18" s="326">
        <v>0</v>
      </c>
      <c r="T18" s="326">
        <v>0</v>
      </c>
      <c r="U18" s="326">
        <v>0</v>
      </c>
      <c r="V18" s="326">
        <v>0</v>
      </c>
      <c r="W18" s="326">
        <v>0</v>
      </c>
      <c r="X18" s="326">
        <v>0</v>
      </c>
      <c r="Y18" s="326"/>
    </row>
    <row r="19" spans="1:25" collapsed="1">
      <c r="L19" s="331"/>
      <c r="M19" s="326"/>
      <c r="N19" s="326"/>
      <c r="O19" s="326"/>
      <c r="P19" s="326"/>
      <c r="Q19" s="326"/>
      <c r="R19" s="326"/>
      <c r="S19" s="326"/>
      <c r="T19" s="326"/>
      <c r="U19" s="326"/>
      <c r="V19" s="326"/>
      <c r="W19" s="326"/>
      <c r="X19" s="326"/>
      <c r="Y19" s="326"/>
    </row>
    <row r="20" spans="1:25">
      <c r="A20" s="329"/>
      <c r="B20" s="329" t="s">
        <v>952</v>
      </c>
      <c r="C20" s="329"/>
      <c r="D20" s="329"/>
      <c r="E20" s="329"/>
      <c r="F20" s="329"/>
      <c r="G20" s="329"/>
      <c r="H20" s="329"/>
      <c r="I20" s="329"/>
      <c r="J20" s="329"/>
      <c r="K20" s="329"/>
      <c r="L20" s="330">
        <v>390001927.59374994</v>
      </c>
      <c r="M20" s="330"/>
      <c r="N20" s="330">
        <v>28831456.675000001</v>
      </c>
      <c r="O20" s="330">
        <v>31938871.699999999</v>
      </c>
      <c r="P20" s="330">
        <v>39518513.15625</v>
      </c>
      <c r="Q20" s="330">
        <v>27554846.774999999</v>
      </c>
      <c r="R20" s="330">
        <v>33224144.524999999</v>
      </c>
      <c r="S20" s="330">
        <v>36802702.412500001</v>
      </c>
      <c r="T20" s="330">
        <v>40658223.975000001</v>
      </c>
      <c r="U20" s="330">
        <v>32046327.324999999</v>
      </c>
      <c r="V20" s="330">
        <v>32302830.649999999</v>
      </c>
      <c r="W20" s="330">
        <v>31955765.962499999</v>
      </c>
      <c r="X20" s="330">
        <v>34297565.649999999</v>
      </c>
      <c r="Y20" s="330">
        <v>20870678.787500001</v>
      </c>
    </row>
    <row r="21" spans="1:25">
      <c r="A21" s="327"/>
      <c r="B21" s="327"/>
      <c r="C21" s="327" t="s">
        <v>953</v>
      </c>
      <c r="D21" s="327"/>
      <c r="E21" s="327"/>
      <c r="F21" s="327"/>
      <c r="G21" s="327"/>
      <c r="H21" s="327"/>
      <c r="I21" s="327"/>
      <c r="J21" s="327"/>
      <c r="K21" s="327"/>
      <c r="L21" s="328">
        <v>342389800.29374999</v>
      </c>
      <c r="M21" s="328"/>
      <c r="N21" s="328">
        <v>25175198.324999999</v>
      </c>
      <c r="O21" s="328">
        <v>28332735.199999999</v>
      </c>
      <c r="P21" s="328">
        <v>34661490.256250001</v>
      </c>
      <c r="Q21" s="328">
        <v>24079381.875</v>
      </c>
      <c r="R21" s="328">
        <v>26258601</v>
      </c>
      <c r="S21" s="328">
        <v>32037818.987500001</v>
      </c>
      <c r="T21" s="328">
        <v>35265519.700000003</v>
      </c>
      <c r="U21" s="328">
        <v>28935874.649999999</v>
      </c>
      <c r="V21" s="328">
        <v>28123976.975000001</v>
      </c>
      <c r="W21" s="328">
        <v>28527839.012499999</v>
      </c>
      <c r="X21" s="328">
        <v>31559588.875</v>
      </c>
      <c r="Y21" s="328">
        <v>19431775.4375</v>
      </c>
    </row>
    <row r="22" spans="1:25" hidden="1" outlineLevel="1">
      <c r="D22" s="319" t="s">
        <v>682</v>
      </c>
      <c r="E22" s="319" t="s">
        <v>52</v>
      </c>
      <c r="F22" s="319" t="s">
        <v>578</v>
      </c>
      <c r="H22" s="319" t="s">
        <v>577</v>
      </c>
      <c r="I22" s="319" t="s">
        <v>522</v>
      </c>
      <c r="L22" s="331">
        <v>10366307.956249999</v>
      </c>
      <c r="M22" s="326"/>
      <c r="N22" s="326">
        <v>668086.25</v>
      </c>
      <c r="O22" s="326">
        <v>1032506.58125</v>
      </c>
      <c r="P22" s="326">
        <v>1297964.425</v>
      </c>
      <c r="Q22" s="326">
        <v>536147.1</v>
      </c>
      <c r="R22" s="326">
        <v>904340.8</v>
      </c>
      <c r="S22" s="326">
        <v>660294.30000000005</v>
      </c>
      <c r="T22" s="326">
        <v>892640.57499999995</v>
      </c>
      <c r="U22" s="326">
        <v>767506.9375</v>
      </c>
      <c r="V22" s="326">
        <v>883620.25</v>
      </c>
      <c r="W22" s="326">
        <v>1206649.3125</v>
      </c>
      <c r="X22" s="326">
        <v>972864.28749999998</v>
      </c>
      <c r="Y22" s="326">
        <v>543687.13749999995</v>
      </c>
    </row>
    <row r="23" spans="1:25" hidden="1" outlineLevel="1">
      <c r="D23" s="319" t="s">
        <v>2970</v>
      </c>
      <c r="E23" s="319" t="s">
        <v>52</v>
      </c>
      <c r="F23" s="319" t="s">
        <v>576</v>
      </c>
      <c r="H23" s="319" t="s">
        <v>577</v>
      </c>
      <c r="I23" s="319" t="s">
        <v>2971</v>
      </c>
      <c r="L23" s="331">
        <v>21.2</v>
      </c>
      <c r="M23" s="326"/>
      <c r="N23" s="326">
        <v>0</v>
      </c>
      <c r="O23" s="326">
        <v>0</v>
      </c>
      <c r="P23" s="326">
        <v>0</v>
      </c>
      <c r="Q23" s="326">
        <v>0</v>
      </c>
      <c r="R23" s="326">
        <v>0</v>
      </c>
      <c r="S23" s="326">
        <v>10.6</v>
      </c>
      <c r="T23" s="326">
        <v>0</v>
      </c>
      <c r="U23" s="326">
        <v>10.6</v>
      </c>
      <c r="V23" s="326">
        <v>0</v>
      </c>
      <c r="W23" s="326">
        <v>0</v>
      </c>
      <c r="X23" s="326">
        <v>0</v>
      </c>
      <c r="Y23" s="326">
        <v>0</v>
      </c>
    </row>
    <row r="24" spans="1:25" hidden="1" outlineLevel="1">
      <c r="D24" s="319" t="s">
        <v>683</v>
      </c>
      <c r="E24" s="319" t="s">
        <v>52</v>
      </c>
      <c r="F24" s="319" t="s">
        <v>578</v>
      </c>
      <c r="H24" s="319" t="s">
        <v>577</v>
      </c>
      <c r="I24" s="319" t="s">
        <v>520</v>
      </c>
      <c r="L24" s="331">
        <v>236428497.53750002</v>
      </c>
      <c r="M24" s="326"/>
      <c r="N24" s="326">
        <v>15166273.9125</v>
      </c>
      <c r="O24" s="326">
        <v>20600286.518750001</v>
      </c>
      <c r="P24" s="326">
        <v>24133335.381250001</v>
      </c>
      <c r="Q24" s="326">
        <v>16422827.4375</v>
      </c>
      <c r="R24" s="326">
        <v>19983907.837499999</v>
      </c>
      <c r="S24" s="326">
        <v>22717415.274999999</v>
      </c>
      <c r="T24" s="326">
        <v>24698612.362500001</v>
      </c>
      <c r="U24" s="326">
        <v>20574659.149999999</v>
      </c>
      <c r="V24" s="326">
        <v>18943705.787500001</v>
      </c>
      <c r="W24" s="326">
        <v>18541551.375</v>
      </c>
      <c r="X24" s="326">
        <v>22516934.625</v>
      </c>
      <c r="Y24" s="326">
        <v>12128987.875</v>
      </c>
    </row>
    <row r="25" spans="1:25" hidden="1" outlineLevel="1">
      <c r="D25" s="319" t="s">
        <v>954</v>
      </c>
      <c r="E25" s="319" t="s">
        <v>52</v>
      </c>
      <c r="F25" s="319" t="s">
        <v>578</v>
      </c>
      <c r="H25" s="319" t="s">
        <v>577</v>
      </c>
      <c r="I25" s="319" t="s">
        <v>955</v>
      </c>
      <c r="L25" s="331">
        <v>0</v>
      </c>
      <c r="M25" s="326"/>
      <c r="N25" s="326">
        <v>0</v>
      </c>
      <c r="O25" s="326">
        <v>0</v>
      </c>
      <c r="P25" s="326">
        <v>0</v>
      </c>
      <c r="Q25" s="326">
        <v>0</v>
      </c>
      <c r="R25" s="326">
        <v>0</v>
      </c>
      <c r="S25" s="326">
        <v>0</v>
      </c>
      <c r="T25" s="326">
        <v>0</v>
      </c>
      <c r="U25" s="326">
        <v>0</v>
      </c>
      <c r="V25" s="326">
        <v>0</v>
      </c>
      <c r="W25" s="326">
        <v>0</v>
      </c>
      <c r="X25" s="326">
        <v>0</v>
      </c>
      <c r="Y25" s="326">
        <v>0</v>
      </c>
    </row>
    <row r="26" spans="1:25" hidden="1" outlineLevel="1">
      <c r="D26" s="319" t="s">
        <v>684</v>
      </c>
      <c r="E26" s="319" t="s">
        <v>52</v>
      </c>
      <c r="F26" s="319" t="s">
        <v>578</v>
      </c>
      <c r="H26" s="319" t="s">
        <v>577</v>
      </c>
      <c r="I26" s="319" t="s">
        <v>521</v>
      </c>
      <c r="L26" s="331">
        <v>95594973.599999994</v>
      </c>
      <c r="M26" s="326"/>
      <c r="N26" s="326">
        <v>9340838.1624999996</v>
      </c>
      <c r="O26" s="326">
        <v>6699942.0999999996</v>
      </c>
      <c r="P26" s="326">
        <v>9230190.4499999993</v>
      </c>
      <c r="Q26" s="326">
        <v>7120407.3375000004</v>
      </c>
      <c r="R26" s="326">
        <v>5370352.3624999998</v>
      </c>
      <c r="S26" s="326">
        <v>8660098.8125</v>
      </c>
      <c r="T26" s="326">
        <v>9674266.7624999993</v>
      </c>
      <c r="U26" s="326">
        <v>7593697.9625000004</v>
      </c>
      <c r="V26" s="326">
        <v>8296650.9375</v>
      </c>
      <c r="W26" s="326">
        <v>8779638.3249999993</v>
      </c>
      <c r="X26" s="326">
        <v>8069789.9625000004</v>
      </c>
      <c r="Y26" s="326">
        <v>6759100.4249999998</v>
      </c>
    </row>
    <row r="27" spans="1:25" hidden="1" outlineLevel="1">
      <c r="D27" s="319" t="s">
        <v>703</v>
      </c>
      <c r="E27" s="319" t="s">
        <v>52</v>
      </c>
      <c r="F27" s="319" t="s">
        <v>578</v>
      </c>
      <c r="H27" s="319" t="s">
        <v>577</v>
      </c>
      <c r="I27" s="319" t="s">
        <v>475</v>
      </c>
      <c r="L27" s="331">
        <v>0</v>
      </c>
      <c r="M27" s="326"/>
      <c r="N27" s="326">
        <v>0</v>
      </c>
      <c r="O27" s="326">
        <v>0</v>
      </c>
      <c r="P27" s="326">
        <v>0</v>
      </c>
      <c r="Q27" s="326">
        <v>0</v>
      </c>
      <c r="R27" s="326">
        <v>0</v>
      </c>
      <c r="S27" s="326">
        <v>0</v>
      </c>
      <c r="T27" s="326">
        <v>0</v>
      </c>
      <c r="U27" s="326">
        <v>0</v>
      </c>
      <c r="V27" s="326">
        <v>0</v>
      </c>
      <c r="W27" s="326">
        <v>0</v>
      </c>
      <c r="X27" s="326">
        <v>0</v>
      </c>
      <c r="Y27" s="326">
        <v>0</v>
      </c>
    </row>
    <row r="28" spans="1:25" hidden="1" outlineLevel="1">
      <c r="D28" s="319" t="s">
        <v>704</v>
      </c>
      <c r="E28" s="319" t="s">
        <v>52</v>
      </c>
      <c r="F28" s="319" t="s">
        <v>578</v>
      </c>
      <c r="H28" s="319" t="s">
        <v>577</v>
      </c>
      <c r="I28" s="319" t="s">
        <v>705</v>
      </c>
      <c r="L28" s="331">
        <v>0</v>
      </c>
      <c r="M28" s="326"/>
      <c r="N28" s="326">
        <v>0</v>
      </c>
      <c r="O28" s="326">
        <v>0</v>
      </c>
      <c r="P28" s="326">
        <v>0</v>
      </c>
      <c r="Q28" s="326">
        <v>0</v>
      </c>
      <c r="R28" s="326">
        <v>0</v>
      </c>
      <c r="S28" s="326">
        <v>0</v>
      </c>
      <c r="T28" s="326">
        <v>0</v>
      </c>
      <c r="U28" s="326">
        <v>0</v>
      </c>
      <c r="V28" s="326">
        <v>0</v>
      </c>
      <c r="W28" s="326">
        <v>0</v>
      </c>
      <c r="X28" s="326">
        <v>0</v>
      </c>
      <c r="Y28" s="326">
        <v>0</v>
      </c>
    </row>
    <row r="29" spans="1:25" collapsed="1">
      <c r="L29" s="331"/>
      <c r="M29" s="326"/>
      <c r="N29" s="326"/>
      <c r="O29" s="326"/>
      <c r="P29" s="326"/>
      <c r="Q29" s="326"/>
      <c r="R29" s="326"/>
      <c r="S29" s="326"/>
      <c r="T29" s="326"/>
      <c r="U29" s="326"/>
      <c r="V29" s="326"/>
      <c r="W29" s="326"/>
      <c r="X29" s="326"/>
      <c r="Y29" s="326"/>
    </row>
    <row r="30" spans="1:25">
      <c r="A30" s="327"/>
      <c r="B30" s="327"/>
      <c r="C30" s="327" t="s">
        <v>956</v>
      </c>
      <c r="D30" s="327"/>
      <c r="E30" s="327"/>
      <c r="F30" s="327"/>
      <c r="G30" s="327"/>
      <c r="H30" s="327"/>
      <c r="I30" s="327"/>
      <c r="J30" s="327"/>
      <c r="K30" s="327"/>
      <c r="L30" s="328">
        <v>47612127.299999997</v>
      </c>
      <c r="M30" s="328"/>
      <c r="N30" s="328">
        <v>3656258.35</v>
      </c>
      <c r="O30" s="328">
        <v>3606136.5</v>
      </c>
      <c r="P30" s="328">
        <v>4857022.9000000004</v>
      </c>
      <c r="Q30" s="328">
        <v>3475464.9</v>
      </c>
      <c r="R30" s="328">
        <v>6965543.5250000004</v>
      </c>
      <c r="S30" s="328">
        <v>4764883.4249999998</v>
      </c>
      <c r="T30" s="328">
        <v>5392704.2750000004</v>
      </c>
      <c r="U30" s="328">
        <v>3110452.6749999998</v>
      </c>
      <c r="V30" s="328">
        <v>4178853.6749999998</v>
      </c>
      <c r="W30" s="328">
        <v>3427926.95</v>
      </c>
      <c r="X30" s="328">
        <v>2737976.7749999999</v>
      </c>
      <c r="Y30" s="328">
        <v>1438903.35</v>
      </c>
    </row>
    <row r="31" spans="1:25" hidden="1" outlineLevel="1">
      <c r="D31" s="319" t="s">
        <v>682</v>
      </c>
      <c r="E31" s="319" t="s">
        <v>52</v>
      </c>
      <c r="F31" s="319" t="s">
        <v>578</v>
      </c>
      <c r="G31" s="319" t="s">
        <v>579</v>
      </c>
      <c r="H31" s="319" t="s">
        <v>580</v>
      </c>
      <c r="I31" s="319" t="s">
        <v>525</v>
      </c>
      <c r="L31" s="331">
        <v>797121.85</v>
      </c>
      <c r="M31" s="326"/>
      <c r="N31" s="326">
        <v>48225.3</v>
      </c>
      <c r="O31" s="326">
        <v>84208.75</v>
      </c>
      <c r="P31" s="326">
        <v>84248.1</v>
      </c>
      <c r="Q31" s="326">
        <v>38980.75</v>
      </c>
      <c r="R31" s="326">
        <v>65595.5</v>
      </c>
      <c r="S31" s="326">
        <v>20943.45</v>
      </c>
      <c r="T31" s="326">
        <v>22587.75</v>
      </c>
      <c r="U31" s="326">
        <v>68364.149999999994</v>
      </c>
      <c r="V31" s="326">
        <v>89894.9</v>
      </c>
      <c r="W31" s="326">
        <v>30251.35</v>
      </c>
      <c r="X31" s="326">
        <v>109942.5</v>
      </c>
      <c r="Y31" s="326">
        <v>133879.35</v>
      </c>
    </row>
    <row r="32" spans="1:25" hidden="1" outlineLevel="1">
      <c r="D32" s="319" t="s">
        <v>683</v>
      </c>
      <c r="E32" s="319" t="s">
        <v>52</v>
      </c>
      <c r="F32" s="319" t="s">
        <v>578</v>
      </c>
      <c r="G32" s="319" t="s">
        <v>579</v>
      </c>
      <c r="H32" s="319" t="s">
        <v>580</v>
      </c>
      <c r="I32" s="319" t="s">
        <v>523</v>
      </c>
      <c r="L32" s="331">
        <v>41640477.699999996</v>
      </c>
      <c r="M32" s="326"/>
      <c r="N32" s="326">
        <v>2858722.55</v>
      </c>
      <c r="O32" s="326">
        <v>3220776</v>
      </c>
      <c r="P32" s="326">
        <v>4253866.55</v>
      </c>
      <c r="Q32" s="326">
        <v>2857133.9</v>
      </c>
      <c r="R32" s="326">
        <v>6623654.9000000004</v>
      </c>
      <c r="S32" s="326">
        <v>4297693.3499999996</v>
      </c>
      <c r="T32" s="326">
        <v>4817305.4000000004</v>
      </c>
      <c r="U32" s="326">
        <v>2730418.65</v>
      </c>
      <c r="V32" s="326">
        <v>3576354.65</v>
      </c>
      <c r="W32" s="326">
        <v>3112896.1</v>
      </c>
      <c r="X32" s="326">
        <v>2246841.9</v>
      </c>
      <c r="Y32" s="326">
        <v>1044813.75</v>
      </c>
    </row>
    <row r="33" spans="1:25" hidden="1" outlineLevel="1">
      <c r="D33" s="319" t="s">
        <v>954</v>
      </c>
      <c r="E33" s="319" t="s">
        <v>52</v>
      </c>
      <c r="F33" s="319" t="s">
        <v>578</v>
      </c>
      <c r="G33" s="319" t="s">
        <v>579</v>
      </c>
      <c r="H33" s="319" t="s">
        <v>580</v>
      </c>
      <c r="I33" s="319" t="s">
        <v>957</v>
      </c>
      <c r="L33" s="331">
        <v>0</v>
      </c>
      <c r="M33" s="326"/>
      <c r="N33" s="326">
        <v>0</v>
      </c>
      <c r="O33" s="326">
        <v>0</v>
      </c>
      <c r="P33" s="326">
        <v>0</v>
      </c>
      <c r="Q33" s="326">
        <v>0</v>
      </c>
      <c r="R33" s="326">
        <v>0</v>
      </c>
      <c r="S33" s="326">
        <v>0</v>
      </c>
      <c r="T33" s="326">
        <v>0</v>
      </c>
      <c r="U33" s="326">
        <v>0</v>
      </c>
      <c r="V33" s="326">
        <v>0</v>
      </c>
      <c r="W33" s="326">
        <v>0</v>
      </c>
      <c r="X33" s="326">
        <v>0</v>
      </c>
      <c r="Y33" s="326">
        <v>0</v>
      </c>
    </row>
    <row r="34" spans="1:25" hidden="1" outlineLevel="1">
      <c r="D34" s="319" t="s">
        <v>684</v>
      </c>
      <c r="E34" s="319" t="s">
        <v>52</v>
      </c>
      <c r="F34" s="319" t="s">
        <v>578</v>
      </c>
      <c r="G34" s="319" t="s">
        <v>579</v>
      </c>
      <c r="H34" s="319" t="s">
        <v>580</v>
      </c>
      <c r="I34" s="319" t="s">
        <v>524</v>
      </c>
      <c r="L34" s="331">
        <v>5174527.75</v>
      </c>
      <c r="M34" s="326"/>
      <c r="N34" s="326">
        <v>749310.5</v>
      </c>
      <c r="O34" s="326">
        <v>301151.75</v>
      </c>
      <c r="P34" s="326">
        <v>518908.25</v>
      </c>
      <c r="Q34" s="326">
        <v>579350.25</v>
      </c>
      <c r="R34" s="326">
        <v>276293.125</v>
      </c>
      <c r="S34" s="326">
        <v>446246.625</v>
      </c>
      <c r="T34" s="326">
        <v>552811.125</v>
      </c>
      <c r="U34" s="326">
        <v>311669.875</v>
      </c>
      <c r="V34" s="326">
        <v>512604.125</v>
      </c>
      <c r="W34" s="326">
        <v>284779.5</v>
      </c>
      <c r="X34" s="326">
        <v>381192.375</v>
      </c>
      <c r="Y34" s="326">
        <v>260210.25</v>
      </c>
    </row>
    <row r="35" spans="1:25" hidden="1" outlineLevel="1">
      <c r="D35" s="319" t="s">
        <v>703</v>
      </c>
      <c r="E35" s="319" t="s">
        <v>52</v>
      </c>
      <c r="F35" s="319" t="s">
        <v>578</v>
      </c>
      <c r="G35" s="319" t="s">
        <v>579</v>
      </c>
      <c r="H35" s="319" t="s">
        <v>580</v>
      </c>
      <c r="I35" s="319" t="s">
        <v>706</v>
      </c>
      <c r="L35" s="331">
        <v>0</v>
      </c>
      <c r="M35" s="326"/>
      <c r="N35" s="326">
        <v>0</v>
      </c>
      <c r="O35" s="326">
        <v>0</v>
      </c>
      <c r="P35" s="326">
        <v>0</v>
      </c>
      <c r="Q35" s="326">
        <v>0</v>
      </c>
      <c r="R35" s="326">
        <v>0</v>
      </c>
      <c r="S35" s="326">
        <v>0</v>
      </c>
      <c r="T35" s="326">
        <v>0</v>
      </c>
      <c r="U35" s="326">
        <v>0</v>
      </c>
      <c r="V35" s="326">
        <v>0</v>
      </c>
      <c r="W35" s="326">
        <v>0</v>
      </c>
      <c r="X35" s="326">
        <v>0</v>
      </c>
      <c r="Y35" s="326">
        <v>0</v>
      </c>
    </row>
    <row r="36" spans="1:25" hidden="1" outlineLevel="1">
      <c r="D36" s="319" t="s">
        <v>704</v>
      </c>
      <c r="E36" s="319" t="s">
        <v>52</v>
      </c>
      <c r="F36" s="319" t="s">
        <v>578</v>
      </c>
      <c r="G36" s="319" t="s">
        <v>579</v>
      </c>
      <c r="H36" s="319" t="s">
        <v>580</v>
      </c>
      <c r="I36" s="319" t="s">
        <v>707</v>
      </c>
      <c r="L36" s="331">
        <v>0</v>
      </c>
      <c r="M36" s="326"/>
      <c r="N36" s="326">
        <v>0</v>
      </c>
      <c r="O36" s="326">
        <v>0</v>
      </c>
      <c r="P36" s="326">
        <v>0</v>
      </c>
      <c r="Q36" s="326">
        <v>0</v>
      </c>
      <c r="R36" s="326">
        <v>0</v>
      </c>
      <c r="S36" s="326">
        <v>0</v>
      </c>
      <c r="T36" s="326">
        <v>0</v>
      </c>
      <c r="U36" s="326">
        <v>0</v>
      </c>
      <c r="V36" s="326">
        <v>0</v>
      </c>
      <c r="W36" s="326">
        <v>0</v>
      </c>
      <c r="X36" s="326">
        <v>0</v>
      </c>
      <c r="Y36" s="326">
        <v>0</v>
      </c>
    </row>
    <row r="37" spans="1:25" collapsed="1">
      <c r="L37" s="331"/>
      <c r="M37" s="326"/>
      <c r="N37" s="326"/>
      <c r="O37" s="326"/>
      <c r="P37" s="326"/>
      <c r="Q37" s="326"/>
      <c r="R37" s="326"/>
      <c r="S37" s="326"/>
      <c r="T37" s="326"/>
      <c r="U37" s="326"/>
      <c r="V37" s="326"/>
      <c r="W37" s="326"/>
      <c r="X37" s="326"/>
      <c r="Y37" s="326"/>
    </row>
    <row r="38" spans="1:25">
      <c r="A38" s="329"/>
      <c r="B38" s="329" t="s">
        <v>1603</v>
      </c>
      <c r="C38" s="329"/>
      <c r="D38" s="329"/>
      <c r="E38" s="329"/>
      <c r="F38" s="329"/>
      <c r="G38" s="329"/>
      <c r="H38" s="329"/>
      <c r="I38" s="329"/>
      <c r="J38" s="329"/>
      <c r="K38" s="329"/>
      <c r="L38" s="330">
        <v>0</v>
      </c>
      <c r="M38" s="330"/>
      <c r="N38" s="330">
        <v>0</v>
      </c>
      <c r="O38" s="330">
        <v>0</v>
      </c>
      <c r="P38" s="330">
        <v>0</v>
      </c>
      <c r="Q38" s="330">
        <v>0</v>
      </c>
      <c r="R38" s="330">
        <v>0</v>
      </c>
      <c r="S38" s="330">
        <v>0</v>
      </c>
      <c r="T38" s="330">
        <v>0</v>
      </c>
      <c r="U38" s="330">
        <v>0</v>
      </c>
      <c r="V38" s="330">
        <v>0</v>
      </c>
      <c r="W38" s="330">
        <v>0</v>
      </c>
      <c r="X38" s="330">
        <v>0</v>
      </c>
      <c r="Y38" s="330">
        <v>0</v>
      </c>
    </row>
    <row r="39" spans="1:25">
      <c r="A39" s="327"/>
      <c r="B39" s="327"/>
      <c r="C39" s="327" t="s">
        <v>1604</v>
      </c>
      <c r="D39" s="327"/>
      <c r="E39" s="327"/>
      <c r="F39" s="327"/>
      <c r="G39" s="327"/>
      <c r="H39" s="327"/>
      <c r="I39" s="327"/>
      <c r="J39" s="327"/>
      <c r="K39" s="327"/>
      <c r="L39" s="328">
        <v>0</v>
      </c>
      <c r="M39" s="328"/>
      <c r="N39" s="328">
        <v>0</v>
      </c>
      <c r="O39" s="328">
        <v>0</v>
      </c>
      <c r="P39" s="328">
        <v>0</v>
      </c>
      <c r="Q39" s="328">
        <v>0</v>
      </c>
      <c r="R39" s="328">
        <v>0</v>
      </c>
      <c r="S39" s="328">
        <v>0</v>
      </c>
      <c r="T39" s="328">
        <v>0</v>
      </c>
      <c r="U39" s="328">
        <v>0</v>
      </c>
      <c r="V39" s="328">
        <v>0</v>
      </c>
      <c r="W39" s="328">
        <v>0</v>
      </c>
      <c r="X39" s="328">
        <v>0</v>
      </c>
      <c r="Y39" s="328">
        <v>0</v>
      </c>
    </row>
    <row r="40" spans="1:25" hidden="1" outlineLevel="1">
      <c r="D40" s="319" t="s">
        <v>1605</v>
      </c>
      <c r="E40" s="319" t="s">
        <v>52</v>
      </c>
      <c r="F40" s="319" t="s">
        <v>578</v>
      </c>
      <c r="H40" s="319" t="s">
        <v>577</v>
      </c>
      <c r="I40" s="319" t="s">
        <v>1606</v>
      </c>
      <c r="L40" s="331">
        <v>0</v>
      </c>
      <c r="M40" s="326"/>
      <c r="N40" s="326">
        <v>0</v>
      </c>
      <c r="O40" s="326">
        <v>0</v>
      </c>
      <c r="P40" s="326">
        <v>0</v>
      </c>
      <c r="Q40" s="326">
        <v>0</v>
      </c>
      <c r="R40" s="326">
        <v>0</v>
      </c>
      <c r="S40" s="326">
        <v>0</v>
      </c>
      <c r="T40" s="326">
        <v>0</v>
      </c>
      <c r="U40" s="326">
        <v>0</v>
      </c>
      <c r="V40" s="326">
        <v>0</v>
      </c>
      <c r="W40" s="326">
        <v>0</v>
      </c>
      <c r="X40" s="326">
        <v>0</v>
      </c>
      <c r="Y40" s="326">
        <v>0</v>
      </c>
    </row>
    <row r="41" spans="1:25" collapsed="1">
      <c r="L41" s="331"/>
      <c r="M41" s="326"/>
      <c r="N41" s="326"/>
      <c r="O41" s="326"/>
      <c r="P41" s="326"/>
      <c r="Q41" s="326"/>
      <c r="R41" s="326"/>
      <c r="S41" s="326"/>
      <c r="T41" s="326"/>
      <c r="U41" s="326"/>
      <c r="V41" s="326"/>
      <c r="W41" s="326"/>
      <c r="X41" s="326"/>
      <c r="Y41" s="326"/>
    </row>
    <row r="42" spans="1:25">
      <c r="A42" s="329"/>
      <c r="B42" s="329" t="s">
        <v>958</v>
      </c>
      <c r="C42" s="329"/>
      <c r="D42" s="329"/>
      <c r="E42" s="329"/>
      <c r="F42" s="329"/>
      <c r="G42" s="329"/>
      <c r="H42" s="329"/>
      <c r="I42" s="329"/>
      <c r="J42" s="329"/>
      <c r="K42" s="329"/>
      <c r="L42" s="330">
        <v>0</v>
      </c>
      <c r="M42" s="330"/>
      <c r="N42" s="330">
        <v>0</v>
      </c>
      <c r="O42" s="330">
        <v>0</v>
      </c>
      <c r="P42" s="330">
        <v>0</v>
      </c>
      <c r="Q42" s="330">
        <v>0</v>
      </c>
      <c r="R42" s="330">
        <v>0</v>
      </c>
      <c r="S42" s="330">
        <v>0</v>
      </c>
      <c r="T42" s="330">
        <v>0</v>
      </c>
      <c r="U42" s="330">
        <v>0</v>
      </c>
      <c r="V42" s="330">
        <v>0</v>
      </c>
      <c r="W42" s="330">
        <v>0</v>
      </c>
      <c r="X42" s="330">
        <v>0</v>
      </c>
      <c r="Y42" s="330">
        <v>0</v>
      </c>
    </row>
    <row r="43" spans="1:25">
      <c r="A43" s="327"/>
      <c r="B43" s="327"/>
      <c r="C43" s="327" t="s">
        <v>959</v>
      </c>
      <c r="D43" s="327"/>
      <c r="E43" s="327"/>
      <c r="F43" s="327"/>
      <c r="G43" s="327"/>
      <c r="H43" s="327"/>
      <c r="I43" s="327"/>
      <c r="J43" s="327"/>
      <c r="K43" s="327"/>
      <c r="L43" s="328">
        <v>0</v>
      </c>
      <c r="M43" s="328"/>
      <c r="N43" s="328">
        <v>0</v>
      </c>
      <c r="O43" s="328">
        <v>0</v>
      </c>
      <c r="P43" s="328">
        <v>0</v>
      </c>
      <c r="Q43" s="328">
        <v>0</v>
      </c>
      <c r="R43" s="328">
        <v>0</v>
      </c>
      <c r="S43" s="328">
        <v>0</v>
      </c>
      <c r="T43" s="328">
        <v>0</v>
      </c>
      <c r="U43" s="328">
        <v>0</v>
      </c>
      <c r="V43" s="328">
        <v>0</v>
      </c>
      <c r="W43" s="328">
        <v>0</v>
      </c>
      <c r="X43" s="328">
        <v>0</v>
      </c>
      <c r="Y43" s="328">
        <v>0</v>
      </c>
    </row>
    <row r="44" spans="1:25" hidden="1" outlineLevel="1">
      <c r="D44" s="319" t="s">
        <v>960</v>
      </c>
      <c r="E44" s="319" t="s">
        <v>52</v>
      </c>
      <c r="F44" s="319" t="s">
        <v>578</v>
      </c>
      <c r="H44" s="319" t="s">
        <v>577</v>
      </c>
      <c r="I44" s="319" t="s">
        <v>961</v>
      </c>
      <c r="L44" s="331">
        <v>0</v>
      </c>
      <c r="M44" s="326"/>
      <c r="N44" s="326">
        <v>0</v>
      </c>
      <c r="O44" s="326">
        <v>0</v>
      </c>
      <c r="P44" s="326">
        <v>0</v>
      </c>
      <c r="Q44" s="326">
        <v>0</v>
      </c>
      <c r="R44" s="326">
        <v>0</v>
      </c>
      <c r="S44" s="326">
        <v>0</v>
      </c>
      <c r="T44" s="326">
        <v>0</v>
      </c>
      <c r="U44" s="326">
        <v>0</v>
      </c>
      <c r="V44" s="326">
        <v>0</v>
      </c>
      <c r="W44" s="326">
        <v>0</v>
      </c>
      <c r="X44" s="326">
        <v>0</v>
      </c>
      <c r="Y44" s="326">
        <v>0</v>
      </c>
    </row>
    <row r="45" spans="1:25" collapsed="1">
      <c r="L45" s="331"/>
      <c r="M45" s="326"/>
      <c r="N45" s="326"/>
      <c r="O45" s="326"/>
      <c r="P45" s="326"/>
      <c r="Q45" s="326"/>
      <c r="R45" s="326"/>
      <c r="S45" s="326"/>
      <c r="T45" s="326"/>
      <c r="U45" s="326"/>
      <c r="V45" s="326"/>
      <c r="W45" s="326"/>
      <c r="X45" s="326"/>
      <c r="Y45" s="326"/>
    </row>
    <row r="46" spans="1:25">
      <c r="A46" s="329"/>
      <c r="B46" s="329" t="s">
        <v>962</v>
      </c>
      <c r="C46" s="329"/>
      <c r="D46" s="329"/>
      <c r="E46" s="329"/>
      <c r="F46" s="329"/>
      <c r="G46" s="329"/>
      <c r="H46" s="329"/>
      <c r="I46" s="329"/>
      <c r="J46" s="329"/>
      <c r="K46" s="329"/>
      <c r="L46" s="330">
        <v>0</v>
      </c>
      <c r="M46" s="330"/>
      <c r="N46" s="330">
        <v>0</v>
      </c>
      <c r="O46" s="330">
        <v>0</v>
      </c>
      <c r="P46" s="330">
        <v>0</v>
      </c>
      <c r="Q46" s="330">
        <v>0</v>
      </c>
      <c r="R46" s="330">
        <v>0</v>
      </c>
      <c r="S46" s="330">
        <v>0</v>
      </c>
      <c r="T46" s="330">
        <v>0</v>
      </c>
      <c r="U46" s="330">
        <v>0</v>
      </c>
      <c r="V46" s="330">
        <v>0</v>
      </c>
      <c r="W46" s="330">
        <v>0</v>
      </c>
      <c r="X46" s="330">
        <v>0</v>
      </c>
      <c r="Y46" s="330"/>
    </row>
    <row r="47" spans="1:25">
      <c r="A47" s="327"/>
      <c r="B47" s="327"/>
      <c r="C47" s="327" t="s">
        <v>963</v>
      </c>
      <c r="D47" s="327"/>
      <c r="E47" s="327"/>
      <c r="F47" s="327"/>
      <c r="G47" s="327"/>
      <c r="H47" s="327"/>
      <c r="I47" s="327"/>
      <c r="J47" s="327"/>
      <c r="K47" s="327"/>
      <c r="L47" s="328">
        <v>0</v>
      </c>
      <c r="M47" s="328"/>
      <c r="N47" s="328">
        <v>0</v>
      </c>
      <c r="O47" s="328">
        <v>0</v>
      </c>
      <c r="P47" s="328">
        <v>0</v>
      </c>
      <c r="Q47" s="328">
        <v>0</v>
      </c>
      <c r="R47" s="328">
        <v>0</v>
      </c>
      <c r="S47" s="328">
        <v>0</v>
      </c>
      <c r="T47" s="328">
        <v>0</v>
      </c>
      <c r="U47" s="328">
        <v>0</v>
      </c>
      <c r="V47" s="328">
        <v>0</v>
      </c>
      <c r="W47" s="328">
        <v>0</v>
      </c>
      <c r="X47" s="328">
        <v>0</v>
      </c>
      <c r="Y47" s="328"/>
    </row>
    <row r="48" spans="1:25" hidden="1" outlineLevel="1">
      <c r="D48" s="319" t="s">
        <v>685</v>
      </c>
      <c r="E48" s="319" t="s">
        <v>53</v>
      </c>
      <c r="F48" s="319" t="s">
        <v>578</v>
      </c>
      <c r="H48" s="319" t="s">
        <v>577</v>
      </c>
      <c r="I48" s="319" t="s">
        <v>964</v>
      </c>
      <c r="L48" s="331">
        <v>0</v>
      </c>
      <c r="M48" s="326"/>
      <c r="N48" s="326">
        <v>0</v>
      </c>
      <c r="O48" s="326">
        <v>0</v>
      </c>
      <c r="P48" s="326">
        <v>0</v>
      </c>
      <c r="Q48" s="326">
        <v>0</v>
      </c>
      <c r="R48" s="326">
        <v>0</v>
      </c>
      <c r="S48" s="326">
        <v>0</v>
      </c>
      <c r="T48" s="326">
        <v>0</v>
      </c>
      <c r="U48" s="326">
        <v>0</v>
      </c>
      <c r="V48" s="326">
        <v>0</v>
      </c>
      <c r="W48" s="326">
        <v>0</v>
      </c>
      <c r="X48" s="326">
        <v>0</v>
      </c>
      <c r="Y48" s="326"/>
    </row>
    <row r="49" spans="1:25" hidden="1" outlineLevel="1">
      <c r="D49" s="319" t="s">
        <v>965</v>
      </c>
      <c r="E49" s="319" t="s">
        <v>53</v>
      </c>
      <c r="F49" s="319" t="s">
        <v>578</v>
      </c>
      <c r="H49" s="319" t="s">
        <v>577</v>
      </c>
      <c r="I49" s="319" t="s">
        <v>966</v>
      </c>
      <c r="L49" s="331">
        <v>0</v>
      </c>
      <c r="M49" s="326"/>
      <c r="N49" s="326">
        <v>0</v>
      </c>
      <c r="O49" s="326">
        <v>0</v>
      </c>
      <c r="P49" s="326">
        <v>0</v>
      </c>
      <c r="Q49" s="326">
        <v>0</v>
      </c>
      <c r="R49" s="326">
        <v>0</v>
      </c>
      <c r="S49" s="326">
        <v>0</v>
      </c>
      <c r="T49" s="326">
        <v>0</v>
      </c>
      <c r="U49" s="326">
        <v>0</v>
      </c>
      <c r="V49" s="326">
        <v>0</v>
      </c>
      <c r="W49" s="326">
        <v>0</v>
      </c>
      <c r="X49" s="326">
        <v>0</v>
      </c>
      <c r="Y49" s="326"/>
    </row>
    <row r="50" spans="1:25" hidden="1" outlineLevel="1">
      <c r="D50" s="319" t="s">
        <v>967</v>
      </c>
      <c r="E50" s="319" t="s">
        <v>53</v>
      </c>
      <c r="F50" s="319" t="s">
        <v>578</v>
      </c>
      <c r="H50" s="319" t="s">
        <v>577</v>
      </c>
      <c r="I50" s="319" t="s">
        <v>968</v>
      </c>
      <c r="L50" s="331">
        <v>0</v>
      </c>
      <c r="M50" s="326"/>
      <c r="N50" s="326">
        <v>0</v>
      </c>
      <c r="O50" s="326">
        <v>0</v>
      </c>
      <c r="P50" s="326">
        <v>0</v>
      </c>
      <c r="Q50" s="326">
        <v>0</v>
      </c>
      <c r="R50" s="326">
        <v>0</v>
      </c>
      <c r="S50" s="326">
        <v>0</v>
      </c>
      <c r="T50" s="326">
        <v>0</v>
      </c>
      <c r="U50" s="326">
        <v>0</v>
      </c>
      <c r="V50" s="326">
        <v>0</v>
      </c>
      <c r="W50" s="326">
        <v>0</v>
      </c>
      <c r="X50" s="326">
        <v>0</v>
      </c>
      <c r="Y50" s="326"/>
    </row>
    <row r="51" spans="1:25" collapsed="1">
      <c r="L51" s="331"/>
      <c r="M51" s="326"/>
      <c r="N51" s="326"/>
      <c r="O51" s="326"/>
      <c r="P51" s="326"/>
      <c r="Q51" s="326"/>
      <c r="R51" s="326"/>
      <c r="S51" s="326"/>
      <c r="T51" s="326"/>
      <c r="U51" s="326"/>
      <c r="V51" s="326"/>
      <c r="W51" s="326"/>
      <c r="X51" s="326"/>
      <c r="Y51" s="326"/>
    </row>
    <row r="52" spans="1:25">
      <c r="A52" s="329" t="s">
        <v>249</v>
      </c>
      <c r="B52" s="329"/>
      <c r="C52" s="329"/>
      <c r="D52" s="329"/>
      <c r="E52" s="329"/>
      <c r="F52" s="329"/>
      <c r="G52" s="329"/>
      <c r="H52" s="329"/>
      <c r="I52" s="329"/>
      <c r="J52" s="329"/>
      <c r="K52" s="329"/>
      <c r="L52" s="330">
        <v>4313066952.91784</v>
      </c>
      <c r="M52" s="330"/>
      <c r="N52" s="330">
        <v>401025121.19085008</v>
      </c>
      <c r="O52" s="330">
        <v>382617353.65627003</v>
      </c>
      <c r="P52" s="330">
        <v>409211854.64319998</v>
      </c>
      <c r="Q52" s="330">
        <v>318256298.23117</v>
      </c>
      <c r="R52" s="330">
        <v>367906554.92174017</v>
      </c>
      <c r="S52" s="330">
        <v>345397309.40963</v>
      </c>
      <c r="T52" s="330">
        <v>299434538.56752008</v>
      </c>
      <c r="U52" s="330">
        <v>324621413.65095001</v>
      </c>
      <c r="V52" s="330">
        <v>392667383.72248006</v>
      </c>
      <c r="W52" s="330">
        <v>389811916.38178998</v>
      </c>
      <c r="X52" s="330">
        <v>374410946.56961</v>
      </c>
      <c r="Y52" s="330">
        <v>307706261.97263002</v>
      </c>
    </row>
    <row r="53" spans="1:25">
      <c r="A53" s="329"/>
      <c r="B53" s="329" t="s">
        <v>969</v>
      </c>
      <c r="C53" s="329"/>
      <c r="D53" s="329"/>
      <c r="E53" s="329"/>
      <c r="F53" s="329"/>
      <c r="G53" s="329"/>
      <c r="H53" s="329"/>
      <c r="I53" s="329"/>
      <c r="J53" s="329"/>
      <c r="K53" s="329"/>
      <c r="L53" s="330">
        <v>319384321.97504002</v>
      </c>
      <c r="M53" s="330"/>
      <c r="N53" s="330">
        <v>38717513.251900002</v>
      </c>
      <c r="O53" s="330">
        <v>30753894.800809994</v>
      </c>
      <c r="P53" s="330">
        <v>35766055.224580005</v>
      </c>
      <c r="Q53" s="330">
        <v>27734287.848770007</v>
      </c>
      <c r="R53" s="330">
        <v>26795727.680269998</v>
      </c>
      <c r="S53" s="330">
        <v>28487197.033319999</v>
      </c>
      <c r="T53" s="330">
        <v>18699885.602969997</v>
      </c>
      <c r="U53" s="330">
        <v>19866187.517829999</v>
      </c>
      <c r="V53" s="330">
        <v>22531073.006790001</v>
      </c>
      <c r="W53" s="330">
        <v>22672039.49822</v>
      </c>
      <c r="X53" s="330">
        <v>26542085.404989995</v>
      </c>
      <c r="Y53" s="330">
        <v>20818375.104589999</v>
      </c>
    </row>
    <row r="54" spans="1:25">
      <c r="A54" s="327"/>
      <c r="B54" s="327"/>
      <c r="C54" s="327" t="s">
        <v>970</v>
      </c>
      <c r="D54" s="327"/>
      <c r="E54" s="327"/>
      <c r="F54" s="327"/>
      <c r="G54" s="327"/>
      <c r="H54" s="327"/>
      <c r="I54" s="327"/>
      <c r="J54" s="327"/>
      <c r="K54" s="327"/>
      <c r="L54" s="328">
        <v>28788000.32993</v>
      </c>
      <c r="M54" s="328"/>
      <c r="N54" s="328">
        <v>4532041.4420500007</v>
      </c>
      <c r="O54" s="328">
        <v>2213277.2466500001</v>
      </c>
      <c r="P54" s="328">
        <v>2441011.03614</v>
      </c>
      <c r="Q54" s="328">
        <v>7736029.6399699999</v>
      </c>
      <c r="R54" s="328">
        <v>2333562.8268200001</v>
      </c>
      <c r="S54" s="328">
        <v>4385454.7108999994</v>
      </c>
      <c r="T54" s="328">
        <v>508315.1</v>
      </c>
      <c r="U54" s="328">
        <v>856989.83</v>
      </c>
      <c r="V54" s="328">
        <v>1211026.2</v>
      </c>
      <c r="W54" s="328">
        <v>564423.23</v>
      </c>
      <c r="X54" s="328">
        <v>1102706.5794000002</v>
      </c>
      <c r="Y54" s="328">
        <v>903162.48800000001</v>
      </c>
    </row>
    <row r="55" spans="1:25" hidden="1" outlineLevel="1">
      <c r="D55" s="319" t="s">
        <v>2096</v>
      </c>
      <c r="E55" s="319" t="s">
        <v>53</v>
      </c>
      <c r="F55" s="319" t="s">
        <v>576</v>
      </c>
      <c r="H55" s="319" t="s">
        <v>577</v>
      </c>
      <c r="I55" s="319" t="s">
        <v>708</v>
      </c>
      <c r="J55" s="319" t="s">
        <v>114</v>
      </c>
      <c r="L55" s="331">
        <v>0</v>
      </c>
      <c r="M55" s="326"/>
      <c r="N55" s="326">
        <v>0</v>
      </c>
      <c r="O55" s="326">
        <v>0</v>
      </c>
      <c r="P55" s="326">
        <v>0</v>
      </c>
      <c r="Q55" s="326">
        <v>0</v>
      </c>
      <c r="R55" s="326">
        <v>0</v>
      </c>
      <c r="S55" s="326">
        <v>0</v>
      </c>
      <c r="T55" s="326">
        <v>0</v>
      </c>
      <c r="U55" s="326">
        <v>0</v>
      </c>
      <c r="V55" s="326">
        <v>0</v>
      </c>
      <c r="W55" s="326">
        <v>0</v>
      </c>
      <c r="X55" s="326">
        <v>0</v>
      </c>
      <c r="Y55" s="326">
        <v>0</v>
      </c>
    </row>
    <row r="56" spans="1:25" hidden="1" outlineLevel="1">
      <c r="D56" s="319" t="s">
        <v>971</v>
      </c>
      <c r="E56" s="319" t="s">
        <v>53</v>
      </c>
      <c r="F56" s="319" t="s">
        <v>576</v>
      </c>
      <c r="H56" s="319" t="s">
        <v>577</v>
      </c>
      <c r="I56" s="319" t="s">
        <v>972</v>
      </c>
      <c r="J56" s="319" t="s">
        <v>583</v>
      </c>
      <c r="L56" s="331">
        <v>0</v>
      </c>
      <c r="M56" s="326"/>
      <c r="N56" s="326">
        <v>0</v>
      </c>
      <c r="O56" s="326">
        <v>0</v>
      </c>
      <c r="P56" s="326">
        <v>0</v>
      </c>
      <c r="Q56" s="326">
        <v>0</v>
      </c>
      <c r="R56" s="326">
        <v>0</v>
      </c>
      <c r="S56" s="326">
        <v>0</v>
      </c>
      <c r="T56" s="326">
        <v>0</v>
      </c>
      <c r="U56" s="326">
        <v>0</v>
      </c>
      <c r="V56" s="326">
        <v>0</v>
      </c>
      <c r="W56" s="326">
        <v>0</v>
      </c>
      <c r="X56" s="326">
        <v>0</v>
      </c>
      <c r="Y56" s="326">
        <v>0</v>
      </c>
    </row>
    <row r="57" spans="1:25" hidden="1" outlineLevel="1">
      <c r="D57" s="319" t="s">
        <v>971</v>
      </c>
      <c r="E57" s="319" t="s">
        <v>53</v>
      </c>
      <c r="F57" s="319" t="s">
        <v>576</v>
      </c>
      <c r="H57" s="319" t="s">
        <v>577</v>
      </c>
      <c r="I57" s="319" t="s">
        <v>973</v>
      </c>
      <c r="J57" s="319" t="s">
        <v>946</v>
      </c>
      <c r="L57" s="331">
        <v>0</v>
      </c>
      <c r="M57" s="326"/>
      <c r="N57" s="326">
        <v>0</v>
      </c>
      <c r="O57" s="326">
        <v>0</v>
      </c>
      <c r="P57" s="326">
        <v>0</v>
      </c>
      <c r="Q57" s="326">
        <v>0</v>
      </c>
      <c r="R57" s="326">
        <v>0</v>
      </c>
      <c r="S57" s="326">
        <v>0</v>
      </c>
      <c r="T57" s="326">
        <v>0</v>
      </c>
      <c r="U57" s="326">
        <v>0</v>
      </c>
      <c r="V57" s="326">
        <v>0</v>
      </c>
      <c r="W57" s="326">
        <v>0</v>
      </c>
      <c r="X57" s="326">
        <v>0</v>
      </c>
      <c r="Y57" s="326">
        <v>0</v>
      </c>
    </row>
    <row r="58" spans="1:25" hidden="1" outlineLevel="1">
      <c r="D58" s="319" t="s">
        <v>2097</v>
      </c>
      <c r="E58" s="319" t="s">
        <v>53</v>
      </c>
      <c r="F58" s="319" t="s">
        <v>576</v>
      </c>
      <c r="H58" s="319" t="s">
        <v>577</v>
      </c>
      <c r="I58" s="319" t="s">
        <v>1607</v>
      </c>
      <c r="J58" s="319" t="s">
        <v>114</v>
      </c>
      <c r="L58" s="331">
        <v>0</v>
      </c>
      <c r="M58" s="326"/>
      <c r="N58" s="326">
        <v>0</v>
      </c>
      <c r="O58" s="326">
        <v>0</v>
      </c>
      <c r="P58" s="326">
        <v>0</v>
      </c>
      <c r="Q58" s="326">
        <v>0</v>
      </c>
      <c r="R58" s="326">
        <v>0</v>
      </c>
      <c r="S58" s="326">
        <v>0</v>
      </c>
      <c r="T58" s="326">
        <v>0</v>
      </c>
      <c r="U58" s="326">
        <v>0</v>
      </c>
      <c r="V58" s="326">
        <v>0</v>
      </c>
      <c r="W58" s="326">
        <v>0</v>
      </c>
      <c r="X58" s="326">
        <v>0</v>
      </c>
      <c r="Y58" s="326">
        <v>0</v>
      </c>
    </row>
    <row r="59" spans="1:25" hidden="1" outlineLevel="1">
      <c r="D59" s="319" t="s">
        <v>2567</v>
      </c>
      <c r="E59" s="319" t="s">
        <v>53</v>
      </c>
      <c r="F59" s="319" t="s">
        <v>576</v>
      </c>
      <c r="H59" s="319" t="s">
        <v>577</v>
      </c>
      <c r="I59" s="319" t="s">
        <v>974</v>
      </c>
      <c r="J59" s="319" t="s">
        <v>528</v>
      </c>
      <c r="L59" s="331">
        <v>0</v>
      </c>
      <c r="M59" s="326"/>
      <c r="N59" s="326">
        <v>0</v>
      </c>
      <c r="O59" s="326">
        <v>0</v>
      </c>
      <c r="P59" s="326">
        <v>0</v>
      </c>
      <c r="Q59" s="326">
        <v>0</v>
      </c>
      <c r="R59" s="326">
        <v>0</v>
      </c>
      <c r="S59" s="326">
        <v>0</v>
      </c>
      <c r="T59" s="326">
        <v>0</v>
      </c>
      <c r="U59" s="326">
        <v>0</v>
      </c>
      <c r="V59" s="326">
        <v>0</v>
      </c>
      <c r="W59" s="326">
        <v>0</v>
      </c>
      <c r="X59" s="326">
        <v>0</v>
      </c>
      <c r="Y59" s="326">
        <v>0</v>
      </c>
    </row>
    <row r="60" spans="1:25" hidden="1" outlineLevel="1">
      <c r="D60" s="319" t="s">
        <v>322</v>
      </c>
      <c r="E60" s="319" t="s">
        <v>53</v>
      </c>
      <c r="F60" s="319" t="s">
        <v>576</v>
      </c>
      <c r="H60" s="319" t="s">
        <v>577</v>
      </c>
      <c r="I60" s="319" t="s">
        <v>709</v>
      </c>
      <c r="J60" s="319" t="s">
        <v>530</v>
      </c>
      <c r="L60" s="331">
        <v>0</v>
      </c>
      <c r="M60" s="326"/>
      <c r="N60" s="326">
        <v>0</v>
      </c>
      <c r="O60" s="326">
        <v>0</v>
      </c>
      <c r="P60" s="326">
        <v>0</v>
      </c>
      <c r="Q60" s="326">
        <v>0</v>
      </c>
      <c r="R60" s="326">
        <v>0</v>
      </c>
      <c r="S60" s="326">
        <v>0</v>
      </c>
      <c r="T60" s="326">
        <v>0</v>
      </c>
      <c r="U60" s="326">
        <v>0</v>
      </c>
      <c r="V60" s="326">
        <v>0</v>
      </c>
      <c r="W60" s="326">
        <v>0</v>
      </c>
      <c r="X60" s="326">
        <v>0</v>
      </c>
      <c r="Y60" s="326">
        <v>0</v>
      </c>
    </row>
    <row r="61" spans="1:25" hidden="1" outlineLevel="1">
      <c r="D61" s="319" t="s">
        <v>323</v>
      </c>
      <c r="E61" s="319" t="s">
        <v>52</v>
      </c>
      <c r="F61" s="319" t="s">
        <v>576</v>
      </c>
      <c r="H61" s="319" t="s">
        <v>577</v>
      </c>
      <c r="I61" s="319" t="s">
        <v>710</v>
      </c>
      <c r="J61" s="319" t="s">
        <v>117</v>
      </c>
      <c r="L61" s="331">
        <v>0</v>
      </c>
      <c r="M61" s="326"/>
      <c r="N61" s="326">
        <v>0</v>
      </c>
      <c r="O61" s="326">
        <v>0</v>
      </c>
      <c r="P61" s="326">
        <v>0</v>
      </c>
      <c r="Q61" s="326">
        <v>0</v>
      </c>
      <c r="R61" s="326">
        <v>0</v>
      </c>
      <c r="S61" s="326">
        <v>0</v>
      </c>
      <c r="T61" s="326">
        <v>0</v>
      </c>
      <c r="U61" s="326">
        <v>0</v>
      </c>
      <c r="V61" s="326">
        <v>0</v>
      </c>
      <c r="W61" s="326">
        <v>0</v>
      </c>
      <c r="X61" s="326">
        <v>0</v>
      </c>
      <c r="Y61" s="326">
        <v>0</v>
      </c>
    </row>
    <row r="62" spans="1:25" hidden="1" outlineLevel="1">
      <c r="D62" s="319" t="s">
        <v>323</v>
      </c>
      <c r="E62" s="319" t="s">
        <v>52</v>
      </c>
      <c r="F62" s="319" t="s">
        <v>578</v>
      </c>
      <c r="H62" s="319" t="s">
        <v>577</v>
      </c>
      <c r="I62" s="319" t="s">
        <v>2568</v>
      </c>
      <c r="J62" s="319" t="s">
        <v>117</v>
      </c>
      <c r="L62" s="331">
        <v>0</v>
      </c>
      <c r="M62" s="326"/>
      <c r="N62" s="326">
        <v>0</v>
      </c>
      <c r="O62" s="326">
        <v>0</v>
      </c>
      <c r="P62" s="326">
        <v>0</v>
      </c>
      <c r="Q62" s="326">
        <v>0</v>
      </c>
      <c r="R62" s="326">
        <v>0</v>
      </c>
      <c r="S62" s="326">
        <v>0</v>
      </c>
      <c r="T62" s="326">
        <v>0</v>
      </c>
      <c r="U62" s="326">
        <v>0</v>
      </c>
      <c r="V62" s="326">
        <v>0</v>
      </c>
      <c r="W62" s="326">
        <v>0</v>
      </c>
      <c r="X62" s="326">
        <v>0</v>
      </c>
      <c r="Y62" s="326">
        <v>0</v>
      </c>
    </row>
    <row r="63" spans="1:25" hidden="1" outlineLevel="1">
      <c r="D63" s="319" t="s">
        <v>324</v>
      </c>
      <c r="E63" s="319" t="s">
        <v>54</v>
      </c>
      <c r="F63" s="319" t="s">
        <v>576</v>
      </c>
      <c r="H63" s="319" t="s">
        <v>577</v>
      </c>
      <c r="I63" s="319" t="s">
        <v>711</v>
      </c>
      <c r="J63" s="319" t="s">
        <v>116</v>
      </c>
      <c r="L63" s="331">
        <v>0</v>
      </c>
      <c r="M63" s="326"/>
      <c r="N63" s="326">
        <v>0</v>
      </c>
      <c r="O63" s="326">
        <v>0</v>
      </c>
      <c r="P63" s="326">
        <v>0</v>
      </c>
      <c r="Q63" s="326">
        <v>0</v>
      </c>
      <c r="R63" s="326">
        <v>0</v>
      </c>
      <c r="S63" s="326">
        <v>0</v>
      </c>
      <c r="T63" s="326">
        <v>0</v>
      </c>
      <c r="U63" s="326">
        <v>0</v>
      </c>
      <c r="V63" s="326">
        <v>0</v>
      </c>
      <c r="W63" s="326">
        <v>0</v>
      </c>
      <c r="X63" s="326">
        <v>0</v>
      </c>
      <c r="Y63" s="326">
        <v>0</v>
      </c>
    </row>
    <row r="64" spans="1:25" hidden="1" outlineLevel="1">
      <c r="D64" s="319" t="s">
        <v>325</v>
      </c>
      <c r="E64" s="319" t="s">
        <v>53</v>
      </c>
      <c r="F64" s="319" t="s">
        <v>576</v>
      </c>
      <c r="H64" s="319" t="s">
        <v>577</v>
      </c>
      <c r="I64" s="319" t="s">
        <v>712</v>
      </c>
      <c r="J64" s="319" t="s">
        <v>530</v>
      </c>
      <c r="L64" s="331">
        <v>0</v>
      </c>
      <c r="M64" s="326"/>
      <c r="N64" s="326">
        <v>0</v>
      </c>
      <c r="O64" s="326">
        <v>0</v>
      </c>
      <c r="P64" s="326">
        <v>0</v>
      </c>
      <c r="Q64" s="326">
        <v>0</v>
      </c>
      <c r="R64" s="326">
        <v>0</v>
      </c>
      <c r="S64" s="326">
        <v>0</v>
      </c>
      <c r="T64" s="326">
        <v>0</v>
      </c>
      <c r="U64" s="326">
        <v>0</v>
      </c>
      <c r="V64" s="326">
        <v>0</v>
      </c>
      <c r="W64" s="326">
        <v>0</v>
      </c>
      <c r="X64" s="326">
        <v>0</v>
      </c>
      <c r="Y64" s="326">
        <v>0</v>
      </c>
    </row>
    <row r="65" spans="4:25" hidden="1" outlineLevel="1">
      <c r="D65" s="319" t="s">
        <v>1608</v>
      </c>
      <c r="E65" s="319" t="s">
        <v>53</v>
      </c>
      <c r="F65" s="319" t="s">
        <v>576</v>
      </c>
      <c r="H65" s="319" t="s">
        <v>577</v>
      </c>
      <c r="I65" s="319" t="s">
        <v>975</v>
      </c>
      <c r="J65" s="319" t="s">
        <v>583</v>
      </c>
      <c r="L65" s="331">
        <v>0</v>
      </c>
      <c r="M65" s="326"/>
      <c r="N65" s="326">
        <v>0</v>
      </c>
      <c r="O65" s="326">
        <v>0</v>
      </c>
      <c r="P65" s="326">
        <v>0</v>
      </c>
      <c r="Q65" s="326">
        <v>0</v>
      </c>
      <c r="R65" s="326">
        <v>0</v>
      </c>
      <c r="S65" s="326">
        <v>0</v>
      </c>
      <c r="T65" s="326">
        <v>0</v>
      </c>
      <c r="U65" s="326">
        <v>0</v>
      </c>
      <c r="V65" s="326">
        <v>0</v>
      </c>
      <c r="W65" s="326">
        <v>0</v>
      </c>
      <c r="X65" s="326">
        <v>0</v>
      </c>
      <c r="Y65" s="326">
        <v>0</v>
      </c>
    </row>
    <row r="66" spans="4:25" hidden="1" outlineLevel="1">
      <c r="D66" s="319" t="s">
        <v>2569</v>
      </c>
      <c r="E66" s="319" t="s">
        <v>2117</v>
      </c>
      <c r="F66" s="319" t="s">
        <v>576</v>
      </c>
      <c r="H66" s="319" t="s">
        <v>577</v>
      </c>
      <c r="I66" s="319" t="s">
        <v>2570</v>
      </c>
      <c r="J66" s="319" t="s">
        <v>977</v>
      </c>
      <c r="L66" s="331">
        <v>0</v>
      </c>
      <c r="M66" s="326"/>
      <c r="N66" s="326">
        <v>0</v>
      </c>
      <c r="O66" s="326">
        <v>0</v>
      </c>
      <c r="P66" s="326">
        <v>0</v>
      </c>
      <c r="Q66" s="326">
        <v>0</v>
      </c>
      <c r="R66" s="326">
        <v>0</v>
      </c>
      <c r="S66" s="326">
        <v>0</v>
      </c>
      <c r="T66" s="326">
        <v>0</v>
      </c>
      <c r="U66" s="326">
        <v>0</v>
      </c>
      <c r="V66" s="326">
        <v>0</v>
      </c>
      <c r="W66" s="326">
        <v>0</v>
      </c>
      <c r="X66" s="326">
        <v>0</v>
      </c>
      <c r="Y66" s="326">
        <v>0</v>
      </c>
    </row>
    <row r="67" spans="4:25" hidden="1" outlineLevel="1">
      <c r="D67" s="319" t="s">
        <v>2569</v>
      </c>
      <c r="E67" s="319" t="s">
        <v>2117</v>
      </c>
      <c r="F67" s="319" t="s">
        <v>578</v>
      </c>
      <c r="H67" s="319" t="s">
        <v>577</v>
      </c>
      <c r="I67" s="319" t="s">
        <v>2571</v>
      </c>
      <c r="J67" s="319" t="s">
        <v>977</v>
      </c>
      <c r="L67" s="331">
        <v>0</v>
      </c>
      <c r="M67" s="326"/>
      <c r="N67" s="326">
        <v>0</v>
      </c>
      <c r="O67" s="326">
        <v>0</v>
      </c>
      <c r="P67" s="326">
        <v>0</v>
      </c>
      <c r="Q67" s="326">
        <v>0</v>
      </c>
      <c r="R67" s="326">
        <v>0</v>
      </c>
      <c r="S67" s="326">
        <v>0</v>
      </c>
      <c r="T67" s="326">
        <v>0</v>
      </c>
      <c r="U67" s="326">
        <v>0</v>
      </c>
      <c r="V67" s="326">
        <v>0</v>
      </c>
      <c r="W67" s="326">
        <v>0</v>
      </c>
      <c r="X67" s="326">
        <v>0</v>
      </c>
      <c r="Y67" s="326">
        <v>0</v>
      </c>
    </row>
    <row r="68" spans="4:25" hidden="1" outlineLevel="1">
      <c r="D68" s="319" t="s">
        <v>584</v>
      </c>
      <c r="E68" s="319" t="s">
        <v>53</v>
      </c>
      <c r="F68" s="319" t="s">
        <v>576</v>
      </c>
      <c r="H68" s="319" t="s">
        <v>577</v>
      </c>
      <c r="I68" s="319" t="s">
        <v>713</v>
      </c>
      <c r="J68" s="319" t="s">
        <v>118</v>
      </c>
      <c r="L68" s="331">
        <v>0</v>
      </c>
      <c r="M68" s="326"/>
      <c r="N68" s="326">
        <v>0</v>
      </c>
      <c r="O68" s="326">
        <v>0</v>
      </c>
      <c r="P68" s="326">
        <v>0</v>
      </c>
      <c r="Q68" s="326">
        <v>0</v>
      </c>
      <c r="R68" s="326">
        <v>0</v>
      </c>
      <c r="S68" s="326">
        <v>0</v>
      </c>
      <c r="T68" s="326">
        <v>0</v>
      </c>
      <c r="U68" s="326">
        <v>0</v>
      </c>
      <c r="V68" s="326">
        <v>0</v>
      </c>
      <c r="W68" s="326">
        <v>0</v>
      </c>
      <c r="X68" s="326">
        <v>0</v>
      </c>
      <c r="Y68" s="326">
        <v>0</v>
      </c>
    </row>
    <row r="69" spans="4:25" hidden="1" outlineLevel="1">
      <c r="D69" s="319" t="s">
        <v>584</v>
      </c>
      <c r="E69" s="319" t="s">
        <v>53</v>
      </c>
      <c r="F69" s="319" t="s">
        <v>578</v>
      </c>
      <c r="H69" s="319" t="s">
        <v>577</v>
      </c>
      <c r="I69" s="319" t="s">
        <v>2572</v>
      </c>
      <c r="J69" s="319" t="s">
        <v>118</v>
      </c>
      <c r="L69" s="331">
        <v>0</v>
      </c>
      <c r="M69" s="326"/>
      <c r="N69" s="326">
        <v>0</v>
      </c>
      <c r="O69" s="326">
        <v>0</v>
      </c>
      <c r="P69" s="326">
        <v>0</v>
      </c>
      <c r="Q69" s="326">
        <v>0</v>
      </c>
      <c r="R69" s="326">
        <v>0</v>
      </c>
      <c r="S69" s="326">
        <v>0</v>
      </c>
      <c r="T69" s="326">
        <v>0</v>
      </c>
      <c r="U69" s="326">
        <v>0</v>
      </c>
      <c r="V69" s="326">
        <v>0</v>
      </c>
      <c r="W69" s="326">
        <v>0</v>
      </c>
      <c r="X69" s="326">
        <v>0</v>
      </c>
      <c r="Y69" s="326">
        <v>0</v>
      </c>
    </row>
    <row r="70" spans="4:25" hidden="1" outlineLevel="1">
      <c r="D70" s="319" t="s">
        <v>2013</v>
      </c>
      <c r="E70" s="319" t="s">
        <v>53</v>
      </c>
      <c r="F70" s="319" t="s">
        <v>576</v>
      </c>
      <c r="H70" s="319" t="s">
        <v>577</v>
      </c>
      <c r="I70" s="319" t="s">
        <v>2214</v>
      </c>
      <c r="J70" s="319" t="s">
        <v>114</v>
      </c>
      <c r="L70" s="331">
        <v>0</v>
      </c>
      <c r="M70" s="326"/>
      <c r="N70" s="326">
        <v>0</v>
      </c>
      <c r="O70" s="326">
        <v>0</v>
      </c>
      <c r="P70" s="326">
        <v>0</v>
      </c>
      <c r="Q70" s="326">
        <v>0</v>
      </c>
      <c r="R70" s="326">
        <v>0</v>
      </c>
      <c r="S70" s="326">
        <v>0</v>
      </c>
      <c r="T70" s="326">
        <v>0</v>
      </c>
      <c r="U70" s="326">
        <v>0</v>
      </c>
      <c r="V70" s="326">
        <v>0</v>
      </c>
      <c r="W70" s="326">
        <v>0</v>
      </c>
      <c r="X70" s="326">
        <v>0</v>
      </c>
      <c r="Y70" s="326">
        <v>0</v>
      </c>
    </row>
    <row r="71" spans="4:25" hidden="1" outlineLevel="1">
      <c r="D71" s="319" t="s">
        <v>273</v>
      </c>
      <c r="E71" s="319" t="s">
        <v>53</v>
      </c>
      <c r="F71" s="319" t="s">
        <v>576</v>
      </c>
      <c r="H71" s="319" t="s">
        <v>577</v>
      </c>
      <c r="I71" s="319" t="s">
        <v>714</v>
      </c>
      <c r="J71" s="319" t="s">
        <v>114</v>
      </c>
      <c r="L71" s="331">
        <v>0</v>
      </c>
      <c r="M71" s="326"/>
      <c r="N71" s="326">
        <v>0</v>
      </c>
      <c r="O71" s="326">
        <v>0</v>
      </c>
      <c r="P71" s="326">
        <v>0</v>
      </c>
      <c r="Q71" s="326">
        <v>0</v>
      </c>
      <c r="R71" s="326">
        <v>0</v>
      </c>
      <c r="S71" s="326">
        <v>0</v>
      </c>
      <c r="T71" s="326">
        <v>0</v>
      </c>
      <c r="U71" s="326">
        <v>0</v>
      </c>
      <c r="V71" s="326">
        <v>0</v>
      </c>
      <c r="W71" s="326">
        <v>0</v>
      </c>
      <c r="X71" s="326">
        <v>0</v>
      </c>
      <c r="Y71" s="326">
        <v>0</v>
      </c>
    </row>
    <row r="72" spans="4:25" hidden="1" outlineLevel="1">
      <c r="D72" s="319" t="s">
        <v>2972</v>
      </c>
      <c r="E72" s="319" t="s">
        <v>53</v>
      </c>
      <c r="F72" s="319" t="s">
        <v>576</v>
      </c>
      <c r="H72" s="319" t="s">
        <v>577</v>
      </c>
      <c r="I72" s="319" t="s">
        <v>2973</v>
      </c>
      <c r="J72" s="319" t="s">
        <v>530</v>
      </c>
      <c r="L72" s="331">
        <v>0</v>
      </c>
      <c r="M72" s="326"/>
      <c r="N72" s="326"/>
      <c r="O72" s="326"/>
      <c r="P72" s="326"/>
      <c r="Q72" s="326"/>
      <c r="R72" s="326"/>
      <c r="S72" s="326"/>
      <c r="T72" s="326"/>
      <c r="U72" s="326"/>
      <c r="V72" s="326"/>
      <c r="W72" s="326">
        <v>0</v>
      </c>
      <c r="X72" s="326">
        <v>0</v>
      </c>
      <c r="Y72" s="326">
        <v>0</v>
      </c>
    </row>
    <row r="73" spans="4:25" hidden="1" outlineLevel="1">
      <c r="D73" s="319" t="s">
        <v>715</v>
      </c>
      <c r="E73" s="319" t="s">
        <v>54</v>
      </c>
      <c r="F73" s="319" t="s">
        <v>576</v>
      </c>
      <c r="H73" s="319" t="s">
        <v>577</v>
      </c>
      <c r="I73" s="319" t="s">
        <v>541</v>
      </c>
      <c r="J73" s="319" t="s">
        <v>116</v>
      </c>
      <c r="L73" s="331">
        <v>250342.10879999996</v>
      </c>
      <c r="M73" s="326"/>
      <c r="N73" s="326">
        <v>0</v>
      </c>
      <c r="O73" s="326">
        <v>0</v>
      </c>
      <c r="P73" s="326">
        <v>9697.2000000000007</v>
      </c>
      <c r="Q73" s="326">
        <v>0</v>
      </c>
      <c r="R73" s="326">
        <v>55588.499499999998</v>
      </c>
      <c r="S73" s="326">
        <v>65347.691899999998</v>
      </c>
      <c r="T73" s="326">
        <v>0</v>
      </c>
      <c r="U73" s="326">
        <v>0</v>
      </c>
      <c r="V73" s="326">
        <v>9418.56</v>
      </c>
      <c r="W73" s="326">
        <v>53079.777999999998</v>
      </c>
      <c r="X73" s="326">
        <v>52339.579399999995</v>
      </c>
      <c r="Y73" s="326">
        <v>4870.8</v>
      </c>
    </row>
    <row r="74" spans="4:25" hidden="1" outlineLevel="1">
      <c r="D74" s="319" t="s">
        <v>1609</v>
      </c>
      <c r="E74" s="319" t="s">
        <v>53</v>
      </c>
      <c r="F74" s="319" t="s">
        <v>576</v>
      </c>
      <c r="H74" s="319" t="s">
        <v>577</v>
      </c>
      <c r="I74" s="319" t="s">
        <v>716</v>
      </c>
      <c r="J74" s="319" t="s">
        <v>114</v>
      </c>
      <c r="L74" s="331">
        <v>451375.74000000005</v>
      </c>
      <c r="M74" s="326"/>
      <c r="N74" s="326">
        <v>0</v>
      </c>
      <c r="O74" s="326">
        <v>0</v>
      </c>
      <c r="P74" s="326">
        <v>0</v>
      </c>
      <c r="Q74" s="326">
        <v>391091.34</v>
      </c>
      <c r="R74" s="326">
        <v>60284.4</v>
      </c>
      <c r="S74" s="326">
        <v>0</v>
      </c>
      <c r="T74" s="326">
        <v>0</v>
      </c>
      <c r="U74" s="326">
        <v>0</v>
      </c>
      <c r="V74" s="326">
        <v>0</v>
      </c>
      <c r="W74" s="326">
        <v>0</v>
      </c>
      <c r="X74" s="326">
        <v>0</v>
      </c>
      <c r="Y74" s="326">
        <v>0</v>
      </c>
    </row>
    <row r="75" spans="4:25" hidden="1" outlineLevel="1">
      <c r="D75" s="319" t="s">
        <v>1609</v>
      </c>
      <c r="E75" s="319" t="s">
        <v>53</v>
      </c>
      <c r="F75" s="319" t="s">
        <v>578</v>
      </c>
      <c r="H75" s="319" t="s">
        <v>577</v>
      </c>
      <c r="I75" s="319" t="s">
        <v>2573</v>
      </c>
      <c r="J75" s="319" t="s">
        <v>114</v>
      </c>
      <c r="L75" s="331">
        <v>0</v>
      </c>
      <c r="M75" s="326"/>
      <c r="N75" s="326">
        <v>0</v>
      </c>
      <c r="O75" s="326">
        <v>0</v>
      </c>
      <c r="P75" s="326">
        <v>0</v>
      </c>
      <c r="Q75" s="326">
        <v>0</v>
      </c>
      <c r="R75" s="326">
        <v>0</v>
      </c>
      <c r="S75" s="326">
        <v>0</v>
      </c>
      <c r="T75" s="326">
        <v>0</v>
      </c>
      <c r="U75" s="326">
        <v>0</v>
      </c>
      <c r="V75" s="326">
        <v>0</v>
      </c>
      <c r="W75" s="326">
        <v>0</v>
      </c>
      <c r="X75" s="326">
        <v>0</v>
      </c>
      <c r="Y75" s="326">
        <v>0</v>
      </c>
    </row>
    <row r="76" spans="4:25" hidden="1" outlineLevel="1">
      <c r="D76" s="319" t="s">
        <v>585</v>
      </c>
      <c r="E76" s="319" t="s">
        <v>52</v>
      </c>
      <c r="F76" s="319" t="s">
        <v>576</v>
      </c>
      <c r="H76" s="319" t="s">
        <v>577</v>
      </c>
      <c r="I76" s="319" t="s">
        <v>717</v>
      </c>
      <c r="J76" s="319" t="s">
        <v>117</v>
      </c>
      <c r="L76" s="331">
        <v>0</v>
      </c>
      <c r="M76" s="326"/>
      <c r="N76" s="326">
        <v>0</v>
      </c>
      <c r="O76" s="326">
        <v>0</v>
      </c>
      <c r="P76" s="326">
        <v>0</v>
      </c>
      <c r="Q76" s="326">
        <v>0</v>
      </c>
      <c r="R76" s="326">
        <v>0</v>
      </c>
      <c r="S76" s="326">
        <v>0</v>
      </c>
      <c r="T76" s="326">
        <v>0</v>
      </c>
      <c r="U76" s="326">
        <v>0</v>
      </c>
      <c r="V76" s="326">
        <v>0</v>
      </c>
      <c r="W76" s="326">
        <v>0</v>
      </c>
      <c r="X76" s="326">
        <v>0</v>
      </c>
      <c r="Y76" s="326">
        <v>0</v>
      </c>
    </row>
    <row r="77" spans="4:25" hidden="1" outlineLevel="1">
      <c r="D77" s="319" t="s">
        <v>229</v>
      </c>
      <c r="E77" s="319" t="s">
        <v>52</v>
      </c>
      <c r="F77" s="319" t="s">
        <v>576</v>
      </c>
      <c r="H77" s="319" t="s">
        <v>577</v>
      </c>
      <c r="I77" s="319" t="s">
        <v>718</v>
      </c>
      <c r="J77" s="319" t="s">
        <v>117</v>
      </c>
      <c r="L77" s="331">
        <v>700627.77500000002</v>
      </c>
      <c r="M77" s="326"/>
      <c r="N77" s="326">
        <v>311376.7</v>
      </c>
      <c r="O77" s="326">
        <v>0</v>
      </c>
      <c r="P77" s="326">
        <v>0</v>
      </c>
      <c r="Q77" s="326">
        <v>199794.22500000001</v>
      </c>
      <c r="R77" s="326">
        <v>0</v>
      </c>
      <c r="S77" s="326">
        <v>189456.85</v>
      </c>
      <c r="T77" s="326">
        <v>0</v>
      </c>
      <c r="U77" s="326">
        <v>0</v>
      </c>
      <c r="V77" s="326">
        <v>0</v>
      </c>
      <c r="W77" s="326">
        <v>0</v>
      </c>
      <c r="X77" s="326">
        <v>0</v>
      </c>
      <c r="Y77" s="326">
        <v>0</v>
      </c>
    </row>
    <row r="78" spans="4:25" hidden="1" outlineLevel="1">
      <c r="D78" s="319" t="s">
        <v>229</v>
      </c>
      <c r="E78" s="319" t="s">
        <v>52</v>
      </c>
      <c r="F78" s="319" t="s">
        <v>578</v>
      </c>
      <c r="H78" s="319" t="s">
        <v>577</v>
      </c>
      <c r="I78" s="319" t="s">
        <v>2574</v>
      </c>
      <c r="J78" s="319" t="s">
        <v>117</v>
      </c>
      <c r="L78" s="331">
        <v>0</v>
      </c>
      <c r="M78" s="326"/>
      <c r="N78" s="326">
        <v>0</v>
      </c>
      <c r="O78" s="326">
        <v>0</v>
      </c>
      <c r="P78" s="326">
        <v>0</v>
      </c>
      <c r="Q78" s="326">
        <v>0</v>
      </c>
      <c r="R78" s="326">
        <v>0</v>
      </c>
      <c r="S78" s="326">
        <v>0</v>
      </c>
      <c r="T78" s="326">
        <v>0</v>
      </c>
      <c r="U78" s="326">
        <v>0</v>
      </c>
      <c r="V78" s="326">
        <v>0</v>
      </c>
      <c r="W78" s="326">
        <v>0</v>
      </c>
      <c r="X78" s="326">
        <v>0</v>
      </c>
      <c r="Y78" s="326">
        <v>0</v>
      </c>
    </row>
    <row r="79" spans="4:25" hidden="1" outlineLevel="1">
      <c r="D79" s="319" t="s">
        <v>1799</v>
      </c>
      <c r="E79" s="319" t="s">
        <v>52</v>
      </c>
      <c r="F79" s="319" t="s">
        <v>576</v>
      </c>
      <c r="H79" s="319" t="s">
        <v>577</v>
      </c>
      <c r="I79" s="319" t="s">
        <v>719</v>
      </c>
      <c r="J79" s="319" t="s">
        <v>117</v>
      </c>
      <c r="L79" s="331">
        <v>43655.4</v>
      </c>
      <c r="M79" s="326"/>
      <c r="N79" s="326">
        <v>0</v>
      </c>
      <c r="O79" s="326">
        <v>0</v>
      </c>
      <c r="P79" s="326">
        <v>0</v>
      </c>
      <c r="Q79" s="326">
        <v>21743.4</v>
      </c>
      <c r="R79" s="326">
        <v>21912</v>
      </c>
      <c r="S79" s="326">
        <v>0</v>
      </c>
      <c r="T79" s="326">
        <v>0</v>
      </c>
      <c r="U79" s="326">
        <v>0</v>
      </c>
      <c r="V79" s="326">
        <v>0</v>
      </c>
      <c r="W79" s="326">
        <v>0</v>
      </c>
      <c r="X79" s="326">
        <v>0</v>
      </c>
      <c r="Y79" s="326">
        <v>0</v>
      </c>
    </row>
    <row r="80" spans="4:25" hidden="1" outlineLevel="1">
      <c r="D80" s="319" t="s">
        <v>1799</v>
      </c>
      <c r="E80" s="319" t="s">
        <v>52</v>
      </c>
      <c r="F80" s="319" t="s">
        <v>578</v>
      </c>
      <c r="H80" s="319" t="s">
        <v>577</v>
      </c>
      <c r="I80" s="319" t="s">
        <v>2575</v>
      </c>
      <c r="J80" s="319" t="s">
        <v>117</v>
      </c>
      <c r="L80" s="331">
        <v>0</v>
      </c>
      <c r="M80" s="326"/>
      <c r="N80" s="326">
        <v>0</v>
      </c>
      <c r="O80" s="326">
        <v>0</v>
      </c>
      <c r="P80" s="326">
        <v>0</v>
      </c>
      <c r="Q80" s="326">
        <v>0</v>
      </c>
      <c r="R80" s="326">
        <v>0</v>
      </c>
      <c r="S80" s="326">
        <v>0</v>
      </c>
      <c r="T80" s="326">
        <v>0</v>
      </c>
      <c r="U80" s="326">
        <v>0</v>
      </c>
      <c r="V80" s="326">
        <v>0</v>
      </c>
      <c r="W80" s="326">
        <v>0</v>
      </c>
      <c r="X80" s="326">
        <v>0</v>
      </c>
      <c r="Y80" s="326">
        <v>0</v>
      </c>
    </row>
    <row r="81" spans="4:25" hidden="1" outlineLevel="1">
      <c r="D81" s="319" t="s">
        <v>2576</v>
      </c>
      <c r="E81" s="319" t="s">
        <v>2117</v>
      </c>
      <c r="F81" s="319" t="s">
        <v>576</v>
      </c>
      <c r="H81" s="319" t="s">
        <v>577</v>
      </c>
      <c r="I81" s="319" t="s">
        <v>2577</v>
      </c>
      <c r="J81" s="319" t="s">
        <v>977</v>
      </c>
      <c r="L81" s="331">
        <v>0</v>
      </c>
      <c r="M81" s="326"/>
      <c r="N81" s="326">
        <v>0</v>
      </c>
      <c r="O81" s="326">
        <v>0</v>
      </c>
      <c r="P81" s="326">
        <v>0</v>
      </c>
      <c r="Q81" s="326">
        <v>0</v>
      </c>
      <c r="R81" s="326">
        <v>0</v>
      </c>
      <c r="S81" s="326">
        <v>0</v>
      </c>
      <c r="T81" s="326">
        <v>0</v>
      </c>
      <c r="U81" s="326">
        <v>0</v>
      </c>
      <c r="V81" s="326">
        <v>0</v>
      </c>
      <c r="W81" s="326">
        <v>0</v>
      </c>
      <c r="X81" s="326">
        <v>0</v>
      </c>
      <c r="Y81" s="326">
        <v>0</v>
      </c>
    </row>
    <row r="82" spans="4:25" hidden="1" outlineLevel="1">
      <c r="D82" s="319" t="s">
        <v>2576</v>
      </c>
      <c r="E82" s="319" t="s">
        <v>2117</v>
      </c>
      <c r="F82" s="319" t="s">
        <v>578</v>
      </c>
      <c r="H82" s="319" t="s">
        <v>577</v>
      </c>
      <c r="I82" s="319" t="s">
        <v>2578</v>
      </c>
      <c r="J82" s="319" t="s">
        <v>977</v>
      </c>
      <c r="L82" s="331">
        <v>0</v>
      </c>
      <c r="M82" s="326"/>
      <c r="N82" s="326">
        <v>0</v>
      </c>
      <c r="O82" s="326">
        <v>0</v>
      </c>
      <c r="P82" s="326">
        <v>0</v>
      </c>
      <c r="Q82" s="326">
        <v>0</v>
      </c>
      <c r="R82" s="326">
        <v>0</v>
      </c>
      <c r="S82" s="326">
        <v>0</v>
      </c>
      <c r="T82" s="326">
        <v>0</v>
      </c>
      <c r="U82" s="326">
        <v>0</v>
      </c>
      <c r="V82" s="326">
        <v>0</v>
      </c>
      <c r="W82" s="326">
        <v>0</v>
      </c>
      <c r="X82" s="326">
        <v>0</v>
      </c>
      <c r="Y82" s="326">
        <v>0</v>
      </c>
    </row>
    <row r="83" spans="4:25" hidden="1" outlineLevel="1">
      <c r="D83" s="319" t="s">
        <v>2201</v>
      </c>
      <c r="E83" s="319" t="s">
        <v>2117</v>
      </c>
      <c r="F83" s="319" t="s">
        <v>576</v>
      </c>
      <c r="H83" s="319" t="s">
        <v>577</v>
      </c>
      <c r="I83" s="319" t="s">
        <v>2215</v>
      </c>
      <c r="J83" s="319" t="s">
        <v>977</v>
      </c>
      <c r="L83" s="331">
        <v>0</v>
      </c>
      <c r="M83" s="326"/>
      <c r="N83" s="326">
        <v>0</v>
      </c>
      <c r="O83" s="326">
        <v>0</v>
      </c>
      <c r="P83" s="326">
        <v>0</v>
      </c>
      <c r="Q83" s="326">
        <v>0</v>
      </c>
      <c r="R83" s="326">
        <v>0</v>
      </c>
      <c r="S83" s="326">
        <v>0</v>
      </c>
      <c r="T83" s="326">
        <v>0</v>
      </c>
      <c r="U83" s="326">
        <v>0</v>
      </c>
      <c r="V83" s="326">
        <v>0</v>
      </c>
      <c r="W83" s="326">
        <v>0</v>
      </c>
      <c r="X83" s="326">
        <v>0</v>
      </c>
      <c r="Y83" s="326">
        <v>0</v>
      </c>
    </row>
    <row r="84" spans="4:25" hidden="1" outlineLevel="1">
      <c r="D84" s="319" t="s">
        <v>2201</v>
      </c>
      <c r="E84" s="319" t="s">
        <v>2117</v>
      </c>
      <c r="F84" s="319" t="s">
        <v>578</v>
      </c>
      <c r="H84" s="319" t="s">
        <v>577</v>
      </c>
      <c r="I84" s="319" t="s">
        <v>2216</v>
      </c>
      <c r="J84" s="319" t="s">
        <v>977</v>
      </c>
      <c r="L84" s="331">
        <v>0</v>
      </c>
      <c r="M84" s="326"/>
      <c r="N84" s="326">
        <v>0</v>
      </c>
      <c r="O84" s="326">
        <v>0</v>
      </c>
      <c r="P84" s="326">
        <v>0</v>
      </c>
      <c r="Q84" s="326">
        <v>0</v>
      </c>
      <c r="R84" s="326">
        <v>0</v>
      </c>
      <c r="S84" s="326">
        <v>0</v>
      </c>
      <c r="T84" s="326">
        <v>0</v>
      </c>
      <c r="U84" s="326">
        <v>0</v>
      </c>
      <c r="V84" s="326">
        <v>0</v>
      </c>
      <c r="W84" s="326">
        <v>0</v>
      </c>
      <c r="X84" s="326">
        <v>0</v>
      </c>
      <c r="Y84" s="326">
        <v>0</v>
      </c>
    </row>
    <row r="85" spans="4:25" hidden="1" outlineLevel="1">
      <c r="D85" s="319" t="s">
        <v>2974</v>
      </c>
      <c r="E85" s="319" t="s">
        <v>2117</v>
      </c>
      <c r="F85" s="319" t="s">
        <v>576</v>
      </c>
      <c r="H85" s="319" t="s">
        <v>577</v>
      </c>
      <c r="I85" s="319" t="s">
        <v>2975</v>
      </c>
      <c r="J85" s="319" t="s">
        <v>977</v>
      </c>
      <c r="L85" s="331">
        <v>0</v>
      </c>
      <c r="M85" s="326"/>
      <c r="N85" s="326"/>
      <c r="O85" s="326"/>
      <c r="P85" s="326"/>
      <c r="Q85" s="326"/>
      <c r="R85" s="326"/>
      <c r="S85" s="326"/>
      <c r="T85" s="326"/>
      <c r="U85" s="326"/>
      <c r="V85" s="326"/>
      <c r="W85" s="326">
        <v>0</v>
      </c>
      <c r="X85" s="326">
        <v>0</v>
      </c>
      <c r="Y85" s="326">
        <v>0</v>
      </c>
    </row>
    <row r="86" spans="4:25" hidden="1" outlineLevel="1">
      <c r="D86" s="319" t="s">
        <v>2974</v>
      </c>
      <c r="E86" s="319" t="s">
        <v>2117</v>
      </c>
      <c r="F86" s="319" t="s">
        <v>578</v>
      </c>
      <c r="H86" s="319" t="s">
        <v>577</v>
      </c>
      <c r="I86" s="319" t="s">
        <v>2976</v>
      </c>
      <c r="J86" s="319" t="s">
        <v>977</v>
      </c>
      <c r="L86" s="331">
        <v>0</v>
      </c>
      <c r="M86" s="326"/>
      <c r="N86" s="326"/>
      <c r="O86" s="326"/>
      <c r="P86" s="326"/>
      <c r="Q86" s="326"/>
      <c r="R86" s="326"/>
      <c r="S86" s="326"/>
      <c r="T86" s="326"/>
      <c r="U86" s="326"/>
      <c r="V86" s="326"/>
      <c r="W86" s="326">
        <v>0</v>
      </c>
      <c r="X86" s="326">
        <v>0</v>
      </c>
      <c r="Y86" s="326">
        <v>0</v>
      </c>
    </row>
    <row r="87" spans="4:25" hidden="1" outlineLevel="1">
      <c r="D87" s="319" t="s">
        <v>2202</v>
      </c>
      <c r="E87" s="319" t="s">
        <v>2117</v>
      </c>
      <c r="F87" s="319" t="s">
        <v>576</v>
      </c>
      <c r="H87" s="319" t="s">
        <v>577</v>
      </c>
      <c r="I87" s="319" t="s">
        <v>976</v>
      </c>
      <c r="J87" s="319" t="s">
        <v>977</v>
      </c>
      <c r="L87" s="331">
        <v>0</v>
      </c>
      <c r="M87" s="326"/>
      <c r="N87" s="326">
        <v>0</v>
      </c>
      <c r="O87" s="326">
        <v>0</v>
      </c>
      <c r="P87" s="326">
        <v>0</v>
      </c>
      <c r="Q87" s="326">
        <v>0</v>
      </c>
      <c r="R87" s="326">
        <v>0</v>
      </c>
      <c r="S87" s="326">
        <v>0</v>
      </c>
      <c r="T87" s="326">
        <v>0</v>
      </c>
      <c r="U87" s="326">
        <v>0</v>
      </c>
      <c r="V87" s="326">
        <v>0</v>
      </c>
      <c r="W87" s="326">
        <v>0</v>
      </c>
      <c r="X87" s="326">
        <v>0</v>
      </c>
      <c r="Y87" s="326">
        <v>0</v>
      </c>
    </row>
    <row r="88" spans="4:25" hidden="1" outlineLevel="1">
      <c r="D88" s="319" t="s">
        <v>2202</v>
      </c>
      <c r="E88" s="319" t="s">
        <v>2117</v>
      </c>
      <c r="F88" s="319" t="s">
        <v>578</v>
      </c>
      <c r="H88" s="319" t="s">
        <v>577</v>
      </c>
      <c r="I88" s="319" t="s">
        <v>2217</v>
      </c>
      <c r="J88" s="319" t="s">
        <v>977</v>
      </c>
      <c r="L88" s="331">
        <v>0</v>
      </c>
      <c r="M88" s="326"/>
      <c r="N88" s="326">
        <v>0</v>
      </c>
      <c r="O88" s="326">
        <v>0</v>
      </c>
      <c r="P88" s="326">
        <v>0</v>
      </c>
      <c r="Q88" s="326">
        <v>0</v>
      </c>
      <c r="R88" s="326">
        <v>0</v>
      </c>
      <c r="S88" s="326">
        <v>0</v>
      </c>
      <c r="T88" s="326">
        <v>0</v>
      </c>
      <c r="U88" s="326">
        <v>0</v>
      </c>
      <c r="V88" s="326">
        <v>0</v>
      </c>
      <c r="W88" s="326">
        <v>0</v>
      </c>
      <c r="X88" s="326">
        <v>0</v>
      </c>
      <c r="Y88" s="326">
        <v>0</v>
      </c>
    </row>
    <row r="89" spans="4:25" hidden="1" outlineLevel="1">
      <c r="D89" s="319" t="s">
        <v>275</v>
      </c>
      <c r="E89" s="319" t="s">
        <v>53</v>
      </c>
      <c r="F89" s="319" t="s">
        <v>576</v>
      </c>
      <c r="H89" s="319" t="s">
        <v>577</v>
      </c>
      <c r="I89" s="319" t="s">
        <v>720</v>
      </c>
      <c r="J89" s="319" t="s">
        <v>114</v>
      </c>
      <c r="L89" s="331">
        <v>0</v>
      </c>
      <c r="M89" s="326"/>
      <c r="N89" s="326">
        <v>0</v>
      </c>
      <c r="O89" s="326">
        <v>0</v>
      </c>
      <c r="P89" s="326">
        <v>0</v>
      </c>
      <c r="Q89" s="326">
        <v>0</v>
      </c>
      <c r="R89" s="326">
        <v>0</v>
      </c>
      <c r="S89" s="326">
        <v>0</v>
      </c>
      <c r="T89" s="326">
        <v>0</v>
      </c>
      <c r="U89" s="326">
        <v>0</v>
      </c>
      <c r="V89" s="326">
        <v>0</v>
      </c>
      <c r="W89" s="326">
        <v>0</v>
      </c>
      <c r="X89" s="326">
        <v>0</v>
      </c>
      <c r="Y89" s="326">
        <v>0</v>
      </c>
    </row>
    <row r="90" spans="4:25" hidden="1" outlineLevel="1">
      <c r="D90" s="319" t="s">
        <v>978</v>
      </c>
      <c r="E90" s="319" t="s">
        <v>53</v>
      </c>
      <c r="F90" s="319" t="s">
        <v>576</v>
      </c>
      <c r="H90" s="319" t="s">
        <v>577</v>
      </c>
      <c r="I90" s="319" t="s">
        <v>979</v>
      </c>
      <c r="J90" s="319" t="s">
        <v>946</v>
      </c>
      <c r="L90" s="331">
        <v>0</v>
      </c>
      <c r="M90" s="326"/>
      <c r="N90" s="326">
        <v>0</v>
      </c>
      <c r="O90" s="326">
        <v>0</v>
      </c>
      <c r="P90" s="326">
        <v>0</v>
      </c>
      <c r="Q90" s="326">
        <v>0</v>
      </c>
      <c r="R90" s="326">
        <v>0</v>
      </c>
      <c r="S90" s="326">
        <v>0</v>
      </c>
      <c r="T90" s="326">
        <v>0</v>
      </c>
      <c r="U90" s="326">
        <v>0</v>
      </c>
      <c r="V90" s="326">
        <v>0</v>
      </c>
      <c r="W90" s="326">
        <v>0</v>
      </c>
      <c r="X90" s="326">
        <v>0</v>
      </c>
      <c r="Y90" s="326">
        <v>0</v>
      </c>
    </row>
    <row r="91" spans="4:25" hidden="1" outlineLevel="1">
      <c r="D91" s="319" t="s">
        <v>277</v>
      </c>
      <c r="E91" s="319" t="s">
        <v>53</v>
      </c>
      <c r="F91" s="319" t="s">
        <v>576</v>
      </c>
      <c r="H91" s="319" t="s">
        <v>577</v>
      </c>
      <c r="I91" s="319" t="s">
        <v>722</v>
      </c>
      <c r="J91" s="319" t="s">
        <v>118</v>
      </c>
      <c r="L91" s="331">
        <v>0</v>
      </c>
      <c r="M91" s="326"/>
      <c r="N91" s="326">
        <v>0</v>
      </c>
      <c r="O91" s="326">
        <v>0</v>
      </c>
      <c r="P91" s="326">
        <v>0</v>
      </c>
      <c r="Q91" s="326">
        <v>0</v>
      </c>
      <c r="R91" s="326">
        <v>0</v>
      </c>
      <c r="S91" s="326">
        <v>0</v>
      </c>
      <c r="T91" s="326">
        <v>0</v>
      </c>
      <c r="U91" s="326">
        <v>0</v>
      </c>
      <c r="V91" s="326">
        <v>0</v>
      </c>
      <c r="W91" s="326">
        <v>0</v>
      </c>
      <c r="X91" s="326">
        <v>0</v>
      </c>
      <c r="Y91" s="326">
        <v>0</v>
      </c>
    </row>
    <row r="92" spans="4:25" hidden="1" outlineLevel="1">
      <c r="D92" s="319" t="s">
        <v>277</v>
      </c>
      <c r="E92" s="319" t="s">
        <v>53</v>
      </c>
      <c r="F92" s="319" t="s">
        <v>578</v>
      </c>
      <c r="H92" s="319" t="s">
        <v>577</v>
      </c>
      <c r="I92" s="319" t="s">
        <v>2579</v>
      </c>
      <c r="J92" s="319" t="s">
        <v>118</v>
      </c>
      <c r="L92" s="331">
        <v>0</v>
      </c>
      <c r="M92" s="326"/>
      <c r="N92" s="326">
        <v>0</v>
      </c>
      <c r="O92" s="326">
        <v>0</v>
      </c>
      <c r="P92" s="326">
        <v>0</v>
      </c>
      <c r="Q92" s="326">
        <v>0</v>
      </c>
      <c r="R92" s="326">
        <v>0</v>
      </c>
      <c r="S92" s="326">
        <v>0</v>
      </c>
      <c r="T92" s="326">
        <v>0</v>
      </c>
      <c r="U92" s="326">
        <v>0</v>
      </c>
      <c r="V92" s="326">
        <v>0</v>
      </c>
      <c r="W92" s="326">
        <v>0</v>
      </c>
      <c r="X92" s="326">
        <v>0</v>
      </c>
      <c r="Y92" s="326">
        <v>0</v>
      </c>
    </row>
    <row r="93" spans="4:25" hidden="1" outlineLevel="1">
      <c r="D93" s="319" t="s">
        <v>326</v>
      </c>
      <c r="E93" s="319" t="s">
        <v>52</v>
      </c>
      <c r="F93" s="319" t="s">
        <v>576</v>
      </c>
      <c r="H93" s="319" t="s">
        <v>577</v>
      </c>
      <c r="I93" s="319" t="s">
        <v>586</v>
      </c>
      <c r="J93" s="319" t="s">
        <v>117</v>
      </c>
      <c r="L93" s="331">
        <v>28281.599999999999</v>
      </c>
      <c r="M93" s="326"/>
      <c r="N93" s="326">
        <v>0</v>
      </c>
      <c r="O93" s="326">
        <v>0</v>
      </c>
      <c r="P93" s="326">
        <v>0</v>
      </c>
      <c r="Q93" s="326">
        <v>0</v>
      </c>
      <c r="R93" s="326">
        <v>13431.6</v>
      </c>
      <c r="S93" s="326">
        <v>14850</v>
      </c>
      <c r="T93" s="326">
        <v>0</v>
      </c>
      <c r="U93" s="326">
        <v>0</v>
      </c>
      <c r="V93" s="326">
        <v>0</v>
      </c>
      <c r="W93" s="326">
        <v>0</v>
      </c>
      <c r="X93" s="326">
        <v>0</v>
      </c>
      <c r="Y93" s="326">
        <v>0</v>
      </c>
    </row>
    <row r="94" spans="4:25" hidden="1" outlineLevel="1">
      <c r="D94" s="319" t="s">
        <v>1610</v>
      </c>
      <c r="E94" s="319" t="s">
        <v>53</v>
      </c>
      <c r="F94" s="319" t="s">
        <v>576</v>
      </c>
      <c r="H94" s="319" t="s">
        <v>577</v>
      </c>
      <c r="I94" s="319" t="s">
        <v>546</v>
      </c>
      <c r="J94" s="319" t="s">
        <v>530</v>
      </c>
      <c r="L94" s="331">
        <v>0</v>
      </c>
      <c r="M94" s="326"/>
      <c r="N94" s="326">
        <v>0</v>
      </c>
      <c r="O94" s="326">
        <v>0</v>
      </c>
      <c r="P94" s="326">
        <v>0</v>
      </c>
      <c r="Q94" s="326">
        <v>0</v>
      </c>
      <c r="R94" s="326">
        <v>0</v>
      </c>
      <c r="S94" s="326">
        <v>0</v>
      </c>
      <c r="T94" s="326">
        <v>0</v>
      </c>
      <c r="U94" s="326">
        <v>0</v>
      </c>
      <c r="V94" s="326">
        <v>0</v>
      </c>
      <c r="W94" s="326">
        <v>0</v>
      </c>
      <c r="X94" s="326">
        <v>0</v>
      </c>
      <c r="Y94" s="326">
        <v>0</v>
      </c>
    </row>
    <row r="95" spans="4:25" hidden="1" outlineLevel="1">
      <c r="D95" s="319" t="s">
        <v>587</v>
      </c>
      <c r="E95" s="319" t="s">
        <v>53</v>
      </c>
      <c r="F95" s="319" t="s">
        <v>576</v>
      </c>
      <c r="H95" s="319" t="s">
        <v>577</v>
      </c>
      <c r="I95" s="319" t="s">
        <v>2218</v>
      </c>
      <c r="J95" s="319" t="s">
        <v>114</v>
      </c>
      <c r="L95" s="331">
        <v>0</v>
      </c>
      <c r="M95" s="326"/>
      <c r="N95" s="326">
        <v>0</v>
      </c>
      <c r="O95" s="326">
        <v>0</v>
      </c>
      <c r="P95" s="326">
        <v>0</v>
      </c>
      <c r="Q95" s="326">
        <v>0</v>
      </c>
      <c r="R95" s="326">
        <v>0</v>
      </c>
      <c r="S95" s="326">
        <v>0</v>
      </c>
      <c r="T95" s="326">
        <v>0</v>
      </c>
      <c r="U95" s="326">
        <v>0</v>
      </c>
      <c r="V95" s="326">
        <v>0</v>
      </c>
      <c r="W95" s="326">
        <v>0</v>
      </c>
      <c r="X95" s="326">
        <v>0</v>
      </c>
      <c r="Y95" s="326">
        <v>0</v>
      </c>
    </row>
    <row r="96" spans="4:25" hidden="1" outlineLevel="1">
      <c r="D96" s="319" t="s">
        <v>327</v>
      </c>
      <c r="E96" s="319" t="s">
        <v>53</v>
      </c>
      <c r="F96" s="319" t="s">
        <v>576</v>
      </c>
      <c r="H96" s="319" t="s">
        <v>577</v>
      </c>
      <c r="I96" s="319" t="s">
        <v>723</v>
      </c>
      <c r="J96" s="319" t="s">
        <v>22</v>
      </c>
      <c r="L96" s="331">
        <v>77827.8</v>
      </c>
      <c r="M96" s="326"/>
      <c r="N96" s="326">
        <v>0</v>
      </c>
      <c r="O96" s="326">
        <v>0</v>
      </c>
      <c r="P96" s="326">
        <v>0</v>
      </c>
      <c r="Q96" s="326">
        <v>77827.8</v>
      </c>
      <c r="R96" s="326">
        <v>0</v>
      </c>
      <c r="S96" s="326">
        <v>0</v>
      </c>
      <c r="T96" s="326">
        <v>0</v>
      </c>
      <c r="U96" s="326">
        <v>0</v>
      </c>
      <c r="V96" s="326">
        <v>0</v>
      </c>
      <c r="W96" s="326">
        <v>0</v>
      </c>
      <c r="X96" s="326">
        <v>0</v>
      </c>
      <c r="Y96" s="326">
        <v>0</v>
      </c>
    </row>
    <row r="97" spans="4:25" hidden="1" outlineLevel="1">
      <c r="D97" s="319" t="s">
        <v>981</v>
      </c>
      <c r="E97" s="319" t="s">
        <v>53</v>
      </c>
      <c r="F97" s="319" t="s">
        <v>576</v>
      </c>
      <c r="H97" s="319" t="s">
        <v>577</v>
      </c>
      <c r="I97" s="319" t="s">
        <v>982</v>
      </c>
      <c r="J97" s="319" t="s">
        <v>528</v>
      </c>
      <c r="L97" s="331">
        <v>0</v>
      </c>
      <c r="M97" s="326"/>
      <c r="N97" s="326">
        <v>0</v>
      </c>
      <c r="O97" s="326">
        <v>0</v>
      </c>
      <c r="P97" s="326">
        <v>0</v>
      </c>
      <c r="Q97" s="326">
        <v>0</v>
      </c>
      <c r="R97" s="326">
        <v>0</v>
      </c>
      <c r="S97" s="326">
        <v>0</v>
      </c>
      <c r="T97" s="326">
        <v>0</v>
      </c>
      <c r="U97" s="326">
        <v>0</v>
      </c>
      <c r="V97" s="326">
        <v>0</v>
      </c>
      <c r="W97" s="326">
        <v>0</v>
      </c>
      <c r="X97" s="326">
        <v>0</v>
      </c>
      <c r="Y97" s="326">
        <v>0</v>
      </c>
    </row>
    <row r="98" spans="4:25" hidden="1" outlineLevel="1">
      <c r="D98" s="319" t="s">
        <v>588</v>
      </c>
      <c r="E98" s="319" t="s">
        <v>54</v>
      </c>
      <c r="F98" s="319" t="s">
        <v>576</v>
      </c>
      <c r="H98" s="319" t="s">
        <v>577</v>
      </c>
      <c r="I98" s="319" t="s">
        <v>545</v>
      </c>
      <c r="J98" s="319" t="s">
        <v>116</v>
      </c>
      <c r="L98" s="331">
        <v>128995.09</v>
      </c>
      <c r="M98" s="326"/>
      <c r="N98" s="326">
        <v>0</v>
      </c>
      <c r="O98" s="326">
        <v>0</v>
      </c>
      <c r="P98" s="326">
        <v>0</v>
      </c>
      <c r="Q98" s="326">
        <v>65420.55</v>
      </c>
      <c r="R98" s="326">
        <v>63574.54</v>
      </c>
      <c r="S98" s="326">
        <v>0</v>
      </c>
      <c r="T98" s="326">
        <v>0</v>
      </c>
      <c r="U98" s="326">
        <v>0</v>
      </c>
      <c r="V98" s="326">
        <v>0</v>
      </c>
      <c r="W98" s="326">
        <v>0</v>
      </c>
      <c r="X98" s="326">
        <v>0</v>
      </c>
      <c r="Y98" s="326">
        <v>0</v>
      </c>
    </row>
    <row r="99" spans="4:25" hidden="1" outlineLevel="1">
      <c r="D99" s="319" t="s">
        <v>588</v>
      </c>
      <c r="E99" s="319" t="s">
        <v>54</v>
      </c>
      <c r="F99" s="319" t="s">
        <v>578</v>
      </c>
      <c r="H99" s="319" t="s">
        <v>577</v>
      </c>
      <c r="I99" s="319" t="s">
        <v>2580</v>
      </c>
      <c r="J99" s="319" t="s">
        <v>116</v>
      </c>
      <c r="L99" s="331">
        <v>0</v>
      </c>
      <c r="M99" s="326"/>
      <c r="N99" s="326">
        <v>0</v>
      </c>
      <c r="O99" s="326">
        <v>0</v>
      </c>
      <c r="P99" s="326">
        <v>0</v>
      </c>
      <c r="Q99" s="326">
        <v>0</v>
      </c>
      <c r="R99" s="326">
        <v>0</v>
      </c>
      <c r="S99" s="326">
        <v>0</v>
      </c>
      <c r="T99" s="326">
        <v>0</v>
      </c>
      <c r="U99" s="326">
        <v>0</v>
      </c>
      <c r="V99" s="326">
        <v>0</v>
      </c>
      <c r="W99" s="326">
        <v>0</v>
      </c>
      <c r="X99" s="326">
        <v>0</v>
      </c>
      <c r="Y99" s="326">
        <v>0</v>
      </c>
    </row>
    <row r="100" spans="4:25" hidden="1" outlineLevel="1">
      <c r="D100" s="319" t="s">
        <v>983</v>
      </c>
      <c r="E100" s="319" t="s">
        <v>53</v>
      </c>
      <c r="F100" s="319" t="s">
        <v>576</v>
      </c>
      <c r="H100" s="319" t="s">
        <v>577</v>
      </c>
      <c r="I100" s="319" t="s">
        <v>984</v>
      </c>
      <c r="J100" s="319" t="s">
        <v>985</v>
      </c>
      <c r="L100" s="331">
        <v>0</v>
      </c>
      <c r="M100" s="326"/>
      <c r="N100" s="326">
        <v>0</v>
      </c>
      <c r="O100" s="326">
        <v>0</v>
      </c>
      <c r="P100" s="326">
        <v>0</v>
      </c>
      <c r="Q100" s="326">
        <v>0</v>
      </c>
      <c r="R100" s="326">
        <v>0</v>
      </c>
      <c r="S100" s="326">
        <v>0</v>
      </c>
      <c r="T100" s="326">
        <v>0</v>
      </c>
      <c r="U100" s="326">
        <v>0</v>
      </c>
      <c r="V100" s="326">
        <v>0</v>
      </c>
      <c r="W100" s="326">
        <v>0</v>
      </c>
      <c r="X100" s="326">
        <v>0</v>
      </c>
      <c r="Y100" s="326">
        <v>0</v>
      </c>
    </row>
    <row r="101" spans="4:25" hidden="1" outlineLevel="1">
      <c r="D101" s="319" t="s">
        <v>591</v>
      </c>
      <c r="E101" s="319" t="s">
        <v>53</v>
      </c>
      <c r="F101" s="319" t="s">
        <v>576</v>
      </c>
      <c r="H101" s="319" t="s">
        <v>577</v>
      </c>
      <c r="I101" s="319" t="s">
        <v>724</v>
      </c>
      <c r="J101" s="319" t="s">
        <v>114</v>
      </c>
      <c r="L101" s="331">
        <v>0</v>
      </c>
      <c r="M101" s="326"/>
      <c r="N101" s="326">
        <v>0</v>
      </c>
      <c r="O101" s="326">
        <v>0</v>
      </c>
      <c r="P101" s="326">
        <v>0</v>
      </c>
      <c r="Q101" s="326">
        <v>0</v>
      </c>
      <c r="R101" s="326">
        <v>0</v>
      </c>
      <c r="S101" s="326">
        <v>0</v>
      </c>
      <c r="T101" s="326">
        <v>0</v>
      </c>
      <c r="U101" s="326">
        <v>0</v>
      </c>
      <c r="V101" s="326">
        <v>0</v>
      </c>
      <c r="W101" s="326">
        <v>0</v>
      </c>
      <c r="X101" s="326">
        <v>0</v>
      </c>
      <c r="Y101" s="326">
        <v>0</v>
      </c>
    </row>
    <row r="102" spans="4:25" hidden="1" outlineLevel="1">
      <c r="D102" s="319" t="s">
        <v>591</v>
      </c>
      <c r="E102" s="319" t="s">
        <v>53</v>
      </c>
      <c r="F102" s="319" t="s">
        <v>578</v>
      </c>
      <c r="H102" s="319" t="s">
        <v>577</v>
      </c>
      <c r="I102" s="319" t="s">
        <v>2581</v>
      </c>
      <c r="J102" s="319" t="s">
        <v>114</v>
      </c>
      <c r="L102" s="331">
        <v>0</v>
      </c>
      <c r="M102" s="326"/>
      <c r="N102" s="326">
        <v>0</v>
      </c>
      <c r="O102" s="326">
        <v>0</v>
      </c>
      <c r="P102" s="326">
        <v>0</v>
      </c>
      <c r="Q102" s="326">
        <v>0</v>
      </c>
      <c r="R102" s="326">
        <v>0</v>
      </c>
      <c r="S102" s="326">
        <v>0</v>
      </c>
      <c r="T102" s="326">
        <v>0</v>
      </c>
      <c r="U102" s="326">
        <v>0</v>
      </c>
      <c r="V102" s="326">
        <v>0</v>
      </c>
      <c r="W102" s="326">
        <v>0</v>
      </c>
      <c r="X102" s="326">
        <v>0</v>
      </c>
      <c r="Y102" s="326">
        <v>0</v>
      </c>
    </row>
    <row r="103" spans="4:25" hidden="1" outlineLevel="1">
      <c r="D103" s="319" t="s">
        <v>592</v>
      </c>
      <c r="E103" s="319" t="s">
        <v>52</v>
      </c>
      <c r="F103" s="319" t="s">
        <v>576</v>
      </c>
      <c r="H103" s="319" t="s">
        <v>577</v>
      </c>
      <c r="I103" s="319" t="s">
        <v>725</v>
      </c>
      <c r="J103" s="319" t="s">
        <v>117</v>
      </c>
      <c r="L103" s="331">
        <v>0</v>
      </c>
      <c r="M103" s="326"/>
      <c r="N103" s="326">
        <v>0</v>
      </c>
      <c r="O103" s="326">
        <v>0</v>
      </c>
      <c r="P103" s="326">
        <v>0</v>
      </c>
      <c r="Q103" s="326">
        <v>0</v>
      </c>
      <c r="R103" s="326">
        <v>0</v>
      </c>
      <c r="S103" s="326">
        <v>0</v>
      </c>
      <c r="T103" s="326">
        <v>0</v>
      </c>
      <c r="U103" s="326">
        <v>0</v>
      </c>
      <c r="V103" s="326">
        <v>0</v>
      </c>
      <c r="W103" s="326">
        <v>0</v>
      </c>
      <c r="X103" s="326">
        <v>0</v>
      </c>
      <c r="Y103" s="326">
        <v>0</v>
      </c>
    </row>
    <row r="104" spans="4:25" hidden="1" outlineLevel="1">
      <c r="D104" s="319" t="s">
        <v>278</v>
      </c>
      <c r="E104" s="319" t="s">
        <v>53</v>
      </c>
      <c r="F104" s="319" t="s">
        <v>576</v>
      </c>
      <c r="H104" s="319" t="s">
        <v>577</v>
      </c>
      <c r="I104" s="319" t="s">
        <v>726</v>
      </c>
      <c r="J104" s="319" t="s">
        <v>114</v>
      </c>
      <c r="L104" s="331">
        <v>1141097.645</v>
      </c>
      <c r="M104" s="326"/>
      <c r="N104" s="326">
        <v>31834.57</v>
      </c>
      <c r="O104" s="326">
        <v>0</v>
      </c>
      <c r="P104" s="326">
        <v>0</v>
      </c>
      <c r="Q104" s="326">
        <v>574857.30000000005</v>
      </c>
      <c r="R104" s="326">
        <v>491683</v>
      </c>
      <c r="S104" s="326">
        <v>42722.775000000001</v>
      </c>
      <c r="T104" s="326">
        <v>0</v>
      </c>
      <c r="U104" s="326">
        <v>0</v>
      </c>
      <c r="V104" s="326">
        <v>0</v>
      </c>
      <c r="W104" s="326">
        <v>0</v>
      </c>
      <c r="X104" s="326">
        <v>0</v>
      </c>
      <c r="Y104" s="326">
        <v>0</v>
      </c>
    </row>
    <row r="105" spans="4:25" hidden="1" outlineLevel="1">
      <c r="D105" s="319" t="s">
        <v>278</v>
      </c>
      <c r="E105" s="319" t="s">
        <v>53</v>
      </c>
      <c r="F105" s="319" t="s">
        <v>578</v>
      </c>
      <c r="H105" s="319" t="s">
        <v>577</v>
      </c>
      <c r="I105" s="319" t="s">
        <v>2582</v>
      </c>
      <c r="J105" s="319" t="s">
        <v>114</v>
      </c>
      <c r="L105" s="331">
        <v>23121.25</v>
      </c>
      <c r="M105" s="326"/>
      <c r="N105" s="326">
        <v>0</v>
      </c>
      <c r="O105" s="326">
        <v>0</v>
      </c>
      <c r="P105" s="326">
        <v>0</v>
      </c>
      <c r="Q105" s="326">
        <v>0</v>
      </c>
      <c r="R105" s="326">
        <v>0</v>
      </c>
      <c r="S105" s="326">
        <v>23121.25</v>
      </c>
      <c r="T105" s="326">
        <v>0</v>
      </c>
      <c r="U105" s="326">
        <v>0</v>
      </c>
      <c r="V105" s="326">
        <v>0</v>
      </c>
      <c r="W105" s="326">
        <v>0</v>
      </c>
      <c r="X105" s="326">
        <v>0</v>
      </c>
      <c r="Y105" s="326">
        <v>0</v>
      </c>
    </row>
    <row r="106" spans="4:25" hidden="1" outlineLevel="1">
      <c r="D106" s="319" t="s">
        <v>1630</v>
      </c>
      <c r="E106" s="319" t="s">
        <v>53</v>
      </c>
      <c r="F106" s="319" t="s">
        <v>576</v>
      </c>
      <c r="H106" s="319" t="s">
        <v>577</v>
      </c>
      <c r="I106" s="319" t="s">
        <v>2583</v>
      </c>
      <c r="J106" s="319" t="s">
        <v>114</v>
      </c>
      <c r="L106" s="331">
        <v>0</v>
      </c>
      <c r="M106" s="326"/>
      <c r="N106" s="326">
        <v>0</v>
      </c>
      <c r="O106" s="326">
        <v>0</v>
      </c>
      <c r="P106" s="326">
        <v>0</v>
      </c>
      <c r="Q106" s="326">
        <v>0</v>
      </c>
      <c r="R106" s="326">
        <v>0</v>
      </c>
      <c r="S106" s="326">
        <v>0</v>
      </c>
      <c r="T106" s="326">
        <v>0</v>
      </c>
      <c r="U106" s="326">
        <v>0</v>
      </c>
      <c r="V106" s="326">
        <v>0</v>
      </c>
      <c r="W106" s="326">
        <v>0</v>
      </c>
      <c r="X106" s="326">
        <v>0</v>
      </c>
      <c r="Y106" s="326">
        <v>0</v>
      </c>
    </row>
    <row r="107" spans="4:25" hidden="1" outlineLevel="1">
      <c r="D107" s="319" t="s">
        <v>1630</v>
      </c>
      <c r="E107" s="319" t="s">
        <v>53</v>
      </c>
      <c r="F107" s="319" t="s">
        <v>578</v>
      </c>
      <c r="H107" s="319" t="s">
        <v>577</v>
      </c>
      <c r="I107" s="319" t="s">
        <v>2584</v>
      </c>
      <c r="J107" s="319" t="s">
        <v>114</v>
      </c>
      <c r="L107" s="331">
        <v>0</v>
      </c>
      <c r="M107" s="326"/>
      <c r="N107" s="326">
        <v>0</v>
      </c>
      <c r="O107" s="326">
        <v>0</v>
      </c>
      <c r="P107" s="326">
        <v>0</v>
      </c>
      <c r="Q107" s="326">
        <v>0</v>
      </c>
      <c r="R107" s="326">
        <v>0</v>
      </c>
      <c r="S107" s="326">
        <v>0</v>
      </c>
      <c r="T107" s="326">
        <v>0</v>
      </c>
      <c r="U107" s="326">
        <v>0</v>
      </c>
      <c r="V107" s="326">
        <v>0</v>
      </c>
      <c r="W107" s="326">
        <v>0</v>
      </c>
      <c r="X107" s="326">
        <v>0</v>
      </c>
      <c r="Y107" s="326">
        <v>0</v>
      </c>
    </row>
    <row r="108" spans="4:25" hidden="1" outlineLevel="1">
      <c r="D108" s="319" t="s">
        <v>986</v>
      </c>
      <c r="E108" s="319" t="s">
        <v>53</v>
      </c>
      <c r="F108" s="319" t="s">
        <v>576</v>
      </c>
      <c r="H108" s="319" t="s">
        <v>577</v>
      </c>
      <c r="I108" s="319" t="s">
        <v>987</v>
      </c>
      <c r="J108" s="319" t="s">
        <v>946</v>
      </c>
      <c r="L108" s="331">
        <v>0</v>
      </c>
      <c r="M108" s="326"/>
      <c r="N108" s="326">
        <v>0</v>
      </c>
      <c r="O108" s="326">
        <v>0</v>
      </c>
      <c r="P108" s="326">
        <v>0</v>
      </c>
      <c r="Q108" s="326">
        <v>0</v>
      </c>
      <c r="R108" s="326">
        <v>0</v>
      </c>
      <c r="S108" s="326">
        <v>0</v>
      </c>
      <c r="T108" s="326">
        <v>0</v>
      </c>
      <c r="U108" s="326">
        <v>0</v>
      </c>
      <c r="V108" s="326">
        <v>0</v>
      </c>
      <c r="W108" s="326">
        <v>0</v>
      </c>
      <c r="X108" s="326">
        <v>0</v>
      </c>
      <c r="Y108" s="326">
        <v>0</v>
      </c>
    </row>
    <row r="109" spans="4:25" hidden="1" outlineLevel="1">
      <c r="D109" s="319" t="s">
        <v>280</v>
      </c>
      <c r="E109" s="319" t="s">
        <v>53</v>
      </c>
      <c r="F109" s="319" t="s">
        <v>576</v>
      </c>
      <c r="H109" s="319" t="s">
        <v>577</v>
      </c>
      <c r="I109" s="319" t="s">
        <v>727</v>
      </c>
      <c r="J109" s="319" t="s">
        <v>582</v>
      </c>
      <c r="L109" s="331">
        <v>0</v>
      </c>
      <c r="M109" s="326"/>
      <c r="N109" s="326">
        <v>0</v>
      </c>
      <c r="O109" s="326">
        <v>0</v>
      </c>
      <c r="P109" s="326">
        <v>0</v>
      </c>
      <c r="Q109" s="326">
        <v>0</v>
      </c>
      <c r="R109" s="326">
        <v>0</v>
      </c>
      <c r="S109" s="326">
        <v>0</v>
      </c>
      <c r="T109" s="326">
        <v>0</v>
      </c>
      <c r="U109" s="326">
        <v>0</v>
      </c>
      <c r="V109" s="326">
        <v>0</v>
      </c>
      <c r="W109" s="326">
        <v>0</v>
      </c>
      <c r="X109" s="326">
        <v>0</v>
      </c>
      <c r="Y109" s="326">
        <v>0</v>
      </c>
    </row>
    <row r="110" spans="4:25" hidden="1" outlineLevel="1">
      <c r="D110" s="319" t="s">
        <v>988</v>
      </c>
      <c r="E110" s="319" t="s">
        <v>53</v>
      </c>
      <c r="F110" s="319" t="s">
        <v>576</v>
      </c>
      <c r="H110" s="319" t="s">
        <v>577</v>
      </c>
      <c r="I110" s="319" t="s">
        <v>989</v>
      </c>
      <c r="J110" s="319" t="s">
        <v>528</v>
      </c>
      <c r="L110" s="331">
        <v>0</v>
      </c>
      <c r="M110" s="326"/>
      <c r="N110" s="326">
        <v>0</v>
      </c>
      <c r="O110" s="326">
        <v>0</v>
      </c>
      <c r="P110" s="326">
        <v>0</v>
      </c>
      <c r="Q110" s="326">
        <v>0</v>
      </c>
      <c r="R110" s="326">
        <v>0</v>
      </c>
      <c r="S110" s="326">
        <v>0</v>
      </c>
      <c r="T110" s="326">
        <v>0</v>
      </c>
      <c r="U110" s="326">
        <v>0</v>
      </c>
      <c r="V110" s="326">
        <v>0</v>
      </c>
      <c r="W110" s="326">
        <v>0</v>
      </c>
      <c r="X110" s="326">
        <v>0</v>
      </c>
      <c r="Y110" s="326">
        <v>0</v>
      </c>
    </row>
    <row r="111" spans="4:25" hidden="1" outlineLevel="1">
      <c r="D111" s="319" t="s">
        <v>990</v>
      </c>
      <c r="E111" s="319" t="s">
        <v>53</v>
      </c>
      <c r="F111" s="319" t="s">
        <v>576</v>
      </c>
      <c r="H111" s="319" t="s">
        <v>577</v>
      </c>
      <c r="I111" s="319" t="s">
        <v>991</v>
      </c>
      <c r="J111" s="319" t="s">
        <v>528</v>
      </c>
      <c r="L111" s="331">
        <v>0</v>
      </c>
      <c r="M111" s="326"/>
      <c r="N111" s="326">
        <v>0</v>
      </c>
      <c r="O111" s="326">
        <v>0</v>
      </c>
      <c r="P111" s="326">
        <v>0</v>
      </c>
      <c r="Q111" s="326">
        <v>0</v>
      </c>
      <c r="R111" s="326">
        <v>0</v>
      </c>
      <c r="S111" s="326">
        <v>0</v>
      </c>
      <c r="T111" s="326">
        <v>0</v>
      </c>
      <c r="U111" s="326">
        <v>0</v>
      </c>
      <c r="V111" s="326">
        <v>0</v>
      </c>
      <c r="W111" s="326">
        <v>0</v>
      </c>
      <c r="X111" s="326">
        <v>0</v>
      </c>
      <c r="Y111" s="326">
        <v>0</v>
      </c>
    </row>
    <row r="112" spans="4:25" hidden="1" outlineLevel="1">
      <c r="D112" s="319" t="s">
        <v>539</v>
      </c>
      <c r="E112" s="319" t="s">
        <v>53</v>
      </c>
      <c r="F112" s="319" t="s">
        <v>576</v>
      </c>
      <c r="H112" s="319" t="s">
        <v>577</v>
      </c>
      <c r="I112" s="319" t="s">
        <v>728</v>
      </c>
      <c r="J112" s="319" t="s">
        <v>582</v>
      </c>
      <c r="L112" s="331">
        <v>0</v>
      </c>
      <c r="M112" s="326"/>
      <c r="N112" s="326">
        <v>0</v>
      </c>
      <c r="O112" s="326">
        <v>0</v>
      </c>
      <c r="P112" s="326">
        <v>0</v>
      </c>
      <c r="Q112" s="326">
        <v>0</v>
      </c>
      <c r="R112" s="326">
        <v>0</v>
      </c>
      <c r="S112" s="326">
        <v>0</v>
      </c>
      <c r="T112" s="326">
        <v>0</v>
      </c>
      <c r="U112" s="326">
        <v>0</v>
      </c>
      <c r="V112" s="326">
        <v>0</v>
      </c>
      <c r="W112" s="326">
        <v>0</v>
      </c>
      <c r="X112" s="326">
        <v>0</v>
      </c>
      <c r="Y112" s="326"/>
    </row>
    <row r="113" spans="4:25" hidden="1" outlineLevel="1">
      <c r="D113" s="319" t="s">
        <v>992</v>
      </c>
      <c r="E113" s="319" t="s">
        <v>53</v>
      </c>
      <c r="F113" s="319" t="s">
        <v>576</v>
      </c>
      <c r="H113" s="319" t="s">
        <v>577</v>
      </c>
      <c r="I113" s="319" t="s">
        <v>993</v>
      </c>
      <c r="J113" s="319" t="s">
        <v>946</v>
      </c>
      <c r="L113" s="331">
        <v>0</v>
      </c>
      <c r="M113" s="326"/>
      <c r="N113" s="326">
        <v>0</v>
      </c>
      <c r="O113" s="326">
        <v>0</v>
      </c>
      <c r="P113" s="326">
        <v>0</v>
      </c>
      <c r="Q113" s="326">
        <v>0</v>
      </c>
      <c r="R113" s="326">
        <v>0</v>
      </c>
      <c r="S113" s="326">
        <v>0</v>
      </c>
      <c r="T113" s="326">
        <v>0</v>
      </c>
      <c r="U113" s="326">
        <v>0</v>
      </c>
      <c r="V113" s="326">
        <v>0</v>
      </c>
      <c r="W113" s="326">
        <v>0</v>
      </c>
      <c r="X113" s="326">
        <v>0</v>
      </c>
      <c r="Y113" s="326">
        <v>0</v>
      </c>
    </row>
    <row r="114" spans="4:25" hidden="1" outlineLevel="1">
      <c r="D114" s="319" t="s">
        <v>594</v>
      </c>
      <c r="E114" s="319" t="s">
        <v>52</v>
      </c>
      <c r="F114" s="319" t="s">
        <v>576</v>
      </c>
      <c r="H114" s="319" t="s">
        <v>577</v>
      </c>
      <c r="I114" s="319" t="s">
        <v>729</v>
      </c>
      <c r="J114" s="319" t="s">
        <v>117</v>
      </c>
      <c r="L114" s="331">
        <v>0</v>
      </c>
      <c r="M114" s="326"/>
      <c r="N114" s="326">
        <v>0</v>
      </c>
      <c r="O114" s="326">
        <v>0</v>
      </c>
      <c r="P114" s="326">
        <v>0</v>
      </c>
      <c r="Q114" s="326">
        <v>0</v>
      </c>
      <c r="R114" s="326">
        <v>0</v>
      </c>
      <c r="S114" s="326">
        <v>0</v>
      </c>
      <c r="T114" s="326">
        <v>0</v>
      </c>
      <c r="U114" s="326">
        <v>0</v>
      </c>
      <c r="V114" s="326">
        <v>0</v>
      </c>
      <c r="W114" s="326">
        <v>0</v>
      </c>
      <c r="X114" s="326">
        <v>0</v>
      </c>
      <c r="Y114" s="326">
        <v>0</v>
      </c>
    </row>
    <row r="115" spans="4:25" hidden="1" outlineLevel="1">
      <c r="D115" s="319" t="s">
        <v>594</v>
      </c>
      <c r="E115" s="319" t="s">
        <v>52</v>
      </c>
      <c r="F115" s="319" t="s">
        <v>578</v>
      </c>
      <c r="H115" s="319" t="s">
        <v>577</v>
      </c>
      <c r="I115" s="319" t="s">
        <v>2585</v>
      </c>
      <c r="J115" s="319" t="s">
        <v>117</v>
      </c>
      <c r="L115" s="331">
        <v>0</v>
      </c>
      <c r="M115" s="326"/>
      <c r="N115" s="326">
        <v>0</v>
      </c>
      <c r="O115" s="326">
        <v>0</v>
      </c>
      <c r="P115" s="326">
        <v>0</v>
      </c>
      <c r="Q115" s="326">
        <v>0</v>
      </c>
      <c r="R115" s="326">
        <v>0</v>
      </c>
      <c r="S115" s="326">
        <v>0</v>
      </c>
      <c r="T115" s="326">
        <v>0</v>
      </c>
      <c r="U115" s="326">
        <v>0</v>
      </c>
      <c r="V115" s="326">
        <v>0</v>
      </c>
      <c r="W115" s="326">
        <v>0</v>
      </c>
      <c r="X115" s="326">
        <v>0</v>
      </c>
      <c r="Y115" s="326">
        <v>0</v>
      </c>
    </row>
    <row r="116" spans="4:25" hidden="1" outlineLevel="1">
      <c r="D116" s="319" t="s">
        <v>379</v>
      </c>
      <c r="E116" s="319" t="s">
        <v>53</v>
      </c>
      <c r="F116" s="319" t="s">
        <v>576</v>
      </c>
      <c r="H116" s="319" t="s">
        <v>577</v>
      </c>
      <c r="I116" s="319" t="s">
        <v>730</v>
      </c>
      <c r="J116" s="319" t="s">
        <v>118</v>
      </c>
      <c r="L116" s="331">
        <v>0</v>
      </c>
      <c r="M116" s="326"/>
      <c r="N116" s="326">
        <v>0</v>
      </c>
      <c r="O116" s="326">
        <v>0</v>
      </c>
      <c r="P116" s="326">
        <v>0</v>
      </c>
      <c r="Q116" s="326">
        <v>0</v>
      </c>
      <c r="R116" s="326">
        <v>0</v>
      </c>
      <c r="S116" s="326">
        <v>0</v>
      </c>
      <c r="T116" s="326">
        <v>0</v>
      </c>
      <c r="U116" s="326">
        <v>0</v>
      </c>
      <c r="V116" s="326">
        <v>0</v>
      </c>
      <c r="W116" s="326">
        <v>0</v>
      </c>
      <c r="X116" s="326">
        <v>0</v>
      </c>
      <c r="Y116" s="326">
        <v>0</v>
      </c>
    </row>
    <row r="117" spans="4:25" hidden="1" outlineLevel="1">
      <c r="D117" s="319" t="s">
        <v>2977</v>
      </c>
      <c r="E117" s="319" t="s">
        <v>53</v>
      </c>
      <c r="F117" s="319" t="s">
        <v>576</v>
      </c>
      <c r="H117" s="319" t="s">
        <v>577</v>
      </c>
      <c r="I117" s="319" t="s">
        <v>2978</v>
      </c>
      <c r="J117" s="319" t="s">
        <v>946</v>
      </c>
      <c r="L117" s="331">
        <v>0</v>
      </c>
      <c r="M117" s="326"/>
      <c r="N117" s="326"/>
      <c r="O117" s="326"/>
      <c r="P117" s="326">
        <v>0</v>
      </c>
      <c r="Q117" s="326">
        <v>0</v>
      </c>
      <c r="R117" s="326">
        <v>0</v>
      </c>
      <c r="S117" s="326">
        <v>0</v>
      </c>
      <c r="T117" s="326">
        <v>0</v>
      </c>
      <c r="U117" s="326">
        <v>0</v>
      </c>
      <c r="V117" s="326">
        <v>0</v>
      </c>
      <c r="W117" s="326">
        <v>0</v>
      </c>
      <c r="X117" s="326">
        <v>0</v>
      </c>
      <c r="Y117" s="326">
        <v>0</v>
      </c>
    </row>
    <row r="118" spans="4:25" hidden="1" outlineLevel="1">
      <c r="D118" s="319" t="s">
        <v>2349</v>
      </c>
      <c r="E118" s="319" t="s">
        <v>2117</v>
      </c>
      <c r="F118" s="319" t="s">
        <v>576</v>
      </c>
      <c r="H118" s="319" t="s">
        <v>577</v>
      </c>
      <c r="I118" s="319" t="s">
        <v>2979</v>
      </c>
      <c r="J118" s="319" t="s">
        <v>977</v>
      </c>
      <c r="L118" s="331">
        <v>0</v>
      </c>
      <c r="M118" s="326"/>
      <c r="N118" s="326"/>
      <c r="O118" s="326"/>
      <c r="P118" s="326"/>
      <c r="Q118" s="326"/>
      <c r="R118" s="326"/>
      <c r="S118" s="326"/>
      <c r="T118" s="326"/>
      <c r="U118" s="326"/>
      <c r="V118" s="326"/>
      <c r="W118" s="326">
        <v>0</v>
      </c>
      <c r="X118" s="326">
        <v>0</v>
      </c>
      <c r="Y118" s="326">
        <v>0</v>
      </c>
    </row>
    <row r="119" spans="4:25" hidden="1" outlineLevel="1">
      <c r="D119" s="319" t="s">
        <v>2349</v>
      </c>
      <c r="E119" s="319" t="s">
        <v>2117</v>
      </c>
      <c r="F119" s="319" t="s">
        <v>578</v>
      </c>
      <c r="H119" s="319" t="s">
        <v>577</v>
      </c>
      <c r="I119" s="319" t="s">
        <v>2980</v>
      </c>
      <c r="J119" s="319" t="s">
        <v>977</v>
      </c>
      <c r="L119" s="331">
        <v>0</v>
      </c>
      <c r="M119" s="326"/>
      <c r="N119" s="326"/>
      <c r="O119" s="326"/>
      <c r="P119" s="326"/>
      <c r="Q119" s="326"/>
      <c r="R119" s="326"/>
      <c r="S119" s="326"/>
      <c r="T119" s="326"/>
      <c r="U119" s="326"/>
      <c r="V119" s="326"/>
      <c r="W119" s="326">
        <v>0</v>
      </c>
      <c r="X119" s="326">
        <v>0</v>
      </c>
      <c r="Y119" s="326">
        <v>0</v>
      </c>
    </row>
    <row r="120" spans="4:25" hidden="1" outlineLevel="1">
      <c r="D120" s="319" t="s">
        <v>994</v>
      </c>
      <c r="E120" s="319" t="s">
        <v>53</v>
      </c>
      <c r="F120" s="319" t="s">
        <v>576</v>
      </c>
      <c r="H120" s="319" t="s">
        <v>577</v>
      </c>
      <c r="I120" s="319" t="s">
        <v>995</v>
      </c>
      <c r="J120" s="319" t="s">
        <v>528</v>
      </c>
      <c r="L120" s="331">
        <v>0</v>
      </c>
      <c r="M120" s="326"/>
      <c r="N120" s="326">
        <v>0</v>
      </c>
      <c r="O120" s="326">
        <v>0</v>
      </c>
      <c r="P120" s="326">
        <v>0</v>
      </c>
      <c r="Q120" s="326">
        <v>0</v>
      </c>
      <c r="R120" s="326">
        <v>0</v>
      </c>
      <c r="S120" s="326">
        <v>0</v>
      </c>
      <c r="T120" s="326">
        <v>0</v>
      </c>
      <c r="U120" s="326">
        <v>0</v>
      </c>
      <c r="V120" s="326">
        <v>0</v>
      </c>
      <c r="W120" s="326">
        <v>0</v>
      </c>
      <c r="X120" s="326">
        <v>0</v>
      </c>
      <c r="Y120" s="326">
        <v>0</v>
      </c>
    </row>
    <row r="121" spans="4:25" hidden="1" outlineLevel="1">
      <c r="D121" s="319" t="s">
        <v>281</v>
      </c>
      <c r="E121" s="319" t="s">
        <v>52</v>
      </c>
      <c r="F121" s="319" t="s">
        <v>576</v>
      </c>
      <c r="H121" s="319" t="s">
        <v>577</v>
      </c>
      <c r="I121" s="319" t="s">
        <v>731</v>
      </c>
      <c r="J121" s="319" t="s">
        <v>117</v>
      </c>
      <c r="L121" s="331">
        <v>827715.4</v>
      </c>
      <c r="M121" s="326"/>
      <c r="N121" s="326">
        <v>99890</v>
      </c>
      <c r="O121" s="326">
        <v>0</v>
      </c>
      <c r="P121" s="326">
        <v>98080</v>
      </c>
      <c r="Q121" s="326">
        <v>257980.25</v>
      </c>
      <c r="R121" s="326">
        <v>0</v>
      </c>
      <c r="S121" s="326">
        <v>235392.65</v>
      </c>
      <c r="T121" s="326">
        <v>0</v>
      </c>
      <c r="U121" s="326">
        <v>0</v>
      </c>
      <c r="V121" s="326">
        <v>0</v>
      </c>
      <c r="W121" s="326">
        <v>0</v>
      </c>
      <c r="X121" s="326">
        <v>0</v>
      </c>
      <c r="Y121" s="326">
        <v>136372.5</v>
      </c>
    </row>
    <row r="122" spans="4:25" hidden="1" outlineLevel="1">
      <c r="D122" s="319" t="s">
        <v>281</v>
      </c>
      <c r="E122" s="319" t="s">
        <v>52</v>
      </c>
      <c r="F122" s="319" t="s">
        <v>578</v>
      </c>
      <c r="H122" s="319" t="s">
        <v>577</v>
      </c>
      <c r="I122" s="319" t="s">
        <v>2586</v>
      </c>
      <c r="J122" s="319" t="s">
        <v>117</v>
      </c>
      <c r="L122" s="331">
        <v>0</v>
      </c>
      <c r="M122" s="326"/>
      <c r="N122" s="326">
        <v>0</v>
      </c>
      <c r="O122" s="326">
        <v>0</v>
      </c>
      <c r="P122" s="326">
        <v>0</v>
      </c>
      <c r="Q122" s="326">
        <v>0</v>
      </c>
      <c r="R122" s="326">
        <v>0</v>
      </c>
      <c r="S122" s="326">
        <v>0</v>
      </c>
      <c r="T122" s="326">
        <v>0</v>
      </c>
      <c r="U122" s="326">
        <v>0</v>
      </c>
      <c r="V122" s="326">
        <v>0</v>
      </c>
      <c r="W122" s="326">
        <v>0</v>
      </c>
      <c r="X122" s="326">
        <v>0</v>
      </c>
      <c r="Y122" s="326">
        <v>0</v>
      </c>
    </row>
    <row r="123" spans="4:25" hidden="1" outlineLevel="1">
      <c r="D123" s="319" t="s">
        <v>328</v>
      </c>
      <c r="E123" s="319" t="s">
        <v>53</v>
      </c>
      <c r="F123" s="319" t="s">
        <v>576</v>
      </c>
      <c r="H123" s="319" t="s">
        <v>577</v>
      </c>
      <c r="I123" s="319" t="s">
        <v>732</v>
      </c>
      <c r="J123" s="319" t="s">
        <v>582</v>
      </c>
      <c r="L123" s="331">
        <v>8847.25</v>
      </c>
      <c r="M123" s="326"/>
      <c r="N123" s="326">
        <v>0</v>
      </c>
      <c r="O123" s="326">
        <v>0</v>
      </c>
      <c r="P123" s="326">
        <v>0</v>
      </c>
      <c r="Q123" s="326">
        <v>0</v>
      </c>
      <c r="R123" s="326">
        <v>4552.25</v>
      </c>
      <c r="S123" s="326">
        <v>4295</v>
      </c>
      <c r="T123" s="326">
        <v>0</v>
      </c>
      <c r="U123" s="326">
        <v>0</v>
      </c>
      <c r="V123" s="326">
        <v>0</v>
      </c>
      <c r="W123" s="326">
        <v>0</v>
      </c>
      <c r="X123" s="326">
        <v>0</v>
      </c>
      <c r="Y123" s="326">
        <v>0</v>
      </c>
    </row>
    <row r="124" spans="4:25" hidden="1" outlineLevel="1">
      <c r="D124" s="319" t="s">
        <v>996</v>
      </c>
      <c r="E124" s="319" t="s">
        <v>53</v>
      </c>
      <c r="F124" s="319" t="s">
        <v>576</v>
      </c>
      <c r="H124" s="319" t="s">
        <v>577</v>
      </c>
      <c r="I124" s="319" t="s">
        <v>997</v>
      </c>
      <c r="J124" s="319" t="s">
        <v>528</v>
      </c>
      <c r="L124" s="331">
        <v>0</v>
      </c>
      <c r="M124" s="326"/>
      <c r="N124" s="326">
        <v>0</v>
      </c>
      <c r="O124" s="326">
        <v>0</v>
      </c>
      <c r="P124" s="326">
        <v>0</v>
      </c>
      <c r="Q124" s="326">
        <v>0</v>
      </c>
      <c r="R124" s="326">
        <v>0</v>
      </c>
      <c r="S124" s="326">
        <v>0</v>
      </c>
      <c r="T124" s="326">
        <v>0</v>
      </c>
      <c r="U124" s="326">
        <v>0</v>
      </c>
      <c r="V124" s="326">
        <v>0</v>
      </c>
      <c r="W124" s="326">
        <v>0</v>
      </c>
      <c r="X124" s="326">
        <v>0</v>
      </c>
      <c r="Y124" s="326">
        <v>0</v>
      </c>
    </row>
    <row r="125" spans="4:25" hidden="1" outlineLevel="1">
      <c r="D125" s="319" t="s">
        <v>2587</v>
      </c>
      <c r="E125" s="319" t="s">
        <v>2117</v>
      </c>
      <c r="F125" s="319" t="s">
        <v>576</v>
      </c>
      <c r="H125" s="319" t="s">
        <v>577</v>
      </c>
      <c r="I125" s="319" t="s">
        <v>2588</v>
      </c>
      <c r="J125" s="319" t="s">
        <v>977</v>
      </c>
      <c r="L125" s="331">
        <v>0</v>
      </c>
      <c r="M125" s="326"/>
      <c r="N125" s="326">
        <v>0</v>
      </c>
      <c r="O125" s="326">
        <v>0</v>
      </c>
      <c r="P125" s="326">
        <v>0</v>
      </c>
      <c r="Q125" s="326">
        <v>0</v>
      </c>
      <c r="R125" s="326">
        <v>0</v>
      </c>
      <c r="S125" s="326">
        <v>0</v>
      </c>
      <c r="T125" s="326">
        <v>0</v>
      </c>
      <c r="U125" s="326">
        <v>0</v>
      </c>
      <c r="V125" s="326">
        <v>0</v>
      </c>
      <c r="W125" s="326">
        <v>0</v>
      </c>
      <c r="X125" s="326">
        <v>0</v>
      </c>
      <c r="Y125" s="326">
        <v>0</v>
      </c>
    </row>
    <row r="126" spans="4:25" hidden="1" outlineLevel="1">
      <c r="D126" s="319" t="s">
        <v>2587</v>
      </c>
      <c r="E126" s="319" t="s">
        <v>2117</v>
      </c>
      <c r="F126" s="319" t="s">
        <v>578</v>
      </c>
      <c r="H126" s="319" t="s">
        <v>577</v>
      </c>
      <c r="I126" s="319" t="s">
        <v>2589</v>
      </c>
      <c r="J126" s="319" t="s">
        <v>977</v>
      </c>
      <c r="L126" s="331">
        <v>0</v>
      </c>
      <c r="M126" s="326"/>
      <c r="N126" s="326">
        <v>0</v>
      </c>
      <c r="O126" s="326">
        <v>0</v>
      </c>
      <c r="P126" s="326">
        <v>0</v>
      </c>
      <c r="Q126" s="326">
        <v>0</v>
      </c>
      <c r="R126" s="326">
        <v>0</v>
      </c>
      <c r="S126" s="326">
        <v>0</v>
      </c>
      <c r="T126" s="326">
        <v>0</v>
      </c>
      <c r="U126" s="326">
        <v>0</v>
      </c>
      <c r="V126" s="326">
        <v>0</v>
      </c>
      <c r="W126" s="326">
        <v>0</v>
      </c>
      <c r="X126" s="326">
        <v>0</v>
      </c>
      <c r="Y126" s="326">
        <v>0</v>
      </c>
    </row>
    <row r="127" spans="4:25" hidden="1" outlineLevel="1">
      <c r="D127" s="319" t="s">
        <v>998</v>
      </c>
      <c r="E127" s="319" t="s">
        <v>53</v>
      </c>
      <c r="F127" s="319" t="s">
        <v>576</v>
      </c>
      <c r="H127" s="319" t="s">
        <v>577</v>
      </c>
      <c r="I127" s="319" t="s">
        <v>999</v>
      </c>
      <c r="J127" s="319" t="s">
        <v>583</v>
      </c>
      <c r="L127" s="331">
        <v>0</v>
      </c>
      <c r="M127" s="326"/>
      <c r="N127" s="326">
        <v>0</v>
      </c>
      <c r="O127" s="326">
        <v>0</v>
      </c>
      <c r="P127" s="326">
        <v>0</v>
      </c>
      <c r="Q127" s="326">
        <v>0</v>
      </c>
      <c r="R127" s="326">
        <v>0</v>
      </c>
      <c r="S127" s="326">
        <v>0</v>
      </c>
      <c r="T127" s="326">
        <v>0</v>
      </c>
      <c r="U127" s="326">
        <v>0</v>
      </c>
      <c r="V127" s="326">
        <v>0</v>
      </c>
      <c r="W127" s="326">
        <v>0</v>
      </c>
      <c r="X127" s="326">
        <v>0</v>
      </c>
      <c r="Y127" s="326">
        <v>0</v>
      </c>
    </row>
    <row r="128" spans="4:25" hidden="1" outlineLevel="1">
      <c r="D128" s="319" t="s">
        <v>734</v>
      </c>
      <c r="E128" s="319" t="s">
        <v>53</v>
      </c>
      <c r="F128" s="319" t="s">
        <v>576</v>
      </c>
      <c r="H128" s="319" t="s">
        <v>577</v>
      </c>
      <c r="I128" s="319" t="s">
        <v>548</v>
      </c>
      <c r="J128" s="319" t="s">
        <v>530</v>
      </c>
      <c r="L128" s="331">
        <v>201476</v>
      </c>
      <c r="M128" s="326"/>
      <c r="N128" s="326">
        <v>0</v>
      </c>
      <c r="O128" s="326">
        <v>0</v>
      </c>
      <c r="P128" s="326">
        <v>0</v>
      </c>
      <c r="Q128" s="326">
        <v>201476</v>
      </c>
      <c r="R128" s="326">
        <v>0</v>
      </c>
      <c r="S128" s="326">
        <v>0</v>
      </c>
      <c r="T128" s="326">
        <v>0</v>
      </c>
      <c r="U128" s="326">
        <v>0</v>
      </c>
      <c r="V128" s="326">
        <v>0</v>
      </c>
      <c r="W128" s="326">
        <v>0</v>
      </c>
      <c r="X128" s="326">
        <v>0</v>
      </c>
      <c r="Y128" s="326">
        <v>0</v>
      </c>
    </row>
    <row r="129" spans="4:25" hidden="1" outlineLevel="1">
      <c r="D129" s="319" t="s">
        <v>1824</v>
      </c>
      <c r="E129" s="319" t="s">
        <v>53</v>
      </c>
      <c r="F129" s="319" t="s">
        <v>576</v>
      </c>
      <c r="H129" s="319" t="s">
        <v>577</v>
      </c>
      <c r="I129" s="319" t="s">
        <v>733</v>
      </c>
      <c r="J129" s="319" t="s">
        <v>582</v>
      </c>
      <c r="L129" s="331">
        <v>34274.699999999997</v>
      </c>
      <c r="M129" s="326"/>
      <c r="N129" s="326">
        <v>0</v>
      </c>
      <c r="O129" s="326">
        <v>0</v>
      </c>
      <c r="P129" s="326">
        <v>0</v>
      </c>
      <c r="Q129" s="326">
        <v>25424.7</v>
      </c>
      <c r="R129" s="326">
        <v>8850</v>
      </c>
      <c r="S129" s="326">
        <v>0</v>
      </c>
      <c r="T129" s="326">
        <v>0</v>
      </c>
      <c r="U129" s="326">
        <v>0</v>
      </c>
      <c r="V129" s="326">
        <v>0</v>
      </c>
      <c r="W129" s="326">
        <v>0</v>
      </c>
      <c r="X129" s="326">
        <v>0</v>
      </c>
      <c r="Y129" s="326">
        <v>0</v>
      </c>
    </row>
    <row r="130" spans="4:25" hidden="1" outlineLevel="1">
      <c r="D130" s="319" t="s">
        <v>2590</v>
      </c>
      <c r="E130" s="319" t="s">
        <v>53</v>
      </c>
      <c r="F130" s="319" t="s">
        <v>576</v>
      </c>
      <c r="H130" s="319" t="s">
        <v>577</v>
      </c>
      <c r="I130" s="319" t="s">
        <v>2591</v>
      </c>
      <c r="J130" s="319" t="s">
        <v>530</v>
      </c>
      <c r="L130" s="331">
        <v>0</v>
      </c>
      <c r="M130" s="326"/>
      <c r="N130" s="326">
        <v>0</v>
      </c>
      <c r="O130" s="326">
        <v>0</v>
      </c>
      <c r="P130" s="326">
        <v>0</v>
      </c>
      <c r="Q130" s="326">
        <v>0</v>
      </c>
      <c r="R130" s="326">
        <v>0</v>
      </c>
      <c r="S130" s="326">
        <v>0</v>
      </c>
      <c r="T130" s="326">
        <v>0</v>
      </c>
      <c r="U130" s="326">
        <v>0</v>
      </c>
      <c r="V130" s="326">
        <v>0</v>
      </c>
      <c r="W130" s="326">
        <v>0</v>
      </c>
      <c r="X130" s="326">
        <v>0</v>
      </c>
      <c r="Y130" s="326">
        <v>0</v>
      </c>
    </row>
    <row r="131" spans="4:25" hidden="1" outlineLevel="1">
      <c r="D131" s="319" t="s">
        <v>540</v>
      </c>
      <c r="E131" s="319" t="s">
        <v>53</v>
      </c>
      <c r="F131" s="319" t="s">
        <v>576</v>
      </c>
      <c r="H131" s="319" t="s">
        <v>577</v>
      </c>
      <c r="I131" s="319" t="s">
        <v>735</v>
      </c>
      <c r="J131" s="319" t="s">
        <v>530</v>
      </c>
      <c r="L131" s="331">
        <v>0</v>
      </c>
      <c r="M131" s="326"/>
      <c r="N131" s="326">
        <v>0</v>
      </c>
      <c r="O131" s="326">
        <v>0</v>
      </c>
      <c r="P131" s="326">
        <v>0</v>
      </c>
      <c r="Q131" s="326">
        <v>0</v>
      </c>
      <c r="R131" s="326">
        <v>0</v>
      </c>
      <c r="S131" s="326">
        <v>0</v>
      </c>
      <c r="T131" s="326">
        <v>0</v>
      </c>
      <c r="U131" s="326">
        <v>0</v>
      </c>
      <c r="V131" s="326">
        <v>0</v>
      </c>
      <c r="W131" s="326">
        <v>0</v>
      </c>
      <c r="X131" s="326">
        <v>0</v>
      </c>
      <c r="Y131" s="326">
        <v>0</v>
      </c>
    </row>
    <row r="132" spans="4:25" hidden="1" outlineLevel="1">
      <c r="D132" s="319" t="s">
        <v>2592</v>
      </c>
      <c r="E132" s="319" t="s">
        <v>53</v>
      </c>
      <c r="F132" s="319" t="s">
        <v>576</v>
      </c>
      <c r="H132" s="319" t="s">
        <v>577</v>
      </c>
      <c r="I132" s="319" t="s">
        <v>2593</v>
      </c>
      <c r="J132" s="319" t="s">
        <v>593</v>
      </c>
      <c r="L132" s="331">
        <v>0</v>
      </c>
      <c r="M132" s="326"/>
      <c r="N132" s="326">
        <v>0</v>
      </c>
      <c r="O132" s="326">
        <v>0</v>
      </c>
      <c r="P132" s="326">
        <v>0</v>
      </c>
      <c r="Q132" s="326">
        <v>0</v>
      </c>
      <c r="R132" s="326">
        <v>0</v>
      </c>
      <c r="S132" s="326">
        <v>0</v>
      </c>
      <c r="T132" s="326">
        <v>0</v>
      </c>
      <c r="U132" s="326">
        <v>0</v>
      </c>
      <c r="V132" s="326">
        <v>0</v>
      </c>
      <c r="W132" s="326">
        <v>0</v>
      </c>
      <c r="X132" s="326">
        <v>0</v>
      </c>
      <c r="Y132" s="326">
        <v>0</v>
      </c>
    </row>
    <row r="133" spans="4:25" hidden="1" outlineLevel="1">
      <c r="D133" s="319" t="s">
        <v>329</v>
      </c>
      <c r="E133" s="319" t="s">
        <v>53</v>
      </c>
      <c r="F133" s="319" t="s">
        <v>576</v>
      </c>
      <c r="H133" s="319" t="s">
        <v>577</v>
      </c>
      <c r="I133" s="319" t="s">
        <v>736</v>
      </c>
      <c r="J133" s="319" t="s">
        <v>530</v>
      </c>
      <c r="L133" s="331">
        <v>0</v>
      </c>
      <c r="M133" s="326"/>
      <c r="N133" s="326">
        <v>0</v>
      </c>
      <c r="O133" s="326">
        <v>0</v>
      </c>
      <c r="P133" s="326">
        <v>0</v>
      </c>
      <c r="Q133" s="326">
        <v>0</v>
      </c>
      <c r="R133" s="326">
        <v>0</v>
      </c>
      <c r="S133" s="326">
        <v>0</v>
      </c>
      <c r="T133" s="326">
        <v>0</v>
      </c>
      <c r="U133" s="326">
        <v>0</v>
      </c>
      <c r="V133" s="326">
        <v>0</v>
      </c>
      <c r="W133" s="326">
        <v>0</v>
      </c>
      <c r="X133" s="326">
        <v>0</v>
      </c>
      <c r="Y133" s="326">
        <v>0</v>
      </c>
    </row>
    <row r="134" spans="4:25" hidden="1" outlineLevel="1">
      <c r="D134" s="319" t="s">
        <v>1000</v>
      </c>
      <c r="E134" s="319" t="s">
        <v>53</v>
      </c>
      <c r="F134" s="319" t="s">
        <v>576</v>
      </c>
      <c r="H134" s="319" t="s">
        <v>577</v>
      </c>
      <c r="I134" s="319" t="s">
        <v>1001</v>
      </c>
      <c r="J134" s="319" t="s">
        <v>528</v>
      </c>
      <c r="L134" s="331">
        <v>0</v>
      </c>
      <c r="M134" s="326"/>
      <c r="N134" s="326">
        <v>0</v>
      </c>
      <c r="O134" s="326">
        <v>0</v>
      </c>
      <c r="P134" s="326">
        <v>0</v>
      </c>
      <c r="Q134" s="326">
        <v>0</v>
      </c>
      <c r="R134" s="326">
        <v>0</v>
      </c>
      <c r="S134" s="326">
        <v>0</v>
      </c>
      <c r="T134" s="326">
        <v>0</v>
      </c>
      <c r="U134" s="326">
        <v>0</v>
      </c>
      <c r="V134" s="326">
        <v>0</v>
      </c>
      <c r="W134" s="326">
        <v>0</v>
      </c>
      <c r="X134" s="326">
        <v>0</v>
      </c>
      <c r="Y134" s="326">
        <v>0</v>
      </c>
    </row>
    <row r="135" spans="4:25" hidden="1" outlineLevel="1">
      <c r="D135" s="319" t="s">
        <v>282</v>
      </c>
      <c r="E135" s="319" t="s">
        <v>53</v>
      </c>
      <c r="F135" s="319" t="s">
        <v>576</v>
      </c>
      <c r="H135" s="319" t="s">
        <v>577</v>
      </c>
      <c r="I135" s="319" t="s">
        <v>737</v>
      </c>
      <c r="J135" s="319" t="s">
        <v>118</v>
      </c>
      <c r="L135" s="331">
        <v>0</v>
      </c>
      <c r="M135" s="326"/>
      <c r="N135" s="326">
        <v>0</v>
      </c>
      <c r="O135" s="326">
        <v>0</v>
      </c>
      <c r="P135" s="326">
        <v>0</v>
      </c>
      <c r="Q135" s="326">
        <v>0</v>
      </c>
      <c r="R135" s="326">
        <v>0</v>
      </c>
      <c r="S135" s="326">
        <v>0</v>
      </c>
      <c r="T135" s="326">
        <v>0</v>
      </c>
      <c r="U135" s="326">
        <v>0</v>
      </c>
      <c r="V135" s="326">
        <v>0</v>
      </c>
      <c r="W135" s="326">
        <v>0</v>
      </c>
      <c r="X135" s="326">
        <v>0</v>
      </c>
      <c r="Y135" s="326">
        <v>0</v>
      </c>
    </row>
    <row r="136" spans="4:25" hidden="1" outlineLevel="1">
      <c r="D136" s="319" t="s">
        <v>282</v>
      </c>
      <c r="E136" s="319" t="s">
        <v>53</v>
      </c>
      <c r="F136" s="319" t="s">
        <v>578</v>
      </c>
      <c r="H136" s="319" t="s">
        <v>577</v>
      </c>
      <c r="I136" s="319" t="s">
        <v>2594</v>
      </c>
      <c r="J136" s="319" t="s">
        <v>118</v>
      </c>
      <c r="L136" s="331">
        <v>0</v>
      </c>
      <c r="M136" s="326"/>
      <c r="N136" s="326">
        <v>0</v>
      </c>
      <c r="O136" s="326">
        <v>0</v>
      </c>
      <c r="P136" s="326">
        <v>0</v>
      </c>
      <c r="Q136" s="326">
        <v>0</v>
      </c>
      <c r="R136" s="326">
        <v>0</v>
      </c>
      <c r="S136" s="326">
        <v>0</v>
      </c>
      <c r="T136" s="326">
        <v>0</v>
      </c>
      <c r="U136" s="326">
        <v>0</v>
      </c>
      <c r="V136" s="326">
        <v>0</v>
      </c>
      <c r="W136" s="326">
        <v>0</v>
      </c>
      <c r="X136" s="326">
        <v>0</v>
      </c>
      <c r="Y136" s="326">
        <v>0</v>
      </c>
    </row>
    <row r="137" spans="4:25" hidden="1" outlineLevel="1">
      <c r="D137" s="319" t="s">
        <v>2595</v>
      </c>
      <c r="E137" s="319" t="s">
        <v>53</v>
      </c>
      <c r="F137" s="319" t="s">
        <v>576</v>
      </c>
      <c r="H137" s="319" t="s">
        <v>577</v>
      </c>
      <c r="I137" s="319" t="s">
        <v>2596</v>
      </c>
      <c r="J137" s="319" t="s">
        <v>22</v>
      </c>
      <c r="L137" s="331">
        <v>0</v>
      </c>
      <c r="M137" s="326"/>
      <c r="N137" s="326">
        <v>0</v>
      </c>
      <c r="O137" s="326">
        <v>0</v>
      </c>
      <c r="P137" s="326">
        <v>0</v>
      </c>
      <c r="Q137" s="326">
        <v>0</v>
      </c>
      <c r="R137" s="326">
        <v>0</v>
      </c>
      <c r="S137" s="326">
        <v>0</v>
      </c>
      <c r="T137" s="326">
        <v>0</v>
      </c>
      <c r="U137" s="326">
        <v>0</v>
      </c>
      <c r="V137" s="326">
        <v>0</v>
      </c>
      <c r="W137" s="326">
        <v>0</v>
      </c>
      <c r="X137" s="326">
        <v>0</v>
      </c>
      <c r="Y137" s="326">
        <v>0</v>
      </c>
    </row>
    <row r="138" spans="4:25" hidden="1" outlineLevel="1">
      <c r="D138" s="319" t="s">
        <v>283</v>
      </c>
      <c r="E138" s="319" t="s">
        <v>53</v>
      </c>
      <c r="F138" s="319" t="s">
        <v>576</v>
      </c>
      <c r="H138" s="319" t="s">
        <v>577</v>
      </c>
      <c r="I138" s="319" t="s">
        <v>738</v>
      </c>
      <c r="J138" s="319" t="s">
        <v>118</v>
      </c>
      <c r="L138" s="331">
        <v>0</v>
      </c>
      <c r="M138" s="326"/>
      <c r="N138" s="326">
        <v>0</v>
      </c>
      <c r="O138" s="326">
        <v>0</v>
      </c>
      <c r="P138" s="326">
        <v>0</v>
      </c>
      <c r="Q138" s="326">
        <v>0</v>
      </c>
      <c r="R138" s="326">
        <v>0</v>
      </c>
      <c r="S138" s="326">
        <v>0</v>
      </c>
      <c r="T138" s="326">
        <v>0</v>
      </c>
      <c r="U138" s="326">
        <v>0</v>
      </c>
      <c r="V138" s="326">
        <v>0</v>
      </c>
      <c r="W138" s="326">
        <v>0</v>
      </c>
      <c r="X138" s="326">
        <v>0</v>
      </c>
      <c r="Y138" s="326">
        <v>0</v>
      </c>
    </row>
    <row r="139" spans="4:25" hidden="1" outlineLevel="1">
      <c r="D139" s="319" t="s">
        <v>283</v>
      </c>
      <c r="E139" s="319" t="s">
        <v>53</v>
      </c>
      <c r="F139" s="319" t="s">
        <v>578</v>
      </c>
      <c r="H139" s="319" t="s">
        <v>577</v>
      </c>
      <c r="I139" s="319" t="s">
        <v>2597</v>
      </c>
      <c r="J139" s="319" t="s">
        <v>118</v>
      </c>
      <c r="L139" s="331">
        <v>0</v>
      </c>
      <c r="M139" s="326"/>
      <c r="N139" s="326">
        <v>0</v>
      </c>
      <c r="O139" s="326">
        <v>0</v>
      </c>
      <c r="P139" s="326">
        <v>0</v>
      </c>
      <c r="Q139" s="326">
        <v>0</v>
      </c>
      <c r="R139" s="326">
        <v>0</v>
      </c>
      <c r="S139" s="326">
        <v>0</v>
      </c>
      <c r="T139" s="326">
        <v>0</v>
      </c>
      <c r="U139" s="326">
        <v>0</v>
      </c>
      <c r="V139" s="326">
        <v>0</v>
      </c>
      <c r="W139" s="326">
        <v>0</v>
      </c>
      <c r="X139" s="326">
        <v>0</v>
      </c>
      <c r="Y139" s="326">
        <v>0</v>
      </c>
    </row>
    <row r="140" spans="4:25" hidden="1" outlineLevel="1">
      <c r="D140" s="319" t="s">
        <v>331</v>
      </c>
      <c r="E140" s="319" t="s">
        <v>53</v>
      </c>
      <c r="F140" s="319" t="s">
        <v>576</v>
      </c>
      <c r="H140" s="319" t="s">
        <v>577</v>
      </c>
      <c r="I140" s="319" t="s">
        <v>739</v>
      </c>
      <c r="J140" s="319" t="s">
        <v>118</v>
      </c>
      <c r="L140" s="331">
        <v>0</v>
      </c>
      <c r="M140" s="326"/>
      <c r="N140" s="326">
        <v>0</v>
      </c>
      <c r="O140" s="326">
        <v>0</v>
      </c>
      <c r="P140" s="326">
        <v>0</v>
      </c>
      <c r="Q140" s="326">
        <v>0</v>
      </c>
      <c r="R140" s="326">
        <v>0</v>
      </c>
      <c r="S140" s="326">
        <v>0</v>
      </c>
      <c r="T140" s="326">
        <v>0</v>
      </c>
      <c r="U140" s="326">
        <v>0</v>
      </c>
      <c r="V140" s="326">
        <v>0</v>
      </c>
      <c r="W140" s="326">
        <v>0</v>
      </c>
      <c r="X140" s="326">
        <v>0</v>
      </c>
      <c r="Y140" s="326">
        <v>0</v>
      </c>
    </row>
    <row r="141" spans="4:25" hidden="1" outlineLevel="1">
      <c r="D141" s="319" t="s">
        <v>331</v>
      </c>
      <c r="E141" s="319" t="s">
        <v>53</v>
      </c>
      <c r="F141" s="319" t="s">
        <v>578</v>
      </c>
      <c r="H141" s="319" t="s">
        <v>577</v>
      </c>
      <c r="I141" s="319" t="s">
        <v>2598</v>
      </c>
      <c r="J141" s="319" t="s">
        <v>118</v>
      </c>
      <c r="L141" s="331">
        <v>0</v>
      </c>
      <c r="M141" s="326"/>
      <c r="N141" s="326">
        <v>0</v>
      </c>
      <c r="O141" s="326">
        <v>0</v>
      </c>
      <c r="P141" s="326">
        <v>0</v>
      </c>
      <c r="Q141" s="326">
        <v>0</v>
      </c>
      <c r="R141" s="326">
        <v>0</v>
      </c>
      <c r="S141" s="326">
        <v>0</v>
      </c>
      <c r="T141" s="326">
        <v>0</v>
      </c>
      <c r="U141" s="326">
        <v>0</v>
      </c>
      <c r="V141" s="326">
        <v>0</v>
      </c>
      <c r="W141" s="326">
        <v>0</v>
      </c>
      <c r="X141" s="326">
        <v>0</v>
      </c>
      <c r="Y141" s="326">
        <v>0</v>
      </c>
    </row>
    <row r="142" spans="4:25" hidden="1" outlineLevel="1">
      <c r="D142" s="319" t="s">
        <v>918</v>
      </c>
      <c r="E142" s="319" t="s">
        <v>53</v>
      </c>
      <c r="F142" s="319" t="s">
        <v>576</v>
      </c>
      <c r="H142" s="319" t="s">
        <v>577</v>
      </c>
      <c r="I142" s="319" t="s">
        <v>2002</v>
      </c>
      <c r="J142" s="319" t="s">
        <v>114</v>
      </c>
      <c r="L142" s="331">
        <v>73629.467999999993</v>
      </c>
      <c r="M142" s="326"/>
      <c r="N142" s="326">
        <v>0</v>
      </c>
      <c r="O142" s="326">
        <v>0</v>
      </c>
      <c r="P142" s="326">
        <v>14550</v>
      </c>
      <c r="Q142" s="326">
        <v>14000.536</v>
      </c>
      <c r="R142" s="326">
        <v>11366.652</v>
      </c>
      <c r="S142" s="326">
        <v>0</v>
      </c>
      <c r="T142" s="326">
        <v>0</v>
      </c>
      <c r="U142" s="326">
        <v>0</v>
      </c>
      <c r="V142" s="326">
        <v>17280.28</v>
      </c>
      <c r="W142" s="326">
        <v>16432</v>
      </c>
      <c r="X142" s="326">
        <v>0</v>
      </c>
      <c r="Y142" s="326">
        <v>0</v>
      </c>
    </row>
    <row r="143" spans="4:25" hidden="1" outlineLevel="1">
      <c r="D143" s="319" t="s">
        <v>1002</v>
      </c>
      <c r="E143" s="319" t="s">
        <v>54</v>
      </c>
      <c r="F143" s="319" t="s">
        <v>576</v>
      </c>
      <c r="H143" s="319" t="s">
        <v>577</v>
      </c>
      <c r="I143" s="319" t="s">
        <v>1003</v>
      </c>
      <c r="J143" s="319" t="s">
        <v>116</v>
      </c>
      <c r="L143" s="331">
        <v>0</v>
      </c>
      <c r="M143" s="326"/>
      <c r="N143" s="326">
        <v>0</v>
      </c>
      <c r="O143" s="326">
        <v>0</v>
      </c>
      <c r="P143" s="326">
        <v>0</v>
      </c>
      <c r="Q143" s="326">
        <v>0</v>
      </c>
      <c r="R143" s="326">
        <v>0</v>
      </c>
      <c r="S143" s="326">
        <v>0</v>
      </c>
      <c r="T143" s="326">
        <v>0</v>
      </c>
      <c r="U143" s="326"/>
      <c r="V143" s="326"/>
      <c r="W143" s="326"/>
      <c r="X143" s="326"/>
      <c r="Y143" s="326"/>
    </row>
    <row r="144" spans="4:25" hidden="1" outlineLevel="1">
      <c r="D144" s="319" t="s">
        <v>332</v>
      </c>
      <c r="E144" s="319" t="s">
        <v>53</v>
      </c>
      <c r="F144" s="319" t="s">
        <v>576</v>
      </c>
      <c r="H144" s="319" t="s">
        <v>577</v>
      </c>
      <c r="I144" s="319" t="s">
        <v>740</v>
      </c>
      <c r="J144" s="319" t="s">
        <v>118</v>
      </c>
      <c r="L144" s="331">
        <v>0</v>
      </c>
      <c r="M144" s="326"/>
      <c r="N144" s="326">
        <v>0</v>
      </c>
      <c r="O144" s="326">
        <v>0</v>
      </c>
      <c r="P144" s="326">
        <v>0</v>
      </c>
      <c r="Q144" s="326">
        <v>0</v>
      </c>
      <c r="R144" s="326">
        <v>0</v>
      </c>
      <c r="S144" s="326">
        <v>0</v>
      </c>
      <c r="T144" s="326">
        <v>0</v>
      </c>
      <c r="U144" s="326">
        <v>0</v>
      </c>
      <c r="V144" s="326">
        <v>0</v>
      </c>
      <c r="W144" s="326">
        <v>0</v>
      </c>
      <c r="X144" s="326">
        <v>0</v>
      </c>
      <c r="Y144" s="326">
        <v>0</v>
      </c>
    </row>
    <row r="145" spans="4:25" hidden="1" outlineLevel="1">
      <c r="D145" s="319" t="s">
        <v>415</v>
      </c>
      <c r="E145" s="319" t="s">
        <v>54</v>
      </c>
      <c r="F145" s="319" t="s">
        <v>576</v>
      </c>
      <c r="H145" s="319" t="s">
        <v>577</v>
      </c>
      <c r="I145" s="319" t="s">
        <v>741</v>
      </c>
      <c r="J145" s="319" t="s">
        <v>116</v>
      </c>
      <c r="L145" s="331">
        <v>0</v>
      </c>
      <c r="M145" s="326"/>
      <c r="N145" s="326">
        <v>0</v>
      </c>
      <c r="O145" s="326">
        <v>0</v>
      </c>
      <c r="P145" s="326">
        <v>0</v>
      </c>
      <c r="Q145" s="326">
        <v>0</v>
      </c>
      <c r="R145" s="326">
        <v>0</v>
      </c>
      <c r="S145" s="326">
        <v>0</v>
      </c>
      <c r="T145" s="326">
        <v>0</v>
      </c>
      <c r="U145" s="326">
        <v>0</v>
      </c>
      <c r="V145" s="326">
        <v>0</v>
      </c>
      <c r="W145" s="326">
        <v>0</v>
      </c>
      <c r="X145" s="326">
        <v>0</v>
      </c>
      <c r="Y145" s="326">
        <v>0</v>
      </c>
    </row>
    <row r="146" spans="4:25" hidden="1" outlineLevel="1">
      <c r="D146" s="319" t="s">
        <v>2599</v>
      </c>
      <c r="E146" s="319" t="s">
        <v>2117</v>
      </c>
      <c r="F146" s="319" t="s">
        <v>576</v>
      </c>
      <c r="H146" s="319" t="s">
        <v>577</v>
      </c>
      <c r="I146" s="319" t="s">
        <v>2600</v>
      </c>
      <c r="J146" s="319" t="s">
        <v>977</v>
      </c>
      <c r="L146" s="331">
        <v>0</v>
      </c>
      <c r="M146" s="326"/>
      <c r="N146" s="326">
        <v>0</v>
      </c>
      <c r="O146" s="326">
        <v>0</v>
      </c>
      <c r="P146" s="326">
        <v>0</v>
      </c>
      <c r="Q146" s="326">
        <v>0</v>
      </c>
      <c r="R146" s="326">
        <v>0</v>
      </c>
      <c r="S146" s="326">
        <v>0</v>
      </c>
      <c r="T146" s="326">
        <v>0</v>
      </c>
      <c r="U146" s="326">
        <v>0</v>
      </c>
      <c r="V146" s="326">
        <v>0</v>
      </c>
      <c r="W146" s="326">
        <v>0</v>
      </c>
      <c r="X146" s="326">
        <v>0</v>
      </c>
      <c r="Y146" s="326">
        <v>0</v>
      </c>
    </row>
    <row r="147" spans="4:25" hidden="1" outlineLevel="1">
      <c r="D147" s="319" t="s">
        <v>2599</v>
      </c>
      <c r="E147" s="319" t="s">
        <v>2117</v>
      </c>
      <c r="F147" s="319" t="s">
        <v>578</v>
      </c>
      <c r="H147" s="319" t="s">
        <v>577</v>
      </c>
      <c r="I147" s="319" t="s">
        <v>2601</v>
      </c>
      <c r="J147" s="319" t="s">
        <v>977</v>
      </c>
      <c r="L147" s="331">
        <v>0</v>
      </c>
      <c r="M147" s="326"/>
      <c r="N147" s="326">
        <v>0</v>
      </c>
      <c r="O147" s="326">
        <v>0</v>
      </c>
      <c r="P147" s="326">
        <v>0</v>
      </c>
      <c r="Q147" s="326">
        <v>0</v>
      </c>
      <c r="R147" s="326">
        <v>0</v>
      </c>
      <c r="S147" s="326">
        <v>0</v>
      </c>
      <c r="T147" s="326">
        <v>0</v>
      </c>
      <c r="U147" s="326">
        <v>0</v>
      </c>
      <c r="V147" s="326">
        <v>0</v>
      </c>
      <c r="W147" s="326">
        <v>0</v>
      </c>
      <c r="X147" s="326">
        <v>0</v>
      </c>
      <c r="Y147" s="326">
        <v>0</v>
      </c>
    </row>
    <row r="148" spans="4:25" hidden="1" outlineLevel="1">
      <c r="D148" s="319" t="s">
        <v>2981</v>
      </c>
      <c r="E148" s="319" t="s">
        <v>53</v>
      </c>
      <c r="F148" s="319" t="s">
        <v>576</v>
      </c>
      <c r="H148" s="319" t="s">
        <v>577</v>
      </c>
      <c r="I148" s="319" t="s">
        <v>1004</v>
      </c>
      <c r="J148" s="319" t="s">
        <v>528</v>
      </c>
      <c r="L148" s="331">
        <v>0</v>
      </c>
      <c r="M148" s="326"/>
      <c r="N148" s="326">
        <v>0</v>
      </c>
      <c r="O148" s="326">
        <v>0</v>
      </c>
      <c r="P148" s="326">
        <v>0</v>
      </c>
      <c r="Q148" s="326">
        <v>0</v>
      </c>
      <c r="R148" s="326"/>
      <c r="S148" s="326"/>
      <c r="T148" s="326"/>
      <c r="U148" s="326"/>
      <c r="V148" s="326"/>
      <c r="W148" s="326"/>
      <c r="X148" s="326"/>
      <c r="Y148" s="326"/>
    </row>
    <row r="149" spans="4:25" hidden="1" outlineLevel="1">
      <c r="D149" s="319" t="s">
        <v>596</v>
      </c>
      <c r="E149" s="319" t="s">
        <v>53</v>
      </c>
      <c r="F149" s="319" t="s">
        <v>576</v>
      </c>
      <c r="H149" s="319" t="s">
        <v>577</v>
      </c>
      <c r="I149" s="319" t="s">
        <v>742</v>
      </c>
      <c r="J149" s="319" t="s">
        <v>118</v>
      </c>
      <c r="L149" s="331">
        <v>0</v>
      </c>
      <c r="M149" s="326"/>
      <c r="N149" s="326">
        <v>0</v>
      </c>
      <c r="O149" s="326">
        <v>0</v>
      </c>
      <c r="P149" s="326">
        <v>0</v>
      </c>
      <c r="Q149" s="326">
        <v>0</v>
      </c>
      <c r="R149" s="326">
        <v>0</v>
      </c>
      <c r="S149" s="326">
        <v>0</v>
      </c>
      <c r="T149" s="326">
        <v>0</v>
      </c>
      <c r="U149" s="326">
        <v>0</v>
      </c>
      <c r="V149" s="326">
        <v>0</v>
      </c>
      <c r="W149" s="326">
        <v>0</v>
      </c>
      <c r="X149" s="326">
        <v>0</v>
      </c>
      <c r="Y149" s="326">
        <v>0</v>
      </c>
    </row>
    <row r="150" spans="4:25" hidden="1" outlineLevel="1">
      <c r="D150" s="319" t="s">
        <v>240</v>
      </c>
      <c r="E150" s="319" t="s">
        <v>52</v>
      </c>
      <c r="F150" s="319" t="s">
        <v>576</v>
      </c>
      <c r="H150" s="319" t="s">
        <v>577</v>
      </c>
      <c r="I150" s="319" t="s">
        <v>743</v>
      </c>
      <c r="J150" s="319" t="s">
        <v>117</v>
      </c>
      <c r="L150" s="331">
        <v>0</v>
      </c>
      <c r="M150" s="326"/>
      <c r="N150" s="326">
        <v>0</v>
      </c>
      <c r="O150" s="326">
        <v>0</v>
      </c>
      <c r="P150" s="326">
        <v>0</v>
      </c>
      <c r="Q150" s="326">
        <v>0</v>
      </c>
      <c r="R150" s="326">
        <v>0</v>
      </c>
      <c r="S150" s="326">
        <v>0</v>
      </c>
      <c r="T150" s="326">
        <v>0</v>
      </c>
      <c r="U150" s="326">
        <v>0</v>
      </c>
      <c r="V150" s="326">
        <v>0</v>
      </c>
      <c r="W150" s="326">
        <v>0</v>
      </c>
      <c r="X150" s="326">
        <v>0</v>
      </c>
      <c r="Y150" s="326">
        <v>0</v>
      </c>
    </row>
    <row r="151" spans="4:25" hidden="1" outlineLevel="1">
      <c r="D151" s="319" t="s">
        <v>333</v>
      </c>
      <c r="E151" s="319" t="s">
        <v>52</v>
      </c>
      <c r="F151" s="319" t="s">
        <v>576</v>
      </c>
      <c r="H151" s="319" t="s">
        <v>577</v>
      </c>
      <c r="I151" s="319" t="s">
        <v>661</v>
      </c>
      <c r="J151" s="319" t="s">
        <v>117</v>
      </c>
      <c r="L151" s="331">
        <v>1561851.9417300001</v>
      </c>
      <c r="M151" s="326"/>
      <c r="N151" s="326">
        <v>0</v>
      </c>
      <c r="O151" s="326">
        <v>97.436960000000013</v>
      </c>
      <c r="P151" s="326">
        <v>90.454770000000011</v>
      </c>
      <c r="Q151" s="326">
        <v>709498.2</v>
      </c>
      <c r="R151" s="326">
        <v>57674.8</v>
      </c>
      <c r="S151" s="326">
        <v>794491.05</v>
      </c>
      <c r="T151" s="326">
        <v>0</v>
      </c>
      <c r="U151" s="326">
        <v>0</v>
      </c>
      <c r="V151" s="326">
        <v>0</v>
      </c>
      <c r="W151" s="326">
        <v>0</v>
      </c>
      <c r="X151" s="326">
        <v>0</v>
      </c>
      <c r="Y151" s="326">
        <v>0</v>
      </c>
    </row>
    <row r="152" spans="4:25" hidden="1" outlineLevel="1">
      <c r="D152" s="319" t="s">
        <v>333</v>
      </c>
      <c r="E152" s="319" t="s">
        <v>52</v>
      </c>
      <c r="F152" s="319" t="s">
        <v>578</v>
      </c>
      <c r="H152" s="319" t="s">
        <v>577</v>
      </c>
      <c r="I152" s="319" t="s">
        <v>2602</v>
      </c>
      <c r="J152" s="319" t="s">
        <v>117</v>
      </c>
      <c r="L152" s="331">
        <v>0</v>
      </c>
      <c r="M152" s="326"/>
      <c r="N152" s="326">
        <v>0</v>
      </c>
      <c r="O152" s="326">
        <v>0</v>
      </c>
      <c r="P152" s="326">
        <v>0</v>
      </c>
      <c r="Q152" s="326">
        <v>0</v>
      </c>
      <c r="R152" s="326">
        <v>0</v>
      </c>
      <c r="S152" s="326">
        <v>0</v>
      </c>
      <c r="T152" s="326">
        <v>0</v>
      </c>
      <c r="U152" s="326">
        <v>0</v>
      </c>
      <c r="V152" s="326">
        <v>0</v>
      </c>
      <c r="W152" s="326">
        <v>0</v>
      </c>
      <c r="X152" s="326">
        <v>0</v>
      </c>
      <c r="Y152" s="326">
        <v>0</v>
      </c>
    </row>
    <row r="153" spans="4:25" hidden="1" outlineLevel="1">
      <c r="D153" s="319" t="s">
        <v>2603</v>
      </c>
      <c r="E153" s="319" t="s">
        <v>53</v>
      </c>
      <c r="F153" s="319" t="s">
        <v>576</v>
      </c>
      <c r="H153" s="319" t="s">
        <v>577</v>
      </c>
      <c r="I153" s="319" t="s">
        <v>1005</v>
      </c>
      <c r="J153" s="319" t="s">
        <v>946</v>
      </c>
      <c r="L153" s="331">
        <v>87754.793600000005</v>
      </c>
      <c r="M153" s="326"/>
      <c r="N153" s="326">
        <v>0</v>
      </c>
      <c r="O153" s="326">
        <v>0</v>
      </c>
      <c r="P153" s="326">
        <v>0</v>
      </c>
      <c r="Q153" s="326">
        <v>48080.777700000006</v>
      </c>
      <c r="R153" s="326">
        <v>39674.015899999999</v>
      </c>
      <c r="S153" s="326">
        <v>0</v>
      </c>
      <c r="T153" s="326">
        <v>0</v>
      </c>
      <c r="U153" s="326">
        <v>0</v>
      </c>
      <c r="V153" s="326">
        <v>0</v>
      </c>
      <c r="W153" s="326">
        <v>0</v>
      </c>
      <c r="X153" s="326">
        <v>0</v>
      </c>
      <c r="Y153" s="326">
        <v>0</v>
      </c>
    </row>
    <row r="154" spans="4:25" hidden="1" outlineLevel="1">
      <c r="D154" s="319" t="s">
        <v>1006</v>
      </c>
      <c r="E154" s="319" t="s">
        <v>52</v>
      </c>
      <c r="F154" s="319" t="s">
        <v>576</v>
      </c>
      <c r="H154" s="319" t="s">
        <v>577</v>
      </c>
      <c r="I154" s="319" t="s">
        <v>798</v>
      </c>
      <c r="J154" s="319" t="s">
        <v>117</v>
      </c>
      <c r="L154" s="331">
        <v>0</v>
      </c>
      <c r="M154" s="326"/>
      <c r="N154" s="326">
        <v>0</v>
      </c>
      <c r="O154" s="326">
        <v>0</v>
      </c>
      <c r="P154" s="326">
        <v>0</v>
      </c>
      <c r="Q154" s="326">
        <v>0</v>
      </c>
      <c r="R154" s="326">
        <v>0</v>
      </c>
      <c r="S154" s="326">
        <v>0</v>
      </c>
      <c r="T154" s="326">
        <v>0</v>
      </c>
      <c r="U154" s="326">
        <v>0</v>
      </c>
      <c r="V154" s="326">
        <v>0</v>
      </c>
      <c r="W154" s="326">
        <v>0</v>
      </c>
      <c r="X154" s="326">
        <v>0</v>
      </c>
      <c r="Y154" s="326">
        <v>0</v>
      </c>
    </row>
    <row r="155" spans="4:25" hidden="1" outlineLevel="1">
      <c r="D155" s="319" t="s">
        <v>598</v>
      </c>
      <c r="E155" s="319" t="s">
        <v>53</v>
      </c>
      <c r="F155" s="319" t="s">
        <v>576</v>
      </c>
      <c r="H155" s="319" t="s">
        <v>577</v>
      </c>
      <c r="I155" s="319" t="s">
        <v>744</v>
      </c>
      <c r="J155" s="319" t="s">
        <v>114</v>
      </c>
      <c r="L155" s="331">
        <v>0</v>
      </c>
      <c r="M155" s="326"/>
      <c r="N155" s="326">
        <v>0</v>
      </c>
      <c r="O155" s="326">
        <v>0</v>
      </c>
      <c r="P155" s="326">
        <v>0</v>
      </c>
      <c r="Q155" s="326">
        <v>0</v>
      </c>
      <c r="R155" s="326">
        <v>0</v>
      </c>
      <c r="S155" s="326">
        <v>0</v>
      </c>
      <c r="T155" s="326">
        <v>0</v>
      </c>
      <c r="U155" s="326">
        <v>0</v>
      </c>
      <c r="V155" s="326">
        <v>0</v>
      </c>
      <c r="W155" s="326"/>
      <c r="X155" s="326"/>
      <c r="Y155" s="326"/>
    </row>
    <row r="156" spans="4:25" hidden="1" outlineLevel="1">
      <c r="D156" s="319" t="s">
        <v>230</v>
      </c>
      <c r="E156" s="319" t="s">
        <v>52</v>
      </c>
      <c r="F156" s="319" t="s">
        <v>576</v>
      </c>
      <c r="H156" s="319" t="s">
        <v>577</v>
      </c>
      <c r="I156" s="319" t="s">
        <v>542</v>
      </c>
      <c r="J156" s="319" t="s">
        <v>117</v>
      </c>
      <c r="L156" s="331">
        <v>32775.15</v>
      </c>
      <c r="M156" s="326"/>
      <c r="N156" s="326">
        <v>32775.15</v>
      </c>
      <c r="O156" s="326">
        <v>0</v>
      </c>
      <c r="P156" s="326">
        <v>0</v>
      </c>
      <c r="Q156" s="326">
        <v>0</v>
      </c>
      <c r="R156" s="326">
        <v>0</v>
      </c>
      <c r="S156" s="326">
        <v>0</v>
      </c>
      <c r="T156" s="326">
        <v>0</v>
      </c>
      <c r="U156" s="326">
        <v>0</v>
      </c>
      <c r="V156" s="326">
        <v>0</v>
      </c>
      <c r="W156" s="326">
        <v>0</v>
      </c>
      <c r="X156" s="326">
        <v>0</v>
      </c>
      <c r="Y156" s="326">
        <v>0</v>
      </c>
    </row>
    <row r="157" spans="4:25" hidden="1" outlineLevel="1">
      <c r="D157" s="319" t="s">
        <v>230</v>
      </c>
      <c r="E157" s="319" t="s">
        <v>52</v>
      </c>
      <c r="F157" s="319" t="s">
        <v>578</v>
      </c>
      <c r="H157" s="319" t="s">
        <v>577</v>
      </c>
      <c r="I157" s="319" t="s">
        <v>2604</v>
      </c>
      <c r="J157" s="319" t="s">
        <v>117</v>
      </c>
      <c r="L157" s="331">
        <v>0</v>
      </c>
      <c r="M157" s="326"/>
      <c r="N157" s="326">
        <v>0</v>
      </c>
      <c r="O157" s="326">
        <v>0</v>
      </c>
      <c r="P157" s="326">
        <v>0</v>
      </c>
      <c r="Q157" s="326">
        <v>0</v>
      </c>
      <c r="R157" s="326">
        <v>0</v>
      </c>
      <c r="S157" s="326">
        <v>0</v>
      </c>
      <c r="T157" s="326">
        <v>0</v>
      </c>
      <c r="U157" s="326">
        <v>0</v>
      </c>
      <c r="V157" s="326">
        <v>0</v>
      </c>
      <c r="W157" s="326">
        <v>0</v>
      </c>
      <c r="X157" s="326">
        <v>0</v>
      </c>
      <c r="Y157" s="326">
        <v>0</v>
      </c>
    </row>
    <row r="158" spans="4:25" hidden="1" outlineLevel="1">
      <c r="D158" s="319" t="s">
        <v>1007</v>
      </c>
      <c r="E158" s="319" t="s">
        <v>53</v>
      </c>
      <c r="F158" s="319" t="s">
        <v>576</v>
      </c>
      <c r="H158" s="319" t="s">
        <v>577</v>
      </c>
      <c r="I158" s="319" t="s">
        <v>1008</v>
      </c>
      <c r="J158" s="319" t="s">
        <v>528</v>
      </c>
      <c r="L158" s="331">
        <v>0</v>
      </c>
      <c r="M158" s="326"/>
      <c r="N158" s="326">
        <v>0</v>
      </c>
      <c r="O158" s="326">
        <v>0</v>
      </c>
      <c r="P158" s="326">
        <v>0</v>
      </c>
      <c r="Q158" s="326">
        <v>0</v>
      </c>
      <c r="R158" s="326">
        <v>0</v>
      </c>
      <c r="S158" s="326">
        <v>0</v>
      </c>
      <c r="T158" s="326">
        <v>0</v>
      </c>
      <c r="U158" s="326">
        <v>0</v>
      </c>
      <c r="V158" s="326">
        <v>0</v>
      </c>
      <c r="W158" s="326">
        <v>0</v>
      </c>
      <c r="X158" s="326">
        <v>0</v>
      </c>
      <c r="Y158" s="326">
        <v>0</v>
      </c>
    </row>
    <row r="159" spans="4:25" hidden="1" outlineLevel="1">
      <c r="D159" s="319" t="s">
        <v>599</v>
      </c>
      <c r="E159" s="319" t="s">
        <v>54</v>
      </c>
      <c r="F159" s="319" t="s">
        <v>576</v>
      </c>
      <c r="H159" s="319" t="s">
        <v>577</v>
      </c>
      <c r="I159" s="319" t="s">
        <v>1009</v>
      </c>
      <c r="J159" s="319" t="s">
        <v>116</v>
      </c>
      <c r="L159" s="331">
        <v>0</v>
      </c>
      <c r="M159" s="326"/>
      <c r="N159" s="326">
        <v>0</v>
      </c>
      <c r="O159" s="326">
        <v>0</v>
      </c>
      <c r="P159" s="326">
        <v>0</v>
      </c>
      <c r="Q159" s="326">
        <v>0</v>
      </c>
      <c r="R159" s="326">
        <v>0</v>
      </c>
      <c r="S159" s="326">
        <v>0</v>
      </c>
      <c r="T159" s="326">
        <v>0</v>
      </c>
      <c r="U159" s="326">
        <v>0</v>
      </c>
      <c r="V159" s="326">
        <v>0</v>
      </c>
      <c r="W159" s="326">
        <v>0</v>
      </c>
      <c r="X159" s="326">
        <v>0</v>
      </c>
      <c r="Y159" s="326">
        <v>0</v>
      </c>
    </row>
    <row r="160" spans="4:25" hidden="1" outlineLevel="1">
      <c r="D160" s="319" t="s">
        <v>2605</v>
      </c>
      <c r="E160" s="319" t="s">
        <v>53</v>
      </c>
      <c r="F160" s="319" t="s">
        <v>576</v>
      </c>
      <c r="H160" s="319" t="s">
        <v>577</v>
      </c>
      <c r="I160" s="319" t="s">
        <v>745</v>
      </c>
      <c r="J160" s="319" t="s">
        <v>118</v>
      </c>
      <c r="L160" s="331">
        <v>0</v>
      </c>
      <c r="M160" s="326"/>
      <c r="N160" s="326">
        <v>0</v>
      </c>
      <c r="O160" s="326">
        <v>0</v>
      </c>
      <c r="P160" s="326">
        <v>0</v>
      </c>
      <c r="Q160" s="326">
        <v>0</v>
      </c>
      <c r="R160" s="326">
        <v>0</v>
      </c>
      <c r="S160" s="326">
        <v>0</v>
      </c>
      <c r="T160" s="326">
        <v>0</v>
      </c>
      <c r="U160" s="326">
        <v>0</v>
      </c>
      <c r="V160" s="326">
        <v>0</v>
      </c>
      <c r="W160" s="326">
        <v>0</v>
      </c>
      <c r="X160" s="326">
        <v>0</v>
      </c>
      <c r="Y160" s="326">
        <v>0</v>
      </c>
    </row>
    <row r="161" spans="4:25" hidden="1" outlineLevel="1">
      <c r="D161" s="319" t="s">
        <v>1010</v>
      </c>
      <c r="E161" s="319" t="s">
        <v>53</v>
      </c>
      <c r="F161" s="319" t="s">
        <v>576</v>
      </c>
      <c r="H161" s="319" t="s">
        <v>577</v>
      </c>
      <c r="I161" s="319" t="s">
        <v>1011</v>
      </c>
      <c r="J161" s="319" t="s">
        <v>528</v>
      </c>
      <c r="L161" s="331">
        <v>0</v>
      </c>
      <c r="M161" s="326"/>
      <c r="N161" s="326">
        <v>0</v>
      </c>
      <c r="O161" s="326">
        <v>0</v>
      </c>
      <c r="P161" s="326">
        <v>0</v>
      </c>
      <c r="Q161" s="326">
        <v>0</v>
      </c>
      <c r="R161" s="326">
        <v>0</v>
      </c>
      <c r="S161" s="326">
        <v>0</v>
      </c>
      <c r="T161" s="326">
        <v>0</v>
      </c>
      <c r="U161" s="326">
        <v>0</v>
      </c>
      <c r="V161" s="326">
        <v>0</v>
      </c>
      <c r="W161" s="326">
        <v>0</v>
      </c>
      <c r="X161" s="326">
        <v>0</v>
      </c>
      <c r="Y161" s="326">
        <v>0</v>
      </c>
    </row>
    <row r="162" spans="4:25" hidden="1" outlineLevel="1">
      <c r="D162" s="319" t="s">
        <v>1012</v>
      </c>
      <c r="E162" s="319" t="s">
        <v>53</v>
      </c>
      <c r="F162" s="319" t="s">
        <v>576</v>
      </c>
      <c r="H162" s="319" t="s">
        <v>577</v>
      </c>
      <c r="I162" s="319" t="s">
        <v>1013</v>
      </c>
      <c r="J162" s="319" t="s">
        <v>528</v>
      </c>
      <c r="L162" s="331">
        <v>0</v>
      </c>
      <c r="M162" s="326"/>
      <c r="N162" s="326">
        <v>0</v>
      </c>
      <c r="O162" s="326">
        <v>0</v>
      </c>
      <c r="P162" s="326">
        <v>0</v>
      </c>
      <c r="Q162" s="326">
        <v>0</v>
      </c>
      <c r="R162" s="326">
        <v>0</v>
      </c>
      <c r="S162" s="326">
        <v>0</v>
      </c>
      <c r="T162" s="326">
        <v>0</v>
      </c>
      <c r="U162" s="326">
        <v>0</v>
      </c>
      <c r="V162" s="326">
        <v>0</v>
      </c>
      <c r="W162" s="326">
        <v>0</v>
      </c>
      <c r="X162" s="326">
        <v>0</v>
      </c>
      <c r="Y162" s="326">
        <v>0</v>
      </c>
    </row>
    <row r="163" spans="4:25" hidden="1" outlineLevel="1">
      <c r="D163" s="319" t="s">
        <v>600</v>
      </c>
      <c r="E163" s="319" t="s">
        <v>52</v>
      </c>
      <c r="F163" s="319" t="s">
        <v>576</v>
      </c>
      <c r="H163" s="319" t="s">
        <v>577</v>
      </c>
      <c r="I163" s="319" t="s">
        <v>746</v>
      </c>
      <c r="J163" s="319" t="s">
        <v>117</v>
      </c>
      <c r="L163" s="331">
        <v>0</v>
      </c>
      <c r="M163" s="326"/>
      <c r="N163" s="326">
        <v>0</v>
      </c>
      <c r="O163" s="326">
        <v>0</v>
      </c>
      <c r="P163" s="326">
        <v>0</v>
      </c>
      <c r="Q163" s="326">
        <v>0</v>
      </c>
      <c r="R163" s="326">
        <v>0</v>
      </c>
      <c r="S163" s="326">
        <v>0</v>
      </c>
      <c r="T163" s="326">
        <v>0</v>
      </c>
      <c r="U163" s="326">
        <v>0</v>
      </c>
      <c r="V163" s="326">
        <v>0</v>
      </c>
      <c r="W163" s="326">
        <v>0</v>
      </c>
      <c r="X163" s="326">
        <v>0</v>
      </c>
      <c r="Y163" s="326">
        <v>0</v>
      </c>
    </row>
    <row r="164" spans="4:25" hidden="1" outlineLevel="1">
      <c r="D164" s="319" t="s">
        <v>2606</v>
      </c>
      <c r="E164" s="319" t="s">
        <v>2117</v>
      </c>
      <c r="F164" s="319" t="s">
        <v>576</v>
      </c>
      <c r="H164" s="319" t="s">
        <v>577</v>
      </c>
      <c r="I164" s="319" t="s">
        <v>2607</v>
      </c>
      <c r="J164" s="319" t="s">
        <v>977</v>
      </c>
      <c r="L164" s="331">
        <v>0</v>
      </c>
      <c r="M164" s="326"/>
      <c r="N164" s="326">
        <v>0</v>
      </c>
      <c r="O164" s="326">
        <v>0</v>
      </c>
      <c r="P164" s="326">
        <v>0</v>
      </c>
      <c r="Q164" s="326">
        <v>0</v>
      </c>
      <c r="R164" s="326">
        <v>0</v>
      </c>
      <c r="S164" s="326">
        <v>0</v>
      </c>
      <c r="T164" s="326">
        <v>0</v>
      </c>
      <c r="U164" s="326">
        <v>0</v>
      </c>
      <c r="V164" s="326">
        <v>0</v>
      </c>
      <c r="W164" s="326">
        <v>0</v>
      </c>
      <c r="X164" s="326">
        <v>0</v>
      </c>
      <c r="Y164" s="326">
        <v>0</v>
      </c>
    </row>
    <row r="165" spans="4:25" hidden="1" outlineLevel="1">
      <c r="D165" s="319" t="s">
        <v>2606</v>
      </c>
      <c r="E165" s="319" t="s">
        <v>2117</v>
      </c>
      <c r="F165" s="319" t="s">
        <v>578</v>
      </c>
      <c r="H165" s="319" t="s">
        <v>577</v>
      </c>
      <c r="I165" s="319" t="s">
        <v>2608</v>
      </c>
      <c r="J165" s="319" t="s">
        <v>977</v>
      </c>
      <c r="L165" s="331">
        <v>0</v>
      </c>
      <c r="M165" s="326"/>
      <c r="N165" s="326">
        <v>0</v>
      </c>
      <c r="O165" s="326">
        <v>0</v>
      </c>
      <c r="P165" s="326">
        <v>0</v>
      </c>
      <c r="Q165" s="326">
        <v>0</v>
      </c>
      <c r="R165" s="326">
        <v>0</v>
      </c>
      <c r="S165" s="326">
        <v>0</v>
      </c>
      <c r="T165" s="326">
        <v>0</v>
      </c>
      <c r="U165" s="326">
        <v>0</v>
      </c>
      <c r="V165" s="326">
        <v>0</v>
      </c>
      <c r="W165" s="326">
        <v>0</v>
      </c>
      <c r="X165" s="326">
        <v>0</v>
      </c>
      <c r="Y165" s="326">
        <v>0</v>
      </c>
    </row>
    <row r="166" spans="4:25" hidden="1" outlineLevel="1">
      <c r="D166" s="319" t="s">
        <v>2609</v>
      </c>
      <c r="E166" s="319" t="s">
        <v>2117</v>
      </c>
      <c r="F166" s="319" t="s">
        <v>576</v>
      </c>
      <c r="H166" s="319" t="s">
        <v>577</v>
      </c>
      <c r="I166" s="319" t="s">
        <v>2610</v>
      </c>
      <c r="J166" s="319" t="s">
        <v>977</v>
      </c>
      <c r="L166" s="331">
        <v>0</v>
      </c>
      <c r="M166" s="326"/>
      <c r="N166" s="326">
        <v>0</v>
      </c>
      <c r="O166" s="326">
        <v>0</v>
      </c>
      <c r="P166" s="326">
        <v>0</v>
      </c>
      <c r="Q166" s="326">
        <v>0</v>
      </c>
      <c r="R166" s="326">
        <v>0</v>
      </c>
      <c r="S166" s="326">
        <v>0</v>
      </c>
      <c r="T166" s="326">
        <v>0</v>
      </c>
      <c r="U166" s="326">
        <v>0</v>
      </c>
      <c r="V166" s="326">
        <v>0</v>
      </c>
      <c r="W166" s="326">
        <v>0</v>
      </c>
      <c r="X166" s="326">
        <v>0</v>
      </c>
      <c r="Y166" s="326">
        <v>0</v>
      </c>
    </row>
    <row r="167" spans="4:25" hidden="1" outlineLevel="1">
      <c r="D167" s="319" t="s">
        <v>2609</v>
      </c>
      <c r="E167" s="319" t="s">
        <v>2117</v>
      </c>
      <c r="F167" s="319" t="s">
        <v>578</v>
      </c>
      <c r="H167" s="319" t="s">
        <v>577</v>
      </c>
      <c r="I167" s="319" t="s">
        <v>2611</v>
      </c>
      <c r="J167" s="319" t="s">
        <v>977</v>
      </c>
      <c r="L167" s="331">
        <v>0</v>
      </c>
      <c r="M167" s="326"/>
      <c r="N167" s="326">
        <v>0</v>
      </c>
      <c r="O167" s="326">
        <v>0</v>
      </c>
      <c r="P167" s="326">
        <v>0</v>
      </c>
      <c r="Q167" s="326">
        <v>0</v>
      </c>
      <c r="R167" s="326">
        <v>0</v>
      </c>
      <c r="S167" s="326">
        <v>0</v>
      </c>
      <c r="T167" s="326">
        <v>0</v>
      </c>
      <c r="U167" s="326">
        <v>0</v>
      </c>
      <c r="V167" s="326">
        <v>0</v>
      </c>
      <c r="W167" s="326">
        <v>0</v>
      </c>
      <c r="X167" s="326">
        <v>0</v>
      </c>
      <c r="Y167" s="326">
        <v>0</v>
      </c>
    </row>
    <row r="168" spans="4:25" hidden="1" outlineLevel="1">
      <c r="D168" s="319" t="s">
        <v>601</v>
      </c>
      <c r="E168" s="319" t="s">
        <v>53</v>
      </c>
      <c r="F168" s="319" t="s">
        <v>576</v>
      </c>
      <c r="H168" s="319" t="s">
        <v>577</v>
      </c>
      <c r="I168" s="319" t="s">
        <v>747</v>
      </c>
      <c r="J168" s="319" t="s">
        <v>530</v>
      </c>
      <c r="L168" s="331">
        <v>0</v>
      </c>
      <c r="M168" s="326"/>
      <c r="N168" s="326">
        <v>0</v>
      </c>
      <c r="O168" s="326">
        <v>0</v>
      </c>
      <c r="P168" s="326">
        <v>0</v>
      </c>
      <c r="Q168" s="326">
        <v>0</v>
      </c>
      <c r="R168" s="326">
        <v>0</v>
      </c>
      <c r="S168" s="326">
        <v>0</v>
      </c>
      <c r="T168" s="326">
        <v>0</v>
      </c>
      <c r="U168" s="326">
        <v>0</v>
      </c>
      <c r="V168" s="326">
        <v>0</v>
      </c>
      <c r="W168" s="326">
        <v>0</v>
      </c>
      <c r="X168" s="326">
        <v>0</v>
      </c>
      <c r="Y168" s="326">
        <v>0</v>
      </c>
    </row>
    <row r="169" spans="4:25" hidden="1" outlineLevel="1">
      <c r="D169" s="319" t="s">
        <v>1804</v>
      </c>
      <c r="E169" s="319" t="s">
        <v>52</v>
      </c>
      <c r="F169" s="319" t="s">
        <v>576</v>
      </c>
      <c r="H169" s="319" t="s">
        <v>577</v>
      </c>
      <c r="I169" s="319" t="s">
        <v>748</v>
      </c>
      <c r="J169" s="319" t="s">
        <v>117</v>
      </c>
      <c r="L169" s="331">
        <v>79964.800000000003</v>
      </c>
      <c r="M169" s="326"/>
      <c r="N169" s="326">
        <v>79964.800000000003</v>
      </c>
      <c r="O169" s="326">
        <v>0</v>
      </c>
      <c r="P169" s="326">
        <v>0</v>
      </c>
      <c r="Q169" s="326">
        <v>0</v>
      </c>
      <c r="R169" s="326">
        <v>0</v>
      </c>
      <c r="S169" s="326">
        <v>0</v>
      </c>
      <c r="T169" s="326">
        <v>0</v>
      </c>
      <c r="U169" s="326">
        <v>0</v>
      </c>
      <c r="V169" s="326">
        <v>0</v>
      </c>
      <c r="W169" s="326">
        <v>0</v>
      </c>
      <c r="X169" s="326">
        <v>0</v>
      </c>
      <c r="Y169" s="326">
        <v>0</v>
      </c>
    </row>
    <row r="170" spans="4:25" hidden="1" outlineLevel="1">
      <c r="D170" s="319" t="s">
        <v>1804</v>
      </c>
      <c r="E170" s="319" t="s">
        <v>52</v>
      </c>
      <c r="F170" s="319" t="s">
        <v>578</v>
      </c>
      <c r="H170" s="319" t="s">
        <v>577</v>
      </c>
      <c r="I170" s="319" t="s">
        <v>2612</v>
      </c>
      <c r="J170" s="319" t="s">
        <v>117</v>
      </c>
      <c r="L170" s="331">
        <v>0</v>
      </c>
      <c r="M170" s="326"/>
      <c r="N170" s="326">
        <v>0</v>
      </c>
      <c r="O170" s="326">
        <v>0</v>
      </c>
      <c r="P170" s="326">
        <v>0</v>
      </c>
      <c r="Q170" s="326">
        <v>0</v>
      </c>
      <c r="R170" s="326">
        <v>0</v>
      </c>
      <c r="S170" s="326">
        <v>0</v>
      </c>
      <c r="T170" s="326">
        <v>0</v>
      </c>
      <c r="U170" s="326">
        <v>0</v>
      </c>
      <c r="V170" s="326">
        <v>0</v>
      </c>
      <c r="W170" s="326">
        <v>0</v>
      </c>
      <c r="X170" s="326">
        <v>0</v>
      </c>
      <c r="Y170" s="326">
        <v>0</v>
      </c>
    </row>
    <row r="171" spans="4:25" hidden="1" outlineLevel="1">
      <c r="D171" s="319" t="s">
        <v>2613</v>
      </c>
      <c r="E171" s="319" t="s">
        <v>53</v>
      </c>
      <c r="F171" s="319" t="s">
        <v>576</v>
      </c>
      <c r="H171" s="319" t="s">
        <v>577</v>
      </c>
      <c r="I171" s="319" t="s">
        <v>1014</v>
      </c>
      <c r="J171" s="319" t="s">
        <v>528</v>
      </c>
      <c r="L171" s="331">
        <v>0</v>
      </c>
      <c r="M171" s="326"/>
      <c r="N171" s="326">
        <v>0</v>
      </c>
      <c r="O171" s="326">
        <v>0</v>
      </c>
      <c r="P171" s="326">
        <v>0</v>
      </c>
      <c r="Q171" s="326">
        <v>0</v>
      </c>
      <c r="R171" s="326">
        <v>0</v>
      </c>
      <c r="S171" s="326">
        <v>0</v>
      </c>
      <c r="T171" s="326">
        <v>0</v>
      </c>
      <c r="U171" s="326">
        <v>0</v>
      </c>
      <c r="V171" s="326">
        <v>0</v>
      </c>
      <c r="W171" s="326">
        <v>0</v>
      </c>
      <c r="X171" s="326">
        <v>0</v>
      </c>
      <c r="Y171" s="326">
        <v>0</v>
      </c>
    </row>
    <row r="172" spans="4:25" hidden="1" outlineLevel="1">
      <c r="D172" s="319" t="s">
        <v>1015</v>
      </c>
      <c r="E172" s="319" t="s">
        <v>53</v>
      </c>
      <c r="F172" s="319" t="s">
        <v>576</v>
      </c>
      <c r="H172" s="319" t="s">
        <v>577</v>
      </c>
      <c r="I172" s="319" t="s">
        <v>1016</v>
      </c>
      <c r="J172" s="319" t="s">
        <v>985</v>
      </c>
      <c r="L172" s="331">
        <v>0</v>
      </c>
      <c r="M172" s="326"/>
      <c r="N172" s="326">
        <v>0</v>
      </c>
      <c r="O172" s="326">
        <v>0</v>
      </c>
      <c r="P172" s="326">
        <v>0</v>
      </c>
      <c r="Q172" s="326">
        <v>0</v>
      </c>
      <c r="R172" s="326">
        <v>0</v>
      </c>
      <c r="S172" s="326">
        <v>0</v>
      </c>
      <c r="T172" s="326">
        <v>0</v>
      </c>
      <c r="U172" s="326">
        <v>0</v>
      </c>
      <c r="V172" s="326">
        <v>0</v>
      </c>
      <c r="W172" s="326">
        <v>0</v>
      </c>
      <c r="X172" s="326">
        <v>0</v>
      </c>
      <c r="Y172" s="326">
        <v>0</v>
      </c>
    </row>
    <row r="173" spans="4:25" hidden="1" outlineLevel="1">
      <c r="D173" s="319" t="s">
        <v>284</v>
      </c>
      <c r="E173" s="319" t="s">
        <v>52</v>
      </c>
      <c r="F173" s="319" t="s">
        <v>576</v>
      </c>
      <c r="H173" s="319" t="s">
        <v>577</v>
      </c>
      <c r="I173" s="319" t="s">
        <v>749</v>
      </c>
      <c r="J173" s="319" t="s">
        <v>117</v>
      </c>
      <c r="L173" s="331">
        <v>0</v>
      </c>
      <c r="M173" s="326"/>
      <c r="N173" s="326">
        <v>0</v>
      </c>
      <c r="O173" s="326">
        <v>0</v>
      </c>
      <c r="P173" s="326">
        <v>0</v>
      </c>
      <c r="Q173" s="326">
        <v>0</v>
      </c>
      <c r="R173" s="326">
        <v>0</v>
      </c>
      <c r="S173" s="326">
        <v>0</v>
      </c>
      <c r="T173" s="326">
        <v>0</v>
      </c>
      <c r="U173" s="326">
        <v>0</v>
      </c>
      <c r="V173" s="326">
        <v>0</v>
      </c>
      <c r="W173" s="326">
        <v>0</v>
      </c>
      <c r="X173" s="326">
        <v>0</v>
      </c>
      <c r="Y173" s="326">
        <v>0</v>
      </c>
    </row>
    <row r="174" spans="4:25" hidden="1" outlineLevel="1">
      <c r="D174" s="319" t="s">
        <v>284</v>
      </c>
      <c r="E174" s="319" t="s">
        <v>52</v>
      </c>
      <c r="F174" s="319" t="s">
        <v>578</v>
      </c>
      <c r="H174" s="319" t="s">
        <v>577</v>
      </c>
      <c r="I174" s="319" t="s">
        <v>2614</v>
      </c>
      <c r="J174" s="319" t="s">
        <v>117</v>
      </c>
      <c r="L174" s="331">
        <v>0</v>
      </c>
      <c r="M174" s="326"/>
      <c r="N174" s="326">
        <v>0</v>
      </c>
      <c r="O174" s="326">
        <v>0</v>
      </c>
      <c r="P174" s="326">
        <v>0</v>
      </c>
      <c r="Q174" s="326">
        <v>0</v>
      </c>
      <c r="R174" s="326">
        <v>0</v>
      </c>
      <c r="S174" s="326">
        <v>0</v>
      </c>
      <c r="T174" s="326">
        <v>0</v>
      </c>
      <c r="U174" s="326">
        <v>0</v>
      </c>
      <c r="V174" s="326">
        <v>0</v>
      </c>
      <c r="W174" s="326">
        <v>0</v>
      </c>
      <c r="X174" s="326">
        <v>0</v>
      </c>
      <c r="Y174" s="326">
        <v>0</v>
      </c>
    </row>
    <row r="175" spans="4:25" hidden="1" outlineLevel="1">
      <c r="D175" s="319" t="s">
        <v>335</v>
      </c>
      <c r="E175" s="319" t="s">
        <v>52</v>
      </c>
      <c r="F175" s="319" t="s">
        <v>576</v>
      </c>
      <c r="H175" s="319" t="s">
        <v>577</v>
      </c>
      <c r="I175" s="319" t="s">
        <v>750</v>
      </c>
      <c r="J175" s="319" t="s">
        <v>117</v>
      </c>
      <c r="L175" s="331">
        <v>0</v>
      </c>
      <c r="M175" s="326"/>
      <c r="N175" s="326">
        <v>0</v>
      </c>
      <c r="O175" s="326">
        <v>0</v>
      </c>
      <c r="P175" s="326">
        <v>0</v>
      </c>
      <c r="Q175" s="326">
        <v>0</v>
      </c>
      <c r="R175" s="326">
        <v>0</v>
      </c>
      <c r="S175" s="326">
        <v>0</v>
      </c>
      <c r="T175" s="326">
        <v>0</v>
      </c>
      <c r="U175" s="326">
        <v>0</v>
      </c>
      <c r="V175" s="326">
        <v>0</v>
      </c>
      <c r="W175" s="326">
        <v>0</v>
      </c>
      <c r="X175" s="326">
        <v>0</v>
      </c>
      <c r="Y175" s="326">
        <v>0</v>
      </c>
    </row>
    <row r="176" spans="4:25" hidden="1" outlineLevel="1">
      <c r="D176" s="319" t="s">
        <v>1825</v>
      </c>
      <c r="E176" s="319" t="s">
        <v>53</v>
      </c>
      <c r="F176" s="319" t="s">
        <v>576</v>
      </c>
      <c r="H176" s="319" t="s">
        <v>577</v>
      </c>
      <c r="I176" s="319" t="s">
        <v>678</v>
      </c>
      <c r="J176" s="319" t="s">
        <v>118</v>
      </c>
      <c r="L176" s="331">
        <v>0</v>
      </c>
      <c r="M176" s="326"/>
      <c r="N176" s="326">
        <v>0</v>
      </c>
      <c r="O176" s="326">
        <v>0</v>
      </c>
      <c r="P176" s="326">
        <v>0</v>
      </c>
      <c r="Q176" s="326">
        <v>0</v>
      </c>
      <c r="R176" s="326">
        <v>0</v>
      </c>
      <c r="S176" s="326">
        <v>0</v>
      </c>
      <c r="T176" s="326">
        <v>0</v>
      </c>
      <c r="U176" s="326">
        <v>0</v>
      </c>
      <c r="V176" s="326">
        <v>0</v>
      </c>
      <c r="W176" s="326">
        <v>0</v>
      </c>
      <c r="X176" s="326">
        <v>0</v>
      </c>
      <c r="Y176" s="326">
        <v>0</v>
      </c>
    </row>
    <row r="177" spans="4:25" hidden="1" outlineLevel="1">
      <c r="D177" s="319" t="s">
        <v>1017</v>
      </c>
      <c r="E177" s="319" t="s">
        <v>53</v>
      </c>
      <c r="F177" s="319" t="s">
        <v>576</v>
      </c>
      <c r="H177" s="319" t="s">
        <v>577</v>
      </c>
      <c r="I177" s="319" t="s">
        <v>1018</v>
      </c>
      <c r="J177" s="319" t="s">
        <v>528</v>
      </c>
      <c r="L177" s="331">
        <v>0</v>
      </c>
      <c r="M177" s="326"/>
      <c r="N177" s="326">
        <v>0</v>
      </c>
      <c r="O177" s="326">
        <v>0</v>
      </c>
      <c r="P177" s="326">
        <v>0</v>
      </c>
      <c r="Q177" s="326">
        <v>0</v>
      </c>
      <c r="R177" s="326">
        <v>0</v>
      </c>
      <c r="S177" s="326">
        <v>0</v>
      </c>
      <c r="T177" s="326">
        <v>0</v>
      </c>
      <c r="U177" s="326">
        <v>0</v>
      </c>
      <c r="V177" s="326">
        <v>0</v>
      </c>
      <c r="W177" s="326">
        <v>0</v>
      </c>
      <c r="X177" s="326">
        <v>0</v>
      </c>
      <c r="Y177" s="326">
        <v>0</v>
      </c>
    </row>
    <row r="178" spans="4:25" hidden="1" outlineLevel="1">
      <c r="D178" s="319" t="s">
        <v>1019</v>
      </c>
      <c r="E178" s="319" t="s">
        <v>53</v>
      </c>
      <c r="F178" s="319" t="s">
        <v>576</v>
      </c>
      <c r="H178" s="319" t="s">
        <v>577</v>
      </c>
      <c r="I178" s="319" t="s">
        <v>1020</v>
      </c>
      <c r="J178" s="319" t="s">
        <v>985</v>
      </c>
      <c r="L178" s="331">
        <v>0</v>
      </c>
      <c r="M178" s="326"/>
      <c r="N178" s="326">
        <v>0</v>
      </c>
      <c r="O178" s="326">
        <v>0</v>
      </c>
      <c r="P178" s="326">
        <v>0</v>
      </c>
      <c r="Q178" s="326">
        <v>0</v>
      </c>
      <c r="R178" s="326">
        <v>0</v>
      </c>
      <c r="S178" s="326">
        <v>0</v>
      </c>
      <c r="T178" s="326">
        <v>0</v>
      </c>
      <c r="U178" s="326">
        <v>0</v>
      </c>
      <c r="V178" s="326">
        <v>0</v>
      </c>
      <c r="W178" s="326">
        <v>0</v>
      </c>
      <c r="X178" s="326">
        <v>0</v>
      </c>
      <c r="Y178" s="326">
        <v>0</v>
      </c>
    </row>
    <row r="179" spans="4:25" hidden="1" outlineLevel="1">
      <c r="D179" s="319" t="s">
        <v>1021</v>
      </c>
      <c r="E179" s="319" t="s">
        <v>53</v>
      </c>
      <c r="F179" s="319" t="s">
        <v>576</v>
      </c>
      <c r="H179" s="319" t="s">
        <v>577</v>
      </c>
      <c r="I179" s="319" t="s">
        <v>1022</v>
      </c>
      <c r="J179" s="319" t="s">
        <v>583</v>
      </c>
      <c r="L179" s="331">
        <v>0</v>
      </c>
      <c r="M179" s="326"/>
      <c r="N179" s="326">
        <v>0</v>
      </c>
      <c r="O179" s="326">
        <v>0</v>
      </c>
      <c r="P179" s="326">
        <v>0</v>
      </c>
      <c r="Q179" s="326">
        <v>0</v>
      </c>
      <c r="R179" s="326">
        <v>0</v>
      </c>
      <c r="S179" s="326">
        <v>0</v>
      </c>
      <c r="T179" s="326">
        <v>0</v>
      </c>
      <c r="U179" s="326">
        <v>0</v>
      </c>
      <c r="V179" s="326">
        <v>0</v>
      </c>
      <c r="W179" s="326">
        <v>0</v>
      </c>
      <c r="X179" s="326">
        <v>0</v>
      </c>
      <c r="Y179" s="326">
        <v>0</v>
      </c>
    </row>
    <row r="180" spans="4:25" hidden="1" outlineLevel="1">
      <c r="D180" s="319" t="s">
        <v>231</v>
      </c>
      <c r="E180" s="319" t="s">
        <v>52</v>
      </c>
      <c r="F180" s="319" t="s">
        <v>576</v>
      </c>
      <c r="H180" s="319" t="s">
        <v>577</v>
      </c>
      <c r="I180" s="319" t="s">
        <v>751</v>
      </c>
      <c r="J180" s="319" t="s">
        <v>117</v>
      </c>
      <c r="L180" s="331">
        <v>0</v>
      </c>
      <c r="M180" s="326"/>
      <c r="N180" s="326">
        <v>0</v>
      </c>
      <c r="O180" s="326">
        <v>0</v>
      </c>
      <c r="P180" s="326">
        <v>0</v>
      </c>
      <c r="Q180" s="326">
        <v>0</v>
      </c>
      <c r="R180" s="326">
        <v>0</v>
      </c>
      <c r="S180" s="326">
        <v>0</v>
      </c>
      <c r="T180" s="326"/>
      <c r="U180" s="326"/>
      <c r="V180" s="326"/>
      <c r="W180" s="326"/>
      <c r="X180" s="326"/>
      <c r="Y180" s="326"/>
    </row>
    <row r="181" spans="4:25" hidden="1" outlineLevel="1">
      <c r="D181" s="319" t="s">
        <v>2506</v>
      </c>
      <c r="E181" s="319" t="s">
        <v>54</v>
      </c>
      <c r="F181" s="319" t="s">
        <v>576</v>
      </c>
      <c r="H181" s="319" t="s">
        <v>577</v>
      </c>
      <c r="I181" s="319" t="s">
        <v>2615</v>
      </c>
      <c r="J181" s="319" t="s">
        <v>116</v>
      </c>
      <c r="L181" s="331">
        <v>0</v>
      </c>
      <c r="M181" s="326"/>
      <c r="N181" s="326">
        <v>0</v>
      </c>
      <c r="O181" s="326">
        <v>0</v>
      </c>
      <c r="P181" s="326">
        <v>0</v>
      </c>
      <c r="Q181" s="326">
        <v>0</v>
      </c>
      <c r="R181" s="326">
        <v>0</v>
      </c>
      <c r="S181" s="326">
        <v>0</v>
      </c>
      <c r="T181" s="326">
        <v>0</v>
      </c>
      <c r="U181" s="326">
        <v>0</v>
      </c>
      <c r="V181" s="326">
        <v>0</v>
      </c>
      <c r="W181" s="326">
        <v>0</v>
      </c>
      <c r="X181" s="326">
        <v>0</v>
      </c>
      <c r="Y181" s="326">
        <v>0</v>
      </c>
    </row>
    <row r="182" spans="4:25" hidden="1" outlineLevel="1">
      <c r="D182" s="319" t="s">
        <v>2506</v>
      </c>
      <c r="E182" s="319" t="s">
        <v>54</v>
      </c>
      <c r="F182" s="319" t="s">
        <v>578</v>
      </c>
      <c r="H182" s="319" t="s">
        <v>577</v>
      </c>
      <c r="I182" s="319" t="s">
        <v>2616</v>
      </c>
      <c r="J182" s="319" t="s">
        <v>116</v>
      </c>
      <c r="L182" s="331">
        <v>0</v>
      </c>
      <c r="M182" s="326"/>
      <c r="N182" s="326">
        <v>0</v>
      </c>
      <c r="O182" s="326">
        <v>0</v>
      </c>
      <c r="P182" s="326">
        <v>0</v>
      </c>
      <c r="Q182" s="326">
        <v>0</v>
      </c>
      <c r="R182" s="326">
        <v>0</v>
      </c>
      <c r="S182" s="326">
        <v>0</v>
      </c>
      <c r="T182" s="326">
        <v>0</v>
      </c>
      <c r="U182" s="326">
        <v>0</v>
      </c>
      <c r="V182" s="326">
        <v>0</v>
      </c>
      <c r="W182" s="326">
        <v>0</v>
      </c>
      <c r="X182" s="326">
        <v>0</v>
      </c>
      <c r="Y182" s="326">
        <v>0</v>
      </c>
    </row>
    <row r="183" spans="4:25" hidden="1" outlineLevel="1">
      <c r="D183" s="319" t="s">
        <v>1023</v>
      </c>
      <c r="E183" s="319" t="s">
        <v>53</v>
      </c>
      <c r="F183" s="319" t="s">
        <v>576</v>
      </c>
      <c r="H183" s="319" t="s">
        <v>577</v>
      </c>
      <c r="I183" s="319" t="s">
        <v>1024</v>
      </c>
      <c r="J183" s="319" t="s">
        <v>985</v>
      </c>
      <c r="L183" s="331">
        <v>0</v>
      </c>
      <c r="M183" s="326"/>
      <c r="N183" s="326">
        <v>0</v>
      </c>
      <c r="O183" s="326">
        <v>0</v>
      </c>
      <c r="P183" s="326">
        <v>0</v>
      </c>
      <c r="Q183" s="326">
        <v>0</v>
      </c>
      <c r="R183" s="326">
        <v>0</v>
      </c>
      <c r="S183" s="326">
        <v>0</v>
      </c>
      <c r="T183" s="326">
        <v>0</v>
      </c>
      <c r="U183" s="326">
        <v>0</v>
      </c>
      <c r="V183" s="326">
        <v>0</v>
      </c>
      <c r="W183" s="326">
        <v>0</v>
      </c>
      <c r="X183" s="326">
        <v>0</v>
      </c>
      <c r="Y183" s="326">
        <v>0</v>
      </c>
    </row>
    <row r="184" spans="4:25" hidden="1" outlineLevel="1">
      <c r="D184" s="319" t="s">
        <v>602</v>
      </c>
      <c r="E184" s="319" t="s">
        <v>54</v>
      </c>
      <c r="F184" s="319" t="s">
        <v>576</v>
      </c>
      <c r="H184" s="319" t="s">
        <v>577</v>
      </c>
      <c r="I184" s="319" t="s">
        <v>752</v>
      </c>
      <c r="J184" s="319" t="s">
        <v>116</v>
      </c>
      <c r="L184" s="331">
        <v>13203.85</v>
      </c>
      <c r="M184" s="326"/>
      <c r="N184" s="326">
        <v>0</v>
      </c>
      <c r="O184" s="326">
        <v>0</v>
      </c>
      <c r="P184" s="326">
        <v>0</v>
      </c>
      <c r="Q184" s="326">
        <v>0</v>
      </c>
      <c r="R184" s="326">
        <v>0</v>
      </c>
      <c r="S184" s="326">
        <v>0</v>
      </c>
      <c r="T184" s="326">
        <v>0</v>
      </c>
      <c r="U184" s="326">
        <v>0</v>
      </c>
      <c r="V184" s="326">
        <v>7335.5</v>
      </c>
      <c r="W184" s="326">
        <v>5868.35</v>
      </c>
      <c r="X184" s="326">
        <v>0</v>
      </c>
      <c r="Y184" s="326">
        <v>0</v>
      </c>
    </row>
    <row r="185" spans="4:25" hidden="1" outlineLevel="1">
      <c r="D185" s="319" t="s">
        <v>285</v>
      </c>
      <c r="E185" s="319" t="s">
        <v>53</v>
      </c>
      <c r="F185" s="319" t="s">
        <v>576</v>
      </c>
      <c r="H185" s="319" t="s">
        <v>577</v>
      </c>
      <c r="I185" s="319" t="s">
        <v>753</v>
      </c>
      <c r="J185" s="319" t="s">
        <v>118</v>
      </c>
      <c r="L185" s="331">
        <v>0</v>
      </c>
      <c r="M185" s="326"/>
      <c r="N185" s="326">
        <v>0</v>
      </c>
      <c r="O185" s="326">
        <v>0</v>
      </c>
      <c r="P185" s="326">
        <v>0</v>
      </c>
      <c r="Q185" s="326">
        <v>0</v>
      </c>
      <c r="R185" s="326">
        <v>0</v>
      </c>
      <c r="S185" s="326">
        <v>0</v>
      </c>
      <c r="T185" s="326">
        <v>0</v>
      </c>
      <c r="U185" s="326">
        <v>0</v>
      </c>
      <c r="V185" s="326">
        <v>0</v>
      </c>
      <c r="W185" s="326">
        <v>0</v>
      </c>
      <c r="X185" s="326">
        <v>0</v>
      </c>
      <c r="Y185" s="326">
        <v>0</v>
      </c>
    </row>
    <row r="186" spans="4:25" hidden="1" outlineLevel="1">
      <c r="D186" s="319" t="s">
        <v>1025</v>
      </c>
      <c r="E186" s="319" t="s">
        <v>53</v>
      </c>
      <c r="F186" s="319" t="s">
        <v>576</v>
      </c>
      <c r="H186" s="319" t="s">
        <v>577</v>
      </c>
      <c r="I186" s="319" t="s">
        <v>1026</v>
      </c>
      <c r="J186" s="319" t="s">
        <v>583</v>
      </c>
      <c r="L186" s="331">
        <v>0</v>
      </c>
      <c r="M186" s="326"/>
      <c r="N186" s="326">
        <v>0</v>
      </c>
      <c r="O186" s="326">
        <v>0</v>
      </c>
      <c r="P186" s="326">
        <v>0</v>
      </c>
      <c r="Q186" s="326">
        <v>0</v>
      </c>
      <c r="R186" s="326">
        <v>0</v>
      </c>
      <c r="S186" s="326">
        <v>0</v>
      </c>
      <c r="T186" s="326">
        <v>0</v>
      </c>
      <c r="U186" s="326">
        <v>0</v>
      </c>
      <c r="V186" s="326">
        <v>0</v>
      </c>
      <c r="W186" s="326">
        <v>0</v>
      </c>
      <c r="X186" s="326">
        <v>0</v>
      </c>
      <c r="Y186" s="326">
        <v>0</v>
      </c>
    </row>
    <row r="187" spans="4:25" hidden="1" outlineLevel="1">
      <c r="D187" s="319" t="s">
        <v>1027</v>
      </c>
      <c r="E187" s="319" t="s">
        <v>53</v>
      </c>
      <c r="F187" s="319" t="s">
        <v>576</v>
      </c>
      <c r="H187" s="319" t="s">
        <v>577</v>
      </c>
      <c r="I187" s="319" t="s">
        <v>1028</v>
      </c>
      <c r="J187" s="319" t="s">
        <v>528</v>
      </c>
      <c r="L187" s="331">
        <v>0</v>
      </c>
      <c r="M187" s="326"/>
      <c r="N187" s="326">
        <v>0</v>
      </c>
      <c r="O187" s="326">
        <v>0</v>
      </c>
      <c r="P187" s="326">
        <v>0</v>
      </c>
      <c r="Q187" s="326">
        <v>0</v>
      </c>
      <c r="R187" s="326">
        <v>0</v>
      </c>
      <c r="S187" s="326">
        <v>0</v>
      </c>
      <c r="T187" s="326">
        <v>0</v>
      </c>
      <c r="U187" s="326">
        <v>0</v>
      </c>
      <c r="V187" s="326">
        <v>0</v>
      </c>
      <c r="W187" s="326">
        <v>0</v>
      </c>
      <c r="X187" s="326">
        <v>0</v>
      </c>
      <c r="Y187" s="326">
        <v>0</v>
      </c>
    </row>
    <row r="188" spans="4:25" hidden="1" outlineLevel="1">
      <c r="D188" s="319" t="s">
        <v>286</v>
      </c>
      <c r="E188" s="319" t="s">
        <v>52</v>
      </c>
      <c r="F188" s="319" t="s">
        <v>576</v>
      </c>
      <c r="H188" s="319" t="s">
        <v>577</v>
      </c>
      <c r="I188" s="319" t="s">
        <v>556</v>
      </c>
      <c r="J188" s="319" t="s">
        <v>117</v>
      </c>
      <c r="L188" s="331">
        <v>335910.95</v>
      </c>
      <c r="M188" s="326"/>
      <c r="N188" s="326">
        <v>108528.4</v>
      </c>
      <c r="O188" s="326">
        <v>0</v>
      </c>
      <c r="P188" s="326">
        <v>0</v>
      </c>
      <c r="Q188" s="326">
        <v>114695</v>
      </c>
      <c r="R188" s="326">
        <v>0</v>
      </c>
      <c r="S188" s="326">
        <v>112687.55</v>
      </c>
      <c r="T188" s="326">
        <v>0</v>
      </c>
      <c r="U188" s="326">
        <v>0</v>
      </c>
      <c r="V188" s="326">
        <v>0</v>
      </c>
      <c r="W188" s="326">
        <v>0</v>
      </c>
      <c r="X188" s="326">
        <v>0</v>
      </c>
      <c r="Y188" s="326">
        <v>0</v>
      </c>
    </row>
    <row r="189" spans="4:25" hidden="1" outlineLevel="1">
      <c r="D189" s="319" t="s">
        <v>286</v>
      </c>
      <c r="E189" s="319" t="s">
        <v>52</v>
      </c>
      <c r="F189" s="319" t="s">
        <v>578</v>
      </c>
      <c r="H189" s="319" t="s">
        <v>577</v>
      </c>
      <c r="I189" s="319" t="s">
        <v>2617</v>
      </c>
      <c r="J189" s="319" t="s">
        <v>117</v>
      </c>
      <c r="L189" s="331">
        <v>0</v>
      </c>
      <c r="M189" s="326"/>
      <c r="N189" s="326">
        <v>0</v>
      </c>
      <c r="O189" s="326">
        <v>0</v>
      </c>
      <c r="P189" s="326">
        <v>0</v>
      </c>
      <c r="Q189" s="326">
        <v>0</v>
      </c>
      <c r="R189" s="326">
        <v>0</v>
      </c>
      <c r="S189" s="326">
        <v>0</v>
      </c>
      <c r="T189" s="326">
        <v>0</v>
      </c>
      <c r="U189" s="326">
        <v>0</v>
      </c>
      <c r="V189" s="326">
        <v>0</v>
      </c>
      <c r="W189" s="326">
        <v>0</v>
      </c>
      <c r="X189" s="326">
        <v>0</v>
      </c>
      <c r="Y189" s="326">
        <v>0</v>
      </c>
    </row>
    <row r="190" spans="4:25" hidden="1" outlineLevel="1">
      <c r="D190" s="319" t="s">
        <v>1029</v>
      </c>
      <c r="E190" s="319" t="s">
        <v>53</v>
      </c>
      <c r="F190" s="319" t="s">
        <v>576</v>
      </c>
      <c r="H190" s="319" t="s">
        <v>577</v>
      </c>
      <c r="I190" s="319" t="s">
        <v>1030</v>
      </c>
      <c r="J190" s="319" t="s">
        <v>583</v>
      </c>
      <c r="L190" s="331">
        <v>0</v>
      </c>
      <c r="M190" s="326"/>
      <c r="N190" s="326">
        <v>0</v>
      </c>
      <c r="O190" s="326">
        <v>0</v>
      </c>
      <c r="P190" s="326">
        <v>0</v>
      </c>
      <c r="Q190" s="326">
        <v>0</v>
      </c>
      <c r="R190" s="326">
        <v>0</v>
      </c>
      <c r="S190" s="326">
        <v>0</v>
      </c>
      <c r="T190" s="326">
        <v>0</v>
      </c>
      <c r="U190" s="326">
        <v>0</v>
      </c>
      <c r="V190" s="326">
        <v>0</v>
      </c>
      <c r="W190" s="326">
        <v>0</v>
      </c>
      <c r="X190" s="326">
        <v>0</v>
      </c>
      <c r="Y190" s="326">
        <v>0</v>
      </c>
    </row>
    <row r="191" spans="4:25" hidden="1" outlineLevel="1">
      <c r="D191" s="319" t="s">
        <v>336</v>
      </c>
      <c r="E191" s="319" t="s">
        <v>53</v>
      </c>
      <c r="F191" s="319" t="s">
        <v>576</v>
      </c>
      <c r="H191" s="319" t="s">
        <v>577</v>
      </c>
      <c r="I191" s="319" t="s">
        <v>755</v>
      </c>
      <c r="J191" s="319" t="s">
        <v>593</v>
      </c>
      <c r="L191" s="331">
        <v>0</v>
      </c>
      <c r="M191" s="326"/>
      <c r="N191" s="326">
        <v>0</v>
      </c>
      <c r="O191" s="326">
        <v>0</v>
      </c>
      <c r="P191" s="326">
        <v>0</v>
      </c>
      <c r="Q191" s="326">
        <v>0</v>
      </c>
      <c r="R191" s="326">
        <v>0</v>
      </c>
      <c r="S191" s="326">
        <v>0</v>
      </c>
      <c r="T191" s="326">
        <v>0</v>
      </c>
      <c r="U191" s="326">
        <v>0</v>
      </c>
      <c r="V191" s="326">
        <v>0</v>
      </c>
      <c r="W191" s="326">
        <v>0</v>
      </c>
      <c r="X191" s="326">
        <v>0</v>
      </c>
      <c r="Y191" s="326">
        <v>0</v>
      </c>
    </row>
    <row r="192" spans="4:25" hidden="1" outlineLevel="1">
      <c r="D192" s="319" t="s">
        <v>756</v>
      </c>
      <c r="E192" s="319" t="s">
        <v>67</v>
      </c>
      <c r="F192" s="319" t="s">
        <v>576</v>
      </c>
      <c r="H192" s="319" t="s">
        <v>577</v>
      </c>
      <c r="I192" s="319" t="s">
        <v>547</v>
      </c>
      <c r="J192" s="319" t="s">
        <v>0</v>
      </c>
      <c r="L192" s="331">
        <v>0</v>
      </c>
      <c r="M192" s="326"/>
      <c r="N192" s="326">
        <v>0</v>
      </c>
      <c r="O192" s="326">
        <v>0</v>
      </c>
      <c r="P192" s="326">
        <v>0</v>
      </c>
      <c r="Q192" s="326">
        <v>0</v>
      </c>
      <c r="R192" s="326">
        <v>0</v>
      </c>
      <c r="S192" s="326">
        <v>0</v>
      </c>
      <c r="T192" s="326">
        <v>0</v>
      </c>
      <c r="U192" s="326">
        <v>0</v>
      </c>
      <c r="V192" s="326">
        <v>0</v>
      </c>
      <c r="W192" s="326">
        <v>0</v>
      </c>
      <c r="X192" s="326">
        <v>0</v>
      </c>
      <c r="Y192" s="326">
        <v>0</v>
      </c>
    </row>
    <row r="193" spans="4:25" hidden="1" outlineLevel="1">
      <c r="D193" s="319" t="s">
        <v>2982</v>
      </c>
      <c r="E193" s="319" t="s">
        <v>53</v>
      </c>
      <c r="F193" s="319" t="s">
        <v>576</v>
      </c>
      <c r="H193" s="319" t="s">
        <v>577</v>
      </c>
      <c r="I193" s="319" t="s">
        <v>2983</v>
      </c>
      <c r="J193" s="319" t="s">
        <v>118</v>
      </c>
      <c r="L193" s="331">
        <v>0</v>
      </c>
      <c r="M193" s="326"/>
      <c r="N193" s="326">
        <v>0</v>
      </c>
      <c r="O193" s="326">
        <v>0</v>
      </c>
      <c r="P193" s="326">
        <v>0</v>
      </c>
      <c r="Q193" s="326">
        <v>0</v>
      </c>
      <c r="R193" s="326">
        <v>0</v>
      </c>
      <c r="S193" s="326">
        <v>0</v>
      </c>
      <c r="T193" s="326">
        <v>0</v>
      </c>
      <c r="U193" s="326">
        <v>0</v>
      </c>
      <c r="V193" s="326">
        <v>0</v>
      </c>
      <c r="W193" s="326">
        <v>0</v>
      </c>
      <c r="X193" s="326">
        <v>0</v>
      </c>
      <c r="Y193" s="326">
        <v>0</v>
      </c>
    </row>
    <row r="194" spans="4:25" hidden="1" outlineLevel="1">
      <c r="D194" s="319" t="s">
        <v>604</v>
      </c>
      <c r="E194" s="319" t="s">
        <v>52</v>
      </c>
      <c r="F194" s="319" t="s">
        <v>576</v>
      </c>
      <c r="H194" s="319" t="s">
        <v>577</v>
      </c>
      <c r="I194" s="319" t="s">
        <v>757</v>
      </c>
      <c r="J194" s="319" t="s">
        <v>117</v>
      </c>
      <c r="L194" s="331">
        <v>568186.75</v>
      </c>
      <c r="M194" s="326"/>
      <c r="N194" s="326">
        <v>258774.25</v>
      </c>
      <c r="O194" s="326">
        <v>0</v>
      </c>
      <c r="P194" s="326">
        <v>0</v>
      </c>
      <c r="Q194" s="326">
        <v>150520.29999999999</v>
      </c>
      <c r="R194" s="326">
        <v>0</v>
      </c>
      <c r="S194" s="326">
        <v>158892.20000000001</v>
      </c>
      <c r="T194" s="326">
        <v>0</v>
      </c>
      <c r="U194" s="326">
        <v>0</v>
      </c>
      <c r="V194" s="326">
        <v>0</v>
      </c>
      <c r="W194" s="326">
        <v>0</v>
      </c>
      <c r="X194" s="326">
        <v>0</v>
      </c>
      <c r="Y194" s="326">
        <v>0</v>
      </c>
    </row>
    <row r="195" spans="4:25" hidden="1" outlineLevel="1">
      <c r="D195" s="319" t="s">
        <v>604</v>
      </c>
      <c r="E195" s="319" t="s">
        <v>52</v>
      </c>
      <c r="F195" s="319" t="s">
        <v>578</v>
      </c>
      <c r="H195" s="319" t="s">
        <v>577</v>
      </c>
      <c r="I195" s="319" t="s">
        <v>2619</v>
      </c>
      <c r="J195" s="319" t="s">
        <v>117</v>
      </c>
      <c r="L195" s="331">
        <v>0</v>
      </c>
      <c r="M195" s="326"/>
      <c r="N195" s="326">
        <v>0</v>
      </c>
      <c r="O195" s="326">
        <v>0</v>
      </c>
      <c r="P195" s="326">
        <v>0</v>
      </c>
      <c r="Q195" s="326">
        <v>0</v>
      </c>
      <c r="R195" s="326">
        <v>0</v>
      </c>
      <c r="S195" s="326">
        <v>0</v>
      </c>
      <c r="T195" s="326">
        <v>0</v>
      </c>
      <c r="U195" s="326">
        <v>0</v>
      </c>
      <c r="V195" s="326">
        <v>0</v>
      </c>
      <c r="W195" s="326">
        <v>0</v>
      </c>
      <c r="X195" s="326">
        <v>0</v>
      </c>
      <c r="Y195" s="326">
        <v>0</v>
      </c>
    </row>
    <row r="196" spans="4:25" hidden="1" outlineLevel="1">
      <c r="D196" s="319" t="s">
        <v>1031</v>
      </c>
      <c r="E196" s="319" t="s">
        <v>53</v>
      </c>
      <c r="F196" s="319" t="s">
        <v>576</v>
      </c>
      <c r="H196" s="319" t="s">
        <v>577</v>
      </c>
      <c r="I196" s="319" t="s">
        <v>1032</v>
      </c>
      <c r="J196" s="319" t="s">
        <v>985</v>
      </c>
      <c r="L196" s="331">
        <v>0</v>
      </c>
      <c r="M196" s="326"/>
      <c r="N196" s="326">
        <v>0</v>
      </c>
      <c r="O196" s="326">
        <v>0</v>
      </c>
      <c r="P196" s="326">
        <v>0</v>
      </c>
      <c r="Q196" s="326">
        <v>0</v>
      </c>
      <c r="R196" s="326">
        <v>0</v>
      </c>
      <c r="S196" s="326">
        <v>0</v>
      </c>
      <c r="T196" s="326">
        <v>0</v>
      </c>
      <c r="U196" s="326">
        <v>0</v>
      </c>
      <c r="V196" s="326">
        <v>0</v>
      </c>
      <c r="W196" s="326">
        <v>0</v>
      </c>
      <c r="X196" s="326">
        <v>0</v>
      </c>
      <c r="Y196" s="326">
        <v>0</v>
      </c>
    </row>
    <row r="197" spans="4:25" hidden="1" outlineLevel="1">
      <c r="D197" s="319" t="s">
        <v>2003</v>
      </c>
      <c r="E197" s="319" t="s">
        <v>52</v>
      </c>
      <c r="F197" s="319" t="s">
        <v>576</v>
      </c>
      <c r="H197" s="319" t="s">
        <v>577</v>
      </c>
      <c r="I197" s="319" t="s">
        <v>758</v>
      </c>
      <c r="J197" s="319" t="s">
        <v>117</v>
      </c>
      <c r="L197" s="331">
        <v>0</v>
      </c>
      <c r="M197" s="326"/>
      <c r="N197" s="326">
        <v>0</v>
      </c>
      <c r="O197" s="326">
        <v>0</v>
      </c>
      <c r="P197" s="326">
        <v>0</v>
      </c>
      <c r="Q197" s="326">
        <v>0</v>
      </c>
      <c r="R197" s="326">
        <v>0</v>
      </c>
      <c r="S197" s="326">
        <v>0</v>
      </c>
      <c r="T197" s="326">
        <v>0</v>
      </c>
      <c r="U197" s="326">
        <v>0</v>
      </c>
      <c r="V197" s="326">
        <v>0</v>
      </c>
      <c r="W197" s="326">
        <v>0</v>
      </c>
      <c r="X197" s="326">
        <v>0</v>
      </c>
      <c r="Y197" s="326">
        <v>0</v>
      </c>
    </row>
    <row r="198" spans="4:25" hidden="1" outlineLevel="1">
      <c r="D198" s="319" t="s">
        <v>2003</v>
      </c>
      <c r="E198" s="319" t="s">
        <v>52</v>
      </c>
      <c r="F198" s="319" t="s">
        <v>578</v>
      </c>
      <c r="H198" s="319" t="s">
        <v>577</v>
      </c>
      <c r="I198" s="319" t="s">
        <v>2620</v>
      </c>
      <c r="J198" s="319" t="s">
        <v>117</v>
      </c>
      <c r="L198" s="331">
        <v>0</v>
      </c>
      <c r="M198" s="326"/>
      <c r="N198" s="326">
        <v>0</v>
      </c>
      <c r="O198" s="326">
        <v>0</v>
      </c>
      <c r="P198" s="326">
        <v>0</v>
      </c>
      <c r="Q198" s="326">
        <v>0</v>
      </c>
      <c r="R198" s="326">
        <v>0</v>
      </c>
      <c r="S198" s="326">
        <v>0</v>
      </c>
      <c r="T198" s="326">
        <v>0</v>
      </c>
      <c r="U198" s="326">
        <v>0</v>
      </c>
      <c r="V198" s="326">
        <v>0</v>
      </c>
      <c r="W198" s="326">
        <v>0</v>
      </c>
      <c r="X198" s="326">
        <v>0</v>
      </c>
      <c r="Y198" s="326">
        <v>0</v>
      </c>
    </row>
    <row r="199" spans="4:25" hidden="1" outlineLevel="1">
      <c r="D199" s="319" t="s">
        <v>2219</v>
      </c>
      <c r="E199" s="319" t="s">
        <v>53</v>
      </c>
      <c r="F199" s="319" t="s">
        <v>576</v>
      </c>
      <c r="H199" s="319" t="s">
        <v>577</v>
      </c>
      <c r="I199" s="319" t="s">
        <v>759</v>
      </c>
      <c r="J199" s="319" t="s">
        <v>582</v>
      </c>
      <c r="L199" s="331">
        <v>0</v>
      </c>
      <c r="M199" s="326"/>
      <c r="N199" s="326">
        <v>0</v>
      </c>
      <c r="O199" s="326">
        <v>0</v>
      </c>
      <c r="P199" s="326">
        <v>0</v>
      </c>
      <c r="Q199" s="326">
        <v>0</v>
      </c>
      <c r="R199" s="326">
        <v>0</v>
      </c>
      <c r="S199" s="326">
        <v>0</v>
      </c>
      <c r="T199" s="326">
        <v>0</v>
      </c>
      <c r="U199" s="326">
        <v>0</v>
      </c>
      <c r="V199" s="326">
        <v>0</v>
      </c>
      <c r="W199" s="326">
        <v>0</v>
      </c>
      <c r="X199" s="326">
        <v>0</v>
      </c>
      <c r="Y199" s="326"/>
    </row>
    <row r="200" spans="4:25" hidden="1" outlineLevel="1">
      <c r="D200" s="319" t="s">
        <v>2511</v>
      </c>
      <c r="E200" s="319" t="s">
        <v>52</v>
      </c>
      <c r="F200" s="319" t="s">
        <v>576</v>
      </c>
      <c r="H200" s="319" t="s">
        <v>577</v>
      </c>
      <c r="I200" s="319" t="s">
        <v>2984</v>
      </c>
      <c r="J200" s="319" t="s">
        <v>117</v>
      </c>
      <c r="L200" s="331">
        <v>0</v>
      </c>
      <c r="M200" s="326"/>
      <c r="N200" s="326"/>
      <c r="O200" s="326"/>
      <c r="P200" s="326"/>
      <c r="Q200" s="326"/>
      <c r="R200" s="326"/>
      <c r="S200" s="326"/>
      <c r="T200" s="326"/>
      <c r="U200" s="326"/>
      <c r="V200" s="326"/>
      <c r="W200" s="326">
        <v>0</v>
      </c>
      <c r="X200" s="326">
        <v>0</v>
      </c>
      <c r="Y200" s="326">
        <v>0</v>
      </c>
    </row>
    <row r="201" spans="4:25" hidden="1" outlineLevel="1">
      <c r="D201" s="319" t="s">
        <v>287</v>
      </c>
      <c r="E201" s="319" t="s">
        <v>53</v>
      </c>
      <c r="F201" s="319" t="s">
        <v>576</v>
      </c>
      <c r="H201" s="319" t="s">
        <v>577</v>
      </c>
      <c r="I201" s="319" t="s">
        <v>760</v>
      </c>
      <c r="J201" s="319" t="s">
        <v>118</v>
      </c>
      <c r="L201" s="331">
        <v>0</v>
      </c>
      <c r="M201" s="326"/>
      <c r="N201" s="326">
        <v>0</v>
      </c>
      <c r="O201" s="326">
        <v>0</v>
      </c>
      <c r="P201" s="326">
        <v>0</v>
      </c>
      <c r="Q201" s="326">
        <v>0</v>
      </c>
      <c r="R201" s="326">
        <v>0</v>
      </c>
      <c r="S201" s="326">
        <v>0</v>
      </c>
      <c r="T201" s="326">
        <v>0</v>
      </c>
      <c r="U201" s="326">
        <v>0</v>
      </c>
      <c r="V201" s="326">
        <v>0</v>
      </c>
      <c r="W201" s="326">
        <v>0</v>
      </c>
      <c r="X201" s="326">
        <v>0</v>
      </c>
      <c r="Y201" s="326">
        <v>0</v>
      </c>
    </row>
    <row r="202" spans="4:25" hidden="1" outlineLevel="1">
      <c r="D202" s="319" t="s">
        <v>287</v>
      </c>
      <c r="E202" s="319" t="s">
        <v>53</v>
      </c>
      <c r="F202" s="319" t="s">
        <v>578</v>
      </c>
      <c r="H202" s="319" t="s">
        <v>577</v>
      </c>
      <c r="I202" s="319" t="s">
        <v>2621</v>
      </c>
      <c r="J202" s="319" t="s">
        <v>118</v>
      </c>
      <c r="L202" s="331">
        <v>0</v>
      </c>
      <c r="M202" s="326"/>
      <c r="N202" s="326">
        <v>0</v>
      </c>
      <c r="O202" s="326">
        <v>0</v>
      </c>
      <c r="P202" s="326">
        <v>0</v>
      </c>
      <c r="Q202" s="326">
        <v>0</v>
      </c>
      <c r="R202" s="326">
        <v>0</v>
      </c>
      <c r="S202" s="326">
        <v>0</v>
      </c>
      <c r="T202" s="326">
        <v>0</v>
      </c>
      <c r="U202" s="326">
        <v>0</v>
      </c>
      <c r="V202" s="326">
        <v>0</v>
      </c>
      <c r="W202" s="326">
        <v>0</v>
      </c>
      <c r="X202" s="326">
        <v>0</v>
      </c>
      <c r="Y202" s="326">
        <v>0</v>
      </c>
    </row>
    <row r="203" spans="4:25" hidden="1" outlineLevel="1">
      <c r="D203" s="319" t="s">
        <v>337</v>
      </c>
      <c r="E203" s="319" t="s">
        <v>53</v>
      </c>
      <c r="F203" s="319" t="s">
        <v>576</v>
      </c>
      <c r="H203" s="319" t="s">
        <v>577</v>
      </c>
      <c r="I203" s="319" t="s">
        <v>761</v>
      </c>
      <c r="J203" s="319" t="s">
        <v>118</v>
      </c>
      <c r="L203" s="331">
        <v>0</v>
      </c>
      <c r="M203" s="326"/>
      <c r="N203" s="326">
        <v>0</v>
      </c>
      <c r="O203" s="326">
        <v>0</v>
      </c>
      <c r="P203" s="326">
        <v>0</v>
      </c>
      <c r="Q203" s="326">
        <v>0</v>
      </c>
      <c r="R203" s="326">
        <v>0</v>
      </c>
      <c r="S203" s="326">
        <v>0</v>
      </c>
      <c r="T203" s="326">
        <v>0</v>
      </c>
      <c r="U203" s="326">
        <v>0</v>
      </c>
      <c r="V203" s="326">
        <v>0</v>
      </c>
      <c r="W203" s="326">
        <v>0</v>
      </c>
      <c r="X203" s="326">
        <v>0</v>
      </c>
      <c r="Y203" s="326">
        <v>0</v>
      </c>
    </row>
    <row r="204" spans="4:25" hidden="1" outlineLevel="1">
      <c r="D204" s="319" t="s">
        <v>338</v>
      </c>
      <c r="E204" s="319" t="s">
        <v>53</v>
      </c>
      <c r="F204" s="319" t="s">
        <v>576</v>
      </c>
      <c r="H204" s="319" t="s">
        <v>577</v>
      </c>
      <c r="I204" s="319" t="s">
        <v>762</v>
      </c>
      <c r="J204" s="319" t="s">
        <v>118</v>
      </c>
      <c r="L204" s="331">
        <v>0</v>
      </c>
      <c r="M204" s="326"/>
      <c r="N204" s="326">
        <v>0</v>
      </c>
      <c r="O204" s="326">
        <v>0</v>
      </c>
      <c r="P204" s="326">
        <v>0</v>
      </c>
      <c r="Q204" s="326">
        <v>0</v>
      </c>
      <c r="R204" s="326">
        <v>0</v>
      </c>
      <c r="S204" s="326">
        <v>0</v>
      </c>
      <c r="T204" s="326">
        <v>0</v>
      </c>
      <c r="U204" s="326">
        <v>0</v>
      </c>
      <c r="V204" s="326">
        <v>0</v>
      </c>
      <c r="W204" s="326">
        <v>0</v>
      </c>
      <c r="X204" s="326">
        <v>0</v>
      </c>
      <c r="Y204" s="326">
        <v>0</v>
      </c>
    </row>
    <row r="205" spans="4:25" hidden="1" outlineLevel="1">
      <c r="D205" s="319" t="s">
        <v>338</v>
      </c>
      <c r="E205" s="319" t="s">
        <v>53</v>
      </c>
      <c r="F205" s="319" t="s">
        <v>578</v>
      </c>
      <c r="H205" s="319" t="s">
        <v>577</v>
      </c>
      <c r="I205" s="319" t="s">
        <v>2622</v>
      </c>
      <c r="J205" s="319" t="s">
        <v>118</v>
      </c>
      <c r="L205" s="331">
        <v>0</v>
      </c>
      <c r="M205" s="326"/>
      <c r="N205" s="326">
        <v>0</v>
      </c>
      <c r="O205" s="326">
        <v>0</v>
      </c>
      <c r="P205" s="326">
        <v>0</v>
      </c>
      <c r="Q205" s="326">
        <v>0</v>
      </c>
      <c r="R205" s="326">
        <v>0</v>
      </c>
      <c r="S205" s="326">
        <v>0</v>
      </c>
      <c r="T205" s="326">
        <v>0</v>
      </c>
      <c r="U205" s="326">
        <v>0</v>
      </c>
      <c r="V205" s="326">
        <v>0</v>
      </c>
      <c r="W205" s="326">
        <v>0</v>
      </c>
      <c r="X205" s="326">
        <v>0</v>
      </c>
      <c r="Y205" s="326">
        <v>0</v>
      </c>
    </row>
    <row r="206" spans="4:25" hidden="1" outlineLevel="1">
      <c r="D206" s="319" t="s">
        <v>288</v>
      </c>
      <c r="E206" s="319" t="s">
        <v>53</v>
      </c>
      <c r="F206" s="319" t="s">
        <v>576</v>
      </c>
      <c r="H206" s="319" t="s">
        <v>577</v>
      </c>
      <c r="I206" s="319" t="s">
        <v>763</v>
      </c>
      <c r="J206" s="319" t="s">
        <v>118</v>
      </c>
      <c r="L206" s="331">
        <v>0</v>
      </c>
      <c r="M206" s="326"/>
      <c r="N206" s="326">
        <v>0</v>
      </c>
      <c r="O206" s="326">
        <v>0</v>
      </c>
      <c r="P206" s="326">
        <v>0</v>
      </c>
      <c r="Q206" s="326">
        <v>0</v>
      </c>
      <c r="R206" s="326">
        <v>0</v>
      </c>
      <c r="S206" s="326">
        <v>0</v>
      </c>
      <c r="T206" s="326">
        <v>0</v>
      </c>
      <c r="U206" s="326">
        <v>0</v>
      </c>
      <c r="V206" s="326">
        <v>0</v>
      </c>
      <c r="W206" s="326">
        <v>0</v>
      </c>
      <c r="X206" s="326">
        <v>0</v>
      </c>
      <c r="Y206" s="326">
        <v>0</v>
      </c>
    </row>
    <row r="207" spans="4:25" hidden="1" outlineLevel="1">
      <c r="D207" s="319" t="s">
        <v>288</v>
      </c>
      <c r="E207" s="319" t="s">
        <v>53</v>
      </c>
      <c r="F207" s="319" t="s">
        <v>578</v>
      </c>
      <c r="H207" s="319" t="s">
        <v>577</v>
      </c>
      <c r="I207" s="319" t="s">
        <v>2623</v>
      </c>
      <c r="J207" s="319" t="s">
        <v>118</v>
      </c>
      <c r="L207" s="331">
        <v>0</v>
      </c>
      <c r="M207" s="326"/>
      <c r="N207" s="326">
        <v>0</v>
      </c>
      <c r="O207" s="326">
        <v>0</v>
      </c>
      <c r="P207" s="326">
        <v>0</v>
      </c>
      <c r="Q207" s="326">
        <v>0</v>
      </c>
      <c r="R207" s="326">
        <v>0</v>
      </c>
      <c r="S207" s="326">
        <v>0</v>
      </c>
      <c r="T207" s="326">
        <v>0</v>
      </c>
      <c r="U207" s="326">
        <v>0</v>
      </c>
      <c r="V207" s="326">
        <v>0</v>
      </c>
      <c r="W207" s="326">
        <v>0</v>
      </c>
      <c r="X207" s="326">
        <v>0</v>
      </c>
      <c r="Y207" s="326">
        <v>0</v>
      </c>
    </row>
    <row r="208" spans="4:25" hidden="1" outlineLevel="1">
      <c r="D208" s="319" t="s">
        <v>289</v>
      </c>
      <c r="E208" s="319" t="s">
        <v>53</v>
      </c>
      <c r="F208" s="319" t="s">
        <v>576</v>
      </c>
      <c r="H208" s="319" t="s">
        <v>577</v>
      </c>
      <c r="I208" s="319" t="s">
        <v>764</v>
      </c>
      <c r="J208" s="319" t="s">
        <v>118</v>
      </c>
      <c r="L208" s="331">
        <v>0</v>
      </c>
      <c r="M208" s="326"/>
      <c r="N208" s="326">
        <v>0</v>
      </c>
      <c r="O208" s="326">
        <v>0</v>
      </c>
      <c r="P208" s="326">
        <v>0</v>
      </c>
      <c r="Q208" s="326">
        <v>0</v>
      </c>
      <c r="R208" s="326">
        <v>0</v>
      </c>
      <c r="S208" s="326">
        <v>0</v>
      </c>
      <c r="T208" s="326">
        <v>0</v>
      </c>
      <c r="U208" s="326">
        <v>0</v>
      </c>
      <c r="V208" s="326">
        <v>0</v>
      </c>
      <c r="W208" s="326">
        <v>0</v>
      </c>
      <c r="X208" s="326">
        <v>0</v>
      </c>
      <c r="Y208" s="326">
        <v>0</v>
      </c>
    </row>
    <row r="209" spans="4:25" hidden="1" outlineLevel="1">
      <c r="D209" s="319" t="s">
        <v>289</v>
      </c>
      <c r="E209" s="319" t="s">
        <v>53</v>
      </c>
      <c r="F209" s="319" t="s">
        <v>578</v>
      </c>
      <c r="H209" s="319" t="s">
        <v>577</v>
      </c>
      <c r="I209" s="319" t="s">
        <v>2624</v>
      </c>
      <c r="J209" s="319" t="s">
        <v>118</v>
      </c>
      <c r="L209" s="331">
        <v>0</v>
      </c>
      <c r="M209" s="326"/>
      <c r="N209" s="326">
        <v>0</v>
      </c>
      <c r="O209" s="326">
        <v>0</v>
      </c>
      <c r="P209" s="326">
        <v>0</v>
      </c>
      <c r="Q209" s="326">
        <v>0</v>
      </c>
      <c r="R209" s="326">
        <v>0</v>
      </c>
      <c r="S209" s="326">
        <v>0</v>
      </c>
      <c r="T209" s="326">
        <v>0</v>
      </c>
      <c r="U209" s="326">
        <v>0</v>
      </c>
      <c r="V209" s="326">
        <v>0</v>
      </c>
      <c r="W209" s="326">
        <v>0</v>
      </c>
      <c r="X209" s="326">
        <v>0</v>
      </c>
      <c r="Y209" s="326">
        <v>0</v>
      </c>
    </row>
    <row r="210" spans="4:25" hidden="1" outlineLevel="1">
      <c r="D210" s="319" t="s">
        <v>1033</v>
      </c>
      <c r="E210" s="319" t="s">
        <v>53</v>
      </c>
      <c r="F210" s="319" t="s">
        <v>576</v>
      </c>
      <c r="H210" s="319" t="s">
        <v>577</v>
      </c>
      <c r="I210" s="319" t="s">
        <v>1034</v>
      </c>
      <c r="J210" s="319" t="s">
        <v>528</v>
      </c>
      <c r="L210" s="331">
        <v>0</v>
      </c>
      <c r="M210" s="326"/>
      <c r="N210" s="326">
        <v>0</v>
      </c>
      <c r="O210" s="326">
        <v>0</v>
      </c>
      <c r="P210" s="326">
        <v>0</v>
      </c>
      <c r="Q210" s="326">
        <v>0</v>
      </c>
      <c r="R210" s="326">
        <v>0</v>
      </c>
      <c r="S210" s="326">
        <v>0</v>
      </c>
      <c r="T210" s="326">
        <v>0</v>
      </c>
      <c r="U210" s="326">
        <v>0</v>
      </c>
      <c r="V210" s="326">
        <v>0</v>
      </c>
      <c r="W210" s="326">
        <v>0</v>
      </c>
      <c r="X210" s="326">
        <v>0</v>
      </c>
      <c r="Y210" s="326">
        <v>0</v>
      </c>
    </row>
    <row r="211" spans="4:25" hidden="1" outlineLevel="1">
      <c r="D211" s="319" t="s">
        <v>2625</v>
      </c>
      <c r="E211" s="319" t="s">
        <v>54</v>
      </c>
      <c r="F211" s="319" t="s">
        <v>576</v>
      </c>
      <c r="H211" s="319" t="s">
        <v>577</v>
      </c>
      <c r="I211" s="319" t="s">
        <v>1035</v>
      </c>
      <c r="J211" s="319" t="s">
        <v>116</v>
      </c>
      <c r="L211" s="331">
        <v>0</v>
      </c>
      <c r="M211" s="326"/>
      <c r="N211" s="326">
        <v>0</v>
      </c>
      <c r="O211" s="326">
        <v>0</v>
      </c>
      <c r="P211" s="326">
        <v>0</v>
      </c>
      <c r="Q211" s="326">
        <v>0</v>
      </c>
      <c r="R211" s="326">
        <v>0</v>
      </c>
      <c r="S211" s="326">
        <v>0</v>
      </c>
      <c r="T211" s="326">
        <v>0</v>
      </c>
      <c r="U211" s="326">
        <v>0</v>
      </c>
      <c r="V211" s="326">
        <v>0</v>
      </c>
      <c r="W211" s="326">
        <v>0</v>
      </c>
      <c r="X211" s="326">
        <v>0</v>
      </c>
      <c r="Y211" s="326">
        <v>0</v>
      </c>
    </row>
    <row r="212" spans="4:25" hidden="1" outlineLevel="1">
      <c r="D212" s="319" t="s">
        <v>605</v>
      </c>
      <c r="E212" s="319" t="s">
        <v>53</v>
      </c>
      <c r="F212" s="319" t="s">
        <v>576</v>
      </c>
      <c r="H212" s="319" t="s">
        <v>577</v>
      </c>
      <c r="I212" s="319" t="s">
        <v>765</v>
      </c>
      <c r="J212" s="319" t="s">
        <v>530</v>
      </c>
      <c r="L212" s="331">
        <v>0</v>
      </c>
      <c r="M212" s="326"/>
      <c r="N212" s="326">
        <v>0</v>
      </c>
      <c r="O212" s="326">
        <v>0</v>
      </c>
      <c r="P212" s="326">
        <v>0</v>
      </c>
      <c r="Q212" s="326">
        <v>0</v>
      </c>
      <c r="R212" s="326">
        <v>0</v>
      </c>
      <c r="S212" s="326">
        <v>0</v>
      </c>
      <c r="T212" s="326">
        <v>0</v>
      </c>
      <c r="U212" s="326">
        <v>0</v>
      </c>
      <c r="V212" s="326">
        <v>0</v>
      </c>
      <c r="W212" s="326">
        <v>0</v>
      </c>
      <c r="X212" s="326">
        <v>0</v>
      </c>
      <c r="Y212" s="326">
        <v>0</v>
      </c>
    </row>
    <row r="213" spans="4:25" hidden="1" outlineLevel="1">
      <c r="D213" s="319" t="s">
        <v>2341</v>
      </c>
      <c r="E213" s="319" t="s">
        <v>2117</v>
      </c>
      <c r="F213" s="319" t="s">
        <v>576</v>
      </c>
      <c r="H213" s="319" t="s">
        <v>577</v>
      </c>
      <c r="I213" s="319" t="s">
        <v>1037</v>
      </c>
      <c r="J213" s="319" t="s">
        <v>977</v>
      </c>
      <c r="L213" s="331">
        <v>0</v>
      </c>
      <c r="M213" s="326"/>
      <c r="N213" s="326">
        <v>0</v>
      </c>
      <c r="O213" s="326">
        <v>0</v>
      </c>
      <c r="P213" s="326">
        <v>0</v>
      </c>
      <c r="Q213" s="326">
        <v>0</v>
      </c>
      <c r="R213" s="326">
        <v>0</v>
      </c>
      <c r="S213" s="326">
        <v>0</v>
      </c>
      <c r="T213" s="326">
        <v>0</v>
      </c>
      <c r="U213" s="326">
        <v>0</v>
      </c>
      <c r="V213" s="326">
        <v>0</v>
      </c>
      <c r="W213" s="326">
        <v>0</v>
      </c>
      <c r="X213" s="326">
        <v>0</v>
      </c>
      <c r="Y213" s="326">
        <v>0</v>
      </c>
    </row>
    <row r="214" spans="4:25" hidden="1" outlineLevel="1">
      <c r="D214" s="319" t="s">
        <v>2341</v>
      </c>
      <c r="E214" s="319" t="s">
        <v>2117</v>
      </c>
      <c r="F214" s="319" t="s">
        <v>578</v>
      </c>
      <c r="H214" s="319" t="s">
        <v>577</v>
      </c>
      <c r="I214" s="319" t="s">
        <v>2220</v>
      </c>
      <c r="J214" s="319" t="s">
        <v>977</v>
      </c>
      <c r="L214" s="331">
        <v>0</v>
      </c>
      <c r="M214" s="326"/>
      <c r="N214" s="326">
        <v>0</v>
      </c>
      <c r="O214" s="326">
        <v>0</v>
      </c>
      <c r="P214" s="326">
        <v>0</v>
      </c>
      <c r="Q214" s="326">
        <v>0</v>
      </c>
      <c r="R214" s="326">
        <v>0</v>
      </c>
      <c r="S214" s="326">
        <v>0</v>
      </c>
      <c r="T214" s="326">
        <v>0</v>
      </c>
      <c r="U214" s="326">
        <v>0</v>
      </c>
      <c r="V214" s="326">
        <v>0</v>
      </c>
      <c r="W214" s="326">
        <v>0</v>
      </c>
      <c r="X214" s="326">
        <v>0</v>
      </c>
      <c r="Y214" s="326">
        <v>0</v>
      </c>
    </row>
    <row r="215" spans="4:25" hidden="1" outlineLevel="1">
      <c r="D215" s="319" t="s">
        <v>2203</v>
      </c>
      <c r="E215" s="319" t="s">
        <v>2117</v>
      </c>
      <c r="F215" s="319" t="s">
        <v>576</v>
      </c>
      <c r="H215" s="319" t="s">
        <v>577</v>
      </c>
      <c r="I215" s="319" t="s">
        <v>2221</v>
      </c>
      <c r="J215" s="319" t="s">
        <v>977</v>
      </c>
      <c r="L215" s="331">
        <v>0</v>
      </c>
      <c r="M215" s="326"/>
      <c r="N215" s="326">
        <v>0</v>
      </c>
      <c r="O215" s="326">
        <v>0</v>
      </c>
      <c r="P215" s="326">
        <v>0</v>
      </c>
      <c r="Q215" s="326">
        <v>0</v>
      </c>
      <c r="R215" s="326">
        <v>0</v>
      </c>
      <c r="S215" s="326">
        <v>0</v>
      </c>
      <c r="T215" s="326">
        <v>0</v>
      </c>
      <c r="U215" s="326">
        <v>0</v>
      </c>
      <c r="V215" s="326">
        <v>0</v>
      </c>
      <c r="W215" s="326">
        <v>0</v>
      </c>
      <c r="X215" s="326">
        <v>0</v>
      </c>
      <c r="Y215" s="326">
        <v>0</v>
      </c>
    </row>
    <row r="216" spans="4:25" hidden="1" outlineLevel="1">
      <c r="D216" s="319" t="s">
        <v>2203</v>
      </c>
      <c r="E216" s="319" t="s">
        <v>2117</v>
      </c>
      <c r="F216" s="319" t="s">
        <v>578</v>
      </c>
      <c r="H216" s="319" t="s">
        <v>577</v>
      </c>
      <c r="I216" s="319" t="s">
        <v>2222</v>
      </c>
      <c r="J216" s="319" t="s">
        <v>977</v>
      </c>
      <c r="L216" s="331">
        <v>0</v>
      </c>
      <c r="M216" s="326"/>
      <c r="N216" s="326">
        <v>0</v>
      </c>
      <c r="O216" s="326">
        <v>0</v>
      </c>
      <c r="P216" s="326">
        <v>0</v>
      </c>
      <c r="Q216" s="326">
        <v>0</v>
      </c>
      <c r="R216" s="326">
        <v>0</v>
      </c>
      <c r="S216" s="326">
        <v>0</v>
      </c>
      <c r="T216" s="326">
        <v>0</v>
      </c>
      <c r="U216" s="326">
        <v>0</v>
      </c>
      <c r="V216" s="326">
        <v>0</v>
      </c>
      <c r="W216" s="326">
        <v>0</v>
      </c>
      <c r="X216" s="326">
        <v>0</v>
      </c>
      <c r="Y216" s="326">
        <v>0</v>
      </c>
    </row>
    <row r="217" spans="4:25" hidden="1" outlineLevel="1">
      <c r="D217" s="319" t="s">
        <v>1038</v>
      </c>
      <c r="E217" s="319" t="s">
        <v>53</v>
      </c>
      <c r="F217" s="319" t="s">
        <v>576</v>
      </c>
      <c r="H217" s="319" t="s">
        <v>577</v>
      </c>
      <c r="I217" s="319" t="s">
        <v>1039</v>
      </c>
      <c r="J217" s="319" t="s">
        <v>528</v>
      </c>
      <c r="L217" s="331">
        <v>0</v>
      </c>
      <c r="M217" s="326"/>
      <c r="N217" s="326">
        <v>0</v>
      </c>
      <c r="O217" s="326">
        <v>0</v>
      </c>
      <c r="P217" s="326">
        <v>0</v>
      </c>
      <c r="Q217" s="326">
        <v>0</v>
      </c>
      <c r="R217" s="326">
        <v>0</v>
      </c>
      <c r="S217" s="326">
        <v>0</v>
      </c>
      <c r="T217" s="326">
        <v>0</v>
      </c>
      <c r="U217" s="326">
        <v>0</v>
      </c>
      <c r="V217" s="326">
        <v>0</v>
      </c>
      <c r="W217" s="326">
        <v>0</v>
      </c>
      <c r="X217" s="326">
        <v>0</v>
      </c>
      <c r="Y217" s="326">
        <v>0</v>
      </c>
    </row>
    <row r="218" spans="4:25" hidden="1" outlineLevel="1">
      <c r="D218" s="319" t="s">
        <v>606</v>
      </c>
      <c r="E218" s="319" t="s">
        <v>53</v>
      </c>
      <c r="F218" s="319" t="s">
        <v>576</v>
      </c>
      <c r="H218" s="319" t="s">
        <v>577</v>
      </c>
      <c r="I218" s="319" t="s">
        <v>766</v>
      </c>
      <c r="J218" s="319" t="s">
        <v>114</v>
      </c>
      <c r="L218" s="331">
        <v>14838.33</v>
      </c>
      <c r="M218" s="326"/>
      <c r="N218" s="326">
        <v>0</v>
      </c>
      <c r="O218" s="326">
        <v>0</v>
      </c>
      <c r="P218" s="326">
        <v>0</v>
      </c>
      <c r="Q218" s="326">
        <v>0</v>
      </c>
      <c r="R218" s="326">
        <v>0</v>
      </c>
      <c r="S218" s="326">
        <v>0</v>
      </c>
      <c r="T218" s="326">
        <v>0</v>
      </c>
      <c r="U218" s="326">
        <v>0</v>
      </c>
      <c r="V218" s="326">
        <v>0</v>
      </c>
      <c r="W218" s="326">
        <v>7567.4520000000002</v>
      </c>
      <c r="X218" s="326">
        <v>0</v>
      </c>
      <c r="Y218" s="326">
        <v>7270.8779999999997</v>
      </c>
    </row>
    <row r="219" spans="4:25" hidden="1" outlineLevel="1">
      <c r="D219" s="319" t="s">
        <v>2626</v>
      </c>
      <c r="E219" s="319" t="s">
        <v>53</v>
      </c>
      <c r="F219" s="319" t="s">
        <v>576</v>
      </c>
      <c r="H219" s="319" t="s">
        <v>577</v>
      </c>
      <c r="I219" s="319" t="s">
        <v>1040</v>
      </c>
      <c r="J219" s="319" t="s">
        <v>985</v>
      </c>
      <c r="L219" s="331">
        <v>0</v>
      </c>
      <c r="M219" s="326"/>
      <c r="N219" s="326">
        <v>0</v>
      </c>
      <c r="O219" s="326">
        <v>0</v>
      </c>
      <c r="P219" s="326">
        <v>0</v>
      </c>
      <c r="Q219" s="326">
        <v>0</v>
      </c>
      <c r="R219" s="326">
        <v>0</v>
      </c>
      <c r="S219" s="326">
        <v>0</v>
      </c>
      <c r="T219" s="326">
        <v>0</v>
      </c>
      <c r="U219" s="326">
        <v>0</v>
      </c>
      <c r="V219" s="326">
        <v>0</v>
      </c>
      <c r="W219" s="326">
        <v>0</v>
      </c>
      <c r="X219" s="326">
        <v>0</v>
      </c>
      <c r="Y219" s="326">
        <v>0</v>
      </c>
    </row>
    <row r="220" spans="4:25" hidden="1" outlineLevel="1">
      <c r="D220" s="319" t="s">
        <v>607</v>
      </c>
      <c r="E220" s="319" t="s">
        <v>53</v>
      </c>
      <c r="F220" s="319" t="s">
        <v>576</v>
      </c>
      <c r="H220" s="319" t="s">
        <v>577</v>
      </c>
      <c r="I220" s="319" t="s">
        <v>767</v>
      </c>
      <c r="J220" s="319" t="s">
        <v>118</v>
      </c>
      <c r="L220" s="331">
        <v>0</v>
      </c>
      <c r="M220" s="326"/>
      <c r="N220" s="326">
        <v>0</v>
      </c>
      <c r="O220" s="326">
        <v>0</v>
      </c>
      <c r="P220" s="326">
        <v>0</v>
      </c>
      <c r="Q220" s="326">
        <v>0</v>
      </c>
      <c r="R220" s="326">
        <v>0</v>
      </c>
      <c r="S220" s="326">
        <v>0</v>
      </c>
      <c r="T220" s="326">
        <v>0</v>
      </c>
      <c r="U220" s="326">
        <v>0</v>
      </c>
      <c r="V220" s="326">
        <v>0</v>
      </c>
      <c r="W220" s="326">
        <v>0</v>
      </c>
      <c r="X220" s="326">
        <v>0</v>
      </c>
      <c r="Y220" s="326">
        <v>0</v>
      </c>
    </row>
    <row r="221" spans="4:25" hidden="1" outlineLevel="1">
      <c r="D221" s="319" t="s">
        <v>607</v>
      </c>
      <c r="E221" s="319" t="s">
        <v>53</v>
      </c>
      <c r="F221" s="319" t="s">
        <v>578</v>
      </c>
      <c r="H221" s="319" t="s">
        <v>577</v>
      </c>
      <c r="I221" s="319" t="s">
        <v>2627</v>
      </c>
      <c r="J221" s="319" t="s">
        <v>118</v>
      </c>
      <c r="L221" s="331">
        <v>0</v>
      </c>
      <c r="M221" s="326"/>
      <c r="N221" s="326">
        <v>0</v>
      </c>
      <c r="O221" s="326">
        <v>0</v>
      </c>
      <c r="P221" s="326">
        <v>0</v>
      </c>
      <c r="Q221" s="326">
        <v>0</v>
      </c>
      <c r="R221" s="326">
        <v>0</v>
      </c>
      <c r="S221" s="326">
        <v>0</v>
      </c>
      <c r="T221" s="326">
        <v>0</v>
      </c>
      <c r="U221" s="326">
        <v>0</v>
      </c>
      <c r="V221" s="326">
        <v>0</v>
      </c>
      <c r="W221" s="326">
        <v>0</v>
      </c>
      <c r="X221" s="326">
        <v>0</v>
      </c>
      <c r="Y221" s="326">
        <v>0</v>
      </c>
    </row>
    <row r="222" spans="4:25" hidden="1" outlineLevel="1">
      <c r="D222" s="319" t="s">
        <v>608</v>
      </c>
      <c r="E222" s="319" t="s">
        <v>53</v>
      </c>
      <c r="F222" s="319" t="s">
        <v>576</v>
      </c>
      <c r="H222" s="319" t="s">
        <v>577</v>
      </c>
      <c r="I222" s="319" t="s">
        <v>768</v>
      </c>
      <c r="J222" s="319" t="s">
        <v>530</v>
      </c>
      <c r="L222" s="331">
        <v>0</v>
      </c>
      <c r="M222" s="326"/>
      <c r="N222" s="326">
        <v>0</v>
      </c>
      <c r="O222" s="326">
        <v>0</v>
      </c>
      <c r="P222" s="326">
        <v>0</v>
      </c>
      <c r="Q222" s="326">
        <v>0</v>
      </c>
      <c r="R222" s="326">
        <v>0</v>
      </c>
      <c r="S222" s="326">
        <v>0</v>
      </c>
      <c r="T222" s="326">
        <v>0</v>
      </c>
      <c r="U222" s="326">
        <v>0</v>
      </c>
      <c r="V222" s="326">
        <v>0</v>
      </c>
      <c r="W222" s="326">
        <v>0</v>
      </c>
      <c r="X222" s="326">
        <v>0</v>
      </c>
      <c r="Y222" s="326">
        <v>0</v>
      </c>
    </row>
    <row r="223" spans="4:25" hidden="1" outlineLevel="1">
      <c r="D223" s="319" t="s">
        <v>232</v>
      </c>
      <c r="E223" s="319" t="s">
        <v>52</v>
      </c>
      <c r="F223" s="319" t="s">
        <v>576</v>
      </c>
      <c r="H223" s="319" t="s">
        <v>577</v>
      </c>
      <c r="I223" s="319" t="s">
        <v>769</v>
      </c>
      <c r="J223" s="319" t="s">
        <v>117</v>
      </c>
      <c r="L223" s="331">
        <v>0</v>
      </c>
      <c r="M223" s="326"/>
      <c r="N223" s="326">
        <v>0</v>
      </c>
      <c r="O223" s="326">
        <v>0</v>
      </c>
      <c r="P223" s="326">
        <v>0</v>
      </c>
      <c r="Q223" s="326">
        <v>0</v>
      </c>
      <c r="R223" s="326">
        <v>0</v>
      </c>
      <c r="S223" s="326">
        <v>0</v>
      </c>
      <c r="T223" s="326">
        <v>0</v>
      </c>
      <c r="U223" s="326">
        <v>0</v>
      </c>
      <c r="V223" s="326">
        <v>0</v>
      </c>
      <c r="W223" s="326">
        <v>0</v>
      </c>
      <c r="X223" s="326">
        <v>0</v>
      </c>
      <c r="Y223" s="326">
        <v>0</v>
      </c>
    </row>
    <row r="224" spans="4:25" hidden="1" outlineLevel="1">
      <c r="D224" s="319" t="s">
        <v>2628</v>
      </c>
      <c r="E224" s="319" t="s">
        <v>67</v>
      </c>
      <c r="F224" s="319" t="s">
        <v>576</v>
      </c>
      <c r="H224" s="319" t="s">
        <v>577</v>
      </c>
      <c r="I224" s="319" t="s">
        <v>2629</v>
      </c>
      <c r="J224" s="319" t="s">
        <v>0</v>
      </c>
      <c r="L224" s="331">
        <v>0</v>
      </c>
      <c r="M224" s="326"/>
      <c r="N224" s="326">
        <v>0</v>
      </c>
      <c r="O224" s="326">
        <v>0</v>
      </c>
      <c r="P224" s="326">
        <v>0</v>
      </c>
      <c r="Q224" s="326">
        <v>0</v>
      </c>
      <c r="R224" s="326">
        <v>0</v>
      </c>
      <c r="S224" s="326">
        <v>0</v>
      </c>
      <c r="T224" s="326">
        <v>0</v>
      </c>
      <c r="U224" s="326">
        <v>0</v>
      </c>
      <c r="V224" s="326">
        <v>0</v>
      </c>
      <c r="W224" s="326">
        <v>0</v>
      </c>
      <c r="X224" s="326">
        <v>0</v>
      </c>
      <c r="Y224" s="326">
        <v>0</v>
      </c>
    </row>
    <row r="225" spans="4:25" hidden="1" outlineLevel="1">
      <c r="D225" s="319" t="s">
        <v>2630</v>
      </c>
      <c r="E225" s="319" t="s">
        <v>67</v>
      </c>
      <c r="F225" s="319" t="s">
        <v>576</v>
      </c>
      <c r="H225" s="319" t="s">
        <v>577</v>
      </c>
      <c r="I225" s="319" t="s">
        <v>2631</v>
      </c>
      <c r="J225" s="319" t="s">
        <v>0</v>
      </c>
      <c r="L225" s="331">
        <v>36153.4</v>
      </c>
      <c r="M225" s="326"/>
      <c r="N225" s="326">
        <v>0</v>
      </c>
      <c r="O225" s="326">
        <v>0</v>
      </c>
      <c r="P225" s="326">
        <v>0</v>
      </c>
      <c r="Q225" s="326">
        <v>26817.200000000001</v>
      </c>
      <c r="R225" s="326">
        <v>9336.2000000000007</v>
      </c>
      <c r="S225" s="326">
        <v>0</v>
      </c>
      <c r="T225" s="326">
        <v>0</v>
      </c>
      <c r="U225" s="326">
        <v>0</v>
      </c>
      <c r="V225" s="326">
        <v>0</v>
      </c>
      <c r="W225" s="326">
        <v>0</v>
      </c>
      <c r="X225" s="326">
        <v>0</v>
      </c>
      <c r="Y225" s="326">
        <v>0</v>
      </c>
    </row>
    <row r="226" spans="4:25" hidden="1" outlineLevel="1">
      <c r="D226" s="319" t="s">
        <v>609</v>
      </c>
      <c r="E226" s="319" t="s">
        <v>52</v>
      </c>
      <c r="F226" s="319" t="s">
        <v>576</v>
      </c>
      <c r="H226" s="319" t="s">
        <v>577</v>
      </c>
      <c r="I226" s="319" t="s">
        <v>770</v>
      </c>
      <c r="J226" s="319" t="s">
        <v>117</v>
      </c>
      <c r="L226" s="331">
        <v>0</v>
      </c>
      <c r="M226" s="326"/>
      <c r="N226" s="326">
        <v>0</v>
      </c>
      <c r="O226" s="326">
        <v>0</v>
      </c>
      <c r="P226" s="326">
        <v>0</v>
      </c>
      <c r="Q226" s="326">
        <v>0</v>
      </c>
      <c r="R226" s="326">
        <v>0</v>
      </c>
      <c r="S226" s="326">
        <v>0</v>
      </c>
      <c r="T226" s="326">
        <v>0</v>
      </c>
      <c r="U226" s="326">
        <v>0</v>
      </c>
      <c r="V226" s="326">
        <v>0</v>
      </c>
      <c r="W226" s="326">
        <v>0</v>
      </c>
      <c r="X226" s="326">
        <v>0</v>
      </c>
      <c r="Y226" s="326">
        <v>0</v>
      </c>
    </row>
    <row r="227" spans="4:25" hidden="1" outlineLevel="1">
      <c r="D227" s="319" t="s">
        <v>290</v>
      </c>
      <c r="E227" s="319" t="s">
        <v>52</v>
      </c>
      <c r="F227" s="319" t="s">
        <v>576</v>
      </c>
      <c r="H227" s="319" t="s">
        <v>577</v>
      </c>
      <c r="I227" s="319" t="s">
        <v>771</v>
      </c>
      <c r="J227" s="319" t="s">
        <v>117</v>
      </c>
      <c r="L227" s="331">
        <v>26483.65</v>
      </c>
      <c r="M227" s="326"/>
      <c r="N227" s="326">
        <v>0</v>
      </c>
      <c r="O227" s="326">
        <v>0</v>
      </c>
      <c r="P227" s="326">
        <v>0</v>
      </c>
      <c r="Q227" s="326">
        <v>0</v>
      </c>
      <c r="R227" s="326">
        <v>10909.65</v>
      </c>
      <c r="S227" s="326">
        <v>0</v>
      </c>
      <c r="T227" s="326">
        <v>0</v>
      </c>
      <c r="U227" s="326">
        <v>0</v>
      </c>
      <c r="V227" s="326">
        <v>15574</v>
      </c>
      <c r="W227" s="326">
        <v>0</v>
      </c>
      <c r="X227" s="326">
        <v>0</v>
      </c>
      <c r="Y227" s="326">
        <v>0</v>
      </c>
    </row>
    <row r="228" spans="4:25" hidden="1" outlineLevel="1">
      <c r="D228" s="319" t="s">
        <v>1041</v>
      </c>
      <c r="E228" s="319" t="s">
        <v>53</v>
      </c>
      <c r="F228" s="319" t="s">
        <v>576</v>
      </c>
      <c r="H228" s="319" t="s">
        <v>577</v>
      </c>
      <c r="I228" s="319" t="s">
        <v>1042</v>
      </c>
      <c r="J228" s="319" t="s">
        <v>946</v>
      </c>
      <c r="L228" s="331">
        <v>0</v>
      </c>
      <c r="M228" s="326"/>
      <c r="N228" s="326">
        <v>0</v>
      </c>
      <c r="O228" s="326">
        <v>0</v>
      </c>
      <c r="P228" s="326">
        <v>0</v>
      </c>
      <c r="Q228" s="326">
        <v>0</v>
      </c>
      <c r="R228" s="326">
        <v>0</v>
      </c>
      <c r="S228" s="326">
        <v>0</v>
      </c>
      <c r="T228" s="326">
        <v>0</v>
      </c>
      <c r="U228" s="326">
        <v>0</v>
      </c>
      <c r="V228" s="326">
        <v>0</v>
      </c>
      <c r="W228" s="326">
        <v>0</v>
      </c>
      <c r="X228" s="326">
        <v>0</v>
      </c>
      <c r="Y228" s="326">
        <v>0</v>
      </c>
    </row>
    <row r="229" spans="4:25" hidden="1" outlineLevel="1">
      <c r="D229" s="319" t="s">
        <v>1043</v>
      </c>
      <c r="E229" s="319" t="s">
        <v>53</v>
      </c>
      <c r="F229" s="319" t="s">
        <v>576</v>
      </c>
      <c r="H229" s="319" t="s">
        <v>577</v>
      </c>
      <c r="I229" s="319" t="s">
        <v>1044</v>
      </c>
      <c r="J229" s="319" t="s">
        <v>946</v>
      </c>
      <c r="L229" s="331">
        <v>0</v>
      </c>
      <c r="M229" s="326"/>
      <c r="N229" s="326">
        <v>0</v>
      </c>
      <c r="O229" s="326">
        <v>0</v>
      </c>
      <c r="P229" s="326">
        <v>0</v>
      </c>
      <c r="Q229" s="326">
        <v>0</v>
      </c>
      <c r="R229" s="326">
        <v>0</v>
      </c>
      <c r="S229" s="326">
        <v>0</v>
      </c>
      <c r="T229" s="326">
        <v>0</v>
      </c>
      <c r="U229" s="326">
        <v>0</v>
      </c>
      <c r="V229" s="326">
        <v>0</v>
      </c>
      <c r="W229" s="326">
        <v>0</v>
      </c>
      <c r="X229" s="326">
        <v>0</v>
      </c>
      <c r="Y229" s="326">
        <v>0</v>
      </c>
    </row>
    <row r="230" spans="4:25" hidden="1" outlineLevel="1">
      <c r="D230" s="319" t="s">
        <v>2223</v>
      </c>
      <c r="E230" s="319" t="s">
        <v>54</v>
      </c>
      <c r="F230" s="319" t="s">
        <v>576</v>
      </c>
      <c r="H230" s="319" t="s">
        <v>577</v>
      </c>
      <c r="I230" s="319" t="s">
        <v>772</v>
      </c>
      <c r="J230" s="319" t="s">
        <v>116</v>
      </c>
      <c r="L230" s="331">
        <v>0</v>
      </c>
      <c r="M230" s="326"/>
      <c r="N230" s="326">
        <v>0</v>
      </c>
      <c r="O230" s="326">
        <v>0</v>
      </c>
      <c r="P230" s="326">
        <v>0</v>
      </c>
      <c r="Q230" s="326">
        <v>0</v>
      </c>
      <c r="R230" s="326">
        <v>0</v>
      </c>
      <c r="S230" s="326">
        <v>0</v>
      </c>
      <c r="T230" s="326">
        <v>0</v>
      </c>
      <c r="U230" s="326">
        <v>0</v>
      </c>
      <c r="V230" s="326">
        <v>0</v>
      </c>
      <c r="W230" s="326">
        <v>0</v>
      </c>
      <c r="X230" s="326">
        <v>0</v>
      </c>
      <c r="Y230" s="326">
        <v>0</v>
      </c>
    </row>
    <row r="231" spans="4:25" hidden="1" outlineLevel="1">
      <c r="D231" s="319" t="s">
        <v>1641</v>
      </c>
      <c r="E231" s="319" t="s">
        <v>52</v>
      </c>
      <c r="F231" s="319" t="s">
        <v>576</v>
      </c>
      <c r="H231" s="319" t="s">
        <v>577</v>
      </c>
      <c r="I231" s="319" t="s">
        <v>2224</v>
      </c>
      <c r="J231" s="319" t="s">
        <v>117</v>
      </c>
      <c r="L231" s="331">
        <v>0</v>
      </c>
      <c r="M231" s="326"/>
      <c r="N231" s="326">
        <v>0</v>
      </c>
      <c r="O231" s="326">
        <v>0</v>
      </c>
      <c r="P231" s="326">
        <v>0</v>
      </c>
      <c r="Q231" s="326">
        <v>0</v>
      </c>
      <c r="R231" s="326">
        <v>0</v>
      </c>
      <c r="S231" s="326">
        <v>0</v>
      </c>
      <c r="T231" s="326">
        <v>0</v>
      </c>
      <c r="U231" s="326">
        <v>0</v>
      </c>
      <c r="V231" s="326">
        <v>0</v>
      </c>
      <c r="W231" s="326">
        <v>0</v>
      </c>
      <c r="X231" s="326">
        <v>0</v>
      </c>
      <c r="Y231" s="326">
        <v>0</v>
      </c>
    </row>
    <row r="232" spans="4:25" hidden="1" outlineLevel="1">
      <c r="D232" s="319" t="s">
        <v>339</v>
      </c>
      <c r="E232" s="319" t="s">
        <v>53</v>
      </c>
      <c r="F232" s="319" t="s">
        <v>576</v>
      </c>
      <c r="H232" s="319" t="s">
        <v>577</v>
      </c>
      <c r="I232" s="319" t="s">
        <v>773</v>
      </c>
      <c r="J232" s="319" t="s">
        <v>560</v>
      </c>
      <c r="L232" s="331">
        <v>0</v>
      </c>
      <c r="M232" s="326"/>
      <c r="N232" s="326">
        <v>0</v>
      </c>
      <c r="O232" s="326">
        <v>0</v>
      </c>
      <c r="P232" s="326">
        <v>0</v>
      </c>
      <c r="Q232" s="326">
        <v>0</v>
      </c>
      <c r="R232" s="326">
        <v>0</v>
      </c>
      <c r="S232" s="326">
        <v>0</v>
      </c>
      <c r="T232" s="326">
        <v>0</v>
      </c>
      <c r="U232" s="326">
        <v>0</v>
      </c>
      <c r="V232" s="326">
        <v>0</v>
      </c>
      <c r="W232" s="326">
        <v>0</v>
      </c>
      <c r="X232" s="326">
        <v>0</v>
      </c>
      <c r="Y232" s="326">
        <v>0</v>
      </c>
    </row>
    <row r="233" spans="4:25" hidden="1" outlineLevel="1">
      <c r="D233" s="319" t="s">
        <v>2513</v>
      </c>
      <c r="E233" s="319" t="s">
        <v>2117</v>
      </c>
      <c r="F233" s="319" t="s">
        <v>576</v>
      </c>
      <c r="H233" s="319" t="s">
        <v>577</v>
      </c>
      <c r="I233" s="319" t="s">
        <v>2985</v>
      </c>
      <c r="J233" s="319" t="s">
        <v>977</v>
      </c>
      <c r="L233" s="331">
        <v>0</v>
      </c>
      <c r="M233" s="326"/>
      <c r="N233" s="326"/>
      <c r="O233" s="326"/>
      <c r="P233" s="326"/>
      <c r="Q233" s="326"/>
      <c r="R233" s="326"/>
      <c r="S233" s="326"/>
      <c r="T233" s="326"/>
      <c r="U233" s="326"/>
      <c r="V233" s="326"/>
      <c r="W233" s="326">
        <v>0</v>
      </c>
      <c r="X233" s="326">
        <v>0</v>
      </c>
      <c r="Y233" s="326">
        <v>0</v>
      </c>
    </row>
    <row r="234" spans="4:25" hidden="1" outlineLevel="1">
      <c r="D234" s="319" t="s">
        <v>2513</v>
      </c>
      <c r="E234" s="319" t="s">
        <v>2117</v>
      </c>
      <c r="F234" s="319" t="s">
        <v>578</v>
      </c>
      <c r="H234" s="319" t="s">
        <v>577</v>
      </c>
      <c r="I234" s="319" t="s">
        <v>2986</v>
      </c>
      <c r="J234" s="319" t="s">
        <v>977</v>
      </c>
      <c r="L234" s="331">
        <v>0</v>
      </c>
      <c r="M234" s="326"/>
      <c r="N234" s="326"/>
      <c r="O234" s="326"/>
      <c r="P234" s="326"/>
      <c r="Q234" s="326"/>
      <c r="R234" s="326"/>
      <c r="S234" s="326"/>
      <c r="T234" s="326"/>
      <c r="U234" s="326"/>
      <c r="V234" s="326"/>
      <c r="W234" s="326">
        <v>0</v>
      </c>
      <c r="X234" s="326">
        <v>0</v>
      </c>
      <c r="Y234" s="326">
        <v>0</v>
      </c>
    </row>
    <row r="235" spans="4:25" hidden="1" outlineLevel="1">
      <c r="D235" s="319" t="s">
        <v>2987</v>
      </c>
      <c r="E235" s="319" t="s">
        <v>2117</v>
      </c>
      <c r="F235" s="319" t="s">
        <v>576</v>
      </c>
      <c r="H235" s="319" t="s">
        <v>577</v>
      </c>
      <c r="I235" s="319" t="s">
        <v>2647</v>
      </c>
      <c r="J235" s="319" t="s">
        <v>977</v>
      </c>
      <c r="L235" s="331">
        <v>0</v>
      </c>
      <c r="M235" s="326"/>
      <c r="N235" s="326">
        <v>0</v>
      </c>
      <c r="O235" s="326">
        <v>0</v>
      </c>
      <c r="P235" s="326">
        <v>0</v>
      </c>
      <c r="Q235" s="326">
        <v>0</v>
      </c>
      <c r="R235" s="326">
        <v>0</v>
      </c>
      <c r="S235" s="326">
        <v>0</v>
      </c>
      <c r="T235" s="326">
        <v>0</v>
      </c>
      <c r="U235" s="326">
        <v>0</v>
      </c>
      <c r="V235" s="326">
        <v>0</v>
      </c>
      <c r="W235" s="326">
        <v>0</v>
      </c>
      <c r="X235" s="326">
        <v>0</v>
      </c>
      <c r="Y235" s="326">
        <v>0</v>
      </c>
    </row>
    <row r="236" spans="4:25" hidden="1" outlineLevel="1">
      <c r="D236" s="319" t="s">
        <v>2987</v>
      </c>
      <c r="E236" s="319" t="s">
        <v>2117</v>
      </c>
      <c r="F236" s="319" t="s">
        <v>578</v>
      </c>
      <c r="H236" s="319" t="s">
        <v>577</v>
      </c>
      <c r="I236" s="319" t="s">
        <v>2648</v>
      </c>
      <c r="J236" s="319" t="s">
        <v>977</v>
      </c>
      <c r="L236" s="331">
        <v>0</v>
      </c>
      <c r="M236" s="326"/>
      <c r="N236" s="326">
        <v>0</v>
      </c>
      <c r="O236" s="326">
        <v>0</v>
      </c>
      <c r="P236" s="326">
        <v>0</v>
      </c>
      <c r="Q236" s="326">
        <v>0</v>
      </c>
      <c r="R236" s="326">
        <v>0</v>
      </c>
      <c r="S236" s="326">
        <v>0</v>
      </c>
      <c r="T236" s="326">
        <v>0</v>
      </c>
      <c r="U236" s="326">
        <v>0</v>
      </c>
      <c r="V236" s="326">
        <v>0</v>
      </c>
      <c r="W236" s="326">
        <v>0</v>
      </c>
      <c r="X236" s="326">
        <v>0</v>
      </c>
      <c r="Y236" s="326">
        <v>0</v>
      </c>
    </row>
    <row r="237" spans="4:25" hidden="1" outlineLevel="1">
      <c r="D237" s="319" t="s">
        <v>340</v>
      </c>
      <c r="E237" s="319" t="s">
        <v>53</v>
      </c>
      <c r="F237" s="319" t="s">
        <v>576</v>
      </c>
      <c r="H237" s="319" t="s">
        <v>577</v>
      </c>
      <c r="I237" s="319" t="s">
        <v>774</v>
      </c>
      <c r="J237" s="319" t="s">
        <v>530</v>
      </c>
      <c r="L237" s="331">
        <v>0</v>
      </c>
      <c r="M237" s="326"/>
      <c r="N237" s="326">
        <v>0</v>
      </c>
      <c r="O237" s="326">
        <v>0</v>
      </c>
      <c r="P237" s="326">
        <v>0</v>
      </c>
      <c r="Q237" s="326">
        <v>0</v>
      </c>
      <c r="R237" s="326">
        <v>0</v>
      </c>
      <c r="S237" s="326">
        <v>0</v>
      </c>
      <c r="T237" s="326">
        <v>0</v>
      </c>
      <c r="U237" s="326">
        <v>0</v>
      </c>
      <c r="V237" s="326">
        <v>0</v>
      </c>
      <c r="W237" s="326">
        <v>0</v>
      </c>
      <c r="X237" s="326">
        <v>0</v>
      </c>
      <c r="Y237" s="326">
        <v>0</v>
      </c>
    </row>
    <row r="238" spans="4:25" hidden="1" outlineLevel="1">
      <c r="D238" s="319" t="s">
        <v>610</v>
      </c>
      <c r="E238" s="319" t="s">
        <v>53</v>
      </c>
      <c r="F238" s="319" t="s">
        <v>576</v>
      </c>
      <c r="H238" s="319" t="s">
        <v>577</v>
      </c>
      <c r="I238" s="319" t="s">
        <v>775</v>
      </c>
      <c r="J238" s="319" t="s">
        <v>530</v>
      </c>
      <c r="L238" s="331">
        <v>0</v>
      </c>
      <c r="M238" s="326"/>
      <c r="N238" s="326">
        <v>0</v>
      </c>
      <c r="O238" s="326">
        <v>0</v>
      </c>
      <c r="P238" s="326">
        <v>0</v>
      </c>
      <c r="Q238" s="326">
        <v>0</v>
      </c>
      <c r="R238" s="326">
        <v>0</v>
      </c>
      <c r="S238" s="326">
        <v>0</v>
      </c>
      <c r="T238" s="326">
        <v>0</v>
      </c>
      <c r="U238" s="326">
        <v>0</v>
      </c>
      <c r="V238" s="326">
        <v>0</v>
      </c>
      <c r="W238" s="326">
        <v>0</v>
      </c>
      <c r="X238" s="326">
        <v>0</v>
      </c>
      <c r="Y238" s="326">
        <v>0</v>
      </c>
    </row>
    <row r="239" spans="4:25" hidden="1" outlineLevel="1">
      <c r="D239" s="319" t="s">
        <v>291</v>
      </c>
      <c r="E239" s="319" t="s">
        <v>53</v>
      </c>
      <c r="F239" s="319" t="s">
        <v>576</v>
      </c>
      <c r="H239" s="319" t="s">
        <v>577</v>
      </c>
      <c r="I239" s="319" t="s">
        <v>776</v>
      </c>
      <c r="J239" s="319" t="s">
        <v>582</v>
      </c>
      <c r="L239" s="331">
        <v>2543</v>
      </c>
      <c r="M239" s="326"/>
      <c r="N239" s="326">
        <v>0</v>
      </c>
      <c r="O239" s="326">
        <v>0</v>
      </c>
      <c r="P239" s="326">
        <v>0</v>
      </c>
      <c r="Q239" s="326">
        <v>0</v>
      </c>
      <c r="R239" s="326">
        <v>0</v>
      </c>
      <c r="S239" s="326">
        <v>0</v>
      </c>
      <c r="T239" s="326">
        <v>2543</v>
      </c>
      <c r="U239" s="326">
        <v>0</v>
      </c>
      <c r="V239" s="326">
        <v>0</v>
      </c>
      <c r="W239" s="326">
        <v>0</v>
      </c>
      <c r="X239" s="326">
        <v>0</v>
      </c>
      <c r="Y239" s="326">
        <v>0</v>
      </c>
    </row>
    <row r="240" spans="4:25" hidden="1" outlineLevel="1">
      <c r="D240" s="319" t="s">
        <v>291</v>
      </c>
      <c r="E240" s="319" t="s">
        <v>53</v>
      </c>
      <c r="F240" s="319" t="s">
        <v>578</v>
      </c>
      <c r="H240" s="319" t="s">
        <v>577</v>
      </c>
      <c r="I240" s="319" t="s">
        <v>2632</v>
      </c>
      <c r="J240" s="319" t="s">
        <v>582</v>
      </c>
      <c r="L240" s="331">
        <v>0</v>
      </c>
      <c r="M240" s="326"/>
      <c r="N240" s="326">
        <v>0</v>
      </c>
      <c r="O240" s="326">
        <v>0</v>
      </c>
      <c r="P240" s="326">
        <v>0</v>
      </c>
      <c r="Q240" s="326">
        <v>0</v>
      </c>
      <c r="R240" s="326">
        <v>0</v>
      </c>
      <c r="S240" s="326">
        <v>0</v>
      </c>
      <c r="T240" s="326">
        <v>0</v>
      </c>
      <c r="U240" s="326">
        <v>0</v>
      </c>
      <c r="V240" s="326">
        <v>0</v>
      </c>
      <c r="W240" s="326">
        <v>0</v>
      </c>
      <c r="X240" s="326">
        <v>0</v>
      </c>
      <c r="Y240" s="326">
        <v>0</v>
      </c>
    </row>
    <row r="241" spans="4:25" hidden="1" outlineLevel="1">
      <c r="D241" s="319" t="s">
        <v>1045</v>
      </c>
      <c r="E241" s="319" t="s">
        <v>52</v>
      </c>
      <c r="F241" s="319" t="s">
        <v>576</v>
      </c>
      <c r="H241" s="319" t="s">
        <v>577</v>
      </c>
      <c r="I241" s="319" t="s">
        <v>791</v>
      </c>
      <c r="J241" s="319" t="s">
        <v>117</v>
      </c>
      <c r="L241" s="331">
        <v>790517.34400000004</v>
      </c>
      <c r="M241" s="326"/>
      <c r="N241" s="326">
        <v>0</v>
      </c>
      <c r="O241" s="326">
        <v>0</v>
      </c>
      <c r="P241" s="326">
        <v>78870.399999999994</v>
      </c>
      <c r="Q241" s="326">
        <v>275649.37400000001</v>
      </c>
      <c r="R241" s="326">
        <v>151333.76999999999</v>
      </c>
      <c r="S241" s="326">
        <v>212953.8</v>
      </c>
      <c r="T241" s="326">
        <v>0</v>
      </c>
      <c r="U241" s="326">
        <v>0</v>
      </c>
      <c r="V241" s="326">
        <v>0</v>
      </c>
      <c r="W241" s="326">
        <v>0</v>
      </c>
      <c r="X241" s="326">
        <v>0</v>
      </c>
      <c r="Y241" s="326">
        <v>71710</v>
      </c>
    </row>
    <row r="242" spans="4:25" hidden="1" outlineLevel="1">
      <c r="D242" s="319" t="s">
        <v>1045</v>
      </c>
      <c r="E242" s="319" t="s">
        <v>52</v>
      </c>
      <c r="F242" s="319" t="s">
        <v>578</v>
      </c>
      <c r="H242" s="319" t="s">
        <v>577</v>
      </c>
      <c r="I242" s="319" t="s">
        <v>2633</v>
      </c>
      <c r="J242" s="319" t="s">
        <v>117</v>
      </c>
      <c r="L242" s="331">
        <v>0</v>
      </c>
      <c r="M242" s="326"/>
      <c r="N242" s="326">
        <v>0</v>
      </c>
      <c r="O242" s="326">
        <v>0</v>
      </c>
      <c r="P242" s="326">
        <v>0</v>
      </c>
      <c r="Q242" s="326">
        <v>0</v>
      </c>
      <c r="R242" s="326">
        <v>0</v>
      </c>
      <c r="S242" s="326">
        <v>0</v>
      </c>
      <c r="T242" s="326">
        <v>0</v>
      </c>
      <c r="U242" s="326">
        <v>0</v>
      </c>
      <c r="V242" s="326">
        <v>0</v>
      </c>
      <c r="W242" s="326">
        <v>0</v>
      </c>
      <c r="X242" s="326">
        <v>0</v>
      </c>
      <c r="Y242" s="326">
        <v>0</v>
      </c>
    </row>
    <row r="243" spans="4:25" hidden="1" outlineLevel="1">
      <c r="D243" s="319" t="s">
        <v>292</v>
      </c>
      <c r="E243" s="319" t="s">
        <v>53</v>
      </c>
      <c r="F243" s="319" t="s">
        <v>576</v>
      </c>
      <c r="H243" s="319" t="s">
        <v>577</v>
      </c>
      <c r="I243" s="319" t="s">
        <v>777</v>
      </c>
      <c r="J243" s="319" t="s">
        <v>582</v>
      </c>
      <c r="L243" s="331">
        <v>0</v>
      </c>
      <c r="M243" s="326"/>
      <c r="N243" s="326">
        <v>0</v>
      </c>
      <c r="O243" s="326">
        <v>0</v>
      </c>
      <c r="P243" s="326">
        <v>0</v>
      </c>
      <c r="Q243" s="326">
        <v>0</v>
      </c>
      <c r="R243" s="326">
        <v>0</v>
      </c>
      <c r="S243" s="326">
        <v>0</v>
      </c>
      <c r="T243" s="326">
        <v>0</v>
      </c>
      <c r="U243" s="326">
        <v>0</v>
      </c>
      <c r="V243" s="326">
        <v>0</v>
      </c>
      <c r="W243" s="326">
        <v>0</v>
      </c>
      <c r="X243" s="326">
        <v>0</v>
      </c>
      <c r="Y243" s="326"/>
    </row>
    <row r="244" spans="4:25" hidden="1" outlineLevel="1">
      <c r="D244" s="319" t="s">
        <v>292</v>
      </c>
      <c r="E244" s="319" t="s">
        <v>53</v>
      </c>
      <c r="F244" s="319" t="s">
        <v>578</v>
      </c>
      <c r="H244" s="319" t="s">
        <v>577</v>
      </c>
      <c r="I244" s="319" t="s">
        <v>2634</v>
      </c>
      <c r="J244" s="319" t="s">
        <v>582</v>
      </c>
      <c r="L244" s="331">
        <v>0</v>
      </c>
      <c r="M244" s="326"/>
      <c r="N244" s="326">
        <v>0</v>
      </c>
      <c r="O244" s="326">
        <v>0</v>
      </c>
      <c r="P244" s="326">
        <v>0</v>
      </c>
      <c r="Q244" s="326">
        <v>0</v>
      </c>
      <c r="R244" s="326">
        <v>0</v>
      </c>
      <c r="S244" s="326">
        <v>0</v>
      </c>
      <c r="T244" s="326">
        <v>0</v>
      </c>
      <c r="U244" s="326">
        <v>0</v>
      </c>
      <c r="V244" s="326">
        <v>0</v>
      </c>
      <c r="W244" s="326">
        <v>0</v>
      </c>
      <c r="X244" s="326">
        <v>0</v>
      </c>
      <c r="Y244" s="326"/>
    </row>
    <row r="245" spans="4:25" hidden="1" outlineLevel="1">
      <c r="D245" s="319" t="s">
        <v>2635</v>
      </c>
      <c r="E245" s="319" t="s">
        <v>2117</v>
      </c>
      <c r="F245" s="319" t="s">
        <v>576</v>
      </c>
      <c r="H245" s="319" t="s">
        <v>577</v>
      </c>
      <c r="I245" s="319" t="s">
        <v>2636</v>
      </c>
      <c r="J245" s="319" t="s">
        <v>977</v>
      </c>
      <c r="L245" s="331">
        <v>0</v>
      </c>
      <c r="M245" s="326"/>
      <c r="N245" s="326">
        <v>0</v>
      </c>
      <c r="O245" s="326">
        <v>0</v>
      </c>
      <c r="P245" s="326">
        <v>0</v>
      </c>
      <c r="Q245" s="326">
        <v>0</v>
      </c>
      <c r="R245" s="326">
        <v>0</v>
      </c>
      <c r="S245" s="326">
        <v>0</v>
      </c>
      <c r="T245" s="326">
        <v>0</v>
      </c>
      <c r="U245" s="326">
        <v>0</v>
      </c>
      <c r="V245" s="326">
        <v>0</v>
      </c>
      <c r="W245" s="326">
        <v>0</v>
      </c>
      <c r="X245" s="326">
        <v>0</v>
      </c>
      <c r="Y245" s="326">
        <v>0</v>
      </c>
    </row>
    <row r="246" spans="4:25" hidden="1" outlineLevel="1">
      <c r="D246" s="319" t="s">
        <v>2635</v>
      </c>
      <c r="E246" s="319" t="s">
        <v>2117</v>
      </c>
      <c r="F246" s="319" t="s">
        <v>578</v>
      </c>
      <c r="H246" s="319" t="s">
        <v>577</v>
      </c>
      <c r="I246" s="319" t="s">
        <v>2637</v>
      </c>
      <c r="J246" s="319" t="s">
        <v>977</v>
      </c>
      <c r="L246" s="331">
        <v>0</v>
      </c>
      <c r="M246" s="326"/>
      <c r="N246" s="326">
        <v>0</v>
      </c>
      <c r="O246" s="326">
        <v>0</v>
      </c>
      <c r="P246" s="326">
        <v>0</v>
      </c>
      <c r="Q246" s="326">
        <v>0</v>
      </c>
      <c r="R246" s="326">
        <v>0</v>
      </c>
      <c r="S246" s="326">
        <v>0</v>
      </c>
      <c r="T246" s="326">
        <v>0</v>
      </c>
      <c r="U246" s="326">
        <v>0</v>
      </c>
      <c r="V246" s="326">
        <v>0</v>
      </c>
      <c r="W246" s="326">
        <v>0</v>
      </c>
      <c r="X246" s="326">
        <v>0</v>
      </c>
      <c r="Y246" s="326">
        <v>0</v>
      </c>
    </row>
    <row r="247" spans="4:25" hidden="1" outlineLevel="1">
      <c r="D247" s="319" t="s">
        <v>2004</v>
      </c>
      <c r="E247" s="319" t="s">
        <v>2117</v>
      </c>
      <c r="F247" s="319" t="s">
        <v>576</v>
      </c>
      <c r="H247" s="319" t="s">
        <v>577</v>
      </c>
      <c r="I247" s="319" t="s">
        <v>2225</v>
      </c>
      <c r="J247" s="319" t="s">
        <v>977</v>
      </c>
      <c r="L247" s="331">
        <v>0</v>
      </c>
      <c r="M247" s="326"/>
      <c r="N247" s="326">
        <v>0</v>
      </c>
      <c r="O247" s="326">
        <v>0</v>
      </c>
      <c r="P247" s="326">
        <v>0</v>
      </c>
      <c r="Q247" s="326">
        <v>0</v>
      </c>
      <c r="R247" s="326">
        <v>0</v>
      </c>
      <c r="S247" s="326">
        <v>0</v>
      </c>
      <c r="T247" s="326">
        <v>0</v>
      </c>
      <c r="U247" s="326">
        <v>0</v>
      </c>
      <c r="V247" s="326">
        <v>0</v>
      </c>
      <c r="W247" s="326">
        <v>0</v>
      </c>
      <c r="X247" s="326">
        <v>0</v>
      </c>
      <c r="Y247" s="326">
        <v>0</v>
      </c>
    </row>
    <row r="248" spans="4:25" hidden="1" outlineLevel="1">
      <c r="D248" s="319" t="s">
        <v>2004</v>
      </c>
      <c r="E248" s="319" t="s">
        <v>2117</v>
      </c>
      <c r="F248" s="319" t="s">
        <v>578</v>
      </c>
      <c r="H248" s="319" t="s">
        <v>577</v>
      </c>
      <c r="I248" s="319" t="s">
        <v>2226</v>
      </c>
      <c r="J248" s="319" t="s">
        <v>977</v>
      </c>
      <c r="L248" s="331">
        <v>0</v>
      </c>
      <c r="M248" s="326"/>
      <c r="N248" s="326">
        <v>0</v>
      </c>
      <c r="O248" s="326">
        <v>0</v>
      </c>
      <c r="P248" s="326">
        <v>0</v>
      </c>
      <c r="Q248" s="326">
        <v>0</v>
      </c>
      <c r="R248" s="326">
        <v>0</v>
      </c>
      <c r="S248" s="326">
        <v>0</v>
      </c>
      <c r="T248" s="326">
        <v>0</v>
      </c>
      <c r="U248" s="326">
        <v>0</v>
      </c>
      <c r="V248" s="326">
        <v>0</v>
      </c>
      <c r="W248" s="326">
        <v>0</v>
      </c>
      <c r="X248" s="326">
        <v>0</v>
      </c>
      <c r="Y248" s="326">
        <v>0</v>
      </c>
    </row>
    <row r="249" spans="4:25" hidden="1" outlineLevel="1">
      <c r="D249" s="319" t="s">
        <v>1046</v>
      </c>
      <c r="E249" s="319" t="s">
        <v>53</v>
      </c>
      <c r="F249" s="319" t="s">
        <v>576</v>
      </c>
      <c r="H249" s="319" t="s">
        <v>577</v>
      </c>
      <c r="I249" s="319" t="s">
        <v>1047</v>
      </c>
      <c r="J249" s="319" t="s">
        <v>946</v>
      </c>
      <c r="L249" s="331">
        <v>0</v>
      </c>
      <c r="M249" s="326"/>
      <c r="N249" s="326">
        <v>0</v>
      </c>
      <c r="O249" s="326">
        <v>0</v>
      </c>
      <c r="P249" s="326">
        <v>0</v>
      </c>
      <c r="Q249" s="326">
        <v>0</v>
      </c>
      <c r="R249" s="326">
        <v>0</v>
      </c>
      <c r="S249" s="326">
        <v>0</v>
      </c>
      <c r="T249" s="326">
        <v>0</v>
      </c>
      <c r="U249" s="326">
        <v>0</v>
      </c>
      <c r="V249" s="326">
        <v>0</v>
      </c>
      <c r="W249" s="326">
        <v>0</v>
      </c>
      <c r="X249" s="326">
        <v>0</v>
      </c>
      <c r="Y249" s="326">
        <v>0</v>
      </c>
    </row>
    <row r="250" spans="4:25" hidden="1" outlineLevel="1">
      <c r="D250" s="319" t="s">
        <v>341</v>
      </c>
      <c r="E250" s="319" t="s">
        <v>53</v>
      </c>
      <c r="F250" s="319" t="s">
        <v>576</v>
      </c>
      <c r="H250" s="319" t="s">
        <v>577</v>
      </c>
      <c r="I250" s="319" t="s">
        <v>778</v>
      </c>
      <c r="J250" s="319" t="s">
        <v>22</v>
      </c>
      <c r="L250" s="331">
        <v>0</v>
      </c>
      <c r="M250" s="326"/>
      <c r="N250" s="326">
        <v>0</v>
      </c>
      <c r="O250" s="326">
        <v>0</v>
      </c>
      <c r="P250" s="326">
        <v>0</v>
      </c>
      <c r="Q250" s="326">
        <v>0</v>
      </c>
      <c r="R250" s="326">
        <v>0</v>
      </c>
      <c r="S250" s="326">
        <v>0</v>
      </c>
      <c r="T250" s="326">
        <v>0</v>
      </c>
      <c r="U250" s="326">
        <v>0</v>
      </c>
      <c r="V250" s="326">
        <v>0</v>
      </c>
      <c r="W250" s="326">
        <v>0</v>
      </c>
      <c r="X250" s="326">
        <v>0</v>
      </c>
      <c r="Y250" s="326">
        <v>0</v>
      </c>
    </row>
    <row r="251" spans="4:25" hidden="1" outlineLevel="1">
      <c r="D251" s="319" t="s">
        <v>2005</v>
      </c>
      <c r="E251" s="319" t="s">
        <v>52</v>
      </c>
      <c r="F251" s="319" t="s">
        <v>576</v>
      </c>
      <c r="H251" s="319" t="s">
        <v>577</v>
      </c>
      <c r="I251" s="319" t="s">
        <v>779</v>
      </c>
      <c r="J251" s="319" t="s">
        <v>117</v>
      </c>
      <c r="L251" s="331">
        <v>0</v>
      </c>
      <c r="M251" s="326"/>
      <c r="N251" s="326">
        <v>0</v>
      </c>
      <c r="O251" s="326">
        <v>0</v>
      </c>
      <c r="P251" s="326">
        <v>0</v>
      </c>
      <c r="Q251" s="326">
        <v>0</v>
      </c>
      <c r="R251" s="326">
        <v>0</v>
      </c>
      <c r="S251" s="326">
        <v>0</v>
      </c>
      <c r="T251" s="326">
        <v>0</v>
      </c>
      <c r="U251" s="326">
        <v>0</v>
      </c>
      <c r="V251" s="326">
        <v>0</v>
      </c>
      <c r="W251" s="326">
        <v>0</v>
      </c>
      <c r="X251" s="326">
        <v>0</v>
      </c>
      <c r="Y251" s="326">
        <v>0</v>
      </c>
    </row>
    <row r="252" spans="4:25" hidden="1" outlineLevel="1">
      <c r="D252" s="319" t="s">
        <v>2005</v>
      </c>
      <c r="E252" s="319" t="s">
        <v>52</v>
      </c>
      <c r="F252" s="319" t="s">
        <v>578</v>
      </c>
      <c r="H252" s="319" t="s">
        <v>577</v>
      </c>
      <c r="I252" s="319" t="s">
        <v>2638</v>
      </c>
      <c r="J252" s="319" t="s">
        <v>117</v>
      </c>
      <c r="L252" s="331">
        <v>0</v>
      </c>
      <c r="M252" s="326"/>
      <c r="N252" s="326">
        <v>0</v>
      </c>
      <c r="O252" s="326">
        <v>0</v>
      </c>
      <c r="P252" s="326">
        <v>0</v>
      </c>
      <c r="Q252" s="326">
        <v>0</v>
      </c>
      <c r="R252" s="326">
        <v>0</v>
      </c>
      <c r="S252" s="326">
        <v>0</v>
      </c>
      <c r="T252" s="326">
        <v>0</v>
      </c>
      <c r="U252" s="326">
        <v>0</v>
      </c>
      <c r="V252" s="326">
        <v>0</v>
      </c>
      <c r="W252" s="326">
        <v>0</v>
      </c>
      <c r="X252" s="326">
        <v>0</v>
      </c>
      <c r="Y252" s="326">
        <v>0</v>
      </c>
    </row>
    <row r="253" spans="4:25" hidden="1" outlineLevel="1">
      <c r="D253" s="319" t="s">
        <v>2988</v>
      </c>
      <c r="E253" s="319" t="s">
        <v>53</v>
      </c>
      <c r="F253" s="319" t="s">
        <v>576</v>
      </c>
      <c r="H253" s="319" t="s">
        <v>577</v>
      </c>
      <c r="I253" s="319" t="s">
        <v>2989</v>
      </c>
      <c r="J253" s="319" t="s">
        <v>946</v>
      </c>
      <c r="L253" s="331">
        <v>0</v>
      </c>
      <c r="M253" s="326"/>
      <c r="N253" s="326"/>
      <c r="O253" s="326"/>
      <c r="P253" s="326">
        <v>0</v>
      </c>
      <c r="Q253" s="326">
        <v>0</v>
      </c>
      <c r="R253" s="326">
        <v>0</v>
      </c>
      <c r="S253" s="326">
        <v>0</v>
      </c>
      <c r="T253" s="326">
        <v>0</v>
      </c>
      <c r="U253" s="326">
        <v>0</v>
      </c>
      <c r="V253" s="326">
        <v>0</v>
      </c>
      <c r="W253" s="326">
        <v>0</v>
      </c>
      <c r="X253" s="326">
        <v>0</v>
      </c>
      <c r="Y253" s="326">
        <v>0</v>
      </c>
    </row>
    <row r="254" spans="4:25" hidden="1" outlineLevel="1">
      <c r="D254" s="319" t="s">
        <v>611</v>
      </c>
      <c r="E254" s="319" t="s">
        <v>52</v>
      </c>
      <c r="F254" s="319" t="s">
        <v>576</v>
      </c>
      <c r="H254" s="319" t="s">
        <v>577</v>
      </c>
      <c r="I254" s="319" t="s">
        <v>780</v>
      </c>
      <c r="J254" s="319" t="s">
        <v>117</v>
      </c>
      <c r="L254" s="331">
        <v>0</v>
      </c>
      <c r="M254" s="326"/>
      <c r="N254" s="326">
        <v>0</v>
      </c>
      <c r="O254" s="326">
        <v>0</v>
      </c>
      <c r="P254" s="326">
        <v>0</v>
      </c>
      <c r="Q254" s="326">
        <v>0</v>
      </c>
      <c r="R254" s="326">
        <v>0</v>
      </c>
      <c r="S254" s="326">
        <v>0</v>
      </c>
      <c r="T254" s="326">
        <v>0</v>
      </c>
      <c r="U254" s="326">
        <v>0</v>
      </c>
      <c r="V254" s="326">
        <v>0</v>
      </c>
      <c r="W254" s="326">
        <v>0</v>
      </c>
      <c r="X254" s="326">
        <v>0</v>
      </c>
      <c r="Y254" s="326">
        <v>0</v>
      </c>
    </row>
    <row r="255" spans="4:25" hidden="1" outlineLevel="1">
      <c r="D255" s="319" t="s">
        <v>2639</v>
      </c>
      <c r="E255" s="319" t="s">
        <v>52</v>
      </c>
      <c r="F255" s="319" t="s">
        <v>576</v>
      </c>
      <c r="H255" s="319" t="s">
        <v>577</v>
      </c>
      <c r="I255" s="319" t="s">
        <v>2640</v>
      </c>
      <c r="J255" s="319" t="s">
        <v>117</v>
      </c>
      <c r="L255" s="331">
        <v>0</v>
      </c>
      <c r="M255" s="326"/>
      <c r="N255" s="326">
        <v>0</v>
      </c>
      <c r="O255" s="326">
        <v>0</v>
      </c>
      <c r="P255" s="326">
        <v>0</v>
      </c>
      <c r="Q255" s="326">
        <v>0</v>
      </c>
      <c r="R255" s="326">
        <v>0</v>
      </c>
      <c r="S255" s="326">
        <v>0</v>
      </c>
      <c r="T255" s="326">
        <v>0</v>
      </c>
      <c r="U255" s="326">
        <v>0</v>
      </c>
      <c r="V255" s="326">
        <v>0</v>
      </c>
      <c r="W255" s="326">
        <v>0</v>
      </c>
      <c r="X255" s="326">
        <v>0</v>
      </c>
      <c r="Y255" s="326">
        <v>0</v>
      </c>
    </row>
    <row r="256" spans="4:25" hidden="1" outlineLevel="1">
      <c r="D256" s="319" t="s">
        <v>2639</v>
      </c>
      <c r="E256" s="319" t="s">
        <v>52</v>
      </c>
      <c r="F256" s="319" t="s">
        <v>578</v>
      </c>
      <c r="H256" s="319" t="s">
        <v>577</v>
      </c>
      <c r="I256" s="319" t="s">
        <v>2641</v>
      </c>
      <c r="J256" s="319" t="s">
        <v>117</v>
      </c>
      <c r="L256" s="331">
        <v>0</v>
      </c>
      <c r="M256" s="326"/>
      <c r="N256" s="326">
        <v>0</v>
      </c>
      <c r="O256" s="326">
        <v>0</v>
      </c>
      <c r="P256" s="326">
        <v>0</v>
      </c>
      <c r="Q256" s="326">
        <v>0</v>
      </c>
      <c r="R256" s="326">
        <v>0</v>
      </c>
      <c r="S256" s="326">
        <v>0</v>
      </c>
      <c r="T256" s="326">
        <v>0</v>
      </c>
      <c r="U256" s="326">
        <v>0</v>
      </c>
      <c r="V256" s="326">
        <v>0</v>
      </c>
      <c r="W256" s="326">
        <v>0</v>
      </c>
      <c r="X256" s="326">
        <v>0</v>
      </c>
      <c r="Y256" s="326">
        <v>0</v>
      </c>
    </row>
    <row r="257" spans="4:25" hidden="1" outlineLevel="1">
      <c r="D257" s="319" t="s">
        <v>923</v>
      </c>
      <c r="E257" s="319" t="s">
        <v>53</v>
      </c>
      <c r="F257" s="319" t="s">
        <v>576</v>
      </c>
      <c r="H257" s="319" t="s">
        <v>577</v>
      </c>
      <c r="I257" s="319" t="s">
        <v>2990</v>
      </c>
      <c r="J257" s="319" t="s">
        <v>114</v>
      </c>
      <c r="L257" s="331">
        <v>0</v>
      </c>
      <c r="M257" s="326"/>
      <c r="N257" s="326"/>
      <c r="O257" s="326"/>
      <c r="P257" s="326"/>
      <c r="Q257" s="326"/>
      <c r="R257" s="326"/>
      <c r="S257" s="326"/>
      <c r="T257" s="326"/>
      <c r="U257" s="326"/>
      <c r="V257" s="326"/>
      <c r="W257" s="326">
        <v>0</v>
      </c>
      <c r="X257" s="326">
        <v>0</v>
      </c>
      <c r="Y257" s="326">
        <v>0</v>
      </c>
    </row>
    <row r="258" spans="4:25" hidden="1" outlineLevel="1">
      <c r="D258" s="319" t="s">
        <v>2227</v>
      </c>
      <c r="E258" s="319" t="s">
        <v>52</v>
      </c>
      <c r="F258" s="319" t="s">
        <v>576</v>
      </c>
      <c r="H258" s="319" t="s">
        <v>577</v>
      </c>
      <c r="I258" s="319" t="s">
        <v>2228</v>
      </c>
      <c r="J258" s="319" t="s">
        <v>117</v>
      </c>
      <c r="L258" s="331">
        <v>0</v>
      </c>
      <c r="M258" s="326"/>
      <c r="N258" s="326">
        <v>0</v>
      </c>
      <c r="O258" s="326">
        <v>0</v>
      </c>
      <c r="P258" s="326">
        <v>0</v>
      </c>
      <c r="Q258" s="326">
        <v>0</v>
      </c>
      <c r="R258" s="326">
        <v>0</v>
      </c>
      <c r="S258" s="326">
        <v>0</v>
      </c>
      <c r="T258" s="326"/>
      <c r="U258" s="326"/>
      <c r="V258" s="326"/>
      <c r="W258" s="326"/>
      <c r="X258" s="326"/>
      <c r="Y258" s="326"/>
    </row>
    <row r="259" spans="4:25" hidden="1" outlineLevel="1">
      <c r="D259" s="319" t="s">
        <v>2642</v>
      </c>
      <c r="E259" s="319" t="s">
        <v>2117</v>
      </c>
      <c r="F259" s="319" t="s">
        <v>576</v>
      </c>
      <c r="H259" s="319" t="s">
        <v>577</v>
      </c>
      <c r="I259" s="319" t="s">
        <v>2643</v>
      </c>
      <c r="J259" s="319" t="s">
        <v>977</v>
      </c>
      <c r="L259" s="331">
        <v>0</v>
      </c>
      <c r="M259" s="326"/>
      <c r="N259" s="326">
        <v>0</v>
      </c>
      <c r="O259" s="326">
        <v>0</v>
      </c>
      <c r="P259" s="326">
        <v>0</v>
      </c>
      <c r="Q259" s="326">
        <v>0</v>
      </c>
      <c r="R259" s="326">
        <v>0</v>
      </c>
      <c r="S259" s="326">
        <v>0</v>
      </c>
      <c r="T259" s="326">
        <v>0</v>
      </c>
      <c r="U259" s="326">
        <v>0</v>
      </c>
      <c r="V259" s="326">
        <v>0</v>
      </c>
      <c r="W259" s="326">
        <v>0</v>
      </c>
      <c r="X259" s="326">
        <v>0</v>
      </c>
      <c r="Y259" s="326">
        <v>0</v>
      </c>
    </row>
    <row r="260" spans="4:25" hidden="1" outlineLevel="1">
      <c r="D260" s="319" t="s">
        <v>2642</v>
      </c>
      <c r="E260" s="319" t="s">
        <v>2117</v>
      </c>
      <c r="F260" s="319" t="s">
        <v>578</v>
      </c>
      <c r="H260" s="319" t="s">
        <v>577</v>
      </c>
      <c r="I260" s="319" t="s">
        <v>2644</v>
      </c>
      <c r="J260" s="319" t="s">
        <v>977</v>
      </c>
      <c r="L260" s="331">
        <v>0</v>
      </c>
      <c r="M260" s="326"/>
      <c r="N260" s="326">
        <v>0</v>
      </c>
      <c r="O260" s="326">
        <v>0</v>
      </c>
      <c r="P260" s="326">
        <v>0</v>
      </c>
      <c r="Q260" s="326">
        <v>0</v>
      </c>
      <c r="R260" s="326">
        <v>0</v>
      </c>
      <c r="S260" s="326">
        <v>0</v>
      </c>
      <c r="T260" s="326">
        <v>0</v>
      </c>
      <c r="U260" s="326">
        <v>0</v>
      </c>
      <c r="V260" s="326">
        <v>0</v>
      </c>
      <c r="W260" s="326">
        <v>0</v>
      </c>
      <c r="X260" s="326">
        <v>0</v>
      </c>
      <c r="Y260" s="326">
        <v>0</v>
      </c>
    </row>
    <row r="261" spans="4:25" hidden="1" outlineLevel="1">
      <c r="D261" s="319" t="s">
        <v>612</v>
      </c>
      <c r="E261" s="319" t="s">
        <v>52</v>
      </c>
      <c r="F261" s="319" t="s">
        <v>576</v>
      </c>
      <c r="H261" s="319" t="s">
        <v>577</v>
      </c>
      <c r="I261" s="319" t="s">
        <v>781</v>
      </c>
      <c r="J261" s="319" t="s">
        <v>117</v>
      </c>
      <c r="L261" s="331">
        <v>0</v>
      </c>
      <c r="M261" s="326"/>
      <c r="N261" s="326">
        <v>0</v>
      </c>
      <c r="O261" s="326">
        <v>0</v>
      </c>
      <c r="P261" s="326">
        <v>0</v>
      </c>
      <c r="Q261" s="326">
        <v>0</v>
      </c>
      <c r="R261" s="326">
        <v>0</v>
      </c>
      <c r="S261" s="326">
        <v>0</v>
      </c>
      <c r="T261" s="326">
        <v>0</v>
      </c>
      <c r="U261" s="326">
        <v>0</v>
      </c>
      <c r="V261" s="326">
        <v>0</v>
      </c>
      <c r="W261" s="326">
        <v>0</v>
      </c>
      <c r="X261" s="326">
        <v>0</v>
      </c>
      <c r="Y261" s="326">
        <v>0</v>
      </c>
    </row>
    <row r="262" spans="4:25" hidden="1" outlineLevel="1">
      <c r="D262" s="319" t="s">
        <v>2991</v>
      </c>
      <c r="E262" s="319" t="s">
        <v>53</v>
      </c>
      <c r="F262" s="319" t="s">
        <v>576</v>
      </c>
      <c r="H262" s="319" t="s">
        <v>577</v>
      </c>
      <c r="I262" s="319" t="s">
        <v>2992</v>
      </c>
      <c r="J262" s="319" t="s">
        <v>946</v>
      </c>
      <c r="L262" s="331">
        <v>0</v>
      </c>
      <c r="M262" s="326"/>
      <c r="N262" s="326"/>
      <c r="O262" s="326"/>
      <c r="P262" s="326">
        <v>0</v>
      </c>
      <c r="Q262" s="326">
        <v>0</v>
      </c>
      <c r="R262" s="326">
        <v>0</v>
      </c>
      <c r="S262" s="326">
        <v>0</v>
      </c>
      <c r="T262" s="326">
        <v>0</v>
      </c>
      <c r="U262" s="326">
        <v>0</v>
      </c>
      <c r="V262" s="326">
        <v>0</v>
      </c>
      <c r="W262" s="326">
        <v>0</v>
      </c>
      <c r="X262" s="326">
        <v>0</v>
      </c>
      <c r="Y262" s="326">
        <v>0</v>
      </c>
    </row>
    <row r="263" spans="4:25" hidden="1" outlineLevel="1">
      <c r="D263" s="319" t="s">
        <v>2993</v>
      </c>
      <c r="E263" s="319" t="s">
        <v>53</v>
      </c>
      <c r="F263" s="319" t="s">
        <v>576</v>
      </c>
      <c r="H263" s="319" t="s">
        <v>577</v>
      </c>
      <c r="I263" s="319" t="s">
        <v>2994</v>
      </c>
      <c r="J263" s="319" t="s">
        <v>114</v>
      </c>
      <c r="L263" s="331">
        <v>0</v>
      </c>
      <c r="M263" s="326"/>
      <c r="N263" s="326"/>
      <c r="O263" s="326"/>
      <c r="P263" s="326"/>
      <c r="Q263" s="326"/>
      <c r="R263" s="326"/>
      <c r="S263" s="326"/>
      <c r="T263" s="326"/>
      <c r="U263" s="326"/>
      <c r="V263" s="326">
        <v>0</v>
      </c>
      <c r="W263" s="326">
        <v>0</v>
      </c>
      <c r="X263" s="326">
        <v>0</v>
      </c>
      <c r="Y263" s="326">
        <v>0</v>
      </c>
    </row>
    <row r="264" spans="4:25" hidden="1" outlineLevel="1">
      <c r="D264" s="319" t="s">
        <v>1048</v>
      </c>
      <c r="E264" s="319" t="s">
        <v>53</v>
      </c>
      <c r="F264" s="319" t="s">
        <v>576</v>
      </c>
      <c r="H264" s="319" t="s">
        <v>577</v>
      </c>
      <c r="I264" s="319" t="s">
        <v>1049</v>
      </c>
      <c r="J264" s="319" t="s">
        <v>528</v>
      </c>
      <c r="L264" s="331">
        <v>0</v>
      </c>
      <c r="M264" s="326"/>
      <c r="N264" s="326">
        <v>0</v>
      </c>
      <c r="O264" s="326">
        <v>0</v>
      </c>
      <c r="P264" s="326">
        <v>0</v>
      </c>
      <c r="Q264" s="326">
        <v>0</v>
      </c>
      <c r="R264" s="326">
        <v>0</v>
      </c>
      <c r="S264" s="326">
        <v>0</v>
      </c>
      <c r="T264" s="326">
        <v>0</v>
      </c>
      <c r="U264" s="326">
        <v>0</v>
      </c>
      <c r="V264" s="326">
        <v>0</v>
      </c>
      <c r="W264" s="326">
        <v>0</v>
      </c>
      <c r="X264" s="326">
        <v>0</v>
      </c>
      <c r="Y264" s="326">
        <v>0</v>
      </c>
    </row>
    <row r="265" spans="4:25" hidden="1" outlineLevel="1">
      <c r="D265" s="319" t="s">
        <v>1826</v>
      </c>
      <c r="E265" s="319" t="s">
        <v>53</v>
      </c>
      <c r="F265" s="319" t="s">
        <v>576</v>
      </c>
      <c r="H265" s="319" t="s">
        <v>577</v>
      </c>
      <c r="I265" s="319" t="s">
        <v>1189</v>
      </c>
      <c r="J265" s="319" t="s">
        <v>528</v>
      </c>
      <c r="L265" s="331">
        <v>0</v>
      </c>
      <c r="M265" s="326"/>
      <c r="N265" s="326">
        <v>0</v>
      </c>
      <c r="O265" s="326">
        <v>0</v>
      </c>
      <c r="P265" s="326">
        <v>0</v>
      </c>
      <c r="Q265" s="326">
        <v>0</v>
      </c>
      <c r="R265" s="326">
        <v>0</v>
      </c>
      <c r="S265" s="326">
        <v>0</v>
      </c>
      <c r="T265" s="326">
        <v>0</v>
      </c>
      <c r="U265" s="326">
        <v>0</v>
      </c>
      <c r="V265" s="326">
        <v>0</v>
      </c>
      <c r="W265" s="326">
        <v>0</v>
      </c>
      <c r="X265" s="326">
        <v>0</v>
      </c>
      <c r="Y265" s="326">
        <v>0</v>
      </c>
    </row>
    <row r="266" spans="4:25" hidden="1" outlineLevel="1">
      <c r="D266" s="319" t="s">
        <v>613</v>
      </c>
      <c r="E266" s="319" t="s">
        <v>53</v>
      </c>
      <c r="F266" s="319" t="s">
        <v>576</v>
      </c>
      <c r="H266" s="319" t="s">
        <v>577</v>
      </c>
      <c r="I266" s="319" t="s">
        <v>782</v>
      </c>
      <c r="J266" s="319" t="s">
        <v>530</v>
      </c>
      <c r="L266" s="331">
        <v>0</v>
      </c>
      <c r="M266" s="326"/>
      <c r="N266" s="326">
        <v>0</v>
      </c>
      <c r="O266" s="326">
        <v>0</v>
      </c>
      <c r="P266" s="326">
        <v>0</v>
      </c>
      <c r="Q266" s="326">
        <v>0</v>
      </c>
      <c r="R266" s="326">
        <v>0</v>
      </c>
      <c r="S266" s="326">
        <v>0</v>
      </c>
      <c r="T266" s="326">
        <v>0</v>
      </c>
      <c r="U266" s="326">
        <v>0</v>
      </c>
      <c r="V266" s="326">
        <v>0</v>
      </c>
      <c r="W266" s="326">
        <v>0</v>
      </c>
      <c r="X266" s="326">
        <v>0</v>
      </c>
      <c r="Y266" s="326">
        <v>0</v>
      </c>
    </row>
    <row r="267" spans="4:25" hidden="1" outlineLevel="1">
      <c r="D267" s="319" t="s">
        <v>2645</v>
      </c>
      <c r="E267" s="319" t="s">
        <v>53</v>
      </c>
      <c r="F267" s="319" t="s">
        <v>576</v>
      </c>
      <c r="H267" s="319" t="s">
        <v>577</v>
      </c>
      <c r="I267" s="319" t="s">
        <v>2646</v>
      </c>
      <c r="J267" s="319" t="s">
        <v>582</v>
      </c>
      <c r="L267" s="331">
        <v>0</v>
      </c>
      <c r="M267" s="326"/>
      <c r="N267" s="326">
        <v>0</v>
      </c>
      <c r="O267" s="326">
        <v>0</v>
      </c>
      <c r="P267" s="326">
        <v>0</v>
      </c>
      <c r="Q267" s="326">
        <v>0</v>
      </c>
      <c r="R267" s="326">
        <v>0</v>
      </c>
      <c r="S267" s="326">
        <v>0</v>
      </c>
      <c r="T267" s="326">
        <v>0</v>
      </c>
      <c r="U267" s="326">
        <v>0</v>
      </c>
      <c r="V267" s="326">
        <v>0</v>
      </c>
      <c r="W267" s="326">
        <v>0</v>
      </c>
      <c r="X267" s="326">
        <v>0</v>
      </c>
      <c r="Y267" s="326"/>
    </row>
    <row r="268" spans="4:25" hidden="1" outlineLevel="1">
      <c r="D268" s="319" t="s">
        <v>1050</v>
      </c>
      <c r="E268" s="319" t="s">
        <v>53</v>
      </c>
      <c r="F268" s="319" t="s">
        <v>576</v>
      </c>
      <c r="H268" s="319" t="s">
        <v>577</v>
      </c>
      <c r="I268" s="319" t="s">
        <v>1051</v>
      </c>
      <c r="J268" s="319" t="s">
        <v>528</v>
      </c>
      <c r="L268" s="331">
        <v>0</v>
      </c>
      <c r="M268" s="326"/>
      <c r="N268" s="326">
        <v>0</v>
      </c>
      <c r="O268" s="326">
        <v>0</v>
      </c>
      <c r="P268" s="326">
        <v>0</v>
      </c>
      <c r="Q268" s="326">
        <v>0</v>
      </c>
      <c r="R268" s="326">
        <v>0</v>
      </c>
      <c r="S268" s="326">
        <v>0</v>
      </c>
      <c r="T268" s="326">
        <v>0</v>
      </c>
      <c r="U268" s="326">
        <v>0</v>
      </c>
      <c r="V268" s="326">
        <v>0</v>
      </c>
      <c r="W268" s="326">
        <v>0</v>
      </c>
      <c r="X268" s="326">
        <v>0</v>
      </c>
      <c r="Y268" s="326">
        <v>0</v>
      </c>
    </row>
    <row r="269" spans="4:25" hidden="1" outlineLevel="1">
      <c r="D269" s="319" t="s">
        <v>1213</v>
      </c>
      <c r="E269" s="319" t="s">
        <v>53</v>
      </c>
      <c r="F269" s="319" t="s">
        <v>576</v>
      </c>
      <c r="H269" s="319" t="s">
        <v>577</v>
      </c>
      <c r="I269" s="319" t="s">
        <v>2649</v>
      </c>
      <c r="J269" s="319" t="s">
        <v>114</v>
      </c>
      <c r="L269" s="331">
        <v>0</v>
      </c>
      <c r="M269" s="326"/>
      <c r="N269" s="326">
        <v>0</v>
      </c>
      <c r="O269" s="326">
        <v>0</v>
      </c>
      <c r="P269" s="326">
        <v>0</v>
      </c>
      <c r="Q269" s="326">
        <v>0</v>
      </c>
      <c r="R269" s="326">
        <v>0</v>
      </c>
      <c r="S269" s="326">
        <v>0</v>
      </c>
      <c r="T269" s="326">
        <v>0</v>
      </c>
      <c r="U269" s="326">
        <v>0</v>
      </c>
      <c r="V269" s="326">
        <v>0</v>
      </c>
      <c r="W269" s="326">
        <v>0</v>
      </c>
      <c r="X269" s="326">
        <v>0</v>
      </c>
      <c r="Y269" s="326">
        <v>0</v>
      </c>
    </row>
    <row r="270" spans="4:25" hidden="1" outlineLevel="1">
      <c r="D270" s="319" t="s">
        <v>1213</v>
      </c>
      <c r="E270" s="319" t="s">
        <v>53</v>
      </c>
      <c r="F270" s="319" t="s">
        <v>578</v>
      </c>
      <c r="H270" s="319" t="s">
        <v>577</v>
      </c>
      <c r="I270" s="319" t="s">
        <v>2650</v>
      </c>
      <c r="J270" s="319" t="s">
        <v>114</v>
      </c>
      <c r="L270" s="331">
        <v>0</v>
      </c>
      <c r="M270" s="326"/>
      <c r="N270" s="326">
        <v>0</v>
      </c>
      <c r="O270" s="326">
        <v>0</v>
      </c>
      <c r="P270" s="326">
        <v>0</v>
      </c>
      <c r="Q270" s="326">
        <v>0</v>
      </c>
      <c r="R270" s="326">
        <v>0</v>
      </c>
      <c r="S270" s="326">
        <v>0</v>
      </c>
      <c r="T270" s="326">
        <v>0</v>
      </c>
      <c r="U270" s="326">
        <v>0</v>
      </c>
      <c r="V270" s="326">
        <v>0</v>
      </c>
      <c r="W270" s="326">
        <v>0</v>
      </c>
      <c r="X270" s="326">
        <v>0</v>
      </c>
      <c r="Y270" s="326">
        <v>0</v>
      </c>
    </row>
    <row r="271" spans="4:25" hidden="1" outlineLevel="1">
      <c r="D271" s="319" t="s">
        <v>1052</v>
      </c>
      <c r="E271" s="319" t="s">
        <v>53</v>
      </c>
      <c r="F271" s="319" t="s">
        <v>576</v>
      </c>
      <c r="H271" s="319" t="s">
        <v>577</v>
      </c>
      <c r="I271" s="319" t="s">
        <v>1053</v>
      </c>
      <c r="J271" s="319" t="s">
        <v>985</v>
      </c>
      <c r="L271" s="331">
        <v>0</v>
      </c>
      <c r="M271" s="326"/>
      <c r="N271" s="326">
        <v>0</v>
      </c>
      <c r="O271" s="326">
        <v>0</v>
      </c>
      <c r="P271" s="326">
        <v>0</v>
      </c>
      <c r="Q271" s="326">
        <v>0</v>
      </c>
      <c r="R271" s="326">
        <v>0</v>
      </c>
      <c r="S271" s="326">
        <v>0</v>
      </c>
      <c r="T271" s="326">
        <v>0</v>
      </c>
      <c r="U271" s="326">
        <v>0</v>
      </c>
      <c r="V271" s="326">
        <v>0</v>
      </c>
      <c r="W271" s="326">
        <v>0</v>
      </c>
      <c r="X271" s="326">
        <v>0</v>
      </c>
      <c r="Y271" s="326">
        <v>0</v>
      </c>
    </row>
    <row r="272" spans="4:25" hidden="1" outlineLevel="1">
      <c r="D272" s="319" t="s">
        <v>1054</v>
      </c>
      <c r="E272" s="319" t="s">
        <v>53</v>
      </c>
      <c r="F272" s="319" t="s">
        <v>576</v>
      </c>
      <c r="H272" s="319" t="s">
        <v>577</v>
      </c>
      <c r="I272" s="319" t="s">
        <v>1055</v>
      </c>
      <c r="J272" s="319" t="s">
        <v>583</v>
      </c>
      <c r="L272" s="331">
        <v>0</v>
      </c>
      <c r="M272" s="326"/>
      <c r="N272" s="326">
        <v>0</v>
      </c>
      <c r="O272" s="326">
        <v>0</v>
      </c>
      <c r="P272" s="326">
        <v>0</v>
      </c>
      <c r="Q272" s="326">
        <v>0</v>
      </c>
      <c r="R272" s="326">
        <v>0</v>
      </c>
      <c r="S272" s="326">
        <v>0</v>
      </c>
      <c r="T272" s="326">
        <v>0</v>
      </c>
      <c r="U272" s="326">
        <v>0</v>
      </c>
      <c r="V272" s="326">
        <v>0</v>
      </c>
      <c r="W272" s="326">
        <v>0</v>
      </c>
      <c r="X272" s="326">
        <v>0</v>
      </c>
      <c r="Y272" s="326">
        <v>0</v>
      </c>
    </row>
    <row r="273" spans="4:25" hidden="1" outlineLevel="1">
      <c r="D273" s="319" t="s">
        <v>342</v>
      </c>
      <c r="E273" s="319" t="s">
        <v>53</v>
      </c>
      <c r="F273" s="319" t="s">
        <v>576</v>
      </c>
      <c r="H273" s="319" t="s">
        <v>577</v>
      </c>
      <c r="I273" s="319" t="s">
        <v>784</v>
      </c>
      <c r="J273" s="319" t="s">
        <v>560</v>
      </c>
      <c r="L273" s="331">
        <v>0</v>
      </c>
      <c r="M273" s="326"/>
      <c r="N273" s="326">
        <v>0</v>
      </c>
      <c r="O273" s="326">
        <v>0</v>
      </c>
      <c r="P273" s="326">
        <v>0</v>
      </c>
      <c r="Q273" s="326">
        <v>0</v>
      </c>
      <c r="R273" s="326">
        <v>0</v>
      </c>
      <c r="S273" s="326">
        <v>0</v>
      </c>
      <c r="T273" s="326">
        <v>0</v>
      </c>
      <c r="U273" s="326">
        <v>0</v>
      </c>
      <c r="V273" s="326">
        <v>0</v>
      </c>
      <c r="W273" s="326">
        <v>0</v>
      </c>
      <c r="X273" s="326">
        <v>0</v>
      </c>
      <c r="Y273" s="326">
        <v>0</v>
      </c>
    </row>
    <row r="274" spans="4:25" hidden="1" outlineLevel="1">
      <c r="D274" s="319" t="s">
        <v>343</v>
      </c>
      <c r="E274" s="319" t="s">
        <v>53</v>
      </c>
      <c r="F274" s="319" t="s">
        <v>576</v>
      </c>
      <c r="H274" s="319" t="s">
        <v>577</v>
      </c>
      <c r="I274" s="319" t="s">
        <v>785</v>
      </c>
      <c r="J274" s="319" t="s">
        <v>118</v>
      </c>
      <c r="L274" s="331">
        <v>0</v>
      </c>
      <c r="M274" s="326"/>
      <c r="N274" s="326">
        <v>0</v>
      </c>
      <c r="O274" s="326">
        <v>0</v>
      </c>
      <c r="P274" s="326">
        <v>0</v>
      </c>
      <c r="Q274" s="326">
        <v>0</v>
      </c>
      <c r="R274" s="326">
        <v>0</v>
      </c>
      <c r="S274" s="326">
        <v>0</v>
      </c>
      <c r="T274" s="326">
        <v>0</v>
      </c>
      <c r="U274" s="326">
        <v>0</v>
      </c>
      <c r="V274" s="326">
        <v>0</v>
      </c>
      <c r="W274" s="326">
        <v>0</v>
      </c>
      <c r="X274" s="326">
        <v>0</v>
      </c>
      <c r="Y274" s="326">
        <v>0</v>
      </c>
    </row>
    <row r="275" spans="4:25" hidden="1" outlineLevel="1">
      <c r="D275" s="319" t="s">
        <v>344</v>
      </c>
      <c r="E275" s="319" t="s">
        <v>53</v>
      </c>
      <c r="F275" s="319" t="s">
        <v>576</v>
      </c>
      <c r="H275" s="319" t="s">
        <v>577</v>
      </c>
      <c r="I275" s="319" t="s">
        <v>786</v>
      </c>
      <c r="J275" s="319" t="s">
        <v>118</v>
      </c>
      <c r="L275" s="331">
        <v>0</v>
      </c>
      <c r="M275" s="326"/>
      <c r="N275" s="326">
        <v>0</v>
      </c>
      <c r="O275" s="326">
        <v>0</v>
      </c>
      <c r="P275" s="326">
        <v>0</v>
      </c>
      <c r="Q275" s="326">
        <v>0</v>
      </c>
      <c r="R275" s="326">
        <v>0</v>
      </c>
      <c r="S275" s="326">
        <v>0</v>
      </c>
      <c r="T275" s="326">
        <v>0</v>
      </c>
      <c r="U275" s="326">
        <v>0</v>
      </c>
      <c r="V275" s="326">
        <v>0</v>
      </c>
      <c r="W275" s="326">
        <v>0</v>
      </c>
      <c r="X275" s="326">
        <v>0</v>
      </c>
      <c r="Y275" s="326">
        <v>0</v>
      </c>
    </row>
    <row r="276" spans="4:25" hidden="1" outlineLevel="1">
      <c r="D276" s="319" t="s">
        <v>614</v>
      </c>
      <c r="E276" s="319" t="s">
        <v>53</v>
      </c>
      <c r="F276" s="319" t="s">
        <v>576</v>
      </c>
      <c r="H276" s="319" t="s">
        <v>577</v>
      </c>
      <c r="I276" s="319" t="s">
        <v>787</v>
      </c>
      <c r="J276" s="319" t="s">
        <v>118</v>
      </c>
      <c r="L276" s="331">
        <v>0</v>
      </c>
      <c r="M276" s="326"/>
      <c r="N276" s="326">
        <v>0</v>
      </c>
      <c r="O276" s="326">
        <v>0</v>
      </c>
      <c r="P276" s="326">
        <v>0</v>
      </c>
      <c r="Q276" s="326">
        <v>0</v>
      </c>
      <c r="R276" s="326">
        <v>0</v>
      </c>
      <c r="S276" s="326">
        <v>0</v>
      </c>
      <c r="T276" s="326">
        <v>0</v>
      </c>
      <c r="U276" s="326">
        <v>0</v>
      </c>
      <c r="V276" s="326">
        <v>0</v>
      </c>
      <c r="W276" s="326">
        <v>0</v>
      </c>
      <c r="X276" s="326">
        <v>0</v>
      </c>
      <c r="Y276" s="326">
        <v>0</v>
      </c>
    </row>
    <row r="277" spans="4:25" hidden="1" outlineLevel="1">
      <c r="D277" s="319" t="s">
        <v>614</v>
      </c>
      <c r="E277" s="319" t="s">
        <v>53</v>
      </c>
      <c r="F277" s="319" t="s">
        <v>578</v>
      </c>
      <c r="H277" s="319" t="s">
        <v>577</v>
      </c>
      <c r="I277" s="319" t="s">
        <v>2651</v>
      </c>
      <c r="J277" s="319" t="s">
        <v>118</v>
      </c>
      <c r="L277" s="331">
        <v>0</v>
      </c>
      <c r="M277" s="326"/>
      <c r="N277" s="326">
        <v>0</v>
      </c>
      <c r="O277" s="326">
        <v>0</v>
      </c>
      <c r="P277" s="326">
        <v>0</v>
      </c>
      <c r="Q277" s="326">
        <v>0</v>
      </c>
      <c r="R277" s="326">
        <v>0</v>
      </c>
      <c r="S277" s="326">
        <v>0</v>
      </c>
      <c r="T277" s="326">
        <v>0</v>
      </c>
      <c r="U277" s="326">
        <v>0</v>
      </c>
      <c r="V277" s="326">
        <v>0</v>
      </c>
      <c r="W277" s="326">
        <v>0</v>
      </c>
      <c r="X277" s="326">
        <v>0</v>
      </c>
      <c r="Y277" s="326">
        <v>0</v>
      </c>
    </row>
    <row r="278" spans="4:25" hidden="1" outlineLevel="1">
      <c r="D278" s="319" t="s">
        <v>1056</v>
      </c>
      <c r="E278" s="319" t="s">
        <v>53</v>
      </c>
      <c r="F278" s="319" t="s">
        <v>576</v>
      </c>
      <c r="H278" s="319" t="s">
        <v>577</v>
      </c>
      <c r="I278" s="319" t="s">
        <v>1057</v>
      </c>
      <c r="J278" s="319" t="s">
        <v>528</v>
      </c>
      <c r="L278" s="331">
        <v>0</v>
      </c>
      <c r="M278" s="326"/>
      <c r="N278" s="326">
        <v>0</v>
      </c>
      <c r="O278" s="326">
        <v>0</v>
      </c>
      <c r="P278" s="326">
        <v>0</v>
      </c>
      <c r="Q278" s="326">
        <v>0</v>
      </c>
      <c r="R278" s="326">
        <v>0</v>
      </c>
      <c r="S278" s="326">
        <v>0</v>
      </c>
      <c r="T278" s="326">
        <v>0</v>
      </c>
      <c r="U278" s="326">
        <v>0</v>
      </c>
      <c r="V278" s="326">
        <v>0</v>
      </c>
      <c r="W278" s="326">
        <v>0</v>
      </c>
      <c r="X278" s="326">
        <v>0</v>
      </c>
      <c r="Y278" s="326">
        <v>0</v>
      </c>
    </row>
    <row r="279" spans="4:25" hidden="1" outlineLevel="1">
      <c r="D279" s="319" t="s">
        <v>2204</v>
      </c>
      <c r="E279" s="319" t="s">
        <v>2117</v>
      </c>
      <c r="F279" s="319" t="s">
        <v>576</v>
      </c>
      <c r="H279" s="319" t="s">
        <v>577</v>
      </c>
      <c r="I279" s="319" t="s">
        <v>2229</v>
      </c>
      <c r="J279" s="319" t="s">
        <v>977</v>
      </c>
      <c r="L279" s="331">
        <v>0</v>
      </c>
      <c r="M279" s="326"/>
      <c r="N279" s="326">
        <v>0</v>
      </c>
      <c r="O279" s="326">
        <v>0</v>
      </c>
      <c r="P279" s="326">
        <v>0</v>
      </c>
      <c r="Q279" s="326">
        <v>0</v>
      </c>
      <c r="R279" s="326">
        <v>0</v>
      </c>
      <c r="S279" s="326">
        <v>0</v>
      </c>
      <c r="T279" s="326">
        <v>0</v>
      </c>
      <c r="U279" s="326">
        <v>0</v>
      </c>
      <c r="V279" s="326">
        <v>0</v>
      </c>
      <c r="W279" s="326">
        <v>0</v>
      </c>
      <c r="X279" s="326">
        <v>0</v>
      </c>
      <c r="Y279" s="326">
        <v>0</v>
      </c>
    </row>
    <row r="280" spans="4:25" hidden="1" outlineLevel="1">
      <c r="D280" s="319" t="s">
        <v>2204</v>
      </c>
      <c r="E280" s="319" t="s">
        <v>2117</v>
      </c>
      <c r="F280" s="319" t="s">
        <v>578</v>
      </c>
      <c r="H280" s="319" t="s">
        <v>577</v>
      </c>
      <c r="I280" s="319" t="s">
        <v>2230</v>
      </c>
      <c r="J280" s="319" t="s">
        <v>977</v>
      </c>
      <c r="L280" s="331">
        <v>0</v>
      </c>
      <c r="M280" s="326"/>
      <c r="N280" s="326">
        <v>0</v>
      </c>
      <c r="O280" s="326">
        <v>0</v>
      </c>
      <c r="P280" s="326">
        <v>0</v>
      </c>
      <c r="Q280" s="326">
        <v>0</v>
      </c>
      <c r="R280" s="326">
        <v>0</v>
      </c>
      <c r="S280" s="326">
        <v>0</v>
      </c>
      <c r="T280" s="326">
        <v>0</v>
      </c>
      <c r="U280" s="326">
        <v>0</v>
      </c>
      <c r="V280" s="326">
        <v>0</v>
      </c>
      <c r="W280" s="326">
        <v>0</v>
      </c>
      <c r="X280" s="326">
        <v>0</v>
      </c>
      <c r="Y280" s="326">
        <v>0</v>
      </c>
    </row>
    <row r="281" spans="4:25" hidden="1" outlineLevel="1">
      <c r="D281" s="319" t="s">
        <v>615</v>
      </c>
      <c r="E281" s="319" t="s">
        <v>53</v>
      </c>
      <c r="F281" s="319" t="s">
        <v>576</v>
      </c>
      <c r="H281" s="319" t="s">
        <v>577</v>
      </c>
      <c r="I281" s="319" t="s">
        <v>788</v>
      </c>
      <c r="J281" s="319" t="s">
        <v>118</v>
      </c>
      <c r="L281" s="331">
        <v>0</v>
      </c>
      <c r="M281" s="326"/>
      <c r="N281" s="326">
        <v>0</v>
      </c>
      <c r="O281" s="326">
        <v>0</v>
      </c>
      <c r="P281" s="326">
        <v>0</v>
      </c>
      <c r="Q281" s="326">
        <v>0</v>
      </c>
      <c r="R281" s="326">
        <v>0</v>
      </c>
      <c r="S281" s="326">
        <v>0</v>
      </c>
      <c r="T281" s="326">
        <v>0</v>
      </c>
      <c r="U281" s="326">
        <v>0</v>
      </c>
      <c r="V281" s="326">
        <v>0</v>
      </c>
      <c r="W281" s="326">
        <v>0</v>
      </c>
      <c r="X281" s="326">
        <v>0</v>
      </c>
      <c r="Y281" s="326">
        <v>0</v>
      </c>
    </row>
    <row r="282" spans="4:25" hidden="1" outlineLevel="1">
      <c r="D282" s="319" t="s">
        <v>470</v>
      </c>
      <c r="E282" s="319" t="s">
        <v>53</v>
      </c>
      <c r="F282" s="319" t="s">
        <v>576</v>
      </c>
      <c r="H282" s="319" t="s">
        <v>577</v>
      </c>
      <c r="I282" s="319" t="s">
        <v>789</v>
      </c>
      <c r="J282" s="319" t="s">
        <v>114</v>
      </c>
      <c r="L282" s="331">
        <v>0</v>
      </c>
      <c r="M282" s="326"/>
      <c r="N282" s="326">
        <v>0</v>
      </c>
      <c r="O282" s="326">
        <v>0</v>
      </c>
      <c r="P282" s="326">
        <v>0</v>
      </c>
      <c r="Q282" s="326">
        <v>0</v>
      </c>
      <c r="R282" s="326">
        <v>0</v>
      </c>
      <c r="S282" s="326">
        <v>0</v>
      </c>
      <c r="T282" s="326">
        <v>0</v>
      </c>
      <c r="U282" s="326">
        <v>0</v>
      </c>
      <c r="V282" s="326">
        <v>0</v>
      </c>
      <c r="W282" s="326">
        <v>0</v>
      </c>
      <c r="X282" s="326">
        <v>0</v>
      </c>
      <c r="Y282" s="326">
        <v>0</v>
      </c>
    </row>
    <row r="283" spans="4:25" hidden="1" outlineLevel="1">
      <c r="D283" s="319" t="s">
        <v>616</v>
      </c>
      <c r="E283" s="319" t="s">
        <v>54</v>
      </c>
      <c r="F283" s="319" t="s">
        <v>576</v>
      </c>
      <c r="H283" s="319" t="s">
        <v>577</v>
      </c>
      <c r="I283" s="319" t="s">
        <v>1611</v>
      </c>
      <c r="J283" s="319" t="s">
        <v>116</v>
      </c>
      <c r="L283" s="331">
        <v>0</v>
      </c>
      <c r="M283" s="326"/>
      <c r="N283" s="326">
        <v>0</v>
      </c>
      <c r="O283" s="326">
        <v>0</v>
      </c>
      <c r="P283" s="326">
        <v>0</v>
      </c>
      <c r="Q283" s="326">
        <v>0</v>
      </c>
      <c r="R283" s="326">
        <v>0</v>
      </c>
      <c r="S283" s="326">
        <v>0</v>
      </c>
      <c r="T283" s="326">
        <v>0</v>
      </c>
      <c r="U283" s="326">
        <v>0</v>
      </c>
      <c r="V283" s="326">
        <v>0</v>
      </c>
      <c r="W283" s="326">
        <v>0</v>
      </c>
      <c r="X283" s="326">
        <v>0</v>
      </c>
      <c r="Y283" s="326">
        <v>0</v>
      </c>
    </row>
    <row r="284" spans="4:25" hidden="1" outlineLevel="1">
      <c r="D284" s="319" t="s">
        <v>617</v>
      </c>
      <c r="E284" s="319" t="s">
        <v>67</v>
      </c>
      <c r="F284" s="319" t="s">
        <v>576</v>
      </c>
      <c r="H284" s="319" t="s">
        <v>577</v>
      </c>
      <c r="I284" s="319" t="s">
        <v>269</v>
      </c>
      <c r="J284" s="319" t="s">
        <v>0</v>
      </c>
      <c r="L284" s="331">
        <v>21222.799999999999</v>
      </c>
      <c r="M284" s="326"/>
      <c r="N284" s="326">
        <v>0</v>
      </c>
      <c r="O284" s="326">
        <v>0</v>
      </c>
      <c r="P284" s="326">
        <v>0</v>
      </c>
      <c r="Q284" s="326">
        <v>0</v>
      </c>
      <c r="R284" s="326">
        <v>21222.799999999999</v>
      </c>
      <c r="S284" s="326">
        <v>0</v>
      </c>
      <c r="T284" s="326">
        <v>0</v>
      </c>
      <c r="U284" s="326">
        <v>0</v>
      </c>
      <c r="V284" s="326">
        <v>0</v>
      </c>
      <c r="W284" s="326">
        <v>0</v>
      </c>
      <c r="X284" s="326">
        <v>0</v>
      </c>
      <c r="Y284" s="326">
        <v>0</v>
      </c>
    </row>
    <row r="285" spans="4:25" hidden="1" outlineLevel="1">
      <c r="D285" s="319" t="s">
        <v>471</v>
      </c>
      <c r="E285" s="319" t="s">
        <v>53</v>
      </c>
      <c r="F285" s="319" t="s">
        <v>576</v>
      </c>
      <c r="H285" s="319" t="s">
        <v>577</v>
      </c>
      <c r="I285" s="319" t="s">
        <v>792</v>
      </c>
      <c r="J285" s="319" t="s">
        <v>118</v>
      </c>
      <c r="L285" s="331">
        <v>0</v>
      </c>
      <c r="M285" s="326"/>
      <c r="N285" s="326">
        <v>0</v>
      </c>
      <c r="O285" s="326">
        <v>0</v>
      </c>
      <c r="P285" s="326">
        <v>0</v>
      </c>
      <c r="Q285" s="326">
        <v>0</v>
      </c>
      <c r="R285" s="326">
        <v>0</v>
      </c>
      <c r="S285" s="326">
        <v>0</v>
      </c>
      <c r="T285" s="326">
        <v>0</v>
      </c>
      <c r="U285" s="326">
        <v>0</v>
      </c>
      <c r="V285" s="326">
        <v>0</v>
      </c>
      <c r="W285" s="326">
        <v>0</v>
      </c>
      <c r="X285" s="326">
        <v>0</v>
      </c>
      <c r="Y285" s="326">
        <v>0</v>
      </c>
    </row>
    <row r="286" spans="4:25" hidden="1" outlineLevel="1">
      <c r="D286" s="319" t="s">
        <v>2995</v>
      </c>
      <c r="E286" s="319" t="s">
        <v>53</v>
      </c>
      <c r="F286" s="319" t="s">
        <v>576</v>
      </c>
      <c r="H286" s="319" t="s">
        <v>577</v>
      </c>
      <c r="I286" s="319" t="s">
        <v>2996</v>
      </c>
      <c r="J286" s="319" t="s">
        <v>583</v>
      </c>
      <c r="L286" s="331">
        <v>0</v>
      </c>
      <c r="M286" s="326"/>
      <c r="N286" s="326"/>
      <c r="O286" s="326"/>
      <c r="P286" s="326"/>
      <c r="Q286" s="326"/>
      <c r="R286" s="326"/>
      <c r="S286" s="326"/>
      <c r="T286" s="326"/>
      <c r="U286" s="326"/>
      <c r="V286" s="326"/>
      <c r="W286" s="326">
        <v>0</v>
      </c>
      <c r="X286" s="326">
        <v>0</v>
      </c>
      <c r="Y286" s="326">
        <v>0</v>
      </c>
    </row>
    <row r="287" spans="4:25" hidden="1" outlineLevel="1">
      <c r="D287" s="319" t="s">
        <v>793</v>
      </c>
      <c r="E287" s="319" t="s">
        <v>53</v>
      </c>
      <c r="F287" s="319" t="s">
        <v>576</v>
      </c>
      <c r="H287" s="319" t="s">
        <v>577</v>
      </c>
      <c r="I287" s="319" t="s">
        <v>794</v>
      </c>
      <c r="J287" s="319" t="s">
        <v>118</v>
      </c>
      <c r="L287" s="331">
        <v>0</v>
      </c>
      <c r="M287" s="326"/>
      <c r="N287" s="326">
        <v>0</v>
      </c>
      <c r="O287" s="326">
        <v>0</v>
      </c>
      <c r="P287" s="326">
        <v>0</v>
      </c>
      <c r="Q287" s="326">
        <v>0</v>
      </c>
      <c r="R287" s="326">
        <v>0</v>
      </c>
      <c r="S287" s="326">
        <v>0</v>
      </c>
      <c r="T287" s="326">
        <v>0</v>
      </c>
      <c r="U287" s="326">
        <v>0</v>
      </c>
      <c r="V287" s="326">
        <v>0</v>
      </c>
      <c r="W287" s="326">
        <v>0</v>
      </c>
      <c r="X287" s="326">
        <v>0</v>
      </c>
      <c r="Y287" s="326">
        <v>0</v>
      </c>
    </row>
    <row r="288" spans="4:25" hidden="1" outlineLevel="1">
      <c r="D288" s="319" t="s">
        <v>1058</v>
      </c>
      <c r="E288" s="319" t="s">
        <v>53</v>
      </c>
      <c r="F288" s="319" t="s">
        <v>576</v>
      </c>
      <c r="H288" s="319" t="s">
        <v>577</v>
      </c>
      <c r="I288" s="319" t="s">
        <v>1059</v>
      </c>
      <c r="J288" s="319" t="s">
        <v>946</v>
      </c>
      <c r="L288" s="331">
        <v>0</v>
      </c>
      <c r="M288" s="326"/>
      <c r="N288" s="326">
        <v>0</v>
      </c>
      <c r="O288" s="326">
        <v>0</v>
      </c>
      <c r="P288" s="326">
        <v>0</v>
      </c>
      <c r="Q288" s="326">
        <v>0</v>
      </c>
      <c r="R288" s="326">
        <v>0</v>
      </c>
      <c r="S288" s="326">
        <v>0</v>
      </c>
      <c r="T288" s="326">
        <v>0</v>
      </c>
      <c r="U288" s="326">
        <v>0</v>
      </c>
      <c r="V288" s="326">
        <v>0</v>
      </c>
      <c r="W288" s="326">
        <v>0</v>
      </c>
      <c r="X288" s="326">
        <v>0</v>
      </c>
      <c r="Y288" s="326">
        <v>0</v>
      </c>
    </row>
    <row r="289" spans="4:25" hidden="1" outlineLevel="1">
      <c r="D289" s="319" t="s">
        <v>2006</v>
      </c>
      <c r="E289" s="319" t="s">
        <v>52</v>
      </c>
      <c r="F289" s="319" t="s">
        <v>576</v>
      </c>
      <c r="H289" s="319" t="s">
        <v>577</v>
      </c>
      <c r="I289" s="319" t="s">
        <v>796</v>
      </c>
      <c r="J289" s="319" t="s">
        <v>117</v>
      </c>
      <c r="L289" s="331">
        <v>0</v>
      </c>
      <c r="M289" s="326"/>
      <c r="N289" s="326">
        <v>0</v>
      </c>
      <c r="O289" s="326">
        <v>0</v>
      </c>
      <c r="P289" s="326">
        <v>0</v>
      </c>
      <c r="Q289" s="326">
        <v>0</v>
      </c>
      <c r="R289" s="326">
        <v>0</v>
      </c>
      <c r="S289" s="326">
        <v>0</v>
      </c>
      <c r="T289" s="326">
        <v>0</v>
      </c>
      <c r="U289" s="326">
        <v>0</v>
      </c>
      <c r="V289" s="326">
        <v>0</v>
      </c>
      <c r="W289" s="326">
        <v>0</v>
      </c>
      <c r="X289" s="326">
        <v>0</v>
      </c>
      <c r="Y289" s="326">
        <v>0</v>
      </c>
    </row>
    <row r="290" spans="4:25" hidden="1" outlineLevel="1">
      <c r="D290" s="319" t="s">
        <v>1060</v>
      </c>
      <c r="E290" s="319" t="s">
        <v>53</v>
      </c>
      <c r="F290" s="319" t="s">
        <v>576</v>
      </c>
      <c r="H290" s="319" t="s">
        <v>577</v>
      </c>
      <c r="I290" s="319" t="s">
        <v>1061</v>
      </c>
      <c r="J290" s="319" t="s">
        <v>583</v>
      </c>
      <c r="L290" s="331">
        <v>0</v>
      </c>
      <c r="M290" s="326"/>
      <c r="N290" s="326">
        <v>0</v>
      </c>
      <c r="O290" s="326">
        <v>0</v>
      </c>
      <c r="P290" s="326">
        <v>0</v>
      </c>
      <c r="Q290" s="326">
        <v>0</v>
      </c>
      <c r="R290" s="326">
        <v>0</v>
      </c>
      <c r="S290" s="326">
        <v>0</v>
      </c>
      <c r="T290" s="326">
        <v>0</v>
      </c>
      <c r="U290" s="326">
        <v>0</v>
      </c>
      <c r="V290" s="326">
        <v>0</v>
      </c>
      <c r="W290" s="326">
        <v>0</v>
      </c>
      <c r="X290" s="326">
        <v>0</v>
      </c>
      <c r="Y290" s="326">
        <v>0</v>
      </c>
    </row>
    <row r="291" spans="4:25" hidden="1" outlineLevel="1">
      <c r="D291" s="319" t="s">
        <v>2205</v>
      </c>
      <c r="E291" s="319" t="s">
        <v>2117</v>
      </c>
      <c r="F291" s="319" t="s">
        <v>576</v>
      </c>
      <c r="H291" s="319" t="s">
        <v>577</v>
      </c>
      <c r="I291" s="319" t="s">
        <v>2231</v>
      </c>
      <c r="J291" s="319" t="s">
        <v>977</v>
      </c>
      <c r="L291" s="331">
        <v>0</v>
      </c>
      <c r="M291" s="326"/>
      <c r="N291" s="326">
        <v>0</v>
      </c>
      <c r="O291" s="326">
        <v>0</v>
      </c>
      <c r="P291" s="326">
        <v>0</v>
      </c>
      <c r="Q291" s="326">
        <v>0</v>
      </c>
      <c r="R291" s="326">
        <v>0</v>
      </c>
      <c r="S291" s="326">
        <v>0</v>
      </c>
      <c r="T291" s="326">
        <v>0</v>
      </c>
      <c r="U291" s="326">
        <v>0</v>
      </c>
      <c r="V291" s="326">
        <v>0</v>
      </c>
      <c r="W291" s="326">
        <v>0</v>
      </c>
      <c r="X291" s="326">
        <v>0</v>
      </c>
      <c r="Y291" s="326">
        <v>0</v>
      </c>
    </row>
    <row r="292" spans="4:25" hidden="1" outlineLevel="1">
      <c r="D292" s="319" t="s">
        <v>2205</v>
      </c>
      <c r="E292" s="319" t="s">
        <v>2117</v>
      </c>
      <c r="F292" s="319" t="s">
        <v>578</v>
      </c>
      <c r="H292" s="319" t="s">
        <v>577</v>
      </c>
      <c r="I292" s="319" t="s">
        <v>2232</v>
      </c>
      <c r="J292" s="319" t="s">
        <v>977</v>
      </c>
      <c r="L292" s="331">
        <v>0</v>
      </c>
      <c r="M292" s="326"/>
      <c r="N292" s="326">
        <v>0</v>
      </c>
      <c r="O292" s="326">
        <v>0</v>
      </c>
      <c r="P292" s="326">
        <v>0</v>
      </c>
      <c r="Q292" s="326">
        <v>0</v>
      </c>
      <c r="R292" s="326">
        <v>0</v>
      </c>
      <c r="S292" s="326">
        <v>0</v>
      </c>
      <c r="T292" s="326">
        <v>0</v>
      </c>
      <c r="U292" s="326">
        <v>0</v>
      </c>
      <c r="V292" s="326">
        <v>0</v>
      </c>
      <c r="W292" s="326">
        <v>0</v>
      </c>
      <c r="X292" s="326">
        <v>0</v>
      </c>
      <c r="Y292" s="326">
        <v>0</v>
      </c>
    </row>
    <row r="293" spans="4:25" hidden="1" outlineLevel="1">
      <c r="D293" s="319" t="s">
        <v>1063</v>
      </c>
      <c r="E293" s="319" t="s">
        <v>53</v>
      </c>
      <c r="F293" s="319" t="s">
        <v>576</v>
      </c>
      <c r="H293" s="319" t="s">
        <v>577</v>
      </c>
      <c r="I293" s="319" t="s">
        <v>1064</v>
      </c>
      <c r="J293" s="319" t="s">
        <v>528</v>
      </c>
      <c r="L293" s="331">
        <v>0</v>
      </c>
      <c r="M293" s="326"/>
      <c r="N293" s="326">
        <v>0</v>
      </c>
      <c r="O293" s="326">
        <v>0</v>
      </c>
      <c r="P293" s="326">
        <v>0</v>
      </c>
      <c r="Q293" s="326">
        <v>0</v>
      </c>
      <c r="R293" s="326">
        <v>0</v>
      </c>
      <c r="S293" s="326">
        <v>0</v>
      </c>
      <c r="T293" s="326">
        <v>0</v>
      </c>
      <c r="U293" s="326">
        <v>0</v>
      </c>
      <c r="V293" s="326">
        <v>0</v>
      </c>
      <c r="W293" s="326">
        <v>0</v>
      </c>
      <c r="X293" s="326">
        <v>0</v>
      </c>
      <c r="Y293" s="326">
        <v>0</v>
      </c>
    </row>
    <row r="294" spans="4:25" hidden="1" outlineLevel="1">
      <c r="D294" s="319" t="s">
        <v>1065</v>
      </c>
      <c r="E294" s="319" t="s">
        <v>53</v>
      </c>
      <c r="F294" s="319" t="s">
        <v>576</v>
      </c>
      <c r="H294" s="319" t="s">
        <v>577</v>
      </c>
      <c r="I294" s="319" t="s">
        <v>1066</v>
      </c>
      <c r="J294" s="319" t="s">
        <v>985</v>
      </c>
      <c r="L294" s="331">
        <v>0</v>
      </c>
      <c r="M294" s="326"/>
      <c r="N294" s="326">
        <v>0</v>
      </c>
      <c r="O294" s="326">
        <v>0</v>
      </c>
      <c r="P294" s="326">
        <v>0</v>
      </c>
      <c r="Q294" s="326">
        <v>0</v>
      </c>
      <c r="R294" s="326">
        <v>0</v>
      </c>
      <c r="S294" s="326">
        <v>0</v>
      </c>
      <c r="T294" s="326">
        <v>0</v>
      </c>
      <c r="U294" s="326">
        <v>0</v>
      </c>
      <c r="V294" s="326">
        <v>0</v>
      </c>
      <c r="W294" s="326">
        <v>0</v>
      </c>
      <c r="X294" s="326">
        <v>0</v>
      </c>
      <c r="Y294" s="326">
        <v>0</v>
      </c>
    </row>
    <row r="295" spans="4:25" hidden="1" outlineLevel="1">
      <c r="D295" s="319" t="s">
        <v>2652</v>
      </c>
      <c r="E295" s="319" t="s">
        <v>2117</v>
      </c>
      <c r="F295" s="319" t="s">
        <v>576</v>
      </c>
      <c r="H295" s="319" t="s">
        <v>577</v>
      </c>
      <c r="I295" s="319" t="s">
        <v>2653</v>
      </c>
      <c r="J295" s="319" t="s">
        <v>977</v>
      </c>
      <c r="L295" s="331">
        <v>0</v>
      </c>
      <c r="M295" s="326"/>
      <c r="N295" s="326">
        <v>0</v>
      </c>
      <c r="O295" s="326">
        <v>0</v>
      </c>
      <c r="P295" s="326">
        <v>0</v>
      </c>
      <c r="Q295" s="326">
        <v>0</v>
      </c>
      <c r="R295" s="326">
        <v>0</v>
      </c>
      <c r="S295" s="326">
        <v>0</v>
      </c>
      <c r="T295" s="326">
        <v>0</v>
      </c>
      <c r="U295" s="326">
        <v>0</v>
      </c>
      <c r="V295" s="326">
        <v>0</v>
      </c>
      <c r="W295" s="326">
        <v>0</v>
      </c>
      <c r="X295" s="326">
        <v>0</v>
      </c>
      <c r="Y295" s="326">
        <v>0</v>
      </c>
    </row>
    <row r="296" spans="4:25" hidden="1" outlineLevel="1">
      <c r="D296" s="319" t="s">
        <v>2652</v>
      </c>
      <c r="E296" s="319" t="s">
        <v>2117</v>
      </c>
      <c r="F296" s="319" t="s">
        <v>578</v>
      </c>
      <c r="H296" s="319" t="s">
        <v>577</v>
      </c>
      <c r="I296" s="319" t="s">
        <v>2654</v>
      </c>
      <c r="J296" s="319" t="s">
        <v>977</v>
      </c>
      <c r="L296" s="331">
        <v>0</v>
      </c>
      <c r="M296" s="326"/>
      <c r="N296" s="326">
        <v>0</v>
      </c>
      <c r="O296" s="326">
        <v>0</v>
      </c>
      <c r="P296" s="326">
        <v>0</v>
      </c>
      <c r="Q296" s="326">
        <v>0</v>
      </c>
      <c r="R296" s="326">
        <v>0</v>
      </c>
      <c r="S296" s="326">
        <v>0</v>
      </c>
      <c r="T296" s="326">
        <v>0</v>
      </c>
      <c r="U296" s="326">
        <v>0</v>
      </c>
      <c r="V296" s="326">
        <v>0</v>
      </c>
      <c r="W296" s="326">
        <v>0</v>
      </c>
      <c r="X296" s="326">
        <v>0</v>
      </c>
      <c r="Y296" s="326">
        <v>0</v>
      </c>
    </row>
    <row r="297" spans="4:25" hidden="1" outlineLevel="1">
      <c r="D297" s="319" t="s">
        <v>2655</v>
      </c>
      <c r="E297" s="319" t="s">
        <v>2117</v>
      </c>
      <c r="F297" s="319" t="s">
        <v>576</v>
      </c>
      <c r="H297" s="319" t="s">
        <v>577</v>
      </c>
      <c r="I297" s="319" t="s">
        <v>2656</v>
      </c>
      <c r="J297" s="319" t="s">
        <v>977</v>
      </c>
      <c r="L297" s="331">
        <v>0</v>
      </c>
      <c r="M297" s="326"/>
      <c r="N297" s="326">
        <v>0</v>
      </c>
      <c r="O297" s="326">
        <v>0</v>
      </c>
      <c r="P297" s="326">
        <v>0</v>
      </c>
      <c r="Q297" s="326">
        <v>0</v>
      </c>
      <c r="R297" s="326">
        <v>0</v>
      </c>
      <c r="S297" s="326">
        <v>0</v>
      </c>
      <c r="T297" s="326">
        <v>0</v>
      </c>
      <c r="U297" s="326">
        <v>0</v>
      </c>
      <c r="V297" s="326">
        <v>0</v>
      </c>
      <c r="W297" s="326">
        <v>0</v>
      </c>
      <c r="X297" s="326">
        <v>0</v>
      </c>
      <c r="Y297" s="326">
        <v>0</v>
      </c>
    </row>
    <row r="298" spans="4:25" hidden="1" outlineLevel="1">
      <c r="D298" s="319" t="s">
        <v>2655</v>
      </c>
      <c r="E298" s="319" t="s">
        <v>2117</v>
      </c>
      <c r="F298" s="319" t="s">
        <v>578</v>
      </c>
      <c r="H298" s="319" t="s">
        <v>577</v>
      </c>
      <c r="I298" s="319" t="s">
        <v>2657</v>
      </c>
      <c r="J298" s="319" t="s">
        <v>977</v>
      </c>
      <c r="L298" s="331">
        <v>0</v>
      </c>
      <c r="M298" s="326"/>
      <c r="N298" s="326">
        <v>0</v>
      </c>
      <c r="O298" s="326">
        <v>0</v>
      </c>
      <c r="P298" s="326">
        <v>0</v>
      </c>
      <c r="Q298" s="326">
        <v>0</v>
      </c>
      <c r="R298" s="326">
        <v>0</v>
      </c>
      <c r="S298" s="326">
        <v>0</v>
      </c>
      <c r="T298" s="326">
        <v>0</v>
      </c>
      <c r="U298" s="326">
        <v>0</v>
      </c>
      <c r="V298" s="326">
        <v>0</v>
      </c>
      <c r="W298" s="326">
        <v>0</v>
      </c>
      <c r="X298" s="326">
        <v>0</v>
      </c>
      <c r="Y298" s="326">
        <v>0</v>
      </c>
    </row>
    <row r="299" spans="4:25" hidden="1" outlineLevel="1">
      <c r="D299" s="319" t="s">
        <v>345</v>
      </c>
      <c r="E299" s="319" t="s">
        <v>54</v>
      </c>
      <c r="F299" s="319" t="s">
        <v>576</v>
      </c>
      <c r="H299" s="319" t="s">
        <v>577</v>
      </c>
      <c r="I299" s="319" t="s">
        <v>795</v>
      </c>
      <c r="J299" s="319" t="s">
        <v>116</v>
      </c>
      <c r="L299" s="331">
        <v>0</v>
      </c>
      <c r="M299" s="326"/>
      <c r="N299" s="326">
        <v>0</v>
      </c>
      <c r="O299" s="326">
        <v>0</v>
      </c>
      <c r="P299" s="326">
        <v>0</v>
      </c>
      <c r="Q299" s="326">
        <v>0</v>
      </c>
      <c r="R299" s="326">
        <v>0</v>
      </c>
      <c r="S299" s="326">
        <v>0</v>
      </c>
      <c r="T299" s="326">
        <v>0</v>
      </c>
      <c r="U299" s="326">
        <v>0</v>
      </c>
      <c r="V299" s="326">
        <v>0</v>
      </c>
      <c r="W299" s="326">
        <v>0</v>
      </c>
      <c r="X299" s="326">
        <v>0</v>
      </c>
      <c r="Y299" s="326">
        <v>0</v>
      </c>
    </row>
    <row r="300" spans="4:25" hidden="1" outlineLevel="1">
      <c r="D300" s="319" t="s">
        <v>2997</v>
      </c>
      <c r="E300" s="319" t="s">
        <v>53</v>
      </c>
      <c r="F300" s="319" t="s">
        <v>576</v>
      </c>
      <c r="H300" s="319" t="s">
        <v>577</v>
      </c>
      <c r="I300" s="319" t="s">
        <v>1062</v>
      </c>
      <c r="J300" s="319" t="s">
        <v>528</v>
      </c>
      <c r="L300" s="331">
        <v>0</v>
      </c>
      <c r="M300" s="326"/>
      <c r="N300" s="326">
        <v>0</v>
      </c>
      <c r="O300" s="326">
        <v>0</v>
      </c>
      <c r="P300" s="326">
        <v>0</v>
      </c>
      <c r="Q300" s="326">
        <v>0</v>
      </c>
      <c r="R300" s="326">
        <v>0</v>
      </c>
      <c r="S300" s="326">
        <v>0</v>
      </c>
      <c r="T300" s="326">
        <v>0</v>
      </c>
      <c r="U300" s="326">
        <v>0</v>
      </c>
      <c r="V300" s="326">
        <v>0</v>
      </c>
      <c r="W300" s="326">
        <v>0</v>
      </c>
      <c r="X300" s="326">
        <v>0</v>
      </c>
      <c r="Y300" s="326">
        <v>0</v>
      </c>
    </row>
    <row r="301" spans="4:25" hidden="1" outlineLevel="1">
      <c r="D301" s="319" t="s">
        <v>618</v>
      </c>
      <c r="E301" s="319" t="s">
        <v>53</v>
      </c>
      <c r="F301" s="319" t="s">
        <v>576</v>
      </c>
      <c r="H301" s="319" t="s">
        <v>577</v>
      </c>
      <c r="I301" s="319" t="s">
        <v>797</v>
      </c>
      <c r="J301" s="319" t="s">
        <v>118</v>
      </c>
      <c r="L301" s="331">
        <v>0</v>
      </c>
      <c r="M301" s="326"/>
      <c r="N301" s="326">
        <v>0</v>
      </c>
      <c r="O301" s="326">
        <v>0</v>
      </c>
      <c r="P301" s="326">
        <v>0</v>
      </c>
      <c r="Q301" s="326">
        <v>0</v>
      </c>
      <c r="R301" s="326">
        <v>0</v>
      </c>
      <c r="S301" s="326">
        <v>0</v>
      </c>
      <c r="T301" s="326">
        <v>0</v>
      </c>
      <c r="U301" s="326">
        <v>0</v>
      </c>
      <c r="V301" s="326">
        <v>0</v>
      </c>
      <c r="W301" s="326">
        <v>0</v>
      </c>
      <c r="X301" s="326">
        <v>0</v>
      </c>
      <c r="Y301" s="326">
        <v>0</v>
      </c>
    </row>
    <row r="302" spans="4:25" hidden="1" outlineLevel="1">
      <c r="D302" s="319" t="s">
        <v>472</v>
      </c>
      <c r="E302" s="319" t="s">
        <v>53</v>
      </c>
      <c r="F302" s="319" t="s">
        <v>576</v>
      </c>
      <c r="H302" s="319" t="s">
        <v>577</v>
      </c>
      <c r="I302" s="319" t="s">
        <v>799</v>
      </c>
      <c r="J302" s="319" t="s">
        <v>118</v>
      </c>
      <c r="L302" s="331">
        <v>0</v>
      </c>
      <c r="M302" s="326"/>
      <c r="N302" s="326">
        <v>0</v>
      </c>
      <c r="O302" s="326">
        <v>0</v>
      </c>
      <c r="P302" s="326">
        <v>0</v>
      </c>
      <c r="Q302" s="326">
        <v>0</v>
      </c>
      <c r="R302" s="326">
        <v>0</v>
      </c>
      <c r="S302" s="326">
        <v>0</v>
      </c>
      <c r="T302" s="326">
        <v>0</v>
      </c>
      <c r="U302" s="326">
        <v>0</v>
      </c>
      <c r="V302" s="326">
        <v>0</v>
      </c>
      <c r="W302" s="326">
        <v>0</v>
      </c>
      <c r="X302" s="326">
        <v>0</v>
      </c>
      <c r="Y302" s="326">
        <v>0</v>
      </c>
    </row>
    <row r="303" spans="4:25" hidden="1" outlineLevel="1">
      <c r="D303" s="319" t="s">
        <v>346</v>
      </c>
      <c r="E303" s="319" t="s">
        <v>53</v>
      </c>
      <c r="F303" s="319" t="s">
        <v>576</v>
      </c>
      <c r="H303" s="319" t="s">
        <v>577</v>
      </c>
      <c r="I303" s="319" t="s">
        <v>800</v>
      </c>
      <c r="J303" s="319" t="s">
        <v>114</v>
      </c>
      <c r="L303" s="331">
        <v>0</v>
      </c>
      <c r="M303" s="326"/>
      <c r="N303" s="326">
        <v>0</v>
      </c>
      <c r="O303" s="326">
        <v>0</v>
      </c>
      <c r="P303" s="326">
        <v>0</v>
      </c>
      <c r="Q303" s="326">
        <v>0</v>
      </c>
      <c r="R303" s="326">
        <v>0</v>
      </c>
      <c r="S303" s="326">
        <v>0</v>
      </c>
      <c r="T303" s="326">
        <v>0</v>
      </c>
      <c r="U303" s="326">
        <v>0</v>
      </c>
      <c r="V303" s="326">
        <v>0</v>
      </c>
      <c r="W303" s="326">
        <v>0</v>
      </c>
      <c r="X303" s="326">
        <v>0</v>
      </c>
      <c r="Y303" s="326">
        <v>0</v>
      </c>
    </row>
    <row r="304" spans="4:25" hidden="1" outlineLevel="1">
      <c r="D304" s="319" t="s">
        <v>293</v>
      </c>
      <c r="E304" s="319" t="s">
        <v>53</v>
      </c>
      <c r="F304" s="319" t="s">
        <v>576</v>
      </c>
      <c r="H304" s="319" t="s">
        <v>577</v>
      </c>
      <c r="I304" s="319" t="s">
        <v>801</v>
      </c>
      <c r="J304" s="319" t="s">
        <v>114</v>
      </c>
      <c r="L304" s="331">
        <v>0</v>
      </c>
      <c r="M304" s="326"/>
      <c r="N304" s="326">
        <v>0</v>
      </c>
      <c r="O304" s="326">
        <v>0</v>
      </c>
      <c r="P304" s="326">
        <v>0</v>
      </c>
      <c r="Q304" s="326">
        <v>0</v>
      </c>
      <c r="R304" s="326">
        <v>0</v>
      </c>
      <c r="S304" s="326">
        <v>0</v>
      </c>
      <c r="T304" s="326">
        <v>0</v>
      </c>
      <c r="U304" s="326">
        <v>0</v>
      </c>
      <c r="V304" s="326">
        <v>0</v>
      </c>
      <c r="W304" s="326">
        <v>0</v>
      </c>
      <c r="X304" s="326">
        <v>0</v>
      </c>
      <c r="Y304" s="326">
        <v>0</v>
      </c>
    </row>
    <row r="305" spans="4:25" hidden="1" outlineLevel="1">
      <c r="D305" s="319" t="s">
        <v>619</v>
      </c>
      <c r="E305" s="319" t="s">
        <v>53</v>
      </c>
      <c r="F305" s="319" t="s">
        <v>576</v>
      </c>
      <c r="H305" s="319" t="s">
        <v>577</v>
      </c>
      <c r="I305" s="319" t="s">
        <v>802</v>
      </c>
      <c r="J305" s="319" t="s">
        <v>118</v>
      </c>
      <c r="L305" s="331">
        <v>0</v>
      </c>
      <c r="M305" s="326"/>
      <c r="N305" s="326">
        <v>0</v>
      </c>
      <c r="O305" s="326">
        <v>0</v>
      </c>
      <c r="P305" s="326">
        <v>0</v>
      </c>
      <c r="Q305" s="326">
        <v>0</v>
      </c>
      <c r="R305" s="326">
        <v>0</v>
      </c>
      <c r="S305" s="326">
        <v>0</v>
      </c>
      <c r="T305" s="326">
        <v>0</v>
      </c>
      <c r="U305" s="326">
        <v>0</v>
      </c>
      <c r="V305" s="326">
        <v>0</v>
      </c>
      <c r="W305" s="326">
        <v>0</v>
      </c>
      <c r="X305" s="326">
        <v>0</v>
      </c>
      <c r="Y305" s="326">
        <v>0</v>
      </c>
    </row>
    <row r="306" spans="4:25" hidden="1" outlineLevel="1">
      <c r="D306" s="319" t="s">
        <v>1067</v>
      </c>
      <c r="E306" s="319" t="s">
        <v>53</v>
      </c>
      <c r="F306" s="319" t="s">
        <v>576</v>
      </c>
      <c r="H306" s="319" t="s">
        <v>577</v>
      </c>
      <c r="I306" s="319" t="s">
        <v>1068</v>
      </c>
      <c r="J306" s="319" t="s">
        <v>946</v>
      </c>
      <c r="L306" s="331">
        <v>0</v>
      </c>
      <c r="M306" s="326"/>
      <c r="N306" s="326">
        <v>0</v>
      </c>
      <c r="O306" s="326">
        <v>0</v>
      </c>
      <c r="P306" s="326">
        <v>0</v>
      </c>
      <c r="Q306" s="326">
        <v>0</v>
      </c>
      <c r="R306" s="326">
        <v>0</v>
      </c>
      <c r="S306" s="326">
        <v>0</v>
      </c>
      <c r="T306" s="326">
        <v>0</v>
      </c>
      <c r="U306" s="326">
        <v>0</v>
      </c>
      <c r="V306" s="326">
        <v>0</v>
      </c>
      <c r="W306" s="326">
        <v>0</v>
      </c>
      <c r="X306" s="326">
        <v>0</v>
      </c>
      <c r="Y306" s="326">
        <v>0</v>
      </c>
    </row>
    <row r="307" spans="4:25" hidden="1" outlineLevel="1">
      <c r="D307" s="319" t="s">
        <v>1644</v>
      </c>
      <c r="E307" s="319" t="s">
        <v>52</v>
      </c>
      <c r="F307" s="319" t="s">
        <v>576</v>
      </c>
      <c r="H307" s="319" t="s">
        <v>577</v>
      </c>
      <c r="I307" s="319" t="s">
        <v>2007</v>
      </c>
      <c r="J307" s="319" t="s">
        <v>117</v>
      </c>
      <c r="L307" s="331">
        <v>0</v>
      </c>
      <c r="M307" s="326"/>
      <c r="N307" s="326">
        <v>0</v>
      </c>
      <c r="O307" s="326">
        <v>0</v>
      </c>
      <c r="P307" s="326">
        <v>0</v>
      </c>
      <c r="Q307" s="326">
        <v>0</v>
      </c>
      <c r="R307" s="326">
        <v>0</v>
      </c>
      <c r="S307" s="326">
        <v>0</v>
      </c>
      <c r="T307" s="326">
        <v>0</v>
      </c>
      <c r="U307" s="326">
        <v>0</v>
      </c>
      <c r="V307" s="326">
        <v>0</v>
      </c>
      <c r="W307" s="326">
        <v>0</v>
      </c>
      <c r="X307" s="326">
        <v>0</v>
      </c>
      <c r="Y307" s="326">
        <v>0</v>
      </c>
    </row>
    <row r="308" spans="4:25" hidden="1" outlineLevel="1">
      <c r="D308" s="319" t="s">
        <v>1644</v>
      </c>
      <c r="E308" s="319" t="s">
        <v>52</v>
      </c>
      <c r="F308" s="319" t="s">
        <v>578</v>
      </c>
      <c r="H308" s="319" t="s">
        <v>577</v>
      </c>
      <c r="I308" s="319" t="s">
        <v>2658</v>
      </c>
      <c r="J308" s="319" t="s">
        <v>117</v>
      </c>
      <c r="L308" s="331">
        <v>0</v>
      </c>
      <c r="M308" s="326"/>
      <c r="N308" s="326">
        <v>0</v>
      </c>
      <c r="O308" s="326">
        <v>0</v>
      </c>
      <c r="P308" s="326">
        <v>0</v>
      </c>
      <c r="Q308" s="326">
        <v>0</v>
      </c>
      <c r="R308" s="326">
        <v>0</v>
      </c>
      <c r="S308" s="326">
        <v>0</v>
      </c>
      <c r="T308" s="326">
        <v>0</v>
      </c>
      <c r="U308" s="326">
        <v>0</v>
      </c>
      <c r="V308" s="326">
        <v>0</v>
      </c>
      <c r="W308" s="326">
        <v>0</v>
      </c>
      <c r="X308" s="326">
        <v>0</v>
      </c>
      <c r="Y308" s="326">
        <v>0</v>
      </c>
    </row>
    <row r="309" spans="4:25" hidden="1" outlineLevel="1">
      <c r="D309" s="319" t="s">
        <v>1069</v>
      </c>
      <c r="E309" s="319" t="s">
        <v>53</v>
      </c>
      <c r="F309" s="319" t="s">
        <v>576</v>
      </c>
      <c r="H309" s="319" t="s">
        <v>577</v>
      </c>
      <c r="I309" s="319" t="s">
        <v>1070</v>
      </c>
      <c r="J309" s="319" t="s">
        <v>946</v>
      </c>
      <c r="L309" s="331">
        <v>0</v>
      </c>
      <c r="M309" s="326"/>
      <c r="N309" s="326">
        <v>0</v>
      </c>
      <c r="O309" s="326">
        <v>0</v>
      </c>
      <c r="P309" s="326">
        <v>0</v>
      </c>
      <c r="Q309" s="326">
        <v>0</v>
      </c>
      <c r="R309" s="326">
        <v>0</v>
      </c>
      <c r="S309" s="326">
        <v>0</v>
      </c>
      <c r="T309" s="326">
        <v>0</v>
      </c>
      <c r="U309" s="326">
        <v>0</v>
      </c>
      <c r="V309" s="326">
        <v>0</v>
      </c>
      <c r="W309" s="326">
        <v>0</v>
      </c>
      <c r="X309" s="326">
        <v>0</v>
      </c>
      <c r="Y309" s="326">
        <v>0</v>
      </c>
    </row>
    <row r="310" spans="4:25" hidden="1" outlineLevel="1">
      <c r="D310" s="319" t="s">
        <v>348</v>
      </c>
      <c r="E310" s="319" t="s">
        <v>53</v>
      </c>
      <c r="F310" s="319" t="s">
        <v>576</v>
      </c>
      <c r="H310" s="319" t="s">
        <v>577</v>
      </c>
      <c r="I310" s="319" t="s">
        <v>803</v>
      </c>
      <c r="J310" s="319" t="s">
        <v>118</v>
      </c>
      <c r="L310" s="331">
        <v>0</v>
      </c>
      <c r="M310" s="326"/>
      <c r="N310" s="326">
        <v>0</v>
      </c>
      <c r="O310" s="326">
        <v>0</v>
      </c>
      <c r="P310" s="326">
        <v>0</v>
      </c>
      <c r="Q310" s="326">
        <v>0</v>
      </c>
      <c r="R310" s="326">
        <v>0</v>
      </c>
      <c r="S310" s="326">
        <v>0</v>
      </c>
      <c r="T310" s="326">
        <v>0</v>
      </c>
      <c r="U310" s="326">
        <v>0</v>
      </c>
      <c r="V310" s="326">
        <v>0</v>
      </c>
      <c r="W310" s="326">
        <v>0</v>
      </c>
      <c r="X310" s="326">
        <v>0</v>
      </c>
      <c r="Y310" s="326">
        <v>0</v>
      </c>
    </row>
    <row r="311" spans="4:25" hidden="1" outlineLevel="1">
      <c r="D311" s="319" t="s">
        <v>2659</v>
      </c>
      <c r="E311" s="319" t="s">
        <v>52</v>
      </c>
      <c r="F311" s="319" t="s">
        <v>576</v>
      </c>
      <c r="H311" s="319" t="s">
        <v>577</v>
      </c>
      <c r="I311" s="319" t="s">
        <v>822</v>
      </c>
      <c r="J311" s="319" t="s">
        <v>117</v>
      </c>
      <c r="L311" s="331">
        <v>0</v>
      </c>
      <c r="M311" s="326"/>
      <c r="N311" s="326">
        <v>0</v>
      </c>
      <c r="O311" s="326"/>
      <c r="P311" s="326"/>
      <c r="Q311" s="326"/>
      <c r="R311" s="326"/>
      <c r="S311" s="326"/>
      <c r="T311" s="326"/>
      <c r="U311" s="326"/>
      <c r="V311" s="326"/>
      <c r="W311" s="326"/>
      <c r="X311" s="326"/>
      <c r="Y311" s="326"/>
    </row>
    <row r="312" spans="4:25" hidden="1" outlineLevel="1">
      <c r="D312" s="319" t="s">
        <v>1071</v>
      </c>
      <c r="E312" s="319" t="s">
        <v>53</v>
      </c>
      <c r="F312" s="319" t="s">
        <v>576</v>
      </c>
      <c r="H312" s="319" t="s">
        <v>577</v>
      </c>
      <c r="I312" s="319" t="s">
        <v>1072</v>
      </c>
      <c r="J312" s="319" t="s">
        <v>528</v>
      </c>
      <c r="L312" s="331">
        <v>0</v>
      </c>
      <c r="M312" s="326"/>
      <c r="N312" s="326">
        <v>0</v>
      </c>
      <c r="O312" s="326">
        <v>0</v>
      </c>
      <c r="P312" s="326">
        <v>0</v>
      </c>
      <c r="Q312" s="326">
        <v>0</v>
      </c>
      <c r="R312" s="326">
        <v>0</v>
      </c>
      <c r="S312" s="326">
        <v>0</v>
      </c>
      <c r="T312" s="326">
        <v>0</v>
      </c>
      <c r="U312" s="326">
        <v>0</v>
      </c>
      <c r="V312" s="326">
        <v>0</v>
      </c>
      <c r="W312" s="326">
        <v>0</v>
      </c>
      <c r="X312" s="326">
        <v>0</v>
      </c>
      <c r="Y312" s="326">
        <v>0</v>
      </c>
    </row>
    <row r="313" spans="4:25" hidden="1" outlineLevel="1">
      <c r="D313" s="319" t="s">
        <v>620</v>
      </c>
      <c r="E313" s="319" t="s">
        <v>53</v>
      </c>
      <c r="F313" s="319" t="s">
        <v>576</v>
      </c>
      <c r="H313" s="319" t="s">
        <v>577</v>
      </c>
      <c r="I313" s="319" t="s">
        <v>804</v>
      </c>
      <c r="J313" s="319" t="s">
        <v>118</v>
      </c>
      <c r="L313" s="331">
        <v>0</v>
      </c>
      <c r="M313" s="326"/>
      <c r="N313" s="326">
        <v>0</v>
      </c>
      <c r="O313" s="326">
        <v>0</v>
      </c>
      <c r="P313" s="326">
        <v>0</v>
      </c>
      <c r="Q313" s="326">
        <v>0</v>
      </c>
      <c r="R313" s="326">
        <v>0</v>
      </c>
      <c r="S313" s="326">
        <v>0</v>
      </c>
      <c r="T313" s="326">
        <v>0</v>
      </c>
      <c r="U313" s="326">
        <v>0</v>
      </c>
      <c r="V313" s="326">
        <v>0</v>
      </c>
      <c r="W313" s="326">
        <v>0</v>
      </c>
      <c r="X313" s="326">
        <v>0</v>
      </c>
      <c r="Y313" s="326">
        <v>0</v>
      </c>
    </row>
    <row r="314" spans="4:25" hidden="1" outlineLevel="1">
      <c r="D314" s="319" t="s">
        <v>349</v>
      </c>
      <c r="E314" s="319" t="s">
        <v>53</v>
      </c>
      <c r="F314" s="319" t="s">
        <v>576</v>
      </c>
      <c r="H314" s="319" t="s">
        <v>577</v>
      </c>
      <c r="I314" s="319" t="s">
        <v>805</v>
      </c>
      <c r="J314" s="319" t="s">
        <v>530</v>
      </c>
      <c r="L314" s="331">
        <v>0</v>
      </c>
      <c r="M314" s="326"/>
      <c r="N314" s="326">
        <v>0</v>
      </c>
      <c r="O314" s="326">
        <v>0</v>
      </c>
      <c r="P314" s="326">
        <v>0</v>
      </c>
      <c r="Q314" s="326">
        <v>0</v>
      </c>
      <c r="R314" s="326">
        <v>0</v>
      </c>
      <c r="S314" s="326">
        <v>0</v>
      </c>
      <c r="T314" s="326">
        <v>0</v>
      </c>
      <c r="U314" s="326">
        <v>0</v>
      </c>
      <c r="V314" s="326">
        <v>0</v>
      </c>
      <c r="W314" s="326">
        <v>0</v>
      </c>
      <c r="X314" s="326">
        <v>0</v>
      </c>
      <c r="Y314" s="326">
        <v>0</v>
      </c>
    </row>
    <row r="315" spans="4:25" hidden="1" outlineLevel="1">
      <c r="D315" s="319" t="s">
        <v>621</v>
      </c>
      <c r="E315" s="319" t="s">
        <v>52</v>
      </c>
      <c r="F315" s="319" t="s">
        <v>576</v>
      </c>
      <c r="H315" s="319" t="s">
        <v>577</v>
      </c>
      <c r="I315" s="319" t="s">
        <v>806</v>
      </c>
      <c r="J315" s="319" t="s">
        <v>117</v>
      </c>
      <c r="L315" s="331">
        <v>0</v>
      </c>
      <c r="M315" s="326"/>
      <c r="N315" s="326">
        <v>0</v>
      </c>
      <c r="O315" s="326">
        <v>0</v>
      </c>
      <c r="P315" s="326">
        <v>0</v>
      </c>
      <c r="Q315" s="326">
        <v>0</v>
      </c>
      <c r="R315" s="326">
        <v>0</v>
      </c>
      <c r="S315" s="326">
        <v>0</v>
      </c>
      <c r="T315" s="326">
        <v>0</v>
      </c>
      <c r="U315" s="326">
        <v>0</v>
      </c>
      <c r="V315" s="326">
        <v>0</v>
      </c>
      <c r="W315" s="326">
        <v>0</v>
      </c>
      <c r="X315" s="326">
        <v>0</v>
      </c>
      <c r="Y315" s="326">
        <v>0</v>
      </c>
    </row>
    <row r="316" spans="4:25" hidden="1" outlineLevel="1">
      <c r="D316" s="319" t="s">
        <v>1612</v>
      </c>
      <c r="E316" s="319" t="s">
        <v>53</v>
      </c>
      <c r="F316" s="319" t="s">
        <v>576</v>
      </c>
      <c r="H316" s="319" t="s">
        <v>577</v>
      </c>
      <c r="I316" s="319" t="s">
        <v>1073</v>
      </c>
      <c r="J316" s="319" t="s">
        <v>528</v>
      </c>
      <c r="L316" s="331">
        <v>0</v>
      </c>
      <c r="M316" s="326"/>
      <c r="N316" s="326">
        <v>0</v>
      </c>
      <c r="O316" s="326">
        <v>0</v>
      </c>
      <c r="P316" s="326">
        <v>0</v>
      </c>
      <c r="Q316" s="326">
        <v>0</v>
      </c>
      <c r="R316" s="326">
        <v>0</v>
      </c>
      <c r="S316" s="326">
        <v>0</v>
      </c>
      <c r="T316" s="326">
        <v>0</v>
      </c>
      <c r="U316" s="326">
        <v>0</v>
      </c>
      <c r="V316" s="326">
        <v>0</v>
      </c>
      <c r="W316" s="326">
        <v>0</v>
      </c>
      <c r="X316" s="326">
        <v>0</v>
      </c>
      <c r="Y316" s="326">
        <v>0</v>
      </c>
    </row>
    <row r="317" spans="4:25" hidden="1" outlineLevel="1">
      <c r="D317" s="319" t="s">
        <v>295</v>
      </c>
      <c r="E317" s="319" t="s">
        <v>53</v>
      </c>
      <c r="F317" s="319" t="s">
        <v>576</v>
      </c>
      <c r="H317" s="319" t="s">
        <v>577</v>
      </c>
      <c r="I317" s="319" t="s">
        <v>807</v>
      </c>
      <c r="J317" s="319" t="s">
        <v>530</v>
      </c>
      <c r="L317" s="331">
        <v>505494.23</v>
      </c>
      <c r="M317" s="326"/>
      <c r="N317" s="326">
        <v>55368.554400000001</v>
      </c>
      <c r="O317" s="326">
        <v>0</v>
      </c>
      <c r="P317" s="326">
        <v>0</v>
      </c>
      <c r="Q317" s="326">
        <v>246677.67559999999</v>
      </c>
      <c r="R317" s="326">
        <v>203448</v>
      </c>
      <c r="S317" s="326">
        <v>0</v>
      </c>
      <c r="T317" s="326">
        <v>0</v>
      </c>
      <c r="U317" s="326">
        <v>0</v>
      </c>
      <c r="V317" s="326">
        <v>0</v>
      </c>
      <c r="W317" s="326">
        <v>0</v>
      </c>
      <c r="X317" s="326">
        <v>0</v>
      </c>
      <c r="Y317" s="326">
        <v>0</v>
      </c>
    </row>
    <row r="318" spans="4:25" hidden="1" outlineLevel="1">
      <c r="D318" s="319" t="s">
        <v>350</v>
      </c>
      <c r="E318" s="319" t="s">
        <v>53</v>
      </c>
      <c r="F318" s="319" t="s">
        <v>576</v>
      </c>
      <c r="H318" s="319" t="s">
        <v>577</v>
      </c>
      <c r="I318" s="319" t="s">
        <v>808</v>
      </c>
      <c r="J318" s="319" t="s">
        <v>530</v>
      </c>
      <c r="L318" s="331">
        <v>0</v>
      </c>
      <c r="M318" s="326"/>
      <c r="N318" s="326">
        <v>0</v>
      </c>
      <c r="O318" s="326">
        <v>0</v>
      </c>
      <c r="P318" s="326">
        <v>0</v>
      </c>
      <c r="Q318" s="326">
        <v>0</v>
      </c>
      <c r="R318" s="326">
        <v>0</v>
      </c>
      <c r="S318" s="326">
        <v>0</v>
      </c>
      <c r="T318" s="326">
        <v>0</v>
      </c>
      <c r="U318" s="326">
        <v>0</v>
      </c>
      <c r="V318" s="326">
        <v>0</v>
      </c>
      <c r="W318" s="326">
        <v>0</v>
      </c>
      <c r="X318" s="326">
        <v>0</v>
      </c>
      <c r="Y318" s="326">
        <v>0</v>
      </c>
    </row>
    <row r="319" spans="4:25" hidden="1" outlineLevel="1">
      <c r="D319" s="319" t="s">
        <v>296</v>
      </c>
      <c r="E319" s="319" t="s">
        <v>53</v>
      </c>
      <c r="F319" s="319" t="s">
        <v>576</v>
      </c>
      <c r="H319" s="319" t="s">
        <v>577</v>
      </c>
      <c r="I319" s="319" t="s">
        <v>809</v>
      </c>
      <c r="J319" s="319" t="s">
        <v>118</v>
      </c>
      <c r="L319" s="331">
        <v>0</v>
      </c>
      <c r="M319" s="326"/>
      <c r="N319" s="326">
        <v>0</v>
      </c>
      <c r="O319" s="326">
        <v>0</v>
      </c>
      <c r="P319" s="326">
        <v>0</v>
      </c>
      <c r="Q319" s="326">
        <v>0</v>
      </c>
      <c r="R319" s="326">
        <v>0</v>
      </c>
      <c r="S319" s="326">
        <v>0</v>
      </c>
      <c r="T319" s="326">
        <v>0</v>
      </c>
      <c r="U319" s="326">
        <v>0</v>
      </c>
      <c r="V319" s="326">
        <v>0</v>
      </c>
      <c r="W319" s="326">
        <v>0</v>
      </c>
      <c r="X319" s="326">
        <v>0</v>
      </c>
      <c r="Y319" s="326">
        <v>0</v>
      </c>
    </row>
    <row r="320" spans="4:25" hidden="1" outlineLevel="1">
      <c r="D320" s="319" t="s">
        <v>296</v>
      </c>
      <c r="E320" s="319" t="s">
        <v>53</v>
      </c>
      <c r="F320" s="319" t="s">
        <v>578</v>
      </c>
      <c r="H320" s="319" t="s">
        <v>577</v>
      </c>
      <c r="I320" s="319" t="s">
        <v>2660</v>
      </c>
      <c r="J320" s="319" t="s">
        <v>118</v>
      </c>
      <c r="L320" s="331">
        <v>0</v>
      </c>
      <c r="M320" s="326"/>
      <c r="N320" s="326">
        <v>0</v>
      </c>
      <c r="O320" s="326">
        <v>0</v>
      </c>
      <c r="P320" s="326">
        <v>0</v>
      </c>
      <c r="Q320" s="326">
        <v>0</v>
      </c>
      <c r="R320" s="326">
        <v>0</v>
      </c>
      <c r="S320" s="326">
        <v>0</v>
      </c>
      <c r="T320" s="326">
        <v>0</v>
      </c>
      <c r="U320" s="326">
        <v>0</v>
      </c>
      <c r="V320" s="326">
        <v>0</v>
      </c>
      <c r="W320" s="326">
        <v>0</v>
      </c>
      <c r="X320" s="326">
        <v>0</v>
      </c>
      <c r="Y320" s="326">
        <v>0</v>
      </c>
    </row>
    <row r="321" spans="4:25" hidden="1" outlineLevel="1">
      <c r="D321" s="319" t="s">
        <v>297</v>
      </c>
      <c r="E321" s="319" t="s">
        <v>53</v>
      </c>
      <c r="F321" s="319" t="s">
        <v>576</v>
      </c>
      <c r="H321" s="319" t="s">
        <v>577</v>
      </c>
      <c r="I321" s="319" t="s">
        <v>810</v>
      </c>
      <c r="J321" s="319" t="s">
        <v>114</v>
      </c>
      <c r="L321" s="331">
        <v>556257</v>
      </c>
      <c r="M321" s="326"/>
      <c r="N321" s="326">
        <v>0</v>
      </c>
      <c r="O321" s="326">
        <v>0</v>
      </c>
      <c r="P321" s="326">
        <v>0</v>
      </c>
      <c r="Q321" s="326">
        <v>278824</v>
      </c>
      <c r="R321" s="326">
        <v>277433</v>
      </c>
      <c r="S321" s="326">
        <v>0</v>
      </c>
      <c r="T321" s="326">
        <v>0</v>
      </c>
      <c r="U321" s="326">
        <v>0</v>
      </c>
      <c r="V321" s="326">
        <v>0</v>
      </c>
      <c r="W321" s="326">
        <v>0</v>
      </c>
      <c r="X321" s="326">
        <v>0</v>
      </c>
      <c r="Y321" s="326">
        <v>0</v>
      </c>
    </row>
    <row r="322" spans="4:25" hidden="1" outlineLevel="1">
      <c r="D322" s="319" t="s">
        <v>297</v>
      </c>
      <c r="E322" s="319" t="s">
        <v>53</v>
      </c>
      <c r="F322" s="319" t="s">
        <v>578</v>
      </c>
      <c r="H322" s="319" t="s">
        <v>577</v>
      </c>
      <c r="I322" s="319" t="s">
        <v>2661</v>
      </c>
      <c r="J322" s="319" t="s">
        <v>114</v>
      </c>
      <c r="L322" s="331">
        <v>0</v>
      </c>
      <c r="M322" s="326"/>
      <c r="N322" s="326">
        <v>0</v>
      </c>
      <c r="O322" s="326">
        <v>0</v>
      </c>
      <c r="P322" s="326">
        <v>0</v>
      </c>
      <c r="Q322" s="326">
        <v>0</v>
      </c>
      <c r="R322" s="326">
        <v>0</v>
      </c>
      <c r="S322" s="326">
        <v>0</v>
      </c>
      <c r="T322" s="326">
        <v>0</v>
      </c>
      <c r="U322" s="326">
        <v>0</v>
      </c>
      <c r="V322" s="326">
        <v>0</v>
      </c>
      <c r="W322" s="326">
        <v>0</v>
      </c>
      <c r="X322" s="326">
        <v>0</v>
      </c>
      <c r="Y322" s="326">
        <v>0</v>
      </c>
    </row>
    <row r="323" spans="4:25" hidden="1" outlineLevel="1">
      <c r="D323" s="319" t="s">
        <v>1074</v>
      </c>
      <c r="E323" s="319" t="s">
        <v>53</v>
      </c>
      <c r="F323" s="319" t="s">
        <v>576</v>
      </c>
      <c r="H323" s="319" t="s">
        <v>577</v>
      </c>
      <c r="I323" s="319" t="s">
        <v>1075</v>
      </c>
      <c r="J323" s="319" t="s">
        <v>528</v>
      </c>
      <c r="L323" s="331">
        <v>0</v>
      </c>
      <c r="M323" s="326"/>
      <c r="N323" s="326">
        <v>0</v>
      </c>
      <c r="O323" s="326">
        <v>0</v>
      </c>
      <c r="P323" s="326">
        <v>0</v>
      </c>
      <c r="Q323" s="326">
        <v>0</v>
      </c>
      <c r="R323" s="326">
        <v>0</v>
      </c>
      <c r="S323" s="326">
        <v>0</v>
      </c>
      <c r="T323" s="326">
        <v>0</v>
      </c>
      <c r="U323" s="326">
        <v>0</v>
      </c>
      <c r="V323" s="326">
        <v>0</v>
      </c>
      <c r="W323" s="326">
        <v>0</v>
      </c>
      <c r="X323" s="326">
        <v>0</v>
      </c>
      <c r="Y323" s="326">
        <v>0</v>
      </c>
    </row>
    <row r="324" spans="4:25" hidden="1" outlineLevel="1">
      <c r="D324" s="319" t="s">
        <v>299</v>
      </c>
      <c r="E324" s="319" t="s">
        <v>53</v>
      </c>
      <c r="F324" s="319" t="s">
        <v>576</v>
      </c>
      <c r="H324" s="319" t="s">
        <v>577</v>
      </c>
      <c r="I324" s="319" t="s">
        <v>811</v>
      </c>
      <c r="J324" s="319" t="s">
        <v>582</v>
      </c>
      <c r="L324" s="331">
        <v>0</v>
      </c>
      <c r="M324" s="326"/>
      <c r="N324" s="326">
        <v>0</v>
      </c>
      <c r="O324" s="326">
        <v>0</v>
      </c>
      <c r="P324" s="326">
        <v>0</v>
      </c>
      <c r="Q324" s="326">
        <v>0</v>
      </c>
      <c r="R324" s="326">
        <v>0</v>
      </c>
      <c r="S324" s="326">
        <v>0</v>
      </c>
      <c r="T324" s="326">
        <v>0</v>
      </c>
      <c r="U324" s="326">
        <v>0</v>
      </c>
      <c r="V324" s="326">
        <v>0</v>
      </c>
      <c r="W324" s="326">
        <v>0</v>
      </c>
      <c r="X324" s="326">
        <v>0</v>
      </c>
      <c r="Y324" s="326">
        <v>0</v>
      </c>
    </row>
    <row r="325" spans="4:25" hidden="1" outlineLevel="1">
      <c r="D325" s="319" t="s">
        <v>299</v>
      </c>
      <c r="E325" s="319" t="s">
        <v>53</v>
      </c>
      <c r="F325" s="319" t="s">
        <v>578</v>
      </c>
      <c r="H325" s="319" t="s">
        <v>577</v>
      </c>
      <c r="I325" s="319" t="s">
        <v>2662</v>
      </c>
      <c r="J325" s="319" t="s">
        <v>582</v>
      </c>
      <c r="L325" s="331">
        <v>0</v>
      </c>
      <c r="M325" s="326"/>
      <c r="N325" s="326">
        <v>0</v>
      </c>
      <c r="O325" s="326">
        <v>0</v>
      </c>
      <c r="P325" s="326">
        <v>0</v>
      </c>
      <c r="Q325" s="326">
        <v>0</v>
      </c>
      <c r="R325" s="326">
        <v>0</v>
      </c>
      <c r="S325" s="326">
        <v>0</v>
      </c>
      <c r="T325" s="326">
        <v>0</v>
      </c>
      <c r="U325" s="326">
        <v>0</v>
      </c>
      <c r="V325" s="326">
        <v>0</v>
      </c>
      <c r="W325" s="326">
        <v>0</v>
      </c>
      <c r="X325" s="326">
        <v>0</v>
      </c>
      <c r="Y325" s="326">
        <v>0</v>
      </c>
    </row>
    <row r="326" spans="4:25" hidden="1" outlineLevel="1">
      <c r="D326" s="319" t="s">
        <v>1076</v>
      </c>
      <c r="E326" s="319" t="s">
        <v>53</v>
      </c>
      <c r="F326" s="319" t="s">
        <v>576</v>
      </c>
      <c r="H326" s="319" t="s">
        <v>577</v>
      </c>
      <c r="I326" s="319" t="s">
        <v>1077</v>
      </c>
      <c r="J326" s="319" t="s">
        <v>946</v>
      </c>
      <c r="L326" s="331">
        <v>0</v>
      </c>
      <c r="M326" s="326"/>
      <c r="N326" s="326">
        <v>0</v>
      </c>
      <c r="O326" s="326">
        <v>0</v>
      </c>
      <c r="P326" s="326">
        <v>0</v>
      </c>
      <c r="Q326" s="326">
        <v>0</v>
      </c>
      <c r="R326" s="326">
        <v>0</v>
      </c>
      <c r="S326" s="326">
        <v>0</v>
      </c>
      <c r="T326" s="326">
        <v>0</v>
      </c>
      <c r="U326" s="326">
        <v>0</v>
      </c>
      <c r="V326" s="326">
        <v>0</v>
      </c>
      <c r="W326" s="326">
        <v>0</v>
      </c>
      <c r="X326" s="326">
        <v>0</v>
      </c>
      <c r="Y326" s="326">
        <v>0</v>
      </c>
    </row>
    <row r="327" spans="4:25" hidden="1" outlineLevel="1">
      <c r="D327" s="319" t="s">
        <v>1613</v>
      </c>
      <c r="E327" s="319" t="s">
        <v>53</v>
      </c>
      <c r="F327" s="319" t="s">
        <v>576</v>
      </c>
      <c r="H327" s="319" t="s">
        <v>577</v>
      </c>
      <c r="I327" s="319" t="s">
        <v>1614</v>
      </c>
      <c r="J327" s="319" t="s">
        <v>582</v>
      </c>
      <c r="L327" s="331">
        <v>0</v>
      </c>
      <c r="M327" s="326"/>
      <c r="N327" s="326">
        <v>0</v>
      </c>
      <c r="O327" s="326">
        <v>0</v>
      </c>
      <c r="P327" s="326">
        <v>0</v>
      </c>
      <c r="Q327" s="326">
        <v>0</v>
      </c>
      <c r="R327" s="326">
        <v>0</v>
      </c>
      <c r="S327" s="326">
        <v>0</v>
      </c>
      <c r="T327" s="326">
        <v>0</v>
      </c>
      <c r="U327" s="326">
        <v>0</v>
      </c>
      <c r="V327" s="326">
        <v>0</v>
      </c>
      <c r="W327" s="326">
        <v>0</v>
      </c>
      <c r="X327" s="326">
        <v>0</v>
      </c>
      <c r="Y327" s="326"/>
    </row>
    <row r="328" spans="4:25" hidden="1" outlineLevel="1">
      <c r="D328" s="319" t="s">
        <v>622</v>
      </c>
      <c r="E328" s="319" t="s">
        <v>52</v>
      </c>
      <c r="F328" s="319" t="s">
        <v>576</v>
      </c>
      <c r="H328" s="319" t="s">
        <v>577</v>
      </c>
      <c r="I328" s="319" t="s">
        <v>812</v>
      </c>
      <c r="J328" s="319" t="s">
        <v>117</v>
      </c>
      <c r="L328" s="331">
        <v>0</v>
      </c>
      <c r="M328" s="326"/>
      <c r="N328" s="326">
        <v>0</v>
      </c>
      <c r="O328" s="326">
        <v>0</v>
      </c>
      <c r="P328" s="326">
        <v>0</v>
      </c>
      <c r="Q328" s="326">
        <v>0</v>
      </c>
      <c r="R328" s="326">
        <v>0</v>
      </c>
      <c r="S328" s="326">
        <v>0</v>
      </c>
      <c r="T328" s="326">
        <v>0</v>
      </c>
      <c r="U328" s="326">
        <v>0</v>
      </c>
      <c r="V328" s="326">
        <v>0</v>
      </c>
      <c r="W328" s="326">
        <v>0</v>
      </c>
      <c r="X328" s="326">
        <v>0</v>
      </c>
      <c r="Y328" s="326">
        <v>0</v>
      </c>
    </row>
    <row r="329" spans="4:25" hidden="1" outlineLevel="1">
      <c r="D329" s="319" t="s">
        <v>351</v>
      </c>
      <c r="E329" s="319" t="s">
        <v>67</v>
      </c>
      <c r="F329" s="319" t="s">
        <v>576</v>
      </c>
      <c r="H329" s="319" t="s">
        <v>577</v>
      </c>
      <c r="I329" s="319" t="s">
        <v>270</v>
      </c>
      <c r="J329" s="319" t="s">
        <v>0</v>
      </c>
      <c r="L329" s="331">
        <v>0</v>
      </c>
      <c r="M329" s="326"/>
      <c r="N329" s="326">
        <v>0</v>
      </c>
      <c r="O329" s="326">
        <v>0</v>
      </c>
      <c r="P329" s="326">
        <v>0</v>
      </c>
      <c r="Q329" s="326">
        <v>0</v>
      </c>
      <c r="R329" s="326">
        <v>0</v>
      </c>
      <c r="S329" s="326">
        <v>0</v>
      </c>
      <c r="T329" s="326">
        <v>0</v>
      </c>
      <c r="U329" s="326">
        <v>0</v>
      </c>
      <c r="V329" s="326">
        <v>0</v>
      </c>
      <c r="W329" s="326">
        <v>0</v>
      </c>
      <c r="X329" s="326">
        <v>0</v>
      </c>
      <c r="Y329" s="326">
        <v>0</v>
      </c>
    </row>
    <row r="330" spans="4:25" hidden="1" outlineLevel="1">
      <c r="D330" s="319" t="s">
        <v>1827</v>
      </c>
      <c r="E330" s="319" t="s">
        <v>53</v>
      </c>
      <c r="F330" s="319" t="s">
        <v>576</v>
      </c>
      <c r="H330" s="319" t="s">
        <v>577</v>
      </c>
      <c r="I330" s="319" t="s">
        <v>980</v>
      </c>
      <c r="J330" s="319" t="s">
        <v>528</v>
      </c>
      <c r="L330" s="331">
        <v>0</v>
      </c>
      <c r="M330" s="326"/>
      <c r="N330" s="326">
        <v>0</v>
      </c>
      <c r="O330" s="326">
        <v>0</v>
      </c>
      <c r="P330" s="326">
        <v>0</v>
      </c>
      <c r="Q330" s="326">
        <v>0</v>
      </c>
      <c r="R330" s="326">
        <v>0</v>
      </c>
      <c r="S330" s="326">
        <v>0</v>
      </c>
      <c r="T330" s="326">
        <v>0</v>
      </c>
      <c r="U330" s="326">
        <v>0</v>
      </c>
      <c r="V330" s="326">
        <v>0</v>
      </c>
      <c r="W330" s="326">
        <v>0</v>
      </c>
      <c r="X330" s="326">
        <v>0</v>
      </c>
      <c r="Y330" s="326">
        <v>0</v>
      </c>
    </row>
    <row r="331" spans="4:25" hidden="1" outlineLevel="1">
      <c r="D331" s="319" t="s">
        <v>1078</v>
      </c>
      <c r="E331" s="319" t="s">
        <v>53</v>
      </c>
      <c r="F331" s="319" t="s">
        <v>576</v>
      </c>
      <c r="H331" s="319" t="s">
        <v>577</v>
      </c>
      <c r="I331" s="319" t="s">
        <v>1079</v>
      </c>
      <c r="J331" s="319" t="s">
        <v>583</v>
      </c>
      <c r="L331" s="331">
        <v>0</v>
      </c>
      <c r="M331" s="326"/>
      <c r="N331" s="326">
        <v>0</v>
      </c>
      <c r="O331" s="326">
        <v>0</v>
      </c>
      <c r="P331" s="326">
        <v>0</v>
      </c>
      <c r="Q331" s="326">
        <v>0</v>
      </c>
      <c r="R331" s="326">
        <v>0</v>
      </c>
      <c r="S331" s="326">
        <v>0</v>
      </c>
      <c r="T331" s="326">
        <v>0</v>
      </c>
      <c r="U331" s="326">
        <v>0</v>
      </c>
      <c r="V331" s="326">
        <v>0</v>
      </c>
      <c r="W331" s="326">
        <v>0</v>
      </c>
      <c r="X331" s="326">
        <v>0</v>
      </c>
      <c r="Y331" s="326">
        <v>0</v>
      </c>
    </row>
    <row r="332" spans="4:25" hidden="1" outlineLevel="1">
      <c r="D332" s="319" t="s">
        <v>2280</v>
      </c>
      <c r="E332" s="319" t="s">
        <v>53</v>
      </c>
      <c r="F332" s="319" t="s">
        <v>576</v>
      </c>
      <c r="H332" s="319" t="s">
        <v>577</v>
      </c>
      <c r="I332" s="319" t="s">
        <v>2998</v>
      </c>
      <c r="J332" s="319" t="s">
        <v>114</v>
      </c>
      <c r="L332" s="331">
        <v>0</v>
      </c>
      <c r="M332" s="326"/>
      <c r="N332" s="326"/>
      <c r="O332" s="326"/>
      <c r="P332" s="326"/>
      <c r="Q332" s="326"/>
      <c r="R332" s="326"/>
      <c r="S332" s="326"/>
      <c r="T332" s="326"/>
      <c r="U332" s="326"/>
      <c r="V332" s="326"/>
      <c r="W332" s="326">
        <v>0</v>
      </c>
      <c r="X332" s="326">
        <v>0</v>
      </c>
      <c r="Y332" s="326">
        <v>0</v>
      </c>
    </row>
    <row r="333" spans="4:25" hidden="1" outlineLevel="1">
      <c r="D333" s="319" t="s">
        <v>473</v>
      </c>
      <c r="E333" s="319" t="s">
        <v>53</v>
      </c>
      <c r="F333" s="319" t="s">
        <v>576</v>
      </c>
      <c r="H333" s="319" t="s">
        <v>577</v>
      </c>
      <c r="I333" s="319" t="s">
        <v>813</v>
      </c>
      <c r="J333" s="319" t="s">
        <v>118</v>
      </c>
      <c r="L333" s="331">
        <v>0</v>
      </c>
      <c r="M333" s="326"/>
      <c r="N333" s="326">
        <v>0</v>
      </c>
      <c r="O333" s="326">
        <v>0</v>
      </c>
      <c r="P333" s="326">
        <v>0</v>
      </c>
      <c r="Q333" s="326">
        <v>0</v>
      </c>
      <c r="R333" s="326">
        <v>0</v>
      </c>
      <c r="S333" s="326">
        <v>0</v>
      </c>
      <c r="T333" s="326">
        <v>0</v>
      </c>
      <c r="U333" s="326">
        <v>0</v>
      </c>
      <c r="V333" s="326">
        <v>0</v>
      </c>
      <c r="W333" s="326">
        <v>0</v>
      </c>
      <c r="X333" s="326">
        <v>0</v>
      </c>
      <c r="Y333" s="326">
        <v>0</v>
      </c>
    </row>
    <row r="334" spans="4:25" hidden="1" outlineLevel="1">
      <c r="D334" s="319" t="s">
        <v>473</v>
      </c>
      <c r="E334" s="319" t="s">
        <v>53</v>
      </c>
      <c r="F334" s="319" t="s">
        <v>578</v>
      </c>
      <c r="H334" s="319" t="s">
        <v>577</v>
      </c>
      <c r="I334" s="319" t="s">
        <v>2663</v>
      </c>
      <c r="J334" s="319" t="s">
        <v>118</v>
      </c>
      <c r="L334" s="331">
        <v>0</v>
      </c>
      <c r="M334" s="326"/>
      <c r="N334" s="326">
        <v>0</v>
      </c>
      <c r="O334" s="326">
        <v>0</v>
      </c>
      <c r="P334" s="326">
        <v>0</v>
      </c>
      <c r="Q334" s="326">
        <v>0</v>
      </c>
      <c r="R334" s="326">
        <v>0</v>
      </c>
      <c r="S334" s="326">
        <v>0</v>
      </c>
      <c r="T334" s="326">
        <v>0</v>
      </c>
      <c r="U334" s="326">
        <v>0</v>
      </c>
      <c r="V334" s="326">
        <v>0</v>
      </c>
      <c r="W334" s="326">
        <v>0</v>
      </c>
      <c r="X334" s="326">
        <v>0</v>
      </c>
      <c r="Y334" s="326">
        <v>0</v>
      </c>
    </row>
    <row r="335" spans="4:25" hidden="1" outlineLevel="1">
      <c r="D335" s="319" t="s">
        <v>2333</v>
      </c>
      <c r="E335" s="319" t="s">
        <v>2117</v>
      </c>
      <c r="F335" s="319" t="s">
        <v>576</v>
      </c>
      <c r="H335" s="319" t="s">
        <v>577</v>
      </c>
      <c r="I335" s="319" t="s">
        <v>2664</v>
      </c>
      <c r="J335" s="319" t="s">
        <v>977</v>
      </c>
      <c r="L335" s="331">
        <v>0</v>
      </c>
      <c r="M335" s="326"/>
      <c r="N335" s="326">
        <v>0</v>
      </c>
      <c r="O335" s="326">
        <v>0</v>
      </c>
      <c r="P335" s="326">
        <v>0</v>
      </c>
      <c r="Q335" s="326">
        <v>0</v>
      </c>
      <c r="R335" s="326">
        <v>0</v>
      </c>
      <c r="S335" s="326">
        <v>0</v>
      </c>
      <c r="T335" s="326">
        <v>0</v>
      </c>
      <c r="U335" s="326">
        <v>0</v>
      </c>
      <c r="V335" s="326">
        <v>0</v>
      </c>
      <c r="W335" s="326">
        <v>0</v>
      </c>
      <c r="X335" s="326">
        <v>0</v>
      </c>
      <c r="Y335" s="326">
        <v>0</v>
      </c>
    </row>
    <row r="336" spans="4:25" hidden="1" outlineLevel="1">
      <c r="D336" s="319" t="s">
        <v>2333</v>
      </c>
      <c r="E336" s="319" t="s">
        <v>2117</v>
      </c>
      <c r="F336" s="319" t="s">
        <v>578</v>
      </c>
      <c r="H336" s="319" t="s">
        <v>577</v>
      </c>
      <c r="I336" s="319" t="s">
        <v>2665</v>
      </c>
      <c r="J336" s="319" t="s">
        <v>977</v>
      </c>
      <c r="L336" s="331">
        <v>0</v>
      </c>
      <c r="M336" s="326"/>
      <c r="N336" s="326">
        <v>0</v>
      </c>
      <c r="O336" s="326">
        <v>0</v>
      </c>
      <c r="P336" s="326">
        <v>0</v>
      </c>
      <c r="Q336" s="326">
        <v>0</v>
      </c>
      <c r="R336" s="326">
        <v>0</v>
      </c>
      <c r="S336" s="326">
        <v>0</v>
      </c>
      <c r="T336" s="326">
        <v>0</v>
      </c>
      <c r="U336" s="326">
        <v>0</v>
      </c>
      <c r="V336" s="326">
        <v>0</v>
      </c>
      <c r="W336" s="326">
        <v>0</v>
      </c>
      <c r="X336" s="326">
        <v>0</v>
      </c>
      <c r="Y336" s="326">
        <v>0</v>
      </c>
    </row>
    <row r="337" spans="4:25" hidden="1" outlineLevel="1">
      <c r="D337" s="319" t="s">
        <v>623</v>
      </c>
      <c r="E337" s="319" t="s">
        <v>54</v>
      </c>
      <c r="F337" s="319" t="s">
        <v>576</v>
      </c>
      <c r="H337" s="319" t="s">
        <v>577</v>
      </c>
      <c r="I337" s="319" t="s">
        <v>814</v>
      </c>
      <c r="J337" s="319" t="s">
        <v>116</v>
      </c>
      <c r="L337" s="331">
        <v>0</v>
      </c>
      <c r="M337" s="326"/>
      <c r="N337" s="326">
        <v>0</v>
      </c>
      <c r="O337" s="326">
        <v>0</v>
      </c>
      <c r="P337" s="326">
        <v>0</v>
      </c>
      <c r="Q337" s="326">
        <v>0</v>
      </c>
      <c r="R337" s="326">
        <v>0</v>
      </c>
      <c r="S337" s="326">
        <v>0</v>
      </c>
      <c r="T337" s="326">
        <v>0</v>
      </c>
      <c r="U337" s="326">
        <v>0</v>
      </c>
      <c r="V337" s="326">
        <v>0</v>
      </c>
      <c r="W337" s="326">
        <v>0</v>
      </c>
      <c r="X337" s="326">
        <v>0</v>
      </c>
      <c r="Y337" s="326">
        <v>0</v>
      </c>
    </row>
    <row r="338" spans="4:25" hidden="1" outlineLevel="1">
      <c r="D338" s="319" t="s">
        <v>624</v>
      </c>
      <c r="E338" s="319" t="s">
        <v>52</v>
      </c>
      <c r="F338" s="319" t="s">
        <v>576</v>
      </c>
      <c r="H338" s="319" t="s">
        <v>577</v>
      </c>
      <c r="I338" s="319" t="s">
        <v>815</v>
      </c>
      <c r="J338" s="319" t="s">
        <v>117</v>
      </c>
      <c r="L338" s="331">
        <v>371775.44802000001</v>
      </c>
      <c r="M338" s="326"/>
      <c r="N338" s="326">
        <v>192741.40965000002</v>
      </c>
      <c r="O338" s="326">
        <v>179034.03836999999</v>
      </c>
      <c r="P338" s="326">
        <v>0</v>
      </c>
      <c r="Q338" s="326">
        <v>0</v>
      </c>
      <c r="R338" s="326">
        <v>0</v>
      </c>
      <c r="S338" s="326">
        <v>0</v>
      </c>
      <c r="T338" s="326">
        <v>0</v>
      </c>
      <c r="U338" s="326">
        <v>0</v>
      </c>
      <c r="V338" s="326">
        <v>0</v>
      </c>
      <c r="W338" s="326">
        <v>0</v>
      </c>
      <c r="X338" s="326">
        <v>0</v>
      </c>
      <c r="Y338" s="326">
        <v>0</v>
      </c>
    </row>
    <row r="339" spans="4:25" hidden="1" outlineLevel="1">
      <c r="D339" s="319" t="s">
        <v>624</v>
      </c>
      <c r="E339" s="319" t="s">
        <v>52</v>
      </c>
      <c r="F339" s="319" t="s">
        <v>578</v>
      </c>
      <c r="H339" s="319" t="s">
        <v>577</v>
      </c>
      <c r="I339" s="319" t="s">
        <v>2666</v>
      </c>
      <c r="J339" s="319" t="s">
        <v>117</v>
      </c>
      <c r="L339" s="331">
        <v>0</v>
      </c>
      <c r="M339" s="326"/>
      <c r="N339" s="326">
        <v>0</v>
      </c>
      <c r="O339" s="326">
        <v>0</v>
      </c>
      <c r="P339" s="326">
        <v>0</v>
      </c>
      <c r="Q339" s="326">
        <v>0</v>
      </c>
      <c r="R339" s="326">
        <v>0</v>
      </c>
      <c r="S339" s="326">
        <v>0</v>
      </c>
      <c r="T339" s="326">
        <v>0</v>
      </c>
      <c r="U339" s="326">
        <v>0</v>
      </c>
      <c r="V339" s="326">
        <v>0</v>
      </c>
      <c r="W339" s="326">
        <v>0</v>
      </c>
      <c r="X339" s="326">
        <v>0</v>
      </c>
      <c r="Y339" s="326">
        <v>0</v>
      </c>
    </row>
    <row r="340" spans="4:25" hidden="1" outlineLevel="1">
      <c r="D340" s="319" t="s">
        <v>352</v>
      </c>
      <c r="E340" s="319" t="s">
        <v>53</v>
      </c>
      <c r="F340" s="319" t="s">
        <v>576</v>
      </c>
      <c r="H340" s="319" t="s">
        <v>577</v>
      </c>
      <c r="I340" s="319" t="s">
        <v>816</v>
      </c>
      <c r="J340" s="319" t="s">
        <v>593</v>
      </c>
      <c r="L340" s="331">
        <v>0</v>
      </c>
      <c r="M340" s="326"/>
      <c r="N340" s="326">
        <v>0</v>
      </c>
      <c r="O340" s="326">
        <v>0</v>
      </c>
      <c r="P340" s="326">
        <v>0</v>
      </c>
      <c r="Q340" s="326">
        <v>0</v>
      </c>
      <c r="R340" s="326">
        <v>0</v>
      </c>
      <c r="S340" s="326">
        <v>0</v>
      </c>
      <c r="T340" s="326">
        <v>0</v>
      </c>
      <c r="U340" s="326">
        <v>0</v>
      </c>
      <c r="V340" s="326">
        <v>0</v>
      </c>
      <c r="W340" s="326">
        <v>0</v>
      </c>
      <c r="X340" s="326">
        <v>0</v>
      </c>
      <c r="Y340" s="326">
        <v>0</v>
      </c>
    </row>
    <row r="341" spans="4:25" hidden="1" outlineLevel="1">
      <c r="D341" s="319" t="s">
        <v>2999</v>
      </c>
      <c r="E341" s="319" t="s">
        <v>53</v>
      </c>
      <c r="F341" s="319" t="s">
        <v>576</v>
      </c>
      <c r="H341" s="319" t="s">
        <v>577</v>
      </c>
      <c r="I341" s="319" t="s">
        <v>3000</v>
      </c>
      <c r="J341" s="319" t="s">
        <v>560</v>
      </c>
      <c r="L341" s="331">
        <v>0</v>
      </c>
      <c r="M341" s="326"/>
      <c r="N341" s="326"/>
      <c r="O341" s="326"/>
      <c r="P341" s="326"/>
      <c r="Q341" s="326"/>
      <c r="R341" s="326"/>
      <c r="S341" s="326"/>
      <c r="T341" s="326"/>
      <c r="U341" s="326"/>
      <c r="V341" s="326"/>
      <c r="W341" s="326">
        <v>0</v>
      </c>
      <c r="X341" s="326">
        <v>0</v>
      </c>
      <c r="Y341" s="326">
        <v>0</v>
      </c>
    </row>
    <row r="342" spans="4:25" hidden="1" outlineLevel="1">
      <c r="D342" s="319" t="s">
        <v>1080</v>
      </c>
      <c r="E342" s="319" t="s">
        <v>53</v>
      </c>
      <c r="F342" s="319" t="s">
        <v>576</v>
      </c>
      <c r="H342" s="319" t="s">
        <v>577</v>
      </c>
      <c r="I342" s="319" t="s">
        <v>1081</v>
      </c>
      <c r="J342" s="319" t="s">
        <v>528</v>
      </c>
      <c r="L342" s="331">
        <v>0</v>
      </c>
      <c r="M342" s="326"/>
      <c r="N342" s="326">
        <v>0</v>
      </c>
      <c r="O342" s="326">
        <v>0</v>
      </c>
      <c r="P342" s="326">
        <v>0</v>
      </c>
      <c r="Q342" s="326">
        <v>0</v>
      </c>
      <c r="R342" s="326">
        <v>0</v>
      </c>
      <c r="S342" s="326">
        <v>0</v>
      </c>
      <c r="T342" s="326">
        <v>0</v>
      </c>
      <c r="U342" s="326">
        <v>0</v>
      </c>
      <c r="V342" s="326">
        <v>0</v>
      </c>
      <c r="W342" s="326">
        <v>0</v>
      </c>
      <c r="X342" s="326">
        <v>0</v>
      </c>
      <c r="Y342" s="326">
        <v>0</v>
      </c>
    </row>
    <row r="343" spans="4:25" hidden="1" outlineLevel="1">
      <c r="D343" s="319" t="s">
        <v>353</v>
      </c>
      <c r="E343" s="319" t="s">
        <v>53</v>
      </c>
      <c r="F343" s="319" t="s">
        <v>576</v>
      </c>
      <c r="H343" s="319" t="s">
        <v>577</v>
      </c>
      <c r="I343" s="319" t="s">
        <v>817</v>
      </c>
      <c r="J343" s="319" t="s">
        <v>593</v>
      </c>
      <c r="L343" s="331">
        <v>0</v>
      </c>
      <c r="M343" s="326"/>
      <c r="N343" s="326">
        <v>0</v>
      </c>
      <c r="O343" s="326">
        <v>0</v>
      </c>
      <c r="P343" s="326">
        <v>0</v>
      </c>
      <c r="Q343" s="326">
        <v>0</v>
      </c>
      <c r="R343" s="326">
        <v>0</v>
      </c>
      <c r="S343" s="326">
        <v>0</v>
      </c>
      <c r="T343" s="326">
        <v>0</v>
      </c>
      <c r="U343" s="326">
        <v>0</v>
      </c>
      <c r="V343" s="326">
        <v>0</v>
      </c>
      <c r="W343" s="326">
        <v>0</v>
      </c>
      <c r="X343" s="326">
        <v>0</v>
      </c>
      <c r="Y343" s="326">
        <v>0</v>
      </c>
    </row>
    <row r="344" spans="4:25" hidden="1" outlineLevel="1">
      <c r="D344" s="319" t="s">
        <v>1082</v>
      </c>
      <c r="E344" s="319" t="s">
        <v>53</v>
      </c>
      <c r="F344" s="319" t="s">
        <v>576</v>
      </c>
      <c r="H344" s="319" t="s">
        <v>577</v>
      </c>
      <c r="I344" s="319" t="s">
        <v>1083</v>
      </c>
      <c r="J344" s="319" t="s">
        <v>946</v>
      </c>
      <c r="L344" s="331">
        <v>0</v>
      </c>
      <c r="M344" s="326"/>
      <c r="N344" s="326">
        <v>0</v>
      </c>
      <c r="O344" s="326">
        <v>0</v>
      </c>
      <c r="P344" s="326">
        <v>0</v>
      </c>
      <c r="Q344" s="326">
        <v>0</v>
      </c>
      <c r="R344" s="326">
        <v>0</v>
      </c>
      <c r="S344" s="326">
        <v>0</v>
      </c>
      <c r="T344" s="326">
        <v>0</v>
      </c>
      <c r="U344" s="326">
        <v>0</v>
      </c>
      <c r="V344" s="326">
        <v>0</v>
      </c>
      <c r="W344" s="326">
        <v>0</v>
      </c>
      <c r="X344" s="326">
        <v>0</v>
      </c>
      <c r="Y344" s="326">
        <v>0</v>
      </c>
    </row>
    <row r="345" spans="4:25" hidden="1" outlineLevel="1">
      <c r="D345" s="319" t="s">
        <v>625</v>
      </c>
      <c r="E345" s="319" t="s">
        <v>53</v>
      </c>
      <c r="F345" s="319" t="s">
        <v>576</v>
      </c>
      <c r="H345" s="319" t="s">
        <v>577</v>
      </c>
      <c r="I345" s="319" t="s">
        <v>754</v>
      </c>
      <c r="J345" s="319" t="s">
        <v>117</v>
      </c>
      <c r="L345" s="331">
        <v>0</v>
      </c>
      <c r="M345" s="326"/>
      <c r="N345" s="326">
        <v>0</v>
      </c>
      <c r="O345" s="326">
        <v>0</v>
      </c>
      <c r="P345" s="326">
        <v>0</v>
      </c>
      <c r="Q345" s="326">
        <v>0</v>
      </c>
      <c r="R345" s="326">
        <v>0</v>
      </c>
      <c r="S345" s="326">
        <v>0</v>
      </c>
      <c r="T345" s="326">
        <v>0</v>
      </c>
      <c r="U345" s="326">
        <v>0</v>
      </c>
      <c r="V345" s="326">
        <v>0</v>
      </c>
      <c r="W345" s="326">
        <v>0</v>
      </c>
      <c r="X345" s="326">
        <v>0</v>
      </c>
      <c r="Y345" s="326">
        <v>0</v>
      </c>
    </row>
    <row r="346" spans="4:25" hidden="1" outlineLevel="1">
      <c r="D346" s="319" t="s">
        <v>625</v>
      </c>
      <c r="E346" s="319" t="s">
        <v>52</v>
      </c>
      <c r="F346" s="319" t="s">
        <v>576</v>
      </c>
      <c r="H346" s="319" t="s">
        <v>577</v>
      </c>
      <c r="I346" s="319" t="s">
        <v>818</v>
      </c>
      <c r="J346" s="319" t="s">
        <v>117</v>
      </c>
      <c r="L346" s="331">
        <v>0</v>
      </c>
      <c r="M346" s="326"/>
      <c r="N346" s="326">
        <v>0</v>
      </c>
      <c r="O346" s="326">
        <v>0</v>
      </c>
      <c r="P346" s="326">
        <v>0</v>
      </c>
      <c r="Q346" s="326">
        <v>0</v>
      </c>
      <c r="R346" s="326">
        <v>0</v>
      </c>
      <c r="S346" s="326">
        <v>0</v>
      </c>
      <c r="T346" s="326">
        <v>0</v>
      </c>
      <c r="U346" s="326">
        <v>0</v>
      </c>
      <c r="V346" s="326">
        <v>0</v>
      </c>
      <c r="W346" s="326">
        <v>0</v>
      </c>
      <c r="X346" s="326">
        <v>0</v>
      </c>
      <c r="Y346" s="326">
        <v>0</v>
      </c>
    </row>
    <row r="347" spans="4:25" hidden="1" outlineLevel="1">
      <c r="D347" s="319" t="s">
        <v>626</v>
      </c>
      <c r="E347" s="319" t="s">
        <v>53</v>
      </c>
      <c r="F347" s="319" t="s">
        <v>576</v>
      </c>
      <c r="H347" s="319" t="s">
        <v>577</v>
      </c>
      <c r="I347" s="319" t="s">
        <v>819</v>
      </c>
      <c r="J347" s="319" t="s">
        <v>560</v>
      </c>
      <c r="L347" s="331">
        <v>38882.339999999997</v>
      </c>
      <c r="M347" s="326"/>
      <c r="N347" s="326">
        <v>0</v>
      </c>
      <c r="O347" s="326">
        <v>0</v>
      </c>
      <c r="P347" s="326">
        <v>0</v>
      </c>
      <c r="Q347" s="326">
        <v>21285</v>
      </c>
      <c r="R347" s="326">
        <v>0</v>
      </c>
      <c r="S347" s="326">
        <v>0</v>
      </c>
      <c r="T347" s="326">
        <v>0</v>
      </c>
      <c r="U347" s="326">
        <v>0</v>
      </c>
      <c r="V347" s="326">
        <v>17597.34</v>
      </c>
      <c r="W347" s="326">
        <v>0</v>
      </c>
      <c r="X347" s="326">
        <v>0</v>
      </c>
      <c r="Y347" s="326">
        <v>0</v>
      </c>
    </row>
    <row r="348" spans="4:25" hidden="1" outlineLevel="1">
      <c r="D348" s="319" t="s">
        <v>2667</v>
      </c>
      <c r="E348" s="319" t="s">
        <v>2117</v>
      </c>
      <c r="F348" s="319" t="s">
        <v>576</v>
      </c>
      <c r="H348" s="319" t="s">
        <v>577</v>
      </c>
      <c r="I348" s="319" t="s">
        <v>2668</v>
      </c>
      <c r="J348" s="319" t="s">
        <v>977</v>
      </c>
      <c r="L348" s="331">
        <v>0</v>
      </c>
      <c r="M348" s="326"/>
      <c r="N348" s="326">
        <v>0</v>
      </c>
      <c r="O348" s="326">
        <v>0</v>
      </c>
      <c r="P348" s="326">
        <v>0</v>
      </c>
      <c r="Q348" s="326">
        <v>0</v>
      </c>
      <c r="R348" s="326">
        <v>0</v>
      </c>
      <c r="S348" s="326">
        <v>0</v>
      </c>
      <c r="T348" s="326">
        <v>0</v>
      </c>
      <c r="U348" s="326">
        <v>0</v>
      </c>
      <c r="V348" s="326">
        <v>0</v>
      </c>
      <c r="W348" s="326">
        <v>0</v>
      </c>
      <c r="X348" s="326">
        <v>0</v>
      </c>
      <c r="Y348" s="326">
        <v>0</v>
      </c>
    </row>
    <row r="349" spans="4:25" hidden="1" outlineLevel="1">
      <c r="D349" s="319" t="s">
        <v>2667</v>
      </c>
      <c r="E349" s="319" t="s">
        <v>2117</v>
      </c>
      <c r="F349" s="319" t="s">
        <v>578</v>
      </c>
      <c r="H349" s="319" t="s">
        <v>577</v>
      </c>
      <c r="I349" s="319" t="s">
        <v>2669</v>
      </c>
      <c r="J349" s="319" t="s">
        <v>977</v>
      </c>
      <c r="L349" s="331">
        <v>0</v>
      </c>
      <c r="M349" s="326"/>
      <c r="N349" s="326">
        <v>0</v>
      </c>
      <c r="O349" s="326">
        <v>0</v>
      </c>
      <c r="P349" s="326">
        <v>0</v>
      </c>
      <c r="Q349" s="326">
        <v>0</v>
      </c>
      <c r="R349" s="326">
        <v>0</v>
      </c>
      <c r="S349" s="326">
        <v>0</v>
      </c>
      <c r="T349" s="326">
        <v>0</v>
      </c>
      <c r="U349" s="326">
        <v>0</v>
      </c>
      <c r="V349" s="326">
        <v>0</v>
      </c>
      <c r="W349" s="326">
        <v>0</v>
      </c>
      <c r="X349" s="326">
        <v>0</v>
      </c>
      <c r="Y349" s="326">
        <v>0</v>
      </c>
    </row>
    <row r="350" spans="4:25" hidden="1" outlineLevel="1">
      <c r="D350" s="319" t="s">
        <v>627</v>
      </c>
      <c r="E350" s="319" t="s">
        <v>53</v>
      </c>
      <c r="F350" s="319" t="s">
        <v>576</v>
      </c>
      <c r="H350" s="319" t="s">
        <v>577</v>
      </c>
      <c r="I350" s="319" t="s">
        <v>820</v>
      </c>
      <c r="J350" s="319" t="s">
        <v>114</v>
      </c>
      <c r="L350" s="331">
        <v>8896.2999999999993</v>
      </c>
      <c r="M350" s="326"/>
      <c r="N350" s="326">
        <v>0</v>
      </c>
      <c r="O350" s="326">
        <v>0</v>
      </c>
      <c r="P350" s="326">
        <v>0</v>
      </c>
      <c r="Q350" s="326">
        <v>4293.8</v>
      </c>
      <c r="R350" s="326">
        <v>4602.5</v>
      </c>
      <c r="S350" s="326">
        <v>0</v>
      </c>
      <c r="T350" s="326">
        <v>0</v>
      </c>
      <c r="U350" s="326">
        <v>0</v>
      </c>
      <c r="V350" s="326">
        <v>0</v>
      </c>
      <c r="W350" s="326">
        <v>0</v>
      </c>
      <c r="X350" s="326">
        <v>0</v>
      </c>
      <c r="Y350" s="326">
        <v>0</v>
      </c>
    </row>
    <row r="351" spans="4:25" hidden="1" outlineLevel="1">
      <c r="D351" s="319" t="s">
        <v>1084</v>
      </c>
      <c r="E351" s="319" t="s">
        <v>53</v>
      </c>
      <c r="F351" s="319" t="s">
        <v>576</v>
      </c>
      <c r="H351" s="319" t="s">
        <v>577</v>
      </c>
      <c r="I351" s="319" t="s">
        <v>1085</v>
      </c>
      <c r="J351" s="319" t="s">
        <v>583</v>
      </c>
      <c r="L351" s="331">
        <v>0</v>
      </c>
      <c r="M351" s="326"/>
      <c r="N351" s="326">
        <v>0</v>
      </c>
      <c r="O351" s="326">
        <v>0</v>
      </c>
      <c r="P351" s="326">
        <v>0</v>
      </c>
      <c r="Q351" s="326">
        <v>0</v>
      </c>
      <c r="R351" s="326">
        <v>0</v>
      </c>
      <c r="S351" s="326">
        <v>0</v>
      </c>
      <c r="T351" s="326">
        <v>0</v>
      </c>
      <c r="U351" s="326">
        <v>0</v>
      </c>
      <c r="V351" s="326">
        <v>0</v>
      </c>
      <c r="W351" s="326">
        <v>0</v>
      </c>
      <c r="X351" s="326">
        <v>0</v>
      </c>
      <c r="Y351" s="326">
        <v>0</v>
      </c>
    </row>
    <row r="352" spans="4:25" hidden="1" outlineLevel="1">
      <c r="D352" s="319" t="s">
        <v>302</v>
      </c>
      <c r="E352" s="319" t="s">
        <v>52</v>
      </c>
      <c r="F352" s="319" t="s">
        <v>576</v>
      </c>
      <c r="H352" s="319" t="s">
        <v>577</v>
      </c>
      <c r="I352" s="319" t="s">
        <v>821</v>
      </c>
      <c r="J352" s="319" t="s">
        <v>117</v>
      </c>
      <c r="L352" s="331">
        <v>1327606.3702100001</v>
      </c>
      <c r="M352" s="326"/>
      <c r="N352" s="326">
        <v>515874.7</v>
      </c>
      <c r="O352" s="326">
        <v>531.84865000000002</v>
      </c>
      <c r="P352" s="326">
        <v>102139.17156</v>
      </c>
      <c r="Q352" s="326">
        <v>458575.2</v>
      </c>
      <c r="R352" s="326">
        <v>0</v>
      </c>
      <c r="S352" s="326">
        <v>250485.45</v>
      </c>
      <c r="T352" s="326">
        <v>0</v>
      </c>
      <c r="U352" s="326">
        <v>0</v>
      </c>
      <c r="V352" s="326">
        <v>0</v>
      </c>
      <c r="W352" s="326">
        <v>0</v>
      </c>
      <c r="X352" s="326">
        <v>0</v>
      </c>
      <c r="Y352" s="326">
        <v>0</v>
      </c>
    </row>
    <row r="353" spans="4:25" hidden="1" outlineLevel="1">
      <c r="D353" s="319" t="s">
        <v>302</v>
      </c>
      <c r="E353" s="319" t="s">
        <v>52</v>
      </c>
      <c r="F353" s="319" t="s">
        <v>578</v>
      </c>
      <c r="H353" s="319" t="s">
        <v>577</v>
      </c>
      <c r="I353" s="319" t="s">
        <v>2670</v>
      </c>
      <c r="J353" s="319" t="s">
        <v>117</v>
      </c>
      <c r="L353" s="331">
        <v>0</v>
      </c>
      <c r="M353" s="326"/>
      <c r="N353" s="326">
        <v>0</v>
      </c>
      <c r="O353" s="326">
        <v>0</v>
      </c>
      <c r="P353" s="326">
        <v>0</v>
      </c>
      <c r="Q353" s="326">
        <v>0</v>
      </c>
      <c r="R353" s="326">
        <v>0</v>
      </c>
      <c r="S353" s="326">
        <v>0</v>
      </c>
      <c r="T353" s="326">
        <v>0</v>
      </c>
      <c r="U353" s="326">
        <v>0</v>
      </c>
      <c r="V353" s="326">
        <v>0</v>
      </c>
      <c r="W353" s="326">
        <v>0</v>
      </c>
      <c r="X353" s="326">
        <v>0</v>
      </c>
      <c r="Y353" s="326">
        <v>0</v>
      </c>
    </row>
    <row r="354" spans="4:25" hidden="1" outlineLevel="1">
      <c r="D354" s="319" t="s">
        <v>2233</v>
      </c>
      <c r="E354" s="319" t="s">
        <v>52</v>
      </c>
      <c r="F354" s="319" t="s">
        <v>576</v>
      </c>
      <c r="H354" s="319" t="s">
        <v>577</v>
      </c>
      <c r="I354" s="319" t="s">
        <v>2234</v>
      </c>
      <c r="J354" s="319" t="s">
        <v>117</v>
      </c>
      <c r="L354" s="331">
        <v>0</v>
      </c>
      <c r="M354" s="326"/>
      <c r="N354" s="326">
        <v>0</v>
      </c>
      <c r="O354" s="326">
        <v>0</v>
      </c>
      <c r="P354" s="326">
        <v>0</v>
      </c>
      <c r="Q354" s="326">
        <v>0</v>
      </c>
      <c r="R354" s="326">
        <v>0</v>
      </c>
      <c r="S354" s="326">
        <v>0</v>
      </c>
      <c r="T354" s="326">
        <v>0</v>
      </c>
      <c r="U354" s="326">
        <v>0</v>
      </c>
      <c r="V354" s="326">
        <v>0</v>
      </c>
      <c r="W354" s="326">
        <v>0</v>
      </c>
      <c r="X354" s="326">
        <v>0</v>
      </c>
      <c r="Y354" s="326">
        <v>0</v>
      </c>
    </row>
    <row r="355" spans="4:25" hidden="1" outlineLevel="1">
      <c r="D355" s="319" t="s">
        <v>2671</v>
      </c>
      <c r="E355" s="319" t="s">
        <v>52</v>
      </c>
      <c r="F355" s="319" t="s">
        <v>576</v>
      </c>
      <c r="H355" s="319" t="s">
        <v>577</v>
      </c>
      <c r="I355" s="319" t="s">
        <v>823</v>
      </c>
      <c r="J355" s="319" t="s">
        <v>117</v>
      </c>
      <c r="L355" s="331">
        <v>0</v>
      </c>
      <c r="M355" s="326"/>
      <c r="N355" s="326">
        <v>0</v>
      </c>
      <c r="O355" s="326">
        <v>0</v>
      </c>
      <c r="P355" s="326">
        <v>0</v>
      </c>
      <c r="Q355" s="326">
        <v>0</v>
      </c>
      <c r="R355" s="326">
        <v>0</v>
      </c>
      <c r="S355" s="326"/>
      <c r="T355" s="326"/>
      <c r="U355" s="326"/>
      <c r="V355" s="326"/>
      <c r="W355" s="326"/>
      <c r="X355" s="326"/>
      <c r="Y355" s="326"/>
    </row>
    <row r="356" spans="4:25" hidden="1" outlineLevel="1">
      <c r="D356" s="319" t="s">
        <v>354</v>
      </c>
      <c r="E356" s="319" t="s">
        <v>53</v>
      </c>
      <c r="F356" s="319" t="s">
        <v>576</v>
      </c>
      <c r="H356" s="319" t="s">
        <v>577</v>
      </c>
      <c r="I356" s="319" t="s">
        <v>824</v>
      </c>
      <c r="J356" s="319" t="s">
        <v>118</v>
      </c>
      <c r="L356" s="331">
        <v>0</v>
      </c>
      <c r="M356" s="326"/>
      <c r="N356" s="326">
        <v>0</v>
      </c>
      <c r="O356" s="326">
        <v>0</v>
      </c>
      <c r="P356" s="326">
        <v>0</v>
      </c>
      <c r="Q356" s="326">
        <v>0</v>
      </c>
      <c r="R356" s="326">
        <v>0</v>
      </c>
      <c r="S356" s="326">
        <v>0</v>
      </c>
      <c r="T356" s="326">
        <v>0</v>
      </c>
      <c r="U356" s="326">
        <v>0</v>
      </c>
      <c r="V356" s="326">
        <v>0</v>
      </c>
      <c r="W356" s="326">
        <v>0</v>
      </c>
      <c r="X356" s="326">
        <v>0</v>
      </c>
      <c r="Y356" s="326">
        <v>0</v>
      </c>
    </row>
    <row r="357" spans="4:25" hidden="1" outlineLevel="1">
      <c r="D357" s="319" t="s">
        <v>1086</v>
      </c>
      <c r="E357" s="319" t="s">
        <v>53</v>
      </c>
      <c r="F357" s="319" t="s">
        <v>576</v>
      </c>
      <c r="H357" s="319" t="s">
        <v>577</v>
      </c>
      <c r="I357" s="319" t="s">
        <v>1087</v>
      </c>
      <c r="J357" s="319" t="s">
        <v>528</v>
      </c>
      <c r="L357" s="331">
        <v>0</v>
      </c>
      <c r="M357" s="326"/>
      <c r="N357" s="326">
        <v>0</v>
      </c>
      <c r="O357" s="326">
        <v>0</v>
      </c>
      <c r="P357" s="326">
        <v>0</v>
      </c>
      <c r="Q357" s="326">
        <v>0</v>
      </c>
      <c r="R357" s="326">
        <v>0</v>
      </c>
      <c r="S357" s="326">
        <v>0</v>
      </c>
      <c r="T357" s="326">
        <v>0</v>
      </c>
      <c r="U357" s="326">
        <v>0</v>
      </c>
      <c r="V357" s="326">
        <v>0</v>
      </c>
      <c r="W357" s="326">
        <v>0</v>
      </c>
      <c r="X357" s="326">
        <v>0</v>
      </c>
      <c r="Y357" s="326">
        <v>0</v>
      </c>
    </row>
    <row r="358" spans="4:25" hidden="1" outlineLevel="1">
      <c r="D358" s="319" t="s">
        <v>474</v>
      </c>
      <c r="E358" s="319" t="s">
        <v>52</v>
      </c>
      <c r="F358" s="319" t="s">
        <v>576</v>
      </c>
      <c r="H358" s="319" t="s">
        <v>577</v>
      </c>
      <c r="I358" s="319" t="s">
        <v>825</v>
      </c>
      <c r="J358" s="319" t="s">
        <v>117</v>
      </c>
      <c r="L358" s="331">
        <v>0</v>
      </c>
      <c r="M358" s="326"/>
      <c r="N358" s="326">
        <v>0</v>
      </c>
      <c r="O358" s="326">
        <v>0</v>
      </c>
      <c r="P358" s="326">
        <v>0</v>
      </c>
      <c r="Q358" s="326">
        <v>0</v>
      </c>
      <c r="R358" s="326">
        <v>0</v>
      </c>
      <c r="S358" s="326">
        <v>0</v>
      </c>
      <c r="T358" s="326">
        <v>0</v>
      </c>
      <c r="U358" s="326">
        <v>0</v>
      </c>
      <c r="V358" s="326">
        <v>0</v>
      </c>
      <c r="W358" s="326">
        <v>0</v>
      </c>
      <c r="X358" s="326">
        <v>0</v>
      </c>
      <c r="Y358" s="326">
        <v>0</v>
      </c>
    </row>
    <row r="359" spans="4:25" hidden="1" outlineLevel="1">
      <c r="D359" s="319" t="s">
        <v>474</v>
      </c>
      <c r="E359" s="319" t="s">
        <v>52</v>
      </c>
      <c r="F359" s="319" t="s">
        <v>578</v>
      </c>
      <c r="H359" s="319" t="s">
        <v>577</v>
      </c>
      <c r="I359" s="319" t="s">
        <v>2672</v>
      </c>
      <c r="J359" s="319" t="s">
        <v>117</v>
      </c>
      <c r="L359" s="331">
        <v>0</v>
      </c>
      <c r="M359" s="326"/>
      <c r="N359" s="326">
        <v>0</v>
      </c>
      <c r="O359" s="326">
        <v>0</v>
      </c>
      <c r="P359" s="326">
        <v>0</v>
      </c>
      <c r="Q359" s="326">
        <v>0</v>
      </c>
      <c r="R359" s="326">
        <v>0</v>
      </c>
      <c r="S359" s="326">
        <v>0</v>
      </c>
      <c r="T359" s="326">
        <v>0</v>
      </c>
      <c r="U359" s="326">
        <v>0</v>
      </c>
      <c r="V359" s="326">
        <v>0</v>
      </c>
      <c r="W359" s="326">
        <v>0</v>
      </c>
      <c r="X359" s="326">
        <v>0</v>
      </c>
      <c r="Y359" s="326">
        <v>0</v>
      </c>
    </row>
    <row r="360" spans="4:25" hidden="1" outlineLevel="1">
      <c r="D360" s="319" t="s">
        <v>1828</v>
      </c>
      <c r="E360" s="319" t="s">
        <v>53</v>
      </c>
      <c r="F360" s="319" t="s">
        <v>576</v>
      </c>
      <c r="H360" s="319" t="s">
        <v>577</v>
      </c>
      <c r="I360" s="319" t="s">
        <v>783</v>
      </c>
      <c r="J360" s="319" t="s">
        <v>582</v>
      </c>
      <c r="L360" s="331">
        <v>0</v>
      </c>
      <c r="M360" s="326"/>
      <c r="N360" s="326">
        <v>0</v>
      </c>
      <c r="O360" s="326">
        <v>0</v>
      </c>
      <c r="P360" s="326">
        <v>0</v>
      </c>
      <c r="Q360" s="326">
        <v>0</v>
      </c>
      <c r="R360" s="326">
        <v>0</v>
      </c>
      <c r="S360" s="326">
        <v>0</v>
      </c>
      <c r="T360" s="326">
        <v>0</v>
      </c>
      <c r="U360" s="326">
        <v>0</v>
      </c>
      <c r="V360" s="326">
        <v>0</v>
      </c>
      <c r="W360" s="326">
        <v>0</v>
      </c>
      <c r="X360" s="326">
        <v>0</v>
      </c>
      <c r="Y360" s="326"/>
    </row>
    <row r="361" spans="4:25" hidden="1" outlineLevel="1">
      <c r="D361" s="319" t="s">
        <v>2673</v>
      </c>
      <c r="E361" s="319" t="s">
        <v>2117</v>
      </c>
      <c r="F361" s="319" t="s">
        <v>576</v>
      </c>
      <c r="H361" s="319" t="s">
        <v>577</v>
      </c>
      <c r="I361" s="319" t="s">
        <v>2674</v>
      </c>
      <c r="J361" s="319" t="s">
        <v>977</v>
      </c>
      <c r="L361" s="331">
        <v>0</v>
      </c>
      <c r="M361" s="326"/>
      <c r="N361" s="326">
        <v>0</v>
      </c>
      <c r="O361" s="326">
        <v>0</v>
      </c>
      <c r="P361" s="326">
        <v>0</v>
      </c>
      <c r="Q361" s="326">
        <v>0</v>
      </c>
      <c r="R361" s="326">
        <v>0</v>
      </c>
      <c r="S361" s="326">
        <v>0</v>
      </c>
      <c r="T361" s="326">
        <v>0</v>
      </c>
      <c r="U361" s="326">
        <v>0</v>
      </c>
      <c r="V361" s="326">
        <v>0</v>
      </c>
      <c r="W361" s="326">
        <v>0</v>
      </c>
      <c r="X361" s="326">
        <v>0</v>
      </c>
      <c r="Y361" s="326">
        <v>0</v>
      </c>
    </row>
    <row r="362" spans="4:25" hidden="1" outlineLevel="1">
      <c r="D362" s="319" t="s">
        <v>2673</v>
      </c>
      <c r="E362" s="319" t="s">
        <v>2117</v>
      </c>
      <c r="F362" s="319" t="s">
        <v>578</v>
      </c>
      <c r="H362" s="319" t="s">
        <v>577</v>
      </c>
      <c r="I362" s="319" t="s">
        <v>2675</v>
      </c>
      <c r="J362" s="319" t="s">
        <v>977</v>
      </c>
      <c r="L362" s="331">
        <v>0</v>
      </c>
      <c r="M362" s="326"/>
      <c r="N362" s="326">
        <v>0</v>
      </c>
      <c r="O362" s="326">
        <v>0</v>
      </c>
      <c r="P362" s="326">
        <v>0</v>
      </c>
      <c r="Q362" s="326">
        <v>0</v>
      </c>
      <c r="R362" s="326">
        <v>0</v>
      </c>
      <c r="S362" s="326">
        <v>0</v>
      </c>
      <c r="T362" s="326">
        <v>0</v>
      </c>
      <c r="U362" s="326">
        <v>0</v>
      </c>
      <c r="V362" s="326">
        <v>0</v>
      </c>
      <c r="W362" s="326">
        <v>0</v>
      </c>
      <c r="X362" s="326">
        <v>0</v>
      </c>
      <c r="Y362" s="326">
        <v>0</v>
      </c>
    </row>
    <row r="363" spans="4:25" hidden="1" outlineLevel="1">
      <c r="D363" s="319" t="s">
        <v>2008</v>
      </c>
      <c r="E363" s="319" t="s">
        <v>53</v>
      </c>
      <c r="F363" s="319" t="s">
        <v>576</v>
      </c>
      <c r="H363" s="319" t="s">
        <v>577</v>
      </c>
      <c r="I363" s="319" t="s">
        <v>549</v>
      </c>
      <c r="J363" s="319" t="s">
        <v>118</v>
      </c>
      <c r="L363" s="331">
        <v>0</v>
      </c>
      <c r="M363" s="326"/>
      <c r="N363" s="326">
        <v>0</v>
      </c>
      <c r="O363" s="326">
        <v>0</v>
      </c>
      <c r="P363" s="326">
        <v>0</v>
      </c>
      <c r="Q363" s="326">
        <v>0</v>
      </c>
      <c r="R363" s="326">
        <v>0</v>
      </c>
      <c r="S363" s="326">
        <v>0</v>
      </c>
      <c r="T363" s="326">
        <v>0</v>
      </c>
      <c r="U363" s="326">
        <v>0</v>
      </c>
      <c r="V363" s="326">
        <v>0</v>
      </c>
      <c r="W363" s="326">
        <v>0</v>
      </c>
      <c r="X363" s="326">
        <v>0</v>
      </c>
      <c r="Y363" s="326">
        <v>0</v>
      </c>
    </row>
    <row r="364" spans="4:25" hidden="1" outlineLevel="1">
      <c r="D364" s="319" t="s">
        <v>1088</v>
      </c>
      <c r="E364" s="319" t="s">
        <v>53</v>
      </c>
      <c r="F364" s="319" t="s">
        <v>576</v>
      </c>
      <c r="H364" s="319" t="s">
        <v>577</v>
      </c>
      <c r="I364" s="319" t="s">
        <v>1089</v>
      </c>
      <c r="J364" s="319" t="s">
        <v>583</v>
      </c>
      <c r="L364" s="331">
        <v>0</v>
      </c>
      <c r="M364" s="326"/>
      <c r="N364" s="326">
        <v>0</v>
      </c>
      <c r="O364" s="326">
        <v>0</v>
      </c>
      <c r="P364" s="326">
        <v>0</v>
      </c>
      <c r="Q364" s="326">
        <v>0</v>
      </c>
      <c r="R364" s="326">
        <v>0</v>
      </c>
      <c r="S364" s="326">
        <v>0</v>
      </c>
      <c r="T364" s="326">
        <v>0</v>
      </c>
      <c r="U364" s="326">
        <v>0</v>
      </c>
      <c r="V364" s="326">
        <v>0</v>
      </c>
      <c r="W364" s="326">
        <v>0</v>
      </c>
      <c r="X364" s="326">
        <v>0</v>
      </c>
      <c r="Y364" s="326">
        <v>0</v>
      </c>
    </row>
    <row r="365" spans="4:25" hidden="1" outlineLevel="1">
      <c r="D365" s="319" t="s">
        <v>1090</v>
      </c>
      <c r="E365" s="319" t="s">
        <v>53</v>
      </c>
      <c r="F365" s="319" t="s">
        <v>576</v>
      </c>
      <c r="H365" s="319" t="s">
        <v>577</v>
      </c>
      <c r="I365" s="319" t="s">
        <v>1091</v>
      </c>
      <c r="J365" s="319" t="s">
        <v>583</v>
      </c>
      <c r="L365" s="331">
        <v>0</v>
      </c>
      <c r="M365" s="326"/>
      <c r="N365" s="326">
        <v>0</v>
      </c>
      <c r="O365" s="326">
        <v>0</v>
      </c>
      <c r="P365" s="326">
        <v>0</v>
      </c>
      <c r="Q365" s="326">
        <v>0</v>
      </c>
      <c r="R365" s="326">
        <v>0</v>
      </c>
      <c r="S365" s="326">
        <v>0</v>
      </c>
      <c r="T365" s="326">
        <v>0</v>
      </c>
      <c r="U365" s="326">
        <v>0</v>
      </c>
      <c r="V365" s="326">
        <v>0</v>
      </c>
      <c r="W365" s="326">
        <v>0</v>
      </c>
      <c r="X365" s="326">
        <v>0</v>
      </c>
      <c r="Y365" s="326">
        <v>0</v>
      </c>
    </row>
    <row r="366" spans="4:25" hidden="1" outlineLevel="1">
      <c r="D366" s="319" t="s">
        <v>355</v>
      </c>
      <c r="E366" s="319" t="s">
        <v>52</v>
      </c>
      <c r="F366" s="319" t="s">
        <v>576</v>
      </c>
      <c r="H366" s="319" t="s">
        <v>577</v>
      </c>
      <c r="I366" s="319" t="s">
        <v>826</v>
      </c>
      <c r="J366" s="319" t="s">
        <v>117</v>
      </c>
      <c r="L366" s="331">
        <v>386751.61766999995</v>
      </c>
      <c r="M366" s="326"/>
      <c r="N366" s="326">
        <v>200473.5</v>
      </c>
      <c r="O366" s="326">
        <v>472.32266999999996</v>
      </c>
      <c r="P366" s="326">
        <v>0</v>
      </c>
      <c r="Q366" s="326">
        <v>96052.32</v>
      </c>
      <c r="R366" s="326">
        <v>0</v>
      </c>
      <c r="S366" s="326">
        <v>89753.475000000006</v>
      </c>
      <c r="T366" s="326">
        <v>0</v>
      </c>
      <c r="U366" s="326">
        <v>0</v>
      </c>
      <c r="V366" s="326">
        <v>0</v>
      </c>
      <c r="W366" s="326">
        <v>0</v>
      </c>
      <c r="X366" s="326">
        <v>0</v>
      </c>
      <c r="Y366" s="326">
        <v>0</v>
      </c>
    </row>
    <row r="367" spans="4:25" hidden="1" outlineLevel="1">
      <c r="D367" s="319" t="s">
        <v>355</v>
      </c>
      <c r="E367" s="319" t="s">
        <v>52</v>
      </c>
      <c r="F367" s="319" t="s">
        <v>578</v>
      </c>
      <c r="H367" s="319" t="s">
        <v>577</v>
      </c>
      <c r="I367" s="319" t="s">
        <v>2676</v>
      </c>
      <c r="J367" s="319" t="s">
        <v>117</v>
      </c>
      <c r="L367" s="331">
        <v>0</v>
      </c>
      <c r="M367" s="326"/>
      <c r="N367" s="326">
        <v>0</v>
      </c>
      <c r="O367" s="326">
        <v>0</v>
      </c>
      <c r="P367" s="326">
        <v>0</v>
      </c>
      <c r="Q367" s="326">
        <v>0</v>
      </c>
      <c r="R367" s="326">
        <v>0</v>
      </c>
      <c r="S367" s="326">
        <v>0</v>
      </c>
      <c r="T367" s="326">
        <v>0</v>
      </c>
      <c r="U367" s="326">
        <v>0</v>
      </c>
      <c r="V367" s="326">
        <v>0</v>
      </c>
      <c r="W367" s="326">
        <v>0</v>
      </c>
      <c r="X367" s="326">
        <v>0</v>
      </c>
      <c r="Y367" s="326">
        <v>0</v>
      </c>
    </row>
    <row r="368" spans="4:25" hidden="1" outlineLevel="1">
      <c r="D368" s="319" t="s">
        <v>543</v>
      </c>
      <c r="E368" s="319" t="s">
        <v>53</v>
      </c>
      <c r="F368" s="319" t="s">
        <v>576</v>
      </c>
      <c r="H368" s="319" t="s">
        <v>577</v>
      </c>
      <c r="I368" s="319" t="s">
        <v>827</v>
      </c>
      <c r="J368" s="319" t="s">
        <v>530</v>
      </c>
      <c r="L368" s="331">
        <v>0</v>
      </c>
      <c r="M368" s="326"/>
      <c r="N368" s="326">
        <v>0</v>
      </c>
      <c r="O368" s="326">
        <v>0</v>
      </c>
      <c r="P368" s="326">
        <v>0</v>
      </c>
      <c r="Q368" s="326">
        <v>0</v>
      </c>
      <c r="R368" s="326">
        <v>0</v>
      </c>
      <c r="S368" s="326">
        <v>0</v>
      </c>
      <c r="T368" s="326">
        <v>0</v>
      </c>
      <c r="U368" s="326">
        <v>0</v>
      </c>
      <c r="V368" s="326">
        <v>0</v>
      </c>
      <c r="W368" s="326">
        <v>0</v>
      </c>
      <c r="X368" s="326">
        <v>0</v>
      </c>
      <c r="Y368" s="326">
        <v>0</v>
      </c>
    </row>
    <row r="369" spans="4:25" hidden="1" outlineLevel="1">
      <c r="D369" s="319" t="s">
        <v>1092</v>
      </c>
      <c r="E369" s="319" t="s">
        <v>53</v>
      </c>
      <c r="F369" s="319" t="s">
        <v>576</v>
      </c>
      <c r="H369" s="319" t="s">
        <v>577</v>
      </c>
      <c r="I369" s="319" t="s">
        <v>1093</v>
      </c>
      <c r="J369" s="319" t="s">
        <v>528</v>
      </c>
      <c r="L369" s="331">
        <v>0</v>
      </c>
      <c r="M369" s="326"/>
      <c r="N369" s="326">
        <v>0</v>
      </c>
      <c r="O369" s="326">
        <v>0</v>
      </c>
      <c r="P369" s="326">
        <v>0</v>
      </c>
      <c r="Q369" s="326">
        <v>0</v>
      </c>
      <c r="R369" s="326">
        <v>0</v>
      </c>
      <c r="S369" s="326">
        <v>0</v>
      </c>
      <c r="T369" s="326">
        <v>0</v>
      </c>
      <c r="U369" s="326">
        <v>0</v>
      </c>
      <c r="V369" s="326">
        <v>0</v>
      </c>
      <c r="W369" s="326">
        <v>0</v>
      </c>
      <c r="X369" s="326">
        <v>0</v>
      </c>
      <c r="Y369" s="326">
        <v>0</v>
      </c>
    </row>
    <row r="370" spans="4:25" hidden="1" outlineLevel="1">
      <c r="D370" s="319" t="s">
        <v>3001</v>
      </c>
      <c r="E370" s="319" t="s">
        <v>53</v>
      </c>
      <c r="F370" s="319" t="s">
        <v>576</v>
      </c>
      <c r="H370" s="319" t="s">
        <v>577</v>
      </c>
      <c r="I370" s="319" t="s">
        <v>2618</v>
      </c>
      <c r="J370" s="319" t="s">
        <v>118</v>
      </c>
      <c r="L370" s="331">
        <v>0</v>
      </c>
      <c r="M370" s="326"/>
      <c r="N370" s="326">
        <v>0</v>
      </c>
      <c r="O370" s="326">
        <v>0</v>
      </c>
      <c r="P370" s="326">
        <v>0</v>
      </c>
      <c r="Q370" s="326">
        <v>0</v>
      </c>
      <c r="R370" s="326">
        <v>0</v>
      </c>
      <c r="S370" s="326">
        <v>0</v>
      </c>
      <c r="T370" s="326">
        <v>0</v>
      </c>
      <c r="U370" s="326">
        <v>0</v>
      </c>
      <c r="V370" s="326">
        <v>0</v>
      </c>
      <c r="W370" s="326">
        <v>0</v>
      </c>
      <c r="X370" s="326">
        <v>0</v>
      </c>
      <c r="Y370" s="326">
        <v>0</v>
      </c>
    </row>
    <row r="371" spans="4:25" hidden="1" outlineLevel="1">
      <c r="D371" s="319" t="s">
        <v>356</v>
      </c>
      <c r="E371" s="319" t="s">
        <v>53</v>
      </c>
      <c r="F371" s="319" t="s">
        <v>576</v>
      </c>
      <c r="H371" s="319" t="s">
        <v>577</v>
      </c>
      <c r="I371" s="319" t="s">
        <v>828</v>
      </c>
      <c r="J371" s="319" t="s">
        <v>118</v>
      </c>
      <c r="L371" s="331">
        <v>0</v>
      </c>
      <c r="M371" s="326"/>
      <c r="N371" s="326">
        <v>0</v>
      </c>
      <c r="O371" s="326">
        <v>0</v>
      </c>
      <c r="P371" s="326">
        <v>0</v>
      </c>
      <c r="Q371" s="326">
        <v>0</v>
      </c>
      <c r="R371" s="326">
        <v>0</v>
      </c>
      <c r="S371" s="326">
        <v>0</v>
      </c>
      <c r="T371" s="326">
        <v>0</v>
      </c>
      <c r="U371" s="326">
        <v>0</v>
      </c>
      <c r="V371" s="326">
        <v>0</v>
      </c>
      <c r="W371" s="326">
        <v>0</v>
      </c>
      <c r="X371" s="326">
        <v>0</v>
      </c>
      <c r="Y371" s="326">
        <v>0</v>
      </c>
    </row>
    <row r="372" spans="4:25" hidden="1" outlineLevel="1">
      <c r="D372" s="319" t="s">
        <v>2235</v>
      </c>
      <c r="E372" s="319" t="s">
        <v>53</v>
      </c>
      <c r="F372" s="319" t="s">
        <v>576</v>
      </c>
      <c r="H372" s="319" t="s">
        <v>577</v>
      </c>
      <c r="I372" s="319" t="s">
        <v>841</v>
      </c>
      <c r="J372" s="319" t="s">
        <v>560</v>
      </c>
      <c r="L372" s="331">
        <v>0</v>
      </c>
      <c r="M372" s="326"/>
      <c r="N372" s="326">
        <v>0</v>
      </c>
      <c r="O372" s="326">
        <v>0</v>
      </c>
      <c r="P372" s="326">
        <v>0</v>
      </c>
      <c r="Q372" s="326">
        <v>0</v>
      </c>
      <c r="R372" s="326">
        <v>0</v>
      </c>
      <c r="S372" s="326">
        <v>0</v>
      </c>
      <c r="T372" s="326">
        <v>0</v>
      </c>
      <c r="U372" s="326">
        <v>0</v>
      </c>
      <c r="V372" s="326">
        <v>0</v>
      </c>
      <c r="W372" s="326">
        <v>0</v>
      </c>
      <c r="X372" s="326">
        <v>0</v>
      </c>
      <c r="Y372" s="326">
        <v>0</v>
      </c>
    </row>
    <row r="373" spans="4:25" hidden="1" outlineLevel="1">
      <c r="D373" s="319" t="s">
        <v>233</v>
      </c>
      <c r="E373" s="319" t="s">
        <v>52</v>
      </c>
      <c r="F373" s="319" t="s">
        <v>576</v>
      </c>
      <c r="H373" s="319" t="s">
        <v>577</v>
      </c>
      <c r="I373" s="319" t="s">
        <v>830</v>
      </c>
      <c r="J373" s="319" t="s">
        <v>117</v>
      </c>
      <c r="L373" s="331">
        <v>482429.93</v>
      </c>
      <c r="M373" s="326"/>
      <c r="N373" s="326">
        <v>260859.93</v>
      </c>
      <c r="O373" s="326">
        <v>0</v>
      </c>
      <c r="P373" s="326">
        <v>0</v>
      </c>
      <c r="Q373" s="326">
        <v>112270</v>
      </c>
      <c r="R373" s="326">
        <v>0</v>
      </c>
      <c r="S373" s="326">
        <v>109300</v>
      </c>
      <c r="T373" s="326">
        <v>0</v>
      </c>
      <c r="U373" s="326">
        <v>0</v>
      </c>
      <c r="V373" s="326">
        <v>0</v>
      </c>
      <c r="W373" s="326">
        <v>0</v>
      </c>
      <c r="X373" s="326">
        <v>0</v>
      </c>
      <c r="Y373" s="326">
        <v>0</v>
      </c>
    </row>
    <row r="374" spans="4:25" hidden="1" outlineLevel="1">
      <c r="D374" s="319" t="s">
        <v>233</v>
      </c>
      <c r="E374" s="319" t="s">
        <v>52</v>
      </c>
      <c r="F374" s="319" t="s">
        <v>578</v>
      </c>
      <c r="H374" s="319" t="s">
        <v>577</v>
      </c>
      <c r="I374" s="319" t="s">
        <v>2677</v>
      </c>
      <c r="J374" s="319" t="s">
        <v>117</v>
      </c>
      <c r="L374" s="331">
        <v>0</v>
      </c>
      <c r="M374" s="326"/>
      <c r="N374" s="326">
        <v>0</v>
      </c>
      <c r="O374" s="326">
        <v>0</v>
      </c>
      <c r="P374" s="326">
        <v>0</v>
      </c>
      <c r="Q374" s="326">
        <v>0</v>
      </c>
      <c r="R374" s="326">
        <v>0</v>
      </c>
      <c r="S374" s="326">
        <v>0</v>
      </c>
      <c r="T374" s="326">
        <v>0</v>
      </c>
      <c r="U374" s="326">
        <v>0</v>
      </c>
      <c r="V374" s="326">
        <v>0</v>
      </c>
      <c r="W374" s="326">
        <v>0</v>
      </c>
      <c r="X374" s="326">
        <v>0</v>
      </c>
      <c r="Y374" s="326">
        <v>0</v>
      </c>
    </row>
    <row r="375" spans="4:25" hidden="1" outlineLevel="1">
      <c r="D375" s="319" t="s">
        <v>1094</v>
      </c>
      <c r="E375" s="319" t="s">
        <v>53</v>
      </c>
      <c r="F375" s="319" t="s">
        <v>576</v>
      </c>
      <c r="H375" s="319" t="s">
        <v>577</v>
      </c>
      <c r="I375" s="319" t="s">
        <v>1095</v>
      </c>
      <c r="J375" s="319" t="s">
        <v>946</v>
      </c>
      <c r="L375" s="331">
        <v>0</v>
      </c>
      <c r="M375" s="326"/>
      <c r="N375" s="326">
        <v>0</v>
      </c>
      <c r="O375" s="326">
        <v>0</v>
      </c>
      <c r="P375" s="326">
        <v>0</v>
      </c>
      <c r="Q375" s="326">
        <v>0</v>
      </c>
      <c r="R375" s="326">
        <v>0</v>
      </c>
      <c r="S375" s="326">
        <v>0</v>
      </c>
      <c r="T375" s="326">
        <v>0</v>
      </c>
      <c r="U375" s="326">
        <v>0</v>
      </c>
      <c r="V375" s="326">
        <v>0</v>
      </c>
      <c r="W375" s="326">
        <v>0</v>
      </c>
      <c r="X375" s="326">
        <v>0</v>
      </c>
      <c r="Y375" s="326">
        <v>0</v>
      </c>
    </row>
    <row r="376" spans="4:25" hidden="1" outlineLevel="1">
      <c r="D376" s="319" t="s">
        <v>2206</v>
      </c>
      <c r="E376" s="319" t="s">
        <v>2117</v>
      </c>
      <c r="F376" s="319" t="s">
        <v>576</v>
      </c>
      <c r="H376" s="319" t="s">
        <v>577</v>
      </c>
      <c r="I376" s="319" t="s">
        <v>2236</v>
      </c>
      <c r="J376" s="319" t="s">
        <v>977</v>
      </c>
      <c r="L376" s="331">
        <v>0</v>
      </c>
      <c r="M376" s="326"/>
      <c r="N376" s="326">
        <v>0</v>
      </c>
      <c r="O376" s="326">
        <v>0</v>
      </c>
      <c r="P376" s="326">
        <v>0</v>
      </c>
      <c r="Q376" s="326">
        <v>0</v>
      </c>
      <c r="R376" s="326">
        <v>0</v>
      </c>
      <c r="S376" s="326">
        <v>0</v>
      </c>
      <c r="T376" s="326">
        <v>0</v>
      </c>
      <c r="U376" s="326">
        <v>0</v>
      </c>
      <c r="V376" s="326">
        <v>0</v>
      </c>
      <c r="W376" s="326">
        <v>0</v>
      </c>
      <c r="X376" s="326">
        <v>0</v>
      </c>
      <c r="Y376" s="326">
        <v>0</v>
      </c>
    </row>
    <row r="377" spans="4:25" hidden="1" outlineLevel="1">
      <c r="D377" s="319" t="s">
        <v>2206</v>
      </c>
      <c r="E377" s="319" t="s">
        <v>2117</v>
      </c>
      <c r="F377" s="319" t="s">
        <v>578</v>
      </c>
      <c r="H377" s="319" t="s">
        <v>577</v>
      </c>
      <c r="I377" s="319" t="s">
        <v>2237</v>
      </c>
      <c r="J377" s="319" t="s">
        <v>977</v>
      </c>
      <c r="L377" s="331">
        <v>0</v>
      </c>
      <c r="M377" s="326"/>
      <c r="N377" s="326">
        <v>0</v>
      </c>
      <c r="O377" s="326">
        <v>0</v>
      </c>
      <c r="P377" s="326">
        <v>0</v>
      </c>
      <c r="Q377" s="326">
        <v>0</v>
      </c>
      <c r="R377" s="326">
        <v>0</v>
      </c>
      <c r="S377" s="326">
        <v>0</v>
      </c>
      <c r="T377" s="326">
        <v>0</v>
      </c>
      <c r="U377" s="326">
        <v>0</v>
      </c>
      <c r="V377" s="326">
        <v>0</v>
      </c>
      <c r="W377" s="326">
        <v>0</v>
      </c>
      <c r="X377" s="326">
        <v>0</v>
      </c>
      <c r="Y377" s="326">
        <v>0</v>
      </c>
    </row>
    <row r="378" spans="4:25" hidden="1" outlineLevel="1">
      <c r="D378" s="319" t="s">
        <v>2929</v>
      </c>
      <c r="E378" s="319" t="s">
        <v>2117</v>
      </c>
      <c r="F378" s="319" t="s">
        <v>576</v>
      </c>
      <c r="H378" s="319" t="s">
        <v>577</v>
      </c>
      <c r="I378" s="319" t="s">
        <v>3002</v>
      </c>
      <c r="J378" s="319" t="s">
        <v>977</v>
      </c>
      <c r="L378" s="331">
        <v>0</v>
      </c>
      <c r="M378" s="326"/>
      <c r="N378" s="326"/>
      <c r="O378" s="326"/>
      <c r="P378" s="326"/>
      <c r="Q378" s="326"/>
      <c r="R378" s="326"/>
      <c r="S378" s="326"/>
      <c r="T378" s="326"/>
      <c r="U378" s="326"/>
      <c r="V378" s="326"/>
      <c r="W378" s="326">
        <v>0</v>
      </c>
      <c r="X378" s="326">
        <v>0</v>
      </c>
      <c r="Y378" s="326">
        <v>0</v>
      </c>
    </row>
    <row r="379" spans="4:25" hidden="1" outlineLevel="1">
      <c r="D379" s="319" t="s">
        <v>2929</v>
      </c>
      <c r="E379" s="319" t="s">
        <v>2117</v>
      </c>
      <c r="F379" s="319" t="s">
        <v>578</v>
      </c>
      <c r="H379" s="319" t="s">
        <v>577</v>
      </c>
      <c r="I379" s="319" t="s">
        <v>3003</v>
      </c>
      <c r="J379" s="319" t="s">
        <v>977</v>
      </c>
      <c r="L379" s="331">
        <v>0</v>
      </c>
      <c r="M379" s="326"/>
      <c r="N379" s="326"/>
      <c r="O379" s="326"/>
      <c r="P379" s="326"/>
      <c r="Q379" s="326"/>
      <c r="R379" s="326"/>
      <c r="S379" s="326"/>
      <c r="T379" s="326"/>
      <c r="U379" s="326"/>
      <c r="V379" s="326"/>
      <c r="W379" s="326">
        <v>0</v>
      </c>
      <c r="X379" s="326">
        <v>0</v>
      </c>
      <c r="Y379" s="326">
        <v>0</v>
      </c>
    </row>
    <row r="380" spans="4:25" hidden="1" outlineLevel="1">
      <c r="D380" s="319" t="s">
        <v>629</v>
      </c>
      <c r="E380" s="319" t="s">
        <v>53</v>
      </c>
      <c r="F380" s="319" t="s">
        <v>576</v>
      </c>
      <c r="H380" s="319" t="s">
        <v>577</v>
      </c>
      <c r="I380" s="319" t="s">
        <v>831</v>
      </c>
      <c r="J380" s="319" t="s">
        <v>118</v>
      </c>
      <c r="L380" s="331">
        <v>0</v>
      </c>
      <c r="M380" s="326"/>
      <c r="N380" s="326">
        <v>0</v>
      </c>
      <c r="O380" s="326">
        <v>0</v>
      </c>
      <c r="P380" s="326">
        <v>0</v>
      </c>
      <c r="Q380" s="326">
        <v>0</v>
      </c>
      <c r="R380" s="326">
        <v>0</v>
      </c>
      <c r="S380" s="326">
        <v>0</v>
      </c>
      <c r="T380" s="326">
        <v>0</v>
      </c>
      <c r="U380" s="326">
        <v>0</v>
      </c>
      <c r="V380" s="326">
        <v>0</v>
      </c>
      <c r="W380" s="326">
        <v>0</v>
      </c>
      <c r="X380" s="326">
        <v>0</v>
      </c>
      <c r="Y380" s="326">
        <v>0</v>
      </c>
    </row>
    <row r="381" spans="4:25" hidden="1" outlineLevel="1">
      <c r="D381" s="319" t="s">
        <v>630</v>
      </c>
      <c r="E381" s="319" t="s">
        <v>53</v>
      </c>
      <c r="F381" s="319" t="s">
        <v>576</v>
      </c>
      <c r="H381" s="319" t="s">
        <v>577</v>
      </c>
      <c r="I381" s="319" t="s">
        <v>665</v>
      </c>
      <c r="J381" s="319" t="s">
        <v>118</v>
      </c>
      <c r="L381" s="331">
        <v>0</v>
      </c>
      <c r="M381" s="326"/>
      <c r="N381" s="326">
        <v>0</v>
      </c>
      <c r="O381" s="326">
        <v>0</v>
      </c>
      <c r="P381" s="326">
        <v>0</v>
      </c>
      <c r="Q381" s="326">
        <v>0</v>
      </c>
      <c r="R381" s="326">
        <v>0</v>
      </c>
      <c r="S381" s="326">
        <v>0</v>
      </c>
      <c r="T381" s="326">
        <v>0</v>
      </c>
      <c r="U381" s="326">
        <v>0</v>
      </c>
      <c r="V381" s="326">
        <v>0</v>
      </c>
      <c r="W381" s="326">
        <v>0</v>
      </c>
      <c r="X381" s="326">
        <v>0</v>
      </c>
      <c r="Y381" s="326">
        <v>0</v>
      </c>
    </row>
    <row r="382" spans="4:25" hidden="1" outlineLevel="1">
      <c r="D382" s="319" t="s">
        <v>630</v>
      </c>
      <c r="E382" s="319" t="s">
        <v>53</v>
      </c>
      <c r="F382" s="319" t="s">
        <v>578</v>
      </c>
      <c r="H382" s="319" t="s">
        <v>577</v>
      </c>
      <c r="I382" s="319" t="s">
        <v>2678</v>
      </c>
      <c r="J382" s="319" t="s">
        <v>118</v>
      </c>
      <c r="L382" s="331">
        <v>0</v>
      </c>
      <c r="M382" s="326"/>
      <c r="N382" s="326">
        <v>0</v>
      </c>
      <c r="O382" s="326">
        <v>0</v>
      </c>
      <c r="P382" s="326">
        <v>0</v>
      </c>
      <c r="Q382" s="326">
        <v>0</v>
      </c>
      <c r="R382" s="326">
        <v>0</v>
      </c>
      <c r="S382" s="326">
        <v>0</v>
      </c>
      <c r="T382" s="326">
        <v>0</v>
      </c>
      <c r="U382" s="326">
        <v>0</v>
      </c>
      <c r="V382" s="326">
        <v>0</v>
      </c>
      <c r="W382" s="326">
        <v>0</v>
      </c>
      <c r="X382" s="326">
        <v>0</v>
      </c>
      <c r="Y382" s="326">
        <v>0</v>
      </c>
    </row>
    <row r="383" spans="4:25" hidden="1" outlineLevel="1">
      <c r="D383" s="319" t="s">
        <v>1096</v>
      </c>
      <c r="E383" s="319" t="s">
        <v>53</v>
      </c>
      <c r="F383" s="319" t="s">
        <v>576</v>
      </c>
      <c r="H383" s="319" t="s">
        <v>577</v>
      </c>
      <c r="I383" s="319" t="s">
        <v>1097</v>
      </c>
      <c r="J383" s="319" t="s">
        <v>528</v>
      </c>
      <c r="L383" s="331">
        <v>0</v>
      </c>
      <c r="M383" s="326"/>
      <c r="N383" s="326">
        <v>0</v>
      </c>
      <c r="O383" s="326">
        <v>0</v>
      </c>
      <c r="P383" s="326">
        <v>0</v>
      </c>
      <c r="Q383" s="326">
        <v>0</v>
      </c>
      <c r="R383" s="326">
        <v>0</v>
      </c>
      <c r="S383" s="326">
        <v>0</v>
      </c>
      <c r="T383" s="326">
        <v>0</v>
      </c>
      <c r="U383" s="326">
        <v>0</v>
      </c>
      <c r="V383" s="326">
        <v>0</v>
      </c>
      <c r="W383" s="326">
        <v>0</v>
      </c>
      <c r="X383" s="326">
        <v>0</v>
      </c>
      <c r="Y383" s="326">
        <v>0</v>
      </c>
    </row>
    <row r="384" spans="4:25" hidden="1" outlineLevel="1">
      <c r="D384" s="319" t="s">
        <v>2009</v>
      </c>
      <c r="E384" s="319" t="s">
        <v>53</v>
      </c>
      <c r="F384" s="319" t="s">
        <v>576</v>
      </c>
      <c r="H384" s="319" t="s">
        <v>577</v>
      </c>
      <c r="I384" s="319" t="s">
        <v>790</v>
      </c>
      <c r="J384" s="319" t="s">
        <v>530</v>
      </c>
      <c r="L384" s="331">
        <v>0</v>
      </c>
      <c r="M384" s="326"/>
      <c r="N384" s="326">
        <v>0</v>
      </c>
      <c r="O384" s="326">
        <v>0</v>
      </c>
      <c r="P384" s="326">
        <v>0</v>
      </c>
      <c r="Q384" s="326">
        <v>0</v>
      </c>
      <c r="R384" s="326">
        <v>0</v>
      </c>
      <c r="S384" s="326">
        <v>0</v>
      </c>
      <c r="T384" s="326">
        <v>0</v>
      </c>
      <c r="U384" s="326">
        <v>0</v>
      </c>
      <c r="V384" s="326">
        <v>0</v>
      </c>
      <c r="W384" s="326">
        <v>0</v>
      </c>
      <c r="X384" s="326">
        <v>0</v>
      </c>
      <c r="Y384" s="326">
        <v>0</v>
      </c>
    </row>
    <row r="385" spans="4:25" hidden="1" outlineLevel="1">
      <c r="D385" s="319" t="s">
        <v>2679</v>
      </c>
      <c r="E385" s="319" t="s">
        <v>2117</v>
      </c>
      <c r="F385" s="319" t="s">
        <v>576</v>
      </c>
      <c r="H385" s="319" t="s">
        <v>577</v>
      </c>
      <c r="I385" s="319" t="s">
        <v>2680</v>
      </c>
      <c r="J385" s="319" t="s">
        <v>977</v>
      </c>
      <c r="L385" s="331">
        <v>0</v>
      </c>
      <c r="M385" s="326"/>
      <c r="N385" s="326">
        <v>0</v>
      </c>
      <c r="O385" s="326">
        <v>0</v>
      </c>
      <c r="P385" s="326">
        <v>0</v>
      </c>
      <c r="Q385" s="326">
        <v>0</v>
      </c>
      <c r="R385" s="326">
        <v>0</v>
      </c>
      <c r="S385" s="326">
        <v>0</v>
      </c>
      <c r="T385" s="326">
        <v>0</v>
      </c>
      <c r="U385" s="326">
        <v>0</v>
      </c>
      <c r="V385" s="326">
        <v>0</v>
      </c>
      <c r="W385" s="326">
        <v>0</v>
      </c>
      <c r="X385" s="326">
        <v>0</v>
      </c>
      <c r="Y385" s="326">
        <v>0</v>
      </c>
    </row>
    <row r="386" spans="4:25" hidden="1" outlineLevel="1">
      <c r="D386" s="319" t="s">
        <v>2679</v>
      </c>
      <c r="E386" s="319" t="s">
        <v>2117</v>
      </c>
      <c r="F386" s="319" t="s">
        <v>578</v>
      </c>
      <c r="H386" s="319" t="s">
        <v>577</v>
      </c>
      <c r="I386" s="319" t="s">
        <v>2681</v>
      </c>
      <c r="J386" s="319" t="s">
        <v>977</v>
      </c>
      <c r="L386" s="331">
        <v>0</v>
      </c>
      <c r="M386" s="326"/>
      <c r="N386" s="326">
        <v>0</v>
      </c>
      <c r="O386" s="326">
        <v>0</v>
      </c>
      <c r="P386" s="326">
        <v>0</v>
      </c>
      <c r="Q386" s="326">
        <v>0</v>
      </c>
      <c r="R386" s="326">
        <v>0</v>
      </c>
      <c r="S386" s="326">
        <v>0</v>
      </c>
      <c r="T386" s="326">
        <v>0</v>
      </c>
      <c r="U386" s="326">
        <v>0</v>
      </c>
      <c r="V386" s="326">
        <v>0</v>
      </c>
      <c r="W386" s="326">
        <v>0</v>
      </c>
      <c r="X386" s="326">
        <v>0</v>
      </c>
      <c r="Y386" s="326">
        <v>0</v>
      </c>
    </row>
    <row r="387" spans="4:25" hidden="1" outlineLevel="1">
      <c r="D387" s="319" t="s">
        <v>1098</v>
      </c>
      <c r="E387" s="319" t="s">
        <v>53</v>
      </c>
      <c r="F387" s="319" t="s">
        <v>576</v>
      </c>
      <c r="H387" s="319" t="s">
        <v>577</v>
      </c>
      <c r="I387" s="319" t="s">
        <v>833</v>
      </c>
      <c r="J387" s="319" t="s">
        <v>560</v>
      </c>
      <c r="L387" s="331">
        <v>0</v>
      </c>
      <c r="M387" s="326"/>
      <c r="N387" s="326">
        <v>0</v>
      </c>
      <c r="O387" s="326">
        <v>0</v>
      </c>
      <c r="P387" s="326">
        <v>0</v>
      </c>
      <c r="Q387" s="326">
        <v>0</v>
      </c>
      <c r="R387" s="326">
        <v>0</v>
      </c>
      <c r="S387" s="326">
        <v>0</v>
      </c>
      <c r="T387" s="326">
        <v>0</v>
      </c>
      <c r="U387" s="326">
        <v>0</v>
      </c>
      <c r="V387" s="326">
        <v>0</v>
      </c>
      <c r="W387" s="326">
        <v>0</v>
      </c>
      <c r="X387" s="326">
        <v>0</v>
      </c>
      <c r="Y387" s="326">
        <v>0</v>
      </c>
    </row>
    <row r="388" spans="4:25" hidden="1" outlineLevel="1">
      <c r="D388" s="319" t="s">
        <v>1099</v>
      </c>
      <c r="E388" s="319" t="s">
        <v>53</v>
      </c>
      <c r="F388" s="319" t="s">
        <v>576</v>
      </c>
      <c r="H388" s="319" t="s">
        <v>577</v>
      </c>
      <c r="I388" s="319" t="s">
        <v>1100</v>
      </c>
      <c r="J388" s="319" t="s">
        <v>583</v>
      </c>
      <c r="L388" s="331">
        <v>0</v>
      </c>
      <c r="M388" s="326"/>
      <c r="N388" s="326">
        <v>0</v>
      </c>
      <c r="O388" s="326">
        <v>0</v>
      </c>
      <c r="P388" s="326">
        <v>0</v>
      </c>
      <c r="Q388" s="326">
        <v>0</v>
      </c>
      <c r="R388" s="326">
        <v>0</v>
      </c>
      <c r="S388" s="326">
        <v>0</v>
      </c>
      <c r="T388" s="326">
        <v>0</v>
      </c>
      <c r="U388" s="326">
        <v>0</v>
      </c>
      <c r="V388" s="326">
        <v>0</v>
      </c>
      <c r="W388" s="326">
        <v>0</v>
      </c>
      <c r="X388" s="326">
        <v>0</v>
      </c>
      <c r="Y388" s="326">
        <v>0</v>
      </c>
    </row>
    <row r="389" spans="4:25" hidden="1" outlineLevel="1">
      <c r="D389" s="319" t="s">
        <v>2682</v>
      </c>
      <c r="E389" s="319" t="s">
        <v>52</v>
      </c>
      <c r="F389" s="319" t="s">
        <v>576</v>
      </c>
      <c r="H389" s="319" t="s">
        <v>577</v>
      </c>
      <c r="I389" s="319" t="s">
        <v>2683</v>
      </c>
      <c r="J389" s="319" t="s">
        <v>117</v>
      </c>
      <c r="L389" s="331">
        <v>0</v>
      </c>
      <c r="M389" s="326"/>
      <c r="N389" s="326">
        <v>0</v>
      </c>
      <c r="O389" s="326">
        <v>0</v>
      </c>
      <c r="P389" s="326">
        <v>0</v>
      </c>
      <c r="Q389" s="326">
        <v>0</v>
      </c>
      <c r="R389" s="326">
        <v>0</v>
      </c>
      <c r="S389" s="326">
        <v>0</v>
      </c>
      <c r="T389" s="326">
        <v>0</v>
      </c>
      <c r="U389" s="326">
        <v>0</v>
      </c>
      <c r="V389" s="326">
        <v>0</v>
      </c>
      <c r="W389" s="326">
        <v>0</v>
      </c>
      <c r="X389" s="326">
        <v>0</v>
      </c>
      <c r="Y389" s="326">
        <v>0</v>
      </c>
    </row>
    <row r="390" spans="4:25" hidden="1" outlineLevel="1">
      <c r="D390" s="319" t="s">
        <v>2682</v>
      </c>
      <c r="E390" s="319" t="s">
        <v>52</v>
      </c>
      <c r="F390" s="319" t="s">
        <v>578</v>
      </c>
      <c r="H390" s="319" t="s">
        <v>577</v>
      </c>
      <c r="I390" s="319" t="s">
        <v>2684</v>
      </c>
      <c r="J390" s="319" t="s">
        <v>117</v>
      </c>
      <c r="L390" s="331">
        <v>0</v>
      </c>
      <c r="M390" s="326"/>
      <c r="N390" s="326">
        <v>0</v>
      </c>
      <c r="O390" s="326">
        <v>0</v>
      </c>
      <c r="P390" s="326">
        <v>0</v>
      </c>
      <c r="Q390" s="326">
        <v>0</v>
      </c>
      <c r="R390" s="326">
        <v>0</v>
      </c>
      <c r="S390" s="326">
        <v>0</v>
      </c>
      <c r="T390" s="326">
        <v>0</v>
      </c>
      <c r="U390" s="326">
        <v>0</v>
      </c>
      <c r="V390" s="326">
        <v>0</v>
      </c>
      <c r="W390" s="326">
        <v>0</v>
      </c>
      <c r="X390" s="326">
        <v>0</v>
      </c>
      <c r="Y390" s="326">
        <v>0</v>
      </c>
    </row>
    <row r="391" spans="4:25" hidden="1" outlineLevel="1">
      <c r="D391" s="319" t="s">
        <v>931</v>
      </c>
      <c r="E391" s="319" t="s">
        <v>53</v>
      </c>
      <c r="F391" s="319" t="s">
        <v>576</v>
      </c>
      <c r="H391" s="319" t="s">
        <v>577</v>
      </c>
      <c r="I391" s="319" t="s">
        <v>1615</v>
      </c>
      <c r="J391" s="319" t="s">
        <v>114</v>
      </c>
      <c r="L391" s="331">
        <v>0</v>
      </c>
      <c r="M391" s="326"/>
      <c r="N391" s="326">
        <v>0</v>
      </c>
      <c r="O391" s="326">
        <v>0</v>
      </c>
      <c r="P391" s="326">
        <v>0</v>
      </c>
      <c r="Q391" s="326">
        <v>0</v>
      </c>
      <c r="R391" s="326">
        <v>0</v>
      </c>
      <c r="S391" s="326">
        <v>0</v>
      </c>
      <c r="T391" s="326">
        <v>0</v>
      </c>
      <c r="U391" s="326">
        <v>0</v>
      </c>
      <c r="V391" s="326">
        <v>0</v>
      </c>
      <c r="W391" s="326">
        <v>0</v>
      </c>
      <c r="X391" s="326">
        <v>0</v>
      </c>
      <c r="Y391" s="326">
        <v>0</v>
      </c>
    </row>
    <row r="392" spans="4:25" hidden="1" outlineLevel="1">
      <c r="D392" s="319" t="s">
        <v>945</v>
      </c>
      <c r="E392" s="319" t="s">
        <v>52</v>
      </c>
      <c r="F392" s="319" t="s">
        <v>576</v>
      </c>
      <c r="H392" s="319" t="s">
        <v>577</v>
      </c>
      <c r="I392" s="319" t="s">
        <v>721</v>
      </c>
      <c r="J392" s="319" t="s">
        <v>117</v>
      </c>
      <c r="L392" s="331">
        <v>0</v>
      </c>
      <c r="M392" s="326"/>
      <c r="N392" s="326">
        <v>0</v>
      </c>
      <c r="O392" s="326">
        <v>0</v>
      </c>
      <c r="P392" s="326">
        <v>0</v>
      </c>
      <c r="Q392" s="326">
        <v>0</v>
      </c>
      <c r="R392" s="326">
        <v>0</v>
      </c>
      <c r="S392" s="326">
        <v>0</v>
      </c>
      <c r="T392" s="326">
        <v>0</v>
      </c>
      <c r="U392" s="326">
        <v>0</v>
      </c>
      <c r="V392" s="326">
        <v>0</v>
      </c>
      <c r="W392" s="326">
        <v>0</v>
      </c>
      <c r="X392" s="326">
        <v>0</v>
      </c>
      <c r="Y392" s="326">
        <v>0</v>
      </c>
    </row>
    <row r="393" spans="4:25" hidden="1" outlineLevel="1">
      <c r="D393" s="319" t="s">
        <v>357</v>
      </c>
      <c r="E393" s="319" t="s">
        <v>53</v>
      </c>
      <c r="F393" s="319" t="s">
        <v>576</v>
      </c>
      <c r="H393" s="319" t="s">
        <v>577</v>
      </c>
      <c r="I393" s="319" t="s">
        <v>834</v>
      </c>
      <c r="J393" s="319" t="s">
        <v>560</v>
      </c>
      <c r="L393" s="331">
        <v>0</v>
      </c>
      <c r="M393" s="326"/>
      <c r="N393" s="326">
        <v>0</v>
      </c>
      <c r="O393" s="326">
        <v>0</v>
      </c>
      <c r="P393" s="326">
        <v>0</v>
      </c>
      <c r="Q393" s="326">
        <v>0</v>
      </c>
      <c r="R393" s="326">
        <v>0</v>
      </c>
      <c r="S393" s="326">
        <v>0</v>
      </c>
      <c r="T393" s="326">
        <v>0</v>
      </c>
      <c r="U393" s="326">
        <v>0</v>
      </c>
      <c r="V393" s="326">
        <v>0</v>
      </c>
      <c r="W393" s="326">
        <v>0</v>
      </c>
      <c r="X393" s="326">
        <v>0</v>
      </c>
      <c r="Y393" s="326">
        <v>0</v>
      </c>
    </row>
    <row r="394" spans="4:25" hidden="1" outlineLevel="1">
      <c r="D394" s="319" t="s">
        <v>1616</v>
      </c>
      <c r="E394" s="319" t="s">
        <v>53</v>
      </c>
      <c r="F394" s="319" t="s">
        <v>576</v>
      </c>
      <c r="H394" s="319" t="s">
        <v>577</v>
      </c>
      <c r="I394" s="319" t="s">
        <v>835</v>
      </c>
      <c r="J394" s="319" t="s">
        <v>560</v>
      </c>
      <c r="L394" s="331">
        <v>103744.62</v>
      </c>
      <c r="M394" s="326"/>
      <c r="N394" s="326">
        <v>0</v>
      </c>
      <c r="O394" s="326">
        <v>0</v>
      </c>
      <c r="P394" s="326">
        <v>0</v>
      </c>
      <c r="Q394" s="326">
        <v>52848.605000000003</v>
      </c>
      <c r="R394" s="326">
        <v>50896.014999999999</v>
      </c>
      <c r="S394" s="326">
        <v>0</v>
      </c>
      <c r="T394" s="326">
        <v>0</v>
      </c>
      <c r="U394" s="326">
        <v>0</v>
      </c>
      <c r="V394" s="326">
        <v>0</v>
      </c>
      <c r="W394" s="326">
        <v>0</v>
      </c>
      <c r="X394" s="326">
        <v>0</v>
      </c>
      <c r="Y394" s="326">
        <v>0</v>
      </c>
    </row>
    <row r="395" spans="4:25" hidden="1" outlineLevel="1">
      <c r="D395" s="319" t="s">
        <v>2010</v>
      </c>
      <c r="E395" s="319" t="s">
        <v>53</v>
      </c>
      <c r="F395" s="319" t="s">
        <v>576</v>
      </c>
      <c r="H395" s="319" t="s">
        <v>577</v>
      </c>
      <c r="I395" s="319" t="s">
        <v>1101</v>
      </c>
      <c r="J395" s="319" t="s">
        <v>946</v>
      </c>
      <c r="L395" s="331">
        <v>0</v>
      </c>
      <c r="M395" s="326"/>
      <c r="N395" s="326">
        <v>0</v>
      </c>
      <c r="O395" s="326">
        <v>0</v>
      </c>
      <c r="P395" s="326">
        <v>0</v>
      </c>
      <c r="Q395" s="326">
        <v>0</v>
      </c>
      <c r="R395" s="326">
        <v>0</v>
      </c>
      <c r="S395" s="326">
        <v>0</v>
      </c>
      <c r="T395" s="326">
        <v>0</v>
      </c>
      <c r="U395" s="326">
        <v>0</v>
      </c>
      <c r="V395" s="326">
        <v>0</v>
      </c>
      <c r="W395" s="326">
        <v>0</v>
      </c>
      <c r="X395" s="326">
        <v>0</v>
      </c>
      <c r="Y395" s="326">
        <v>0</v>
      </c>
    </row>
    <row r="396" spans="4:25" hidden="1" outlineLevel="1">
      <c r="D396" s="319" t="s">
        <v>2207</v>
      </c>
      <c r="E396" s="319" t="s">
        <v>2117</v>
      </c>
      <c r="F396" s="319" t="s">
        <v>576</v>
      </c>
      <c r="H396" s="319" t="s">
        <v>577</v>
      </c>
      <c r="I396" s="319" t="s">
        <v>2238</v>
      </c>
      <c r="J396" s="319" t="s">
        <v>977</v>
      </c>
      <c r="L396" s="331">
        <v>0</v>
      </c>
      <c r="M396" s="326"/>
      <c r="N396" s="326">
        <v>0</v>
      </c>
      <c r="O396" s="326">
        <v>0</v>
      </c>
      <c r="P396" s="326">
        <v>0</v>
      </c>
      <c r="Q396" s="326">
        <v>0</v>
      </c>
      <c r="R396" s="326">
        <v>0</v>
      </c>
      <c r="S396" s="326">
        <v>0</v>
      </c>
      <c r="T396" s="326">
        <v>0</v>
      </c>
      <c r="U396" s="326">
        <v>0</v>
      </c>
      <c r="V396" s="326">
        <v>0</v>
      </c>
      <c r="W396" s="326">
        <v>0</v>
      </c>
      <c r="X396" s="326">
        <v>0</v>
      </c>
      <c r="Y396" s="326">
        <v>0</v>
      </c>
    </row>
    <row r="397" spans="4:25" hidden="1" outlineLevel="1">
      <c r="D397" s="319" t="s">
        <v>2207</v>
      </c>
      <c r="E397" s="319" t="s">
        <v>2117</v>
      </c>
      <c r="F397" s="319" t="s">
        <v>578</v>
      </c>
      <c r="H397" s="319" t="s">
        <v>577</v>
      </c>
      <c r="I397" s="319" t="s">
        <v>2239</v>
      </c>
      <c r="J397" s="319" t="s">
        <v>977</v>
      </c>
      <c r="L397" s="331">
        <v>0</v>
      </c>
      <c r="M397" s="326"/>
      <c r="N397" s="326">
        <v>0</v>
      </c>
      <c r="O397" s="326">
        <v>0</v>
      </c>
      <c r="P397" s="326">
        <v>0</v>
      </c>
      <c r="Q397" s="326">
        <v>0</v>
      </c>
      <c r="R397" s="326">
        <v>0</v>
      </c>
      <c r="S397" s="326">
        <v>0</v>
      </c>
      <c r="T397" s="326">
        <v>0</v>
      </c>
      <c r="U397" s="326">
        <v>0</v>
      </c>
      <c r="V397" s="326">
        <v>0</v>
      </c>
      <c r="W397" s="326">
        <v>0</v>
      </c>
      <c r="X397" s="326">
        <v>0</v>
      </c>
      <c r="Y397" s="326">
        <v>0</v>
      </c>
    </row>
    <row r="398" spans="4:25" hidden="1" outlineLevel="1">
      <c r="D398" s="319" t="s">
        <v>1102</v>
      </c>
      <c r="E398" s="319" t="s">
        <v>2117</v>
      </c>
      <c r="F398" s="319" t="s">
        <v>576</v>
      </c>
      <c r="H398" s="319" t="s">
        <v>577</v>
      </c>
      <c r="I398" s="319" t="s">
        <v>1103</v>
      </c>
      <c r="J398" s="319" t="s">
        <v>977</v>
      </c>
      <c r="L398" s="331">
        <v>0</v>
      </c>
      <c r="M398" s="326"/>
      <c r="N398" s="326">
        <v>0</v>
      </c>
      <c r="O398" s="326">
        <v>0</v>
      </c>
      <c r="P398" s="326">
        <v>0</v>
      </c>
      <c r="Q398" s="326">
        <v>0</v>
      </c>
      <c r="R398" s="326">
        <v>0</v>
      </c>
      <c r="S398" s="326">
        <v>0</v>
      </c>
      <c r="T398" s="326">
        <v>0</v>
      </c>
      <c r="U398" s="326">
        <v>0</v>
      </c>
      <c r="V398" s="326">
        <v>0</v>
      </c>
      <c r="W398" s="326">
        <v>0</v>
      </c>
      <c r="X398" s="326">
        <v>0</v>
      </c>
      <c r="Y398" s="326">
        <v>0</v>
      </c>
    </row>
    <row r="399" spans="4:25" hidden="1" outlineLevel="1">
      <c r="D399" s="319" t="s">
        <v>1102</v>
      </c>
      <c r="E399" s="319" t="s">
        <v>2117</v>
      </c>
      <c r="F399" s="319" t="s">
        <v>578</v>
      </c>
      <c r="H399" s="319" t="s">
        <v>577</v>
      </c>
      <c r="I399" s="319" t="s">
        <v>2240</v>
      </c>
      <c r="J399" s="319" t="s">
        <v>977</v>
      </c>
      <c r="L399" s="331">
        <v>0</v>
      </c>
      <c r="M399" s="326"/>
      <c r="N399" s="326">
        <v>0</v>
      </c>
      <c r="O399" s="326">
        <v>0</v>
      </c>
      <c r="P399" s="326">
        <v>0</v>
      </c>
      <c r="Q399" s="326">
        <v>0</v>
      </c>
      <c r="R399" s="326">
        <v>0</v>
      </c>
      <c r="S399" s="326">
        <v>0</v>
      </c>
      <c r="T399" s="326">
        <v>0</v>
      </c>
      <c r="U399" s="326">
        <v>0</v>
      </c>
      <c r="V399" s="326">
        <v>0</v>
      </c>
      <c r="W399" s="326">
        <v>0</v>
      </c>
      <c r="X399" s="326">
        <v>0</v>
      </c>
      <c r="Y399" s="326">
        <v>0</v>
      </c>
    </row>
    <row r="400" spans="4:25" hidden="1" outlineLevel="1">
      <c r="D400" s="319" t="s">
        <v>2208</v>
      </c>
      <c r="E400" s="319" t="s">
        <v>2117</v>
      </c>
      <c r="F400" s="319" t="s">
        <v>576</v>
      </c>
      <c r="H400" s="319" t="s">
        <v>577</v>
      </c>
      <c r="I400" s="319" t="s">
        <v>2241</v>
      </c>
      <c r="J400" s="319" t="s">
        <v>977</v>
      </c>
      <c r="L400" s="331">
        <v>0</v>
      </c>
      <c r="M400" s="326"/>
      <c r="N400" s="326">
        <v>0</v>
      </c>
      <c r="O400" s="326">
        <v>0</v>
      </c>
      <c r="P400" s="326">
        <v>0</v>
      </c>
      <c r="Q400" s="326">
        <v>0</v>
      </c>
      <c r="R400" s="326">
        <v>0</v>
      </c>
      <c r="S400" s="326">
        <v>0</v>
      </c>
      <c r="T400" s="326">
        <v>0</v>
      </c>
      <c r="U400" s="326">
        <v>0</v>
      </c>
      <c r="V400" s="326">
        <v>0</v>
      </c>
      <c r="W400" s="326">
        <v>0</v>
      </c>
      <c r="X400" s="326">
        <v>0</v>
      </c>
      <c r="Y400" s="326">
        <v>0</v>
      </c>
    </row>
    <row r="401" spans="4:25" hidden="1" outlineLevel="1">
      <c r="D401" s="319" t="s">
        <v>2208</v>
      </c>
      <c r="E401" s="319" t="s">
        <v>2117</v>
      </c>
      <c r="F401" s="319" t="s">
        <v>578</v>
      </c>
      <c r="H401" s="319" t="s">
        <v>577</v>
      </c>
      <c r="I401" s="319" t="s">
        <v>2242</v>
      </c>
      <c r="J401" s="319" t="s">
        <v>977</v>
      </c>
      <c r="L401" s="331">
        <v>0</v>
      </c>
      <c r="M401" s="326"/>
      <c r="N401" s="326">
        <v>0</v>
      </c>
      <c r="O401" s="326">
        <v>0</v>
      </c>
      <c r="P401" s="326">
        <v>0</v>
      </c>
      <c r="Q401" s="326">
        <v>0</v>
      </c>
      <c r="R401" s="326">
        <v>0</v>
      </c>
      <c r="S401" s="326">
        <v>0</v>
      </c>
      <c r="T401" s="326">
        <v>0</v>
      </c>
      <c r="U401" s="326">
        <v>0</v>
      </c>
      <c r="V401" s="326">
        <v>0</v>
      </c>
      <c r="W401" s="326">
        <v>0</v>
      </c>
      <c r="X401" s="326">
        <v>0</v>
      </c>
      <c r="Y401" s="326">
        <v>0</v>
      </c>
    </row>
    <row r="402" spans="4:25" hidden="1" outlineLevel="1">
      <c r="D402" s="319" t="s">
        <v>836</v>
      </c>
      <c r="E402" s="319" t="s">
        <v>67</v>
      </c>
      <c r="F402" s="319" t="s">
        <v>576</v>
      </c>
      <c r="H402" s="319" t="s">
        <v>577</v>
      </c>
      <c r="I402" s="319" t="s">
        <v>272</v>
      </c>
      <c r="J402" s="319" t="s">
        <v>0</v>
      </c>
      <c r="L402" s="331">
        <v>0</v>
      </c>
      <c r="M402" s="326"/>
      <c r="N402" s="326">
        <v>0</v>
      </c>
      <c r="O402" s="326">
        <v>0</v>
      </c>
      <c r="P402" s="326">
        <v>0</v>
      </c>
      <c r="Q402" s="326">
        <v>0</v>
      </c>
      <c r="R402" s="326">
        <v>0</v>
      </c>
      <c r="S402" s="326">
        <v>0</v>
      </c>
      <c r="T402" s="326">
        <v>0</v>
      </c>
      <c r="U402" s="326">
        <v>0</v>
      </c>
      <c r="V402" s="326">
        <v>0</v>
      </c>
      <c r="W402" s="326">
        <v>0</v>
      </c>
      <c r="X402" s="326">
        <v>0</v>
      </c>
      <c r="Y402" s="326">
        <v>0</v>
      </c>
    </row>
    <row r="403" spans="4:25" hidden="1" outlineLevel="1">
      <c r="D403" s="319" t="s">
        <v>1104</v>
      </c>
      <c r="E403" s="319" t="s">
        <v>53</v>
      </c>
      <c r="F403" s="319" t="s">
        <v>576</v>
      </c>
      <c r="H403" s="319" t="s">
        <v>577</v>
      </c>
      <c r="I403" s="319" t="s">
        <v>1105</v>
      </c>
      <c r="J403" s="319" t="s">
        <v>583</v>
      </c>
      <c r="L403" s="331">
        <v>0</v>
      </c>
      <c r="M403" s="326"/>
      <c r="N403" s="326">
        <v>0</v>
      </c>
      <c r="O403" s="326">
        <v>0</v>
      </c>
      <c r="P403" s="326">
        <v>0</v>
      </c>
      <c r="Q403" s="326">
        <v>0</v>
      </c>
      <c r="R403" s="326">
        <v>0</v>
      </c>
      <c r="S403" s="326">
        <v>0</v>
      </c>
      <c r="T403" s="326">
        <v>0</v>
      </c>
      <c r="U403" s="326">
        <v>0</v>
      </c>
      <c r="V403" s="326">
        <v>0</v>
      </c>
      <c r="W403" s="326">
        <v>0</v>
      </c>
      <c r="X403" s="326">
        <v>0</v>
      </c>
      <c r="Y403" s="326">
        <v>0</v>
      </c>
    </row>
    <row r="404" spans="4:25" hidden="1" outlineLevel="1">
      <c r="D404" s="319" t="s">
        <v>1106</v>
      </c>
      <c r="E404" s="319" t="s">
        <v>53</v>
      </c>
      <c r="F404" s="319" t="s">
        <v>576</v>
      </c>
      <c r="H404" s="319" t="s">
        <v>577</v>
      </c>
      <c r="I404" s="319" t="s">
        <v>1107</v>
      </c>
      <c r="J404" s="319" t="s">
        <v>985</v>
      </c>
      <c r="L404" s="331">
        <v>0</v>
      </c>
      <c r="M404" s="326"/>
      <c r="N404" s="326">
        <v>0</v>
      </c>
      <c r="O404" s="326">
        <v>0</v>
      </c>
      <c r="P404" s="326">
        <v>0</v>
      </c>
      <c r="Q404" s="326">
        <v>0</v>
      </c>
      <c r="R404" s="326">
        <v>0</v>
      </c>
      <c r="S404" s="326">
        <v>0</v>
      </c>
      <c r="T404" s="326">
        <v>0</v>
      </c>
      <c r="U404" s="326">
        <v>0</v>
      </c>
      <c r="V404" s="326">
        <v>0</v>
      </c>
      <c r="W404" s="326">
        <v>0</v>
      </c>
      <c r="X404" s="326">
        <v>0</v>
      </c>
      <c r="Y404" s="326">
        <v>0</v>
      </c>
    </row>
    <row r="405" spans="4:25" hidden="1" outlineLevel="1">
      <c r="D405" s="319" t="s">
        <v>1108</v>
      </c>
      <c r="E405" s="319" t="s">
        <v>53</v>
      </c>
      <c r="F405" s="319" t="s">
        <v>576</v>
      </c>
      <c r="H405" s="319" t="s">
        <v>577</v>
      </c>
      <c r="I405" s="319" t="s">
        <v>1109</v>
      </c>
      <c r="J405" s="319" t="s">
        <v>985</v>
      </c>
      <c r="L405" s="331">
        <v>0</v>
      </c>
      <c r="M405" s="326"/>
      <c r="N405" s="326">
        <v>0</v>
      </c>
      <c r="O405" s="326">
        <v>0</v>
      </c>
      <c r="P405" s="326">
        <v>0</v>
      </c>
      <c r="Q405" s="326">
        <v>0</v>
      </c>
      <c r="R405" s="326">
        <v>0</v>
      </c>
      <c r="S405" s="326">
        <v>0</v>
      </c>
      <c r="T405" s="326">
        <v>0</v>
      </c>
      <c r="U405" s="326">
        <v>0</v>
      </c>
      <c r="V405" s="326">
        <v>0</v>
      </c>
      <c r="W405" s="326">
        <v>0</v>
      </c>
      <c r="X405" s="326">
        <v>0</v>
      </c>
      <c r="Y405" s="326">
        <v>0</v>
      </c>
    </row>
    <row r="406" spans="4:25" hidden="1" outlineLevel="1">
      <c r="D406" s="319" t="s">
        <v>632</v>
      </c>
      <c r="E406" s="319" t="s">
        <v>53</v>
      </c>
      <c r="F406" s="319" t="s">
        <v>576</v>
      </c>
      <c r="H406" s="319" t="s">
        <v>577</v>
      </c>
      <c r="I406" s="319" t="s">
        <v>837</v>
      </c>
      <c r="J406" s="319" t="s">
        <v>530</v>
      </c>
      <c r="L406" s="331">
        <v>0</v>
      </c>
      <c r="M406" s="326"/>
      <c r="N406" s="326">
        <v>0</v>
      </c>
      <c r="O406" s="326">
        <v>0</v>
      </c>
      <c r="P406" s="326">
        <v>0</v>
      </c>
      <c r="Q406" s="326">
        <v>0</v>
      </c>
      <c r="R406" s="326">
        <v>0</v>
      </c>
      <c r="S406" s="326">
        <v>0</v>
      </c>
      <c r="T406" s="326">
        <v>0</v>
      </c>
      <c r="U406" s="326">
        <v>0</v>
      </c>
      <c r="V406" s="326">
        <v>0</v>
      </c>
      <c r="W406" s="326">
        <v>0</v>
      </c>
      <c r="X406" s="326">
        <v>0</v>
      </c>
      <c r="Y406" s="326">
        <v>0</v>
      </c>
    </row>
    <row r="407" spans="4:25" hidden="1" outlineLevel="1">
      <c r="D407" s="319" t="s">
        <v>666</v>
      </c>
      <c r="E407" s="319" t="s">
        <v>53</v>
      </c>
      <c r="F407" s="319" t="s">
        <v>576</v>
      </c>
      <c r="H407" s="319" t="s">
        <v>577</v>
      </c>
      <c r="I407" s="319" t="s">
        <v>838</v>
      </c>
      <c r="J407" s="319" t="s">
        <v>114</v>
      </c>
      <c r="L407" s="331">
        <v>0</v>
      </c>
      <c r="M407" s="326"/>
      <c r="N407" s="326">
        <v>0</v>
      </c>
      <c r="O407" s="326">
        <v>0</v>
      </c>
      <c r="P407" s="326">
        <v>0</v>
      </c>
      <c r="Q407" s="326">
        <v>0</v>
      </c>
      <c r="R407" s="326">
        <v>0</v>
      </c>
      <c r="S407" s="326">
        <v>0</v>
      </c>
      <c r="T407" s="326">
        <v>0</v>
      </c>
      <c r="U407" s="326">
        <v>0</v>
      </c>
      <c r="V407" s="326">
        <v>0</v>
      </c>
      <c r="W407" s="326">
        <v>0</v>
      </c>
      <c r="X407" s="326">
        <v>0</v>
      </c>
      <c r="Y407" s="326">
        <v>0</v>
      </c>
    </row>
    <row r="408" spans="4:25" hidden="1" outlineLevel="1">
      <c r="D408" s="319" t="s">
        <v>358</v>
      </c>
      <c r="E408" s="319" t="s">
        <v>53</v>
      </c>
      <c r="F408" s="319" t="s">
        <v>576</v>
      </c>
      <c r="H408" s="319" t="s">
        <v>577</v>
      </c>
      <c r="I408" s="319" t="s">
        <v>839</v>
      </c>
      <c r="J408" s="319" t="s">
        <v>22</v>
      </c>
      <c r="L408" s="331">
        <v>0</v>
      </c>
      <c r="M408" s="326"/>
      <c r="N408" s="326">
        <v>0</v>
      </c>
      <c r="O408" s="326">
        <v>0</v>
      </c>
      <c r="P408" s="326">
        <v>0</v>
      </c>
      <c r="Q408" s="326">
        <v>0</v>
      </c>
      <c r="R408" s="326">
        <v>0</v>
      </c>
      <c r="S408" s="326">
        <v>0</v>
      </c>
      <c r="T408" s="326">
        <v>0</v>
      </c>
      <c r="U408" s="326">
        <v>0</v>
      </c>
      <c r="V408" s="326">
        <v>0</v>
      </c>
      <c r="W408" s="326">
        <v>0</v>
      </c>
      <c r="X408" s="326">
        <v>0</v>
      </c>
      <c r="Y408" s="326">
        <v>0</v>
      </c>
    </row>
    <row r="409" spans="4:25" hidden="1" outlineLevel="1">
      <c r="D409" s="319" t="s">
        <v>633</v>
      </c>
      <c r="E409" s="319" t="s">
        <v>52</v>
      </c>
      <c r="F409" s="319" t="s">
        <v>576</v>
      </c>
      <c r="H409" s="319" t="s">
        <v>577</v>
      </c>
      <c r="I409" s="319" t="s">
        <v>840</v>
      </c>
      <c r="J409" s="319" t="s">
        <v>117</v>
      </c>
      <c r="L409" s="331">
        <v>252250.58000000002</v>
      </c>
      <c r="M409" s="326"/>
      <c r="N409" s="326">
        <v>0</v>
      </c>
      <c r="O409" s="326">
        <v>24275.5</v>
      </c>
      <c r="P409" s="326">
        <v>13104.23</v>
      </c>
      <c r="Q409" s="326">
        <v>0</v>
      </c>
      <c r="R409" s="326">
        <v>67074</v>
      </c>
      <c r="S409" s="326">
        <v>34311.050000000003</v>
      </c>
      <c r="T409" s="326">
        <v>66310.8</v>
      </c>
      <c r="U409" s="326">
        <v>0</v>
      </c>
      <c r="V409" s="326">
        <v>0</v>
      </c>
      <c r="W409" s="326">
        <v>0</v>
      </c>
      <c r="X409" s="326">
        <v>0</v>
      </c>
      <c r="Y409" s="326">
        <v>47175</v>
      </c>
    </row>
    <row r="410" spans="4:25" hidden="1" outlineLevel="1">
      <c r="D410" s="319" t="s">
        <v>633</v>
      </c>
      <c r="E410" s="319" t="s">
        <v>52</v>
      </c>
      <c r="F410" s="319" t="s">
        <v>578</v>
      </c>
      <c r="H410" s="319" t="s">
        <v>577</v>
      </c>
      <c r="I410" s="319" t="s">
        <v>2685</v>
      </c>
      <c r="J410" s="319" t="s">
        <v>117</v>
      </c>
      <c r="L410" s="331">
        <v>0</v>
      </c>
      <c r="M410" s="326"/>
      <c r="N410" s="326">
        <v>0</v>
      </c>
      <c r="O410" s="326">
        <v>0</v>
      </c>
      <c r="P410" s="326">
        <v>0</v>
      </c>
      <c r="Q410" s="326">
        <v>0</v>
      </c>
      <c r="R410" s="326">
        <v>0</v>
      </c>
      <c r="S410" s="326">
        <v>0</v>
      </c>
      <c r="T410" s="326">
        <v>0</v>
      </c>
      <c r="U410" s="326">
        <v>0</v>
      </c>
      <c r="V410" s="326">
        <v>0</v>
      </c>
      <c r="W410" s="326">
        <v>0</v>
      </c>
      <c r="X410" s="326">
        <v>0</v>
      </c>
      <c r="Y410" s="326">
        <v>0</v>
      </c>
    </row>
    <row r="411" spans="4:25" hidden="1" outlineLevel="1">
      <c r="D411" s="319" t="s">
        <v>1110</v>
      </c>
      <c r="E411" s="319" t="s">
        <v>2117</v>
      </c>
      <c r="F411" s="319" t="s">
        <v>576</v>
      </c>
      <c r="H411" s="319" t="s">
        <v>577</v>
      </c>
      <c r="I411" s="319" t="s">
        <v>2243</v>
      </c>
      <c r="J411" s="319" t="s">
        <v>977</v>
      </c>
      <c r="L411" s="331">
        <v>0</v>
      </c>
      <c r="M411" s="326"/>
      <c r="N411" s="326">
        <v>0</v>
      </c>
      <c r="O411" s="326">
        <v>0</v>
      </c>
      <c r="P411" s="326">
        <v>0</v>
      </c>
      <c r="Q411" s="326">
        <v>0</v>
      </c>
      <c r="R411" s="326">
        <v>0</v>
      </c>
      <c r="S411" s="326">
        <v>0</v>
      </c>
      <c r="T411" s="326">
        <v>0</v>
      </c>
      <c r="U411" s="326">
        <v>0</v>
      </c>
      <c r="V411" s="326">
        <v>0</v>
      </c>
      <c r="W411" s="326">
        <v>0</v>
      </c>
      <c r="X411" s="326">
        <v>0</v>
      </c>
      <c r="Y411" s="326">
        <v>0</v>
      </c>
    </row>
    <row r="412" spans="4:25" hidden="1" outlineLevel="1">
      <c r="D412" s="319" t="s">
        <v>1110</v>
      </c>
      <c r="E412" s="319" t="s">
        <v>2117</v>
      </c>
      <c r="F412" s="319" t="s">
        <v>578</v>
      </c>
      <c r="H412" s="319" t="s">
        <v>577</v>
      </c>
      <c r="I412" s="319" t="s">
        <v>2244</v>
      </c>
      <c r="J412" s="319" t="s">
        <v>977</v>
      </c>
      <c r="L412" s="331">
        <v>0</v>
      </c>
      <c r="M412" s="326"/>
      <c r="N412" s="326">
        <v>0</v>
      </c>
      <c r="O412" s="326">
        <v>0</v>
      </c>
      <c r="P412" s="326">
        <v>0</v>
      </c>
      <c r="Q412" s="326">
        <v>0</v>
      </c>
      <c r="R412" s="326">
        <v>0</v>
      </c>
      <c r="S412" s="326">
        <v>0</v>
      </c>
      <c r="T412" s="326">
        <v>0</v>
      </c>
      <c r="U412" s="326">
        <v>0</v>
      </c>
      <c r="V412" s="326">
        <v>0</v>
      </c>
      <c r="W412" s="326">
        <v>0</v>
      </c>
      <c r="X412" s="326">
        <v>0</v>
      </c>
      <c r="Y412" s="326">
        <v>0</v>
      </c>
    </row>
    <row r="413" spans="4:25" hidden="1" outlineLevel="1">
      <c r="D413" s="319" t="s">
        <v>1111</v>
      </c>
      <c r="E413" s="319" t="s">
        <v>53</v>
      </c>
      <c r="F413" s="319" t="s">
        <v>576</v>
      </c>
      <c r="H413" s="319" t="s">
        <v>577</v>
      </c>
      <c r="I413" s="319" t="s">
        <v>1112</v>
      </c>
      <c r="J413" s="319" t="s">
        <v>583</v>
      </c>
      <c r="L413" s="331">
        <v>0</v>
      </c>
      <c r="M413" s="326"/>
      <c r="N413" s="326">
        <v>0</v>
      </c>
      <c r="O413" s="326">
        <v>0</v>
      </c>
      <c r="P413" s="326">
        <v>0</v>
      </c>
      <c r="Q413" s="326">
        <v>0</v>
      </c>
      <c r="R413" s="326">
        <v>0</v>
      </c>
      <c r="S413" s="326">
        <v>0</v>
      </c>
      <c r="T413" s="326">
        <v>0</v>
      </c>
      <c r="U413" s="326">
        <v>0</v>
      </c>
      <c r="V413" s="326">
        <v>0</v>
      </c>
      <c r="W413" s="326">
        <v>0</v>
      </c>
      <c r="X413" s="326">
        <v>0</v>
      </c>
      <c r="Y413" s="326">
        <v>0</v>
      </c>
    </row>
    <row r="414" spans="4:25" hidden="1" outlineLevel="1">
      <c r="D414" s="319" t="s">
        <v>1113</v>
      </c>
      <c r="E414" s="319" t="s">
        <v>53</v>
      </c>
      <c r="F414" s="319" t="s">
        <v>576</v>
      </c>
      <c r="H414" s="319" t="s">
        <v>577</v>
      </c>
      <c r="I414" s="319" t="s">
        <v>1114</v>
      </c>
      <c r="J414" s="319" t="s">
        <v>528</v>
      </c>
      <c r="L414" s="331">
        <v>0</v>
      </c>
      <c r="M414" s="326"/>
      <c r="N414" s="326">
        <v>0</v>
      </c>
      <c r="O414" s="326">
        <v>0</v>
      </c>
      <c r="P414" s="326">
        <v>0</v>
      </c>
      <c r="Q414" s="326">
        <v>0</v>
      </c>
      <c r="R414" s="326">
        <v>0</v>
      </c>
      <c r="S414" s="326">
        <v>0</v>
      </c>
      <c r="T414" s="326">
        <v>0</v>
      </c>
      <c r="U414" s="326">
        <v>0</v>
      </c>
      <c r="V414" s="326">
        <v>0</v>
      </c>
      <c r="W414" s="326">
        <v>0</v>
      </c>
      <c r="X414" s="326">
        <v>0</v>
      </c>
      <c r="Y414" s="326">
        <v>0</v>
      </c>
    </row>
    <row r="415" spans="4:25" hidden="1" outlineLevel="1">
      <c r="D415" s="319" t="s">
        <v>381</v>
      </c>
      <c r="E415" s="319" t="s">
        <v>52</v>
      </c>
      <c r="F415" s="319" t="s">
        <v>576</v>
      </c>
      <c r="H415" s="319" t="s">
        <v>577</v>
      </c>
      <c r="I415" s="319" t="s">
        <v>842</v>
      </c>
      <c r="J415" s="319" t="s">
        <v>117</v>
      </c>
      <c r="L415" s="331">
        <v>0</v>
      </c>
      <c r="M415" s="326"/>
      <c r="N415" s="326">
        <v>0</v>
      </c>
      <c r="O415" s="326">
        <v>0</v>
      </c>
      <c r="P415" s="326">
        <v>0</v>
      </c>
      <c r="Q415" s="326">
        <v>0</v>
      </c>
      <c r="R415" s="326">
        <v>0</v>
      </c>
      <c r="S415" s="326">
        <v>0</v>
      </c>
      <c r="T415" s="326">
        <v>0</v>
      </c>
      <c r="U415" s="326">
        <v>0</v>
      </c>
      <c r="V415" s="326">
        <v>0</v>
      </c>
      <c r="W415" s="326">
        <v>0</v>
      </c>
      <c r="X415" s="326">
        <v>0</v>
      </c>
      <c r="Y415" s="326">
        <v>0</v>
      </c>
    </row>
    <row r="416" spans="4:25" hidden="1" outlineLevel="1">
      <c r="D416" s="319" t="s">
        <v>381</v>
      </c>
      <c r="E416" s="319" t="s">
        <v>52</v>
      </c>
      <c r="F416" s="319" t="s">
        <v>578</v>
      </c>
      <c r="H416" s="319" t="s">
        <v>577</v>
      </c>
      <c r="I416" s="319" t="s">
        <v>2686</v>
      </c>
      <c r="J416" s="319" t="s">
        <v>117</v>
      </c>
      <c r="L416" s="331">
        <v>0</v>
      </c>
      <c r="M416" s="326"/>
      <c r="N416" s="326">
        <v>0</v>
      </c>
      <c r="O416" s="326">
        <v>0</v>
      </c>
      <c r="P416" s="326">
        <v>0</v>
      </c>
      <c r="Q416" s="326">
        <v>0</v>
      </c>
      <c r="R416" s="326">
        <v>0</v>
      </c>
      <c r="S416" s="326">
        <v>0</v>
      </c>
      <c r="T416" s="326">
        <v>0</v>
      </c>
      <c r="U416" s="326">
        <v>0</v>
      </c>
      <c r="V416" s="326">
        <v>0</v>
      </c>
      <c r="W416" s="326">
        <v>0</v>
      </c>
      <c r="X416" s="326">
        <v>0</v>
      </c>
      <c r="Y416" s="326">
        <v>0</v>
      </c>
    </row>
    <row r="417" spans="4:25" hidden="1" outlineLevel="1">
      <c r="D417" s="319" t="s">
        <v>1115</v>
      </c>
      <c r="E417" s="319" t="s">
        <v>53</v>
      </c>
      <c r="F417" s="319" t="s">
        <v>576</v>
      </c>
      <c r="H417" s="319" t="s">
        <v>577</v>
      </c>
      <c r="I417" s="319" t="s">
        <v>1116</v>
      </c>
      <c r="J417" s="319" t="s">
        <v>528</v>
      </c>
      <c r="L417" s="331">
        <v>0</v>
      </c>
      <c r="M417" s="326"/>
      <c r="N417" s="326">
        <v>0</v>
      </c>
      <c r="O417" s="326">
        <v>0</v>
      </c>
      <c r="P417" s="326">
        <v>0</v>
      </c>
      <c r="Q417" s="326">
        <v>0</v>
      </c>
      <c r="R417" s="326">
        <v>0</v>
      </c>
      <c r="S417" s="326">
        <v>0</v>
      </c>
      <c r="T417" s="326">
        <v>0</v>
      </c>
      <c r="U417" s="326">
        <v>0</v>
      </c>
      <c r="V417" s="326">
        <v>0</v>
      </c>
      <c r="W417" s="326">
        <v>0</v>
      </c>
      <c r="X417" s="326">
        <v>0</v>
      </c>
      <c r="Y417" s="326">
        <v>0</v>
      </c>
    </row>
    <row r="418" spans="4:25" hidden="1" outlineLevel="1">
      <c r="D418" s="319" t="s">
        <v>2687</v>
      </c>
      <c r="E418" s="319" t="s">
        <v>2117</v>
      </c>
      <c r="F418" s="319" t="s">
        <v>576</v>
      </c>
      <c r="H418" s="319" t="s">
        <v>577</v>
      </c>
      <c r="I418" s="319" t="s">
        <v>2688</v>
      </c>
      <c r="J418" s="319" t="s">
        <v>977</v>
      </c>
      <c r="L418" s="331">
        <v>0</v>
      </c>
      <c r="M418" s="326"/>
      <c r="N418" s="326">
        <v>0</v>
      </c>
      <c r="O418" s="326">
        <v>0</v>
      </c>
      <c r="P418" s="326">
        <v>0</v>
      </c>
      <c r="Q418" s="326">
        <v>0</v>
      </c>
      <c r="R418" s="326">
        <v>0</v>
      </c>
      <c r="S418" s="326">
        <v>0</v>
      </c>
      <c r="T418" s="326">
        <v>0</v>
      </c>
      <c r="U418" s="326">
        <v>0</v>
      </c>
      <c r="V418" s="326">
        <v>0</v>
      </c>
      <c r="W418" s="326">
        <v>0</v>
      </c>
      <c r="X418" s="326">
        <v>0</v>
      </c>
      <c r="Y418" s="326">
        <v>0</v>
      </c>
    </row>
    <row r="419" spans="4:25" hidden="1" outlineLevel="1">
      <c r="D419" s="319" t="s">
        <v>2687</v>
      </c>
      <c r="E419" s="319" t="s">
        <v>2117</v>
      </c>
      <c r="F419" s="319" t="s">
        <v>578</v>
      </c>
      <c r="H419" s="319" t="s">
        <v>577</v>
      </c>
      <c r="I419" s="319" t="s">
        <v>2689</v>
      </c>
      <c r="J419" s="319" t="s">
        <v>977</v>
      </c>
      <c r="L419" s="331">
        <v>0</v>
      </c>
      <c r="M419" s="326"/>
      <c r="N419" s="326">
        <v>0</v>
      </c>
      <c r="O419" s="326">
        <v>0</v>
      </c>
      <c r="P419" s="326">
        <v>0</v>
      </c>
      <c r="Q419" s="326">
        <v>0</v>
      </c>
      <c r="R419" s="326">
        <v>0</v>
      </c>
      <c r="S419" s="326">
        <v>0</v>
      </c>
      <c r="T419" s="326">
        <v>0</v>
      </c>
      <c r="U419" s="326">
        <v>0</v>
      </c>
      <c r="V419" s="326">
        <v>0</v>
      </c>
      <c r="W419" s="326">
        <v>0</v>
      </c>
      <c r="X419" s="326">
        <v>0</v>
      </c>
      <c r="Y419" s="326">
        <v>0</v>
      </c>
    </row>
    <row r="420" spans="4:25" hidden="1" outlineLevel="1">
      <c r="D420" s="319" t="s">
        <v>2209</v>
      </c>
      <c r="E420" s="319" t="s">
        <v>2117</v>
      </c>
      <c r="F420" s="319" t="s">
        <v>576</v>
      </c>
      <c r="H420" s="319" t="s">
        <v>577</v>
      </c>
      <c r="I420" s="319" t="s">
        <v>2245</v>
      </c>
      <c r="J420" s="319" t="s">
        <v>977</v>
      </c>
      <c r="L420" s="331">
        <v>0</v>
      </c>
      <c r="M420" s="326"/>
      <c r="N420" s="326">
        <v>0</v>
      </c>
      <c r="O420" s="326">
        <v>0</v>
      </c>
      <c r="P420" s="326">
        <v>0</v>
      </c>
      <c r="Q420" s="326">
        <v>0</v>
      </c>
      <c r="R420" s="326">
        <v>0</v>
      </c>
      <c r="S420" s="326">
        <v>0</v>
      </c>
      <c r="T420" s="326">
        <v>0</v>
      </c>
      <c r="U420" s="326">
        <v>0</v>
      </c>
      <c r="V420" s="326">
        <v>0</v>
      </c>
      <c r="W420" s="326">
        <v>0</v>
      </c>
      <c r="X420" s="326">
        <v>0</v>
      </c>
      <c r="Y420" s="326">
        <v>0</v>
      </c>
    </row>
    <row r="421" spans="4:25" hidden="1" outlineLevel="1">
      <c r="D421" s="319" t="s">
        <v>2209</v>
      </c>
      <c r="E421" s="319" t="s">
        <v>2117</v>
      </c>
      <c r="F421" s="319" t="s">
        <v>578</v>
      </c>
      <c r="H421" s="319" t="s">
        <v>577</v>
      </c>
      <c r="I421" s="319" t="s">
        <v>2246</v>
      </c>
      <c r="J421" s="319" t="s">
        <v>977</v>
      </c>
      <c r="L421" s="331">
        <v>0</v>
      </c>
      <c r="M421" s="326"/>
      <c r="N421" s="326">
        <v>0</v>
      </c>
      <c r="O421" s="326">
        <v>0</v>
      </c>
      <c r="P421" s="326">
        <v>0</v>
      </c>
      <c r="Q421" s="326">
        <v>0</v>
      </c>
      <c r="R421" s="326">
        <v>0</v>
      </c>
      <c r="S421" s="326">
        <v>0</v>
      </c>
      <c r="T421" s="326">
        <v>0</v>
      </c>
      <c r="U421" s="326">
        <v>0</v>
      </c>
      <c r="V421" s="326">
        <v>0</v>
      </c>
      <c r="W421" s="326">
        <v>0</v>
      </c>
      <c r="X421" s="326">
        <v>0</v>
      </c>
      <c r="Y421" s="326">
        <v>0</v>
      </c>
    </row>
    <row r="422" spans="4:25" hidden="1" outlineLevel="1">
      <c r="D422" s="319" t="s">
        <v>634</v>
      </c>
      <c r="E422" s="319" t="s">
        <v>53</v>
      </c>
      <c r="F422" s="319" t="s">
        <v>576</v>
      </c>
      <c r="H422" s="319" t="s">
        <v>577</v>
      </c>
      <c r="I422" s="319" t="s">
        <v>844</v>
      </c>
      <c r="J422" s="319" t="s">
        <v>114</v>
      </c>
      <c r="L422" s="331">
        <v>13683.2</v>
      </c>
      <c r="M422" s="326"/>
      <c r="N422" s="326">
        <v>0</v>
      </c>
      <c r="O422" s="326">
        <v>0</v>
      </c>
      <c r="P422" s="326">
        <v>13683.2</v>
      </c>
      <c r="Q422" s="326">
        <v>0</v>
      </c>
      <c r="R422" s="326">
        <v>0</v>
      </c>
      <c r="S422" s="326">
        <v>0</v>
      </c>
      <c r="T422" s="326">
        <v>0</v>
      </c>
      <c r="U422" s="326">
        <v>0</v>
      </c>
      <c r="V422" s="326">
        <v>0</v>
      </c>
      <c r="W422" s="326">
        <v>0</v>
      </c>
      <c r="X422" s="326">
        <v>0</v>
      </c>
      <c r="Y422" s="326">
        <v>0</v>
      </c>
    </row>
    <row r="423" spans="4:25" hidden="1" outlineLevel="1">
      <c r="D423" s="319" t="s">
        <v>634</v>
      </c>
      <c r="E423" s="319" t="s">
        <v>53</v>
      </c>
      <c r="F423" s="319" t="s">
        <v>578</v>
      </c>
      <c r="H423" s="319" t="s">
        <v>577</v>
      </c>
      <c r="I423" s="319" t="s">
        <v>2690</v>
      </c>
      <c r="J423" s="319" t="s">
        <v>114</v>
      </c>
      <c r="L423" s="331">
        <v>0</v>
      </c>
      <c r="M423" s="326"/>
      <c r="N423" s="326">
        <v>0</v>
      </c>
      <c r="O423" s="326">
        <v>0</v>
      </c>
      <c r="P423" s="326">
        <v>0</v>
      </c>
      <c r="Q423" s="326">
        <v>0</v>
      </c>
      <c r="R423" s="326">
        <v>0</v>
      </c>
      <c r="S423" s="326">
        <v>0</v>
      </c>
      <c r="T423" s="326">
        <v>0</v>
      </c>
      <c r="U423" s="326">
        <v>0</v>
      </c>
      <c r="V423" s="326">
        <v>0</v>
      </c>
      <c r="W423" s="326">
        <v>0</v>
      </c>
      <c r="X423" s="326">
        <v>0</v>
      </c>
      <c r="Y423" s="326">
        <v>0</v>
      </c>
    </row>
    <row r="424" spans="4:25" hidden="1" outlineLevel="1">
      <c r="D424" s="319" t="s">
        <v>2691</v>
      </c>
      <c r="E424" s="319" t="s">
        <v>2117</v>
      </c>
      <c r="F424" s="319" t="s">
        <v>576</v>
      </c>
      <c r="H424" s="319" t="s">
        <v>577</v>
      </c>
      <c r="I424" s="319" t="s">
        <v>2692</v>
      </c>
      <c r="J424" s="319" t="s">
        <v>977</v>
      </c>
      <c r="L424" s="331">
        <v>0</v>
      </c>
      <c r="M424" s="326"/>
      <c r="N424" s="326">
        <v>0</v>
      </c>
      <c r="O424" s="326">
        <v>0</v>
      </c>
      <c r="P424" s="326">
        <v>0</v>
      </c>
      <c r="Q424" s="326">
        <v>0</v>
      </c>
      <c r="R424" s="326">
        <v>0</v>
      </c>
      <c r="S424" s="326">
        <v>0</v>
      </c>
      <c r="T424" s="326">
        <v>0</v>
      </c>
      <c r="U424" s="326">
        <v>0</v>
      </c>
      <c r="V424" s="326">
        <v>0</v>
      </c>
      <c r="W424" s="326">
        <v>0</v>
      </c>
      <c r="X424" s="326">
        <v>0</v>
      </c>
      <c r="Y424" s="326">
        <v>0</v>
      </c>
    </row>
    <row r="425" spans="4:25" hidden="1" outlineLevel="1">
      <c r="D425" s="319" t="s">
        <v>2691</v>
      </c>
      <c r="E425" s="319" t="s">
        <v>2117</v>
      </c>
      <c r="F425" s="319" t="s">
        <v>578</v>
      </c>
      <c r="H425" s="319" t="s">
        <v>577</v>
      </c>
      <c r="I425" s="319" t="s">
        <v>2693</v>
      </c>
      <c r="J425" s="319" t="s">
        <v>977</v>
      </c>
      <c r="L425" s="331">
        <v>0</v>
      </c>
      <c r="M425" s="326"/>
      <c r="N425" s="326">
        <v>0</v>
      </c>
      <c r="O425" s="326">
        <v>0</v>
      </c>
      <c r="P425" s="326">
        <v>0</v>
      </c>
      <c r="Q425" s="326">
        <v>0</v>
      </c>
      <c r="R425" s="326">
        <v>0</v>
      </c>
      <c r="S425" s="326">
        <v>0</v>
      </c>
      <c r="T425" s="326">
        <v>0</v>
      </c>
      <c r="U425" s="326">
        <v>0</v>
      </c>
      <c r="V425" s="326">
        <v>0</v>
      </c>
      <c r="W425" s="326">
        <v>0</v>
      </c>
      <c r="X425" s="326">
        <v>0</v>
      </c>
      <c r="Y425" s="326">
        <v>0</v>
      </c>
    </row>
    <row r="426" spans="4:25" hidden="1" outlineLevel="1">
      <c r="D426" s="319" t="s">
        <v>303</v>
      </c>
      <c r="E426" s="319" t="s">
        <v>53</v>
      </c>
      <c r="F426" s="319" t="s">
        <v>576</v>
      </c>
      <c r="H426" s="319" t="s">
        <v>577</v>
      </c>
      <c r="I426" s="319" t="s">
        <v>845</v>
      </c>
      <c r="J426" s="319" t="s">
        <v>118</v>
      </c>
      <c r="L426" s="331">
        <v>0</v>
      </c>
      <c r="M426" s="326"/>
      <c r="N426" s="326">
        <v>0</v>
      </c>
      <c r="O426" s="326">
        <v>0</v>
      </c>
      <c r="P426" s="326">
        <v>0</v>
      </c>
      <c r="Q426" s="326">
        <v>0</v>
      </c>
      <c r="R426" s="326">
        <v>0</v>
      </c>
      <c r="S426" s="326">
        <v>0</v>
      </c>
      <c r="T426" s="326">
        <v>0</v>
      </c>
      <c r="U426" s="326">
        <v>0</v>
      </c>
      <c r="V426" s="326">
        <v>0</v>
      </c>
      <c r="W426" s="326">
        <v>0</v>
      </c>
      <c r="X426" s="326">
        <v>0</v>
      </c>
      <c r="Y426" s="326">
        <v>0</v>
      </c>
    </row>
    <row r="427" spans="4:25" hidden="1" outlineLevel="1">
      <c r="D427" s="319" t="s">
        <v>2694</v>
      </c>
      <c r="E427" s="319" t="s">
        <v>53</v>
      </c>
      <c r="F427" s="319" t="s">
        <v>576</v>
      </c>
      <c r="H427" s="319" t="s">
        <v>577</v>
      </c>
      <c r="I427" s="319" t="s">
        <v>2695</v>
      </c>
      <c r="J427" s="319" t="s">
        <v>582</v>
      </c>
      <c r="L427" s="331">
        <v>0</v>
      </c>
      <c r="M427" s="326"/>
      <c r="N427" s="326">
        <v>0</v>
      </c>
      <c r="O427" s="326">
        <v>0</v>
      </c>
      <c r="P427" s="326">
        <v>0</v>
      </c>
      <c r="Q427" s="326">
        <v>0</v>
      </c>
      <c r="R427" s="326">
        <v>0</v>
      </c>
      <c r="S427" s="326">
        <v>0</v>
      </c>
      <c r="T427" s="326">
        <v>0</v>
      </c>
      <c r="U427" s="326">
        <v>0</v>
      </c>
      <c r="V427" s="326">
        <v>0</v>
      </c>
      <c r="W427" s="326">
        <v>0</v>
      </c>
      <c r="X427" s="326">
        <v>0</v>
      </c>
      <c r="Y427" s="326">
        <v>0</v>
      </c>
    </row>
    <row r="428" spans="4:25" hidden="1" outlineLevel="1">
      <c r="D428" s="319" t="s">
        <v>359</v>
      </c>
      <c r="E428" s="319" t="s">
        <v>53</v>
      </c>
      <c r="F428" s="319" t="s">
        <v>576</v>
      </c>
      <c r="H428" s="319" t="s">
        <v>577</v>
      </c>
      <c r="I428" s="319" t="s">
        <v>846</v>
      </c>
      <c r="J428" s="319" t="s">
        <v>114</v>
      </c>
      <c r="L428" s="331">
        <v>0</v>
      </c>
      <c r="M428" s="326"/>
      <c r="N428" s="326">
        <v>0</v>
      </c>
      <c r="O428" s="326">
        <v>0</v>
      </c>
      <c r="P428" s="326">
        <v>0</v>
      </c>
      <c r="Q428" s="326">
        <v>0</v>
      </c>
      <c r="R428" s="326">
        <v>0</v>
      </c>
      <c r="S428" s="326">
        <v>0</v>
      </c>
      <c r="T428" s="326">
        <v>0</v>
      </c>
      <c r="U428" s="326">
        <v>0</v>
      </c>
      <c r="V428" s="326">
        <v>0</v>
      </c>
      <c r="W428" s="326">
        <v>0</v>
      </c>
      <c r="X428" s="326">
        <v>0</v>
      </c>
      <c r="Y428" s="326">
        <v>0</v>
      </c>
    </row>
    <row r="429" spans="4:25" hidden="1" outlineLevel="1">
      <c r="D429" s="319" t="s">
        <v>360</v>
      </c>
      <c r="E429" s="319" t="s">
        <v>53</v>
      </c>
      <c r="F429" s="319" t="s">
        <v>576</v>
      </c>
      <c r="H429" s="319" t="s">
        <v>577</v>
      </c>
      <c r="I429" s="319" t="s">
        <v>847</v>
      </c>
      <c r="J429" s="319" t="s">
        <v>118</v>
      </c>
      <c r="L429" s="331">
        <v>0</v>
      </c>
      <c r="M429" s="326"/>
      <c r="N429" s="326">
        <v>0</v>
      </c>
      <c r="O429" s="326">
        <v>0</v>
      </c>
      <c r="P429" s="326">
        <v>0</v>
      </c>
      <c r="Q429" s="326">
        <v>0</v>
      </c>
      <c r="R429" s="326">
        <v>0</v>
      </c>
      <c r="S429" s="326">
        <v>0</v>
      </c>
      <c r="T429" s="326">
        <v>0</v>
      </c>
      <c r="U429" s="326">
        <v>0</v>
      </c>
      <c r="V429" s="326">
        <v>0</v>
      </c>
      <c r="W429" s="326">
        <v>0</v>
      </c>
      <c r="X429" s="326">
        <v>0</v>
      </c>
      <c r="Y429" s="326">
        <v>0</v>
      </c>
    </row>
    <row r="430" spans="4:25" hidden="1" outlineLevel="1">
      <c r="D430" s="319" t="s">
        <v>360</v>
      </c>
      <c r="E430" s="319" t="s">
        <v>53</v>
      </c>
      <c r="F430" s="319" t="s">
        <v>578</v>
      </c>
      <c r="H430" s="319" t="s">
        <v>577</v>
      </c>
      <c r="I430" s="319" t="s">
        <v>2696</v>
      </c>
      <c r="J430" s="319" t="s">
        <v>118</v>
      </c>
      <c r="L430" s="331">
        <v>0</v>
      </c>
      <c r="M430" s="326"/>
      <c r="N430" s="326">
        <v>0</v>
      </c>
      <c r="O430" s="326">
        <v>0</v>
      </c>
      <c r="P430" s="326">
        <v>0</v>
      </c>
      <c r="Q430" s="326">
        <v>0</v>
      </c>
      <c r="R430" s="326">
        <v>0</v>
      </c>
      <c r="S430" s="326">
        <v>0</v>
      </c>
      <c r="T430" s="326">
        <v>0</v>
      </c>
      <c r="U430" s="326">
        <v>0</v>
      </c>
      <c r="V430" s="326">
        <v>0</v>
      </c>
      <c r="W430" s="326">
        <v>0</v>
      </c>
      <c r="X430" s="326">
        <v>0</v>
      </c>
      <c r="Y430" s="326">
        <v>0</v>
      </c>
    </row>
    <row r="431" spans="4:25" hidden="1" outlineLevel="1">
      <c r="D431" s="319" t="s">
        <v>1117</v>
      </c>
      <c r="E431" s="319" t="s">
        <v>54</v>
      </c>
      <c r="F431" s="319" t="s">
        <v>576</v>
      </c>
      <c r="H431" s="319" t="s">
        <v>577</v>
      </c>
      <c r="I431" s="319" t="s">
        <v>597</v>
      </c>
      <c r="J431" s="319" t="s">
        <v>116</v>
      </c>
      <c r="L431" s="331">
        <v>0</v>
      </c>
      <c r="M431" s="326"/>
      <c r="N431" s="326">
        <v>0</v>
      </c>
      <c r="O431" s="326">
        <v>0</v>
      </c>
      <c r="P431" s="326">
        <v>0</v>
      </c>
      <c r="Q431" s="326">
        <v>0</v>
      </c>
      <c r="R431" s="326">
        <v>0</v>
      </c>
      <c r="S431" s="326">
        <v>0</v>
      </c>
      <c r="T431" s="326">
        <v>0</v>
      </c>
      <c r="U431" s="326">
        <v>0</v>
      </c>
      <c r="V431" s="326">
        <v>0</v>
      </c>
      <c r="W431" s="326">
        <v>0</v>
      </c>
      <c r="X431" s="326">
        <v>0</v>
      </c>
      <c r="Y431" s="326">
        <v>0</v>
      </c>
    </row>
    <row r="432" spans="4:25" hidden="1" outlineLevel="1">
      <c r="D432" s="319" t="s">
        <v>1118</v>
      </c>
      <c r="E432" s="319" t="s">
        <v>53</v>
      </c>
      <c r="F432" s="319" t="s">
        <v>576</v>
      </c>
      <c r="H432" s="319" t="s">
        <v>577</v>
      </c>
      <c r="I432" s="319" t="s">
        <v>1119</v>
      </c>
      <c r="J432" s="319" t="s">
        <v>528</v>
      </c>
      <c r="L432" s="331">
        <v>0</v>
      </c>
      <c r="M432" s="326"/>
      <c r="N432" s="326">
        <v>0</v>
      </c>
      <c r="O432" s="326">
        <v>0</v>
      </c>
      <c r="P432" s="326">
        <v>0</v>
      </c>
      <c r="Q432" s="326">
        <v>0</v>
      </c>
      <c r="R432" s="326">
        <v>0</v>
      </c>
      <c r="S432" s="326">
        <v>0</v>
      </c>
      <c r="T432" s="326">
        <v>0</v>
      </c>
      <c r="U432" s="326">
        <v>0</v>
      </c>
      <c r="V432" s="326">
        <v>0</v>
      </c>
      <c r="W432" s="326">
        <v>0</v>
      </c>
      <c r="X432" s="326">
        <v>0</v>
      </c>
      <c r="Y432" s="326">
        <v>0</v>
      </c>
    </row>
    <row r="433" spans="4:25" hidden="1" outlineLevel="1">
      <c r="D433" s="319" t="s">
        <v>478</v>
      </c>
      <c r="E433" s="319" t="s">
        <v>53</v>
      </c>
      <c r="F433" s="319" t="s">
        <v>576</v>
      </c>
      <c r="H433" s="319" t="s">
        <v>577</v>
      </c>
      <c r="I433" s="319" t="s">
        <v>848</v>
      </c>
      <c r="J433" s="319" t="s">
        <v>582</v>
      </c>
      <c r="L433" s="331">
        <v>0</v>
      </c>
      <c r="M433" s="326"/>
      <c r="N433" s="326">
        <v>0</v>
      </c>
      <c r="O433" s="326">
        <v>0</v>
      </c>
      <c r="P433" s="326">
        <v>0</v>
      </c>
      <c r="Q433" s="326">
        <v>0</v>
      </c>
      <c r="R433" s="326">
        <v>0</v>
      </c>
      <c r="S433" s="326">
        <v>0</v>
      </c>
      <c r="T433" s="326">
        <v>0</v>
      </c>
      <c r="U433" s="326">
        <v>0</v>
      </c>
      <c r="V433" s="326">
        <v>0</v>
      </c>
      <c r="W433" s="326">
        <v>0</v>
      </c>
      <c r="X433" s="326">
        <v>0</v>
      </c>
      <c r="Y433" s="326"/>
    </row>
    <row r="434" spans="4:25" hidden="1" outlineLevel="1">
      <c r="D434" s="319" t="s">
        <v>361</v>
      </c>
      <c r="E434" s="319" t="s">
        <v>52</v>
      </c>
      <c r="F434" s="319" t="s">
        <v>576</v>
      </c>
      <c r="H434" s="319" t="s">
        <v>577</v>
      </c>
      <c r="I434" s="319" t="s">
        <v>849</v>
      </c>
      <c r="J434" s="319" t="s">
        <v>117</v>
      </c>
      <c r="L434" s="331">
        <v>27421.200000000001</v>
      </c>
      <c r="M434" s="326"/>
      <c r="N434" s="326">
        <v>0</v>
      </c>
      <c r="O434" s="326">
        <v>0</v>
      </c>
      <c r="P434" s="326">
        <v>0</v>
      </c>
      <c r="Q434" s="326">
        <v>8844.8700000000008</v>
      </c>
      <c r="R434" s="326">
        <v>13974.89</v>
      </c>
      <c r="S434" s="326">
        <v>4601.4399999999996</v>
      </c>
      <c r="T434" s="326">
        <v>0</v>
      </c>
      <c r="U434" s="326">
        <v>0</v>
      </c>
      <c r="V434" s="326">
        <v>0</v>
      </c>
      <c r="W434" s="326">
        <v>0</v>
      </c>
      <c r="X434" s="326">
        <v>0</v>
      </c>
      <c r="Y434" s="326">
        <v>0</v>
      </c>
    </row>
    <row r="435" spans="4:25" hidden="1" outlineLevel="1">
      <c r="D435" s="319" t="s">
        <v>361</v>
      </c>
      <c r="E435" s="319" t="s">
        <v>52</v>
      </c>
      <c r="F435" s="319" t="s">
        <v>578</v>
      </c>
      <c r="H435" s="319" t="s">
        <v>577</v>
      </c>
      <c r="I435" s="319" t="s">
        <v>2697</v>
      </c>
      <c r="J435" s="319" t="s">
        <v>117</v>
      </c>
      <c r="L435" s="331">
        <v>0</v>
      </c>
      <c r="M435" s="326"/>
      <c r="N435" s="326">
        <v>0</v>
      </c>
      <c r="O435" s="326">
        <v>0</v>
      </c>
      <c r="P435" s="326">
        <v>0</v>
      </c>
      <c r="Q435" s="326">
        <v>0</v>
      </c>
      <c r="R435" s="326">
        <v>0</v>
      </c>
      <c r="S435" s="326">
        <v>0</v>
      </c>
      <c r="T435" s="326">
        <v>0</v>
      </c>
      <c r="U435" s="326">
        <v>0</v>
      </c>
      <c r="V435" s="326">
        <v>0</v>
      </c>
      <c r="W435" s="326">
        <v>0</v>
      </c>
      <c r="X435" s="326">
        <v>0</v>
      </c>
      <c r="Y435" s="326">
        <v>0</v>
      </c>
    </row>
    <row r="436" spans="4:25" hidden="1" outlineLevel="1">
      <c r="D436" s="319" t="s">
        <v>2089</v>
      </c>
      <c r="E436" s="319" t="s">
        <v>52</v>
      </c>
      <c r="F436" s="319" t="s">
        <v>576</v>
      </c>
      <c r="H436" s="319" t="s">
        <v>577</v>
      </c>
      <c r="I436" s="319" t="s">
        <v>832</v>
      </c>
      <c r="J436" s="319" t="s">
        <v>117</v>
      </c>
      <c r="L436" s="331">
        <v>0</v>
      </c>
      <c r="M436" s="326"/>
      <c r="N436" s="326">
        <v>0</v>
      </c>
      <c r="O436" s="326">
        <v>0</v>
      </c>
      <c r="P436" s="326">
        <v>0</v>
      </c>
      <c r="Q436" s="326">
        <v>0</v>
      </c>
      <c r="R436" s="326">
        <v>0</v>
      </c>
      <c r="S436" s="326">
        <v>0</v>
      </c>
      <c r="T436" s="326">
        <v>0</v>
      </c>
      <c r="U436" s="326">
        <v>0</v>
      </c>
      <c r="V436" s="326">
        <v>0</v>
      </c>
      <c r="W436" s="326">
        <v>0</v>
      </c>
      <c r="X436" s="326">
        <v>0</v>
      </c>
      <c r="Y436" s="326">
        <v>0</v>
      </c>
    </row>
    <row r="437" spans="4:25" hidden="1" outlineLevel="1">
      <c r="D437" s="319" t="s">
        <v>382</v>
      </c>
      <c r="E437" s="319" t="s">
        <v>53</v>
      </c>
      <c r="F437" s="319" t="s">
        <v>576</v>
      </c>
      <c r="H437" s="319" t="s">
        <v>577</v>
      </c>
      <c r="I437" s="319" t="s">
        <v>850</v>
      </c>
      <c r="J437" s="319" t="s">
        <v>22</v>
      </c>
      <c r="L437" s="331">
        <v>0</v>
      </c>
      <c r="M437" s="326"/>
      <c r="N437" s="326">
        <v>0</v>
      </c>
      <c r="O437" s="326">
        <v>0</v>
      </c>
      <c r="P437" s="326">
        <v>0</v>
      </c>
      <c r="Q437" s="326">
        <v>0</v>
      </c>
      <c r="R437" s="326">
        <v>0</v>
      </c>
      <c r="S437" s="326">
        <v>0</v>
      </c>
      <c r="T437" s="326">
        <v>0</v>
      </c>
      <c r="U437" s="326">
        <v>0</v>
      </c>
      <c r="V437" s="326">
        <v>0</v>
      </c>
      <c r="W437" s="326">
        <v>0</v>
      </c>
      <c r="X437" s="326">
        <v>0</v>
      </c>
      <c r="Y437" s="326">
        <v>0</v>
      </c>
    </row>
    <row r="438" spans="4:25" hidden="1" outlineLevel="1">
      <c r="D438" s="319" t="s">
        <v>2011</v>
      </c>
      <c r="E438" s="319" t="s">
        <v>53</v>
      </c>
      <c r="F438" s="319" t="s">
        <v>576</v>
      </c>
      <c r="H438" s="319" t="s">
        <v>577</v>
      </c>
      <c r="I438" s="319" t="s">
        <v>550</v>
      </c>
      <c r="J438" s="319" t="s">
        <v>114</v>
      </c>
      <c r="L438" s="331">
        <v>0</v>
      </c>
      <c r="M438" s="326"/>
      <c r="N438" s="326">
        <v>0</v>
      </c>
      <c r="O438" s="326">
        <v>0</v>
      </c>
      <c r="P438" s="326">
        <v>0</v>
      </c>
      <c r="Q438" s="326">
        <v>0</v>
      </c>
      <c r="R438" s="326">
        <v>0</v>
      </c>
      <c r="S438" s="326">
        <v>0</v>
      </c>
      <c r="T438" s="326">
        <v>0</v>
      </c>
      <c r="U438" s="326">
        <v>0</v>
      </c>
      <c r="V438" s="326">
        <v>0</v>
      </c>
      <c r="W438" s="326">
        <v>0</v>
      </c>
      <c r="X438" s="326">
        <v>0</v>
      </c>
      <c r="Y438" s="326">
        <v>0</v>
      </c>
    </row>
    <row r="439" spans="4:25" hidden="1" outlineLevel="1">
      <c r="D439" s="319" t="s">
        <v>2210</v>
      </c>
      <c r="E439" s="319" t="s">
        <v>2117</v>
      </c>
      <c r="F439" s="319" t="s">
        <v>576</v>
      </c>
      <c r="H439" s="319" t="s">
        <v>577</v>
      </c>
      <c r="I439" s="319" t="s">
        <v>2247</v>
      </c>
      <c r="J439" s="319" t="s">
        <v>977</v>
      </c>
      <c r="L439" s="331">
        <v>0</v>
      </c>
      <c r="M439" s="326"/>
      <c r="N439" s="326">
        <v>0</v>
      </c>
      <c r="O439" s="326">
        <v>0</v>
      </c>
      <c r="P439" s="326">
        <v>0</v>
      </c>
      <c r="Q439" s="326">
        <v>0</v>
      </c>
      <c r="R439" s="326">
        <v>0</v>
      </c>
      <c r="S439" s="326">
        <v>0</v>
      </c>
      <c r="T439" s="326">
        <v>0</v>
      </c>
      <c r="U439" s="326">
        <v>0</v>
      </c>
      <c r="V439" s="326">
        <v>0</v>
      </c>
      <c r="W439" s="326">
        <v>0</v>
      </c>
      <c r="X439" s="326">
        <v>0</v>
      </c>
      <c r="Y439" s="326">
        <v>0</v>
      </c>
    </row>
    <row r="440" spans="4:25" hidden="1" outlineLevel="1">
      <c r="D440" s="319" t="s">
        <v>2210</v>
      </c>
      <c r="E440" s="319" t="s">
        <v>2117</v>
      </c>
      <c r="F440" s="319" t="s">
        <v>578</v>
      </c>
      <c r="H440" s="319" t="s">
        <v>577</v>
      </c>
      <c r="I440" s="319" t="s">
        <v>2248</v>
      </c>
      <c r="J440" s="319" t="s">
        <v>977</v>
      </c>
      <c r="L440" s="331">
        <v>0</v>
      </c>
      <c r="M440" s="326"/>
      <c r="N440" s="326">
        <v>0</v>
      </c>
      <c r="O440" s="326">
        <v>0</v>
      </c>
      <c r="P440" s="326">
        <v>0</v>
      </c>
      <c r="Q440" s="326">
        <v>0</v>
      </c>
      <c r="R440" s="326">
        <v>0</v>
      </c>
      <c r="S440" s="326">
        <v>0</v>
      </c>
      <c r="T440" s="326">
        <v>0</v>
      </c>
      <c r="U440" s="326">
        <v>0</v>
      </c>
      <c r="V440" s="326">
        <v>0</v>
      </c>
      <c r="W440" s="326">
        <v>0</v>
      </c>
      <c r="X440" s="326">
        <v>0</v>
      </c>
      <c r="Y440" s="326">
        <v>0</v>
      </c>
    </row>
    <row r="441" spans="4:25" hidden="1" outlineLevel="1">
      <c r="D441" s="319" t="s">
        <v>1120</v>
      </c>
      <c r="E441" s="319" t="s">
        <v>53</v>
      </c>
      <c r="F441" s="319" t="s">
        <v>576</v>
      </c>
      <c r="H441" s="319" t="s">
        <v>577</v>
      </c>
      <c r="I441" s="319" t="s">
        <v>1121</v>
      </c>
      <c r="J441" s="319" t="s">
        <v>528</v>
      </c>
      <c r="L441" s="331">
        <v>0</v>
      </c>
      <c r="M441" s="326"/>
      <c r="N441" s="326">
        <v>0</v>
      </c>
      <c r="O441" s="326">
        <v>0</v>
      </c>
      <c r="P441" s="326">
        <v>0</v>
      </c>
      <c r="Q441" s="326">
        <v>0</v>
      </c>
      <c r="R441" s="326">
        <v>0</v>
      </c>
      <c r="S441" s="326">
        <v>0</v>
      </c>
      <c r="T441" s="326">
        <v>0</v>
      </c>
      <c r="U441" s="326">
        <v>0</v>
      </c>
      <c r="V441" s="326">
        <v>0</v>
      </c>
      <c r="W441" s="326">
        <v>0</v>
      </c>
      <c r="X441" s="326">
        <v>0</v>
      </c>
      <c r="Y441" s="326">
        <v>0</v>
      </c>
    </row>
    <row r="442" spans="4:25" hidden="1" outlineLevel="1">
      <c r="D442" s="319" t="s">
        <v>636</v>
      </c>
      <c r="E442" s="319" t="s">
        <v>53</v>
      </c>
      <c r="F442" s="319" t="s">
        <v>576</v>
      </c>
      <c r="H442" s="319" t="s">
        <v>577</v>
      </c>
      <c r="I442" s="319" t="s">
        <v>851</v>
      </c>
      <c r="J442" s="319" t="s">
        <v>530</v>
      </c>
      <c r="L442" s="331">
        <v>0</v>
      </c>
      <c r="M442" s="326"/>
      <c r="N442" s="326">
        <v>0</v>
      </c>
      <c r="O442" s="326">
        <v>0</v>
      </c>
      <c r="P442" s="326">
        <v>0</v>
      </c>
      <c r="Q442" s="326">
        <v>0</v>
      </c>
      <c r="R442" s="326">
        <v>0</v>
      </c>
      <c r="S442" s="326">
        <v>0</v>
      </c>
      <c r="T442" s="326">
        <v>0</v>
      </c>
      <c r="U442" s="326">
        <v>0</v>
      </c>
      <c r="V442" s="326">
        <v>0</v>
      </c>
      <c r="W442" s="326">
        <v>0</v>
      </c>
      <c r="X442" s="326">
        <v>0</v>
      </c>
      <c r="Y442" s="326">
        <v>0</v>
      </c>
    </row>
    <row r="443" spans="4:25" hidden="1" outlineLevel="1">
      <c r="D443" s="319" t="s">
        <v>637</v>
      </c>
      <c r="E443" s="319" t="s">
        <v>67</v>
      </c>
      <c r="F443" s="319" t="s">
        <v>576</v>
      </c>
      <c r="H443" s="319" t="s">
        <v>577</v>
      </c>
      <c r="I443" s="319" t="s">
        <v>538</v>
      </c>
      <c r="J443" s="319" t="s">
        <v>0</v>
      </c>
      <c r="L443" s="331">
        <v>0</v>
      </c>
      <c r="M443" s="326"/>
      <c r="N443" s="326">
        <v>0</v>
      </c>
      <c r="O443" s="326">
        <v>0</v>
      </c>
      <c r="P443" s="326">
        <v>0</v>
      </c>
      <c r="Q443" s="326">
        <v>0</v>
      </c>
      <c r="R443" s="326">
        <v>0</v>
      </c>
      <c r="S443" s="326">
        <v>0</v>
      </c>
      <c r="T443" s="326">
        <v>0</v>
      </c>
      <c r="U443" s="326">
        <v>0</v>
      </c>
      <c r="V443" s="326">
        <v>0</v>
      </c>
      <c r="W443" s="326">
        <v>0</v>
      </c>
      <c r="X443" s="326">
        <v>0</v>
      </c>
      <c r="Y443" s="326">
        <v>0</v>
      </c>
    </row>
    <row r="444" spans="4:25" hidden="1" outlineLevel="1">
      <c r="D444" s="319" t="s">
        <v>1122</v>
      </c>
      <c r="E444" s="319" t="s">
        <v>53</v>
      </c>
      <c r="F444" s="319" t="s">
        <v>576</v>
      </c>
      <c r="H444" s="319" t="s">
        <v>577</v>
      </c>
      <c r="I444" s="319" t="s">
        <v>638</v>
      </c>
      <c r="J444" s="319" t="s">
        <v>114</v>
      </c>
      <c r="L444" s="331">
        <v>0</v>
      </c>
      <c r="M444" s="326"/>
      <c r="N444" s="326">
        <v>0</v>
      </c>
      <c r="O444" s="326">
        <v>0</v>
      </c>
      <c r="P444" s="326">
        <v>0</v>
      </c>
      <c r="Q444" s="326">
        <v>0</v>
      </c>
      <c r="R444" s="326">
        <v>0</v>
      </c>
      <c r="S444" s="326">
        <v>0</v>
      </c>
      <c r="T444" s="326">
        <v>0</v>
      </c>
      <c r="U444" s="326">
        <v>0</v>
      </c>
      <c r="V444" s="326">
        <v>0</v>
      </c>
      <c r="W444" s="326">
        <v>0</v>
      </c>
      <c r="X444" s="326">
        <v>0</v>
      </c>
      <c r="Y444" s="326">
        <v>0</v>
      </c>
    </row>
    <row r="445" spans="4:25" hidden="1" outlineLevel="1">
      <c r="D445" s="319" t="s">
        <v>1122</v>
      </c>
      <c r="E445" s="319" t="s">
        <v>53</v>
      </c>
      <c r="F445" s="319" t="s">
        <v>576</v>
      </c>
      <c r="H445" s="319" t="s">
        <v>577</v>
      </c>
      <c r="I445" s="319" t="s">
        <v>1123</v>
      </c>
      <c r="J445" s="319" t="s">
        <v>528</v>
      </c>
      <c r="L445" s="331">
        <v>0</v>
      </c>
      <c r="M445" s="326"/>
      <c r="N445" s="326">
        <v>0</v>
      </c>
      <c r="O445" s="326">
        <v>0</v>
      </c>
      <c r="P445" s="326">
        <v>0</v>
      </c>
      <c r="Q445" s="326">
        <v>0</v>
      </c>
      <c r="R445" s="326">
        <v>0</v>
      </c>
      <c r="S445" s="326">
        <v>0</v>
      </c>
      <c r="T445" s="326">
        <v>0</v>
      </c>
      <c r="U445" s="326">
        <v>0</v>
      </c>
      <c r="V445" s="326">
        <v>0</v>
      </c>
      <c r="W445" s="326">
        <v>0</v>
      </c>
      <c r="X445" s="326">
        <v>0</v>
      </c>
      <c r="Y445" s="326">
        <v>0</v>
      </c>
    </row>
    <row r="446" spans="4:25" hidden="1" outlineLevel="1">
      <c r="D446" s="319" t="s">
        <v>244</v>
      </c>
      <c r="E446" s="319" t="s">
        <v>52</v>
      </c>
      <c r="F446" s="319" t="s">
        <v>576</v>
      </c>
      <c r="H446" s="319" t="s">
        <v>577</v>
      </c>
      <c r="I446" s="319" t="s">
        <v>852</v>
      </c>
      <c r="J446" s="319" t="s">
        <v>117</v>
      </c>
      <c r="L446" s="331">
        <v>0</v>
      </c>
      <c r="M446" s="326"/>
      <c r="N446" s="326">
        <v>0</v>
      </c>
      <c r="O446" s="326">
        <v>0</v>
      </c>
      <c r="P446" s="326">
        <v>0</v>
      </c>
      <c r="Q446" s="326">
        <v>0</v>
      </c>
      <c r="R446" s="326">
        <v>0</v>
      </c>
      <c r="S446" s="326">
        <v>0</v>
      </c>
      <c r="T446" s="326">
        <v>0</v>
      </c>
      <c r="U446" s="326">
        <v>0</v>
      </c>
      <c r="V446" s="326">
        <v>0</v>
      </c>
      <c r="W446" s="326">
        <v>0</v>
      </c>
      <c r="X446" s="326">
        <v>0</v>
      </c>
      <c r="Y446" s="326">
        <v>0</v>
      </c>
    </row>
    <row r="447" spans="4:25" hidden="1" outlineLevel="1">
      <c r="D447" s="319" t="s">
        <v>304</v>
      </c>
      <c r="E447" s="319" t="s">
        <v>52</v>
      </c>
      <c r="F447" s="319" t="s">
        <v>576</v>
      </c>
      <c r="H447" s="319" t="s">
        <v>577</v>
      </c>
      <c r="I447" s="319" t="s">
        <v>853</v>
      </c>
      <c r="J447" s="319" t="s">
        <v>117</v>
      </c>
      <c r="L447" s="331">
        <v>0</v>
      </c>
      <c r="M447" s="326"/>
      <c r="N447" s="326">
        <v>0</v>
      </c>
      <c r="O447" s="326">
        <v>0</v>
      </c>
      <c r="P447" s="326">
        <v>0</v>
      </c>
      <c r="Q447" s="326">
        <v>0</v>
      </c>
      <c r="R447" s="326">
        <v>0</v>
      </c>
      <c r="S447" s="326">
        <v>0</v>
      </c>
      <c r="T447" s="326">
        <v>0</v>
      </c>
      <c r="U447" s="326">
        <v>0</v>
      </c>
      <c r="V447" s="326">
        <v>0</v>
      </c>
      <c r="W447" s="326">
        <v>0</v>
      </c>
      <c r="X447" s="326">
        <v>0</v>
      </c>
      <c r="Y447" s="326">
        <v>0</v>
      </c>
    </row>
    <row r="448" spans="4:25" hidden="1" outlineLevel="1">
      <c r="D448" s="319" t="s">
        <v>304</v>
      </c>
      <c r="E448" s="319" t="s">
        <v>52</v>
      </c>
      <c r="F448" s="319" t="s">
        <v>578</v>
      </c>
      <c r="H448" s="319" t="s">
        <v>577</v>
      </c>
      <c r="I448" s="319" t="s">
        <v>2698</v>
      </c>
      <c r="J448" s="319" t="s">
        <v>117</v>
      </c>
      <c r="L448" s="331">
        <v>0</v>
      </c>
      <c r="M448" s="326"/>
      <c r="N448" s="326">
        <v>0</v>
      </c>
      <c r="O448" s="326">
        <v>0</v>
      </c>
      <c r="P448" s="326">
        <v>0</v>
      </c>
      <c r="Q448" s="326">
        <v>0</v>
      </c>
      <c r="R448" s="326">
        <v>0</v>
      </c>
      <c r="S448" s="326">
        <v>0</v>
      </c>
      <c r="T448" s="326">
        <v>0</v>
      </c>
      <c r="U448" s="326">
        <v>0</v>
      </c>
      <c r="V448" s="326">
        <v>0</v>
      </c>
      <c r="W448" s="326">
        <v>0</v>
      </c>
      <c r="X448" s="326">
        <v>0</v>
      </c>
      <c r="Y448" s="326">
        <v>0</v>
      </c>
    </row>
    <row r="449" spans="4:25" hidden="1" outlineLevel="1">
      <c r="D449" s="319" t="s">
        <v>1124</v>
      </c>
      <c r="E449" s="319" t="s">
        <v>53</v>
      </c>
      <c r="F449" s="319" t="s">
        <v>576</v>
      </c>
      <c r="H449" s="319" t="s">
        <v>577</v>
      </c>
      <c r="I449" s="319" t="s">
        <v>1125</v>
      </c>
      <c r="J449" s="319" t="s">
        <v>528</v>
      </c>
      <c r="L449" s="331">
        <v>0</v>
      </c>
      <c r="M449" s="326"/>
      <c r="N449" s="326">
        <v>0</v>
      </c>
      <c r="O449" s="326">
        <v>0</v>
      </c>
      <c r="P449" s="326">
        <v>0</v>
      </c>
      <c r="Q449" s="326">
        <v>0</v>
      </c>
      <c r="R449" s="326">
        <v>0</v>
      </c>
      <c r="S449" s="326">
        <v>0</v>
      </c>
      <c r="T449" s="326">
        <v>0</v>
      </c>
      <c r="U449" s="326">
        <v>0</v>
      </c>
      <c r="V449" s="326">
        <v>0</v>
      </c>
      <c r="W449" s="326">
        <v>0</v>
      </c>
      <c r="X449" s="326">
        <v>0</v>
      </c>
      <c r="Y449" s="326">
        <v>0</v>
      </c>
    </row>
    <row r="450" spans="4:25" hidden="1" outlineLevel="1">
      <c r="D450" s="319" t="s">
        <v>639</v>
      </c>
      <c r="E450" s="319" t="s">
        <v>53</v>
      </c>
      <c r="F450" s="319" t="s">
        <v>576</v>
      </c>
      <c r="H450" s="319" t="s">
        <v>577</v>
      </c>
      <c r="I450" s="319" t="s">
        <v>854</v>
      </c>
      <c r="J450" s="319" t="s">
        <v>530</v>
      </c>
      <c r="L450" s="331">
        <v>0</v>
      </c>
      <c r="M450" s="326"/>
      <c r="N450" s="326">
        <v>0</v>
      </c>
      <c r="O450" s="326">
        <v>0</v>
      </c>
      <c r="P450" s="326">
        <v>0</v>
      </c>
      <c r="Q450" s="326">
        <v>0</v>
      </c>
      <c r="R450" s="326">
        <v>0</v>
      </c>
      <c r="S450" s="326">
        <v>0</v>
      </c>
      <c r="T450" s="326">
        <v>0</v>
      </c>
      <c r="U450" s="326">
        <v>0</v>
      </c>
      <c r="V450" s="326">
        <v>0</v>
      </c>
      <c r="W450" s="326">
        <v>0</v>
      </c>
      <c r="X450" s="326">
        <v>0</v>
      </c>
      <c r="Y450" s="326">
        <v>0</v>
      </c>
    </row>
    <row r="451" spans="4:25" hidden="1" outlineLevel="1">
      <c r="D451" s="319" t="s">
        <v>640</v>
      </c>
      <c r="E451" s="319" t="s">
        <v>53</v>
      </c>
      <c r="F451" s="319" t="s">
        <v>576</v>
      </c>
      <c r="H451" s="319" t="s">
        <v>577</v>
      </c>
      <c r="I451" s="319" t="s">
        <v>855</v>
      </c>
      <c r="J451" s="319" t="s">
        <v>118</v>
      </c>
      <c r="L451" s="331">
        <v>0</v>
      </c>
      <c r="M451" s="326"/>
      <c r="N451" s="326">
        <v>0</v>
      </c>
      <c r="O451" s="326">
        <v>0</v>
      </c>
      <c r="P451" s="326">
        <v>0</v>
      </c>
      <c r="Q451" s="326">
        <v>0</v>
      </c>
      <c r="R451" s="326">
        <v>0</v>
      </c>
      <c r="S451" s="326">
        <v>0</v>
      </c>
      <c r="T451" s="326">
        <v>0</v>
      </c>
      <c r="U451" s="326">
        <v>0</v>
      </c>
      <c r="V451" s="326">
        <v>0</v>
      </c>
      <c r="W451" s="326">
        <v>0</v>
      </c>
      <c r="X451" s="326">
        <v>0</v>
      </c>
      <c r="Y451" s="326">
        <v>0</v>
      </c>
    </row>
    <row r="452" spans="4:25" hidden="1" outlineLevel="1">
      <c r="D452" s="319" t="s">
        <v>1126</v>
      </c>
      <c r="E452" s="319" t="s">
        <v>53</v>
      </c>
      <c r="F452" s="319" t="s">
        <v>576</v>
      </c>
      <c r="H452" s="319" t="s">
        <v>577</v>
      </c>
      <c r="I452" s="319" t="s">
        <v>1127</v>
      </c>
      <c r="J452" s="319" t="s">
        <v>528</v>
      </c>
      <c r="L452" s="331">
        <v>0</v>
      </c>
      <c r="M452" s="326"/>
      <c r="N452" s="326">
        <v>0</v>
      </c>
      <c r="O452" s="326">
        <v>0</v>
      </c>
      <c r="P452" s="326">
        <v>0</v>
      </c>
      <c r="Q452" s="326">
        <v>0</v>
      </c>
      <c r="R452" s="326">
        <v>0</v>
      </c>
      <c r="S452" s="326">
        <v>0</v>
      </c>
      <c r="T452" s="326">
        <v>0</v>
      </c>
      <c r="U452" s="326">
        <v>0</v>
      </c>
      <c r="V452" s="326">
        <v>0</v>
      </c>
      <c r="W452" s="326">
        <v>0</v>
      </c>
      <c r="X452" s="326">
        <v>0</v>
      </c>
      <c r="Y452" s="326">
        <v>0</v>
      </c>
    </row>
    <row r="453" spans="4:25" hidden="1" outlineLevel="1">
      <c r="D453" s="319" t="s">
        <v>1128</v>
      </c>
      <c r="E453" s="319" t="s">
        <v>53</v>
      </c>
      <c r="F453" s="319" t="s">
        <v>576</v>
      </c>
      <c r="H453" s="319" t="s">
        <v>577</v>
      </c>
      <c r="I453" s="319" t="s">
        <v>1129</v>
      </c>
      <c r="J453" s="319" t="s">
        <v>583</v>
      </c>
      <c r="L453" s="331">
        <v>0</v>
      </c>
      <c r="M453" s="326"/>
      <c r="N453" s="326">
        <v>0</v>
      </c>
      <c r="O453" s="326">
        <v>0</v>
      </c>
      <c r="P453" s="326">
        <v>0</v>
      </c>
      <c r="Q453" s="326">
        <v>0</v>
      </c>
      <c r="R453" s="326">
        <v>0</v>
      </c>
      <c r="S453" s="326">
        <v>0</v>
      </c>
      <c r="T453" s="326">
        <v>0</v>
      </c>
      <c r="U453" s="326">
        <v>0</v>
      </c>
      <c r="V453" s="326">
        <v>0</v>
      </c>
      <c r="W453" s="326">
        <v>0</v>
      </c>
      <c r="X453" s="326">
        <v>0</v>
      </c>
      <c r="Y453" s="326">
        <v>0</v>
      </c>
    </row>
    <row r="454" spans="4:25" hidden="1" outlineLevel="1">
      <c r="D454" s="319" t="s">
        <v>1130</v>
      </c>
      <c r="E454" s="319" t="s">
        <v>53</v>
      </c>
      <c r="F454" s="319" t="s">
        <v>576</v>
      </c>
      <c r="H454" s="319" t="s">
        <v>577</v>
      </c>
      <c r="I454" s="319" t="s">
        <v>1131</v>
      </c>
      <c r="J454" s="319" t="s">
        <v>528</v>
      </c>
      <c r="L454" s="331">
        <v>0</v>
      </c>
      <c r="M454" s="326"/>
      <c r="N454" s="326">
        <v>0</v>
      </c>
      <c r="O454" s="326">
        <v>0</v>
      </c>
      <c r="P454" s="326">
        <v>0</v>
      </c>
      <c r="Q454" s="326">
        <v>0</v>
      </c>
      <c r="R454" s="326">
        <v>0</v>
      </c>
      <c r="S454" s="326">
        <v>0</v>
      </c>
      <c r="T454" s="326">
        <v>0</v>
      </c>
      <c r="U454" s="326">
        <v>0</v>
      </c>
      <c r="V454" s="326">
        <v>0</v>
      </c>
      <c r="W454" s="326">
        <v>0</v>
      </c>
      <c r="X454" s="326">
        <v>0</v>
      </c>
      <c r="Y454" s="326">
        <v>0</v>
      </c>
    </row>
    <row r="455" spans="4:25" hidden="1" outlineLevel="1">
      <c r="D455" s="319" t="s">
        <v>307</v>
      </c>
      <c r="E455" s="319" t="s">
        <v>53</v>
      </c>
      <c r="F455" s="319" t="s">
        <v>576</v>
      </c>
      <c r="H455" s="319" t="s">
        <v>577</v>
      </c>
      <c r="I455" s="319" t="s">
        <v>857</v>
      </c>
      <c r="J455" s="319" t="s">
        <v>118</v>
      </c>
      <c r="L455" s="331">
        <v>0</v>
      </c>
      <c r="M455" s="326"/>
      <c r="N455" s="326">
        <v>0</v>
      </c>
      <c r="O455" s="326">
        <v>0</v>
      </c>
      <c r="P455" s="326">
        <v>0</v>
      </c>
      <c r="Q455" s="326">
        <v>0</v>
      </c>
      <c r="R455" s="326">
        <v>0</v>
      </c>
      <c r="S455" s="326">
        <v>0</v>
      </c>
      <c r="T455" s="326">
        <v>0</v>
      </c>
      <c r="U455" s="326">
        <v>0</v>
      </c>
      <c r="V455" s="326">
        <v>0</v>
      </c>
      <c r="W455" s="326">
        <v>0</v>
      </c>
      <c r="X455" s="326">
        <v>0</v>
      </c>
      <c r="Y455" s="326">
        <v>0</v>
      </c>
    </row>
    <row r="456" spans="4:25" hidden="1" outlineLevel="1">
      <c r="D456" s="319" t="s">
        <v>307</v>
      </c>
      <c r="E456" s="319" t="s">
        <v>53</v>
      </c>
      <c r="F456" s="319" t="s">
        <v>578</v>
      </c>
      <c r="H456" s="319" t="s">
        <v>577</v>
      </c>
      <c r="I456" s="319" t="s">
        <v>2699</v>
      </c>
      <c r="J456" s="319" t="s">
        <v>118</v>
      </c>
      <c r="L456" s="331">
        <v>0</v>
      </c>
      <c r="M456" s="326"/>
      <c r="N456" s="326">
        <v>0</v>
      </c>
      <c r="O456" s="326">
        <v>0</v>
      </c>
      <c r="P456" s="326">
        <v>0</v>
      </c>
      <c r="Q456" s="326">
        <v>0</v>
      </c>
      <c r="R456" s="326">
        <v>0</v>
      </c>
      <c r="S456" s="326">
        <v>0</v>
      </c>
      <c r="T456" s="326">
        <v>0</v>
      </c>
      <c r="U456" s="326">
        <v>0</v>
      </c>
      <c r="V456" s="326">
        <v>0</v>
      </c>
      <c r="W456" s="326">
        <v>0</v>
      </c>
      <c r="X456" s="326">
        <v>0</v>
      </c>
      <c r="Y456" s="326">
        <v>0</v>
      </c>
    </row>
    <row r="457" spans="4:25" hidden="1" outlineLevel="1">
      <c r="D457" s="319" t="s">
        <v>476</v>
      </c>
      <c r="E457" s="319" t="s">
        <v>52</v>
      </c>
      <c r="F457" s="319" t="s">
        <v>576</v>
      </c>
      <c r="H457" s="319" t="s">
        <v>577</v>
      </c>
      <c r="I457" s="319" t="s">
        <v>669</v>
      </c>
      <c r="J457" s="319" t="s">
        <v>117</v>
      </c>
      <c r="L457" s="331">
        <v>293467</v>
      </c>
      <c r="M457" s="326"/>
      <c r="N457" s="326">
        <v>0</v>
      </c>
      <c r="O457" s="326">
        <v>0</v>
      </c>
      <c r="P457" s="326">
        <v>0</v>
      </c>
      <c r="Q457" s="326">
        <v>102373.2</v>
      </c>
      <c r="R457" s="326">
        <v>47959.5</v>
      </c>
      <c r="S457" s="326">
        <v>90334.3</v>
      </c>
      <c r="T457" s="326">
        <v>0</v>
      </c>
      <c r="U457" s="326">
        <v>0</v>
      </c>
      <c r="V457" s="326">
        <v>52800</v>
      </c>
      <c r="W457" s="326">
        <v>0</v>
      </c>
      <c r="X457" s="326">
        <v>0</v>
      </c>
      <c r="Y457" s="326">
        <v>0</v>
      </c>
    </row>
    <row r="458" spans="4:25" hidden="1" outlineLevel="1">
      <c r="D458" s="319" t="s">
        <v>476</v>
      </c>
      <c r="E458" s="319" t="s">
        <v>52</v>
      </c>
      <c r="F458" s="319" t="s">
        <v>578</v>
      </c>
      <c r="H458" s="319" t="s">
        <v>577</v>
      </c>
      <c r="I458" s="319" t="s">
        <v>2700</v>
      </c>
      <c r="J458" s="319" t="s">
        <v>117</v>
      </c>
      <c r="L458" s="331">
        <v>0</v>
      </c>
      <c r="M458" s="326"/>
      <c r="N458" s="326">
        <v>0</v>
      </c>
      <c r="O458" s="326">
        <v>0</v>
      </c>
      <c r="P458" s="326">
        <v>0</v>
      </c>
      <c r="Q458" s="326">
        <v>0</v>
      </c>
      <c r="R458" s="326">
        <v>0</v>
      </c>
      <c r="S458" s="326">
        <v>0</v>
      </c>
      <c r="T458" s="326">
        <v>0</v>
      </c>
      <c r="U458" s="326">
        <v>0</v>
      </c>
      <c r="V458" s="326">
        <v>0</v>
      </c>
      <c r="W458" s="326">
        <v>0</v>
      </c>
      <c r="X458" s="326">
        <v>0</v>
      </c>
      <c r="Y458" s="326">
        <v>0</v>
      </c>
    </row>
    <row r="459" spans="4:25" hidden="1" outlineLevel="1">
      <c r="D459" s="319" t="s">
        <v>1132</v>
      </c>
      <c r="E459" s="319" t="s">
        <v>53</v>
      </c>
      <c r="F459" s="319" t="s">
        <v>576</v>
      </c>
      <c r="H459" s="319" t="s">
        <v>577</v>
      </c>
      <c r="I459" s="319" t="s">
        <v>1133</v>
      </c>
      <c r="J459" s="319" t="s">
        <v>528</v>
      </c>
      <c r="L459" s="331">
        <v>0</v>
      </c>
      <c r="M459" s="326"/>
      <c r="N459" s="326">
        <v>0</v>
      </c>
      <c r="O459" s="326">
        <v>0</v>
      </c>
      <c r="P459" s="326">
        <v>0</v>
      </c>
      <c r="Q459" s="326">
        <v>0</v>
      </c>
      <c r="R459" s="326">
        <v>0</v>
      </c>
      <c r="S459" s="326">
        <v>0</v>
      </c>
      <c r="T459" s="326">
        <v>0</v>
      </c>
      <c r="U459" s="326">
        <v>0</v>
      </c>
      <c r="V459" s="326">
        <v>0</v>
      </c>
      <c r="W459" s="326">
        <v>0</v>
      </c>
      <c r="X459" s="326">
        <v>0</v>
      </c>
      <c r="Y459" s="326">
        <v>0</v>
      </c>
    </row>
    <row r="460" spans="4:25" hidden="1" outlineLevel="1">
      <c r="D460" s="319" t="s">
        <v>641</v>
      </c>
      <c r="E460" s="319" t="s">
        <v>52</v>
      </c>
      <c r="F460" s="319" t="s">
        <v>576</v>
      </c>
      <c r="H460" s="319" t="s">
        <v>577</v>
      </c>
      <c r="I460" s="319" t="s">
        <v>858</v>
      </c>
      <c r="J460" s="319" t="s">
        <v>117</v>
      </c>
      <c r="L460" s="331">
        <v>452226.2</v>
      </c>
      <c r="M460" s="326"/>
      <c r="N460" s="326">
        <v>64931.45</v>
      </c>
      <c r="O460" s="326">
        <v>126976</v>
      </c>
      <c r="P460" s="326">
        <v>0</v>
      </c>
      <c r="Q460" s="326">
        <v>136540.25</v>
      </c>
      <c r="R460" s="326">
        <v>8139</v>
      </c>
      <c r="S460" s="326">
        <v>115639.5</v>
      </c>
      <c r="T460" s="326">
        <v>0</v>
      </c>
      <c r="U460" s="326">
        <v>0</v>
      </c>
      <c r="V460" s="326">
        <v>0</v>
      </c>
      <c r="W460" s="326">
        <v>0</v>
      </c>
      <c r="X460" s="326">
        <v>0</v>
      </c>
      <c r="Y460" s="326">
        <v>0</v>
      </c>
    </row>
    <row r="461" spans="4:25" hidden="1" outlineLevel="1">
      <c r="D461" s="319" t="s">
        <v>641</v>
      </c>
      <c r="E461" s="319" t="s">
        <v>52</v>
      </c>
      <c r="F461" s="319" t="s">
        <v>578</v>
      </c>
      <c r="H461" s="319" t="s">
        <v>577</v>
      </c>
      <c r="I461" s="319" t="s">
        <v>2701</v>
      </c>
      <c r="J461" s="319" t="s">
        <v>117</v>
      </c>
      <c r="L461" s="331">
        <v>0</v>
      </c>
      <c r="M461" s="326"/>
      <c r="N461" s="326">
        <v>0</v>
      </c>
      <c r="O461" s="326">
        <v>0</v>
      </c>
      <c r="P461" s="326">
        <v>0</v>
      </c>
      <c r="Q461" s="326">
        <v>0</v>
      </c>
      <c r="R461" s="326">
        <v>0</v>
      </c>
      <c r="S461" s="326">
        <v>0</v>
      </c>
      <c r="T461" s="326">
        <v>0</v>
      </c>
      <c r="U461" s="326">
        <v>0</v>
      </c>
      <c r="V461" s="326">
        <v>0</v>
      </c>
      <c r="W461" s="326">
        <v>0</v>
      </c>
      <c r="X461" s="326">
        <v>0</v>
      </c>
      <c r="Y461" s="326">
        <v>0</v>
      </c>
    </row>
    <row r="462" spans="4:25" hidden="1" outlineLevel="1">
      <c r="D462" s="319" t="s">
        <v>308</v>
      </c>
      <c r="E462" s="319" t="s">
        <v>53</v>
      </c>
      <c r="F462" s="319" t="s">
        <v>576</v>
      </c>
      <c r="H462" s="319" t="s">
        <v>577</v>
      </c>
      <c r="I462" s="319" t="s">
        <v>859</v>
      </c>
      <c r="J462" s="319" t="s">
        <v>582</v>
      </c>
      <c r="L462" s="331">
        <v>0</v>
      </c>
      <c r="M462" s="326"/>
      <c r="N462" s="326">
        <v>0</v>
      </c>
      <c r="O462" s="326">
        <v>0</v>
      </c>
      <c r="P462" s="326">
        <v>0</v>
      </c>
      <c r="Q462" s="326">
        <v>0</v>
      </c>
      <c r="R462" s="326">
        <v>0</v>
      </c>
      <c r="S462" s="326">
        <v>0</v>
      </c>
      <c r="T462" s="326">
        <v>0</v>
      </c>
      <c r="U462" s="326">
        <v>0</v>
      </c>
      <c r="V462" s="326">
        <v>0</v>
      </c>
      <c r="W462" s="326">
        <v>0</v>
      </c>
      <c r="X462" s="326">
        <v>0</v>
      </c>
      <c r="Y462" s="326"/>
    </row>
    <row r="463" spans="4:25" hidden="1" outlineLevel="1">
      <c r="D463" s="319" t="s">
        <v>362</v>
      </c>
      <c r="E463" s="319" t="s">
        <v>53</v>
      </c>
      <c r="F463" s="319" t="s">
        <v>576</v>
      </c>
      <c r="H463" s="319" t="s">
        <v>577</v>
      </c>
      <c r="I463" s="319" t="s">
        <v>860</v>
      </c>
      <c r="J463" s="319" t="s">
        <v>118</v>
      </c>
      <c r="L463" s="331">
        <v>0</v>
      </c>
      <c r="M463" s="326"/>
      <c r="N463" s="326">
        <v>0</v>
      </c>
      <c r="O463" s="326">
        <v>0</v>
      </c>
      <c r="P463" s="326">
        <v>0</v>
      </c>
      <c r="Q463" s="326">
        <v>0</v>
      </c>
      <c r="R463" s="326">
        <v>0</v>
      </c>
      <c r="S463" s="326">
        <v>0</v>
      </c>
      <c r="T463" s="326">
        <v>0</v>
      </c>
      <c r="U463" s="326">
        <v>0</v>
      </c>
      <c r="V463" s="326">
        <v>0</v>
      </c>
      <c r="W463" s="326">
        <v>0</v>
      </c>
      <c r="X463" s="326">
        <v>0</v>
      </c>
      <c r="Y463" s="326">
        <v>0</v>
      </c>
    </row>
    <row r="464" spans="4:25" hidden="1" outlineLevel="1">
      <c r="D464" s="319" t="s">
        <v>363</v>
      </c>
      <c r="E464" s="319" t="s">
        <v>53</v>
      </c>
      <c r="F464" s="319" t="s">
        <v>576</v>
      </c>
      <c r="H464" s="319" t="s">
        <v>577</v>
      </c>
      <c r="I464" s="319" t="s">
        <v>861</v>
      </c>
      <c r="J464" s="319" t="s">
        <v>560</v>
      </c>
      <c r="L464" s="331">
        <v>0</v>
      </c>
      <c r="M464" s="326"/>
      <c r="N464" s="326">
        <v>0</v>
      </c>
      <c r="O464" s="326">
        <v>0</v>
      </c>
      <c r="P464" s="326">
        <v>0</v>
      </c>
      <c r="Q464" s="326">
        <v>0</v>
      </c>
      <c r="R464" s="326">
        <v>0</v>
      </c>
      <c r="S464" s="326">
        <v>0</v>
      </c>
      <c r="T464" s="326">
        <v>0</v>
      </c>
      <c r="U464" s="326">
        <v>0</v>
      </c>
      <c r="V464" s="326">
        <v>0</v>
      </c>
      <c r="W464" s="326">
        <v>0</v>
      </c>
      <c r="X464" s="326">
        <v>0</v>
      </c>
      <c r="Y464" s="326">
        <v>0</v>
      </c>
    </row>
    <row r="465" spans="4:25" hidden="1" outlineLevel="1">
      <c r="D465" s="319" t="s">
        <v>1134</v>
      </c>
      <c r="E465" s="319" t="s">
        <v>53</v>
      </c>
      <c r="F465" s="319" t="s">
        <v>576</v>
      </c>
      <c r="H465" s="319" t="s">
        <v>577</v>
      </c>
      <c r="I465" s="319" t="s">
        <v>1135</v>
      </c>
      <c r="J465" s="319" t="s">
        <v>946</v>
      </c>
      <c r="L465" s="331">
        <v>0</v>
      </c>
      <c r="M465" s="326"/>
      <c r="N465" s="326">
        <v>0</v>
      </c>
      <c r="O465" s="326">
        <v>0</v>
      </c>
      <c r="P465" s="326">
        <v>0</v>
      </c>
      <c r="Q465" s="326">
        <v>0</v>
      </c>
      <c r="R465" s="326">
        <v>0</v>
      </c>
      <c r="S465" s="326">
        <v>0</v>
      </c>
      <c r="T465" s="326">
        <v>0</v>
      </c>
      <c r="U465" s="326">
        <v>0</v>
      </c>
      <c r="V465" s="326">
        <v>0</v>
      </c>
      <c r="W465" s="326">
        <v>0</v>
      </c>
      <c r="X465" s="326">
        <v>0</v>
      </c>
      <c r="Y465" s="326">
        <v>0</v>
      </c>
    </row>
    <row r="466" spans="4:25" hidden="1" outlineLevel="1">
      <c r="D466" s="319" t="s">
        <v>536</v>
      </c>
      <c r="E466" s="319" t="s">
        <v>52</v>
      </c>
      <c r="F466" s="319" t="s">
        <v>576</v>
      </c>
      <c r="H466" s="319" t="s">
        <v>577</v>
      </c>
      <c r="I466" s="319" t="s">
        <v>3004</v>
      </c>
      <c r="J466" s="319" t="s">
        <v>117</v>
      </c>
      <c r="L466" s="331">
        <v>592909</v>
      </c>
      <c r="M466" s="326"/>
      <c r="N466" s="326"/>
      <c r="O466" s="326"/>
      <c r="P466" s="326"/>
      <c r="Q466" s="326"/>
      <c r="R466" s="326">
        <v>0</v>
      </c>
      <c r="S466" s="326">
        <v>0</v>
      </c>
      <c r="T466" s="326">
        <v>0</v>
      </c>
      <c r="U466" s="326">
        <v>82000</v>
      </c>
      <c r="V466" s="326">
        <v>244149</v>
      </c>
      <c r="W466" s="326">
        <v>0</v>
      </c>
      <c r="X466" s="326">
        <v>0</v>
      </c>
      <c r="Y466" s="326">
        <v>266760</v>
      </c>
    </row>
    <row r="467" spans="4:25" hidden="1" outlineLevel="1">
      <c r="D467" s="319" t="s">
        <v>3005</v>
      </c>
      <c r="E467" s="319" t="s">
        <v>52</v>
      </c>
      <c r="F467" s="319" t="s">
        <v>576</v>
      </c>
      <c r="H467" s="319" t="s">
        <v>577</v>
      </c>
      <c r="I467" s="319" t="s">
        <v>862</v>
      </c>
      <c r="J467" s="319" t="s">
        <v>117</v>
      </c>
      <c r="L467" s="331">
        <v>3990202.3</v>
      </c>
      <c r="M467" s="326"/>
      <c r="N467" s="326">
        <v>552071.25</v>
      </c>
      <c r="O467" s="326">
        <v>1286220</v>
      </c>
      <c r="P467" s="326">
        <v>639147</v>
      </c>
      <c r="Q467" s="326">
        <v>455386.5</v>
      </c>
      <c r="R467" s="326">
        <v>0</v>
      </c>
      <c r="S467" s="326">
        <v>811514.65</v>
      </c>
      <c r="T467" s="326">
        <v>0</v>
      </c>
      <c r="U467" s="326">
        <v>0</v>
      </c>
      <c r="V467" s="326">
        <v>245862.9</v>
      </c>
      <c r="W467" s="326"/>
      <c r="X467" s="326"/>
      <c r="Y467" s="326"/>
    </row>
    <row r="468" spans="4:25" hidden="1" outlineLevel="1">
      <c r="D468" s="319" t="s">
        <v>3005</v>
      </c>
      <c r="E468" s="319" t="s">
        <v>52</v>
      </c>
      <c r="F468" s="319" t="s">
        <v>578</v>
      </c>
      <c r="H468" s="319" t="s">
        <v>577</v>
      </c>
      <c r="I468" s="319" t="s">
        <v>2702</v>
      </c>
      <c r="J468" s="319" t="s">
        <v>117</v>
      </c>
      <c r="L468" s="331">
        <v>0</v>
      </c>
      <c r="M468" s="326"/>
      <c r="N468" s="326">
        <v>0</v>
      </c>
      <c r="O468" s="326">
        <v>0</v>
      </c>
      <c r="P468" s="326">
        <v>0</v>
      </c>
      <c r="Q468" s="326">
        <v>0</v>
      </c>
      <c r="R468" s="326">
        <v>0</v>
      </c>
      <c r="S468" s="326"/>
      <c r="T468" s="326"/>
      <c r="U468" s="326"/>
      <c r="V468" s="326"/>
      <c r="W468" s="326"/>
      <c r="X468" s="326"/>
      <c r="Y468" s="326"/>
    </row>
    <row r="469" spans="4:25" hidden="1" outlineLevel="1">
      <c r="D469" s="319" t="s">
        <v>309</v>
      </c>
      <c r="E469" s="319" t="s">
        <v>53</v>
      </c>
      <c r="F469" s="319" t="s">
        <v>576</v>
      </c>
      <c r="H469" s="319" t="s">
        <v>577</v>
      </c>
      <c r="I469" s="319" t="s">
        <v>863</v>
      </c>
      <c r="J469" s="319" t="s">
        <v>118</v>
      </c>
      <c r="L469" s="331">
        <v>0</v>
      </c>
      <c r="M469" s="326"/>
      <c r="N469" s="326">
        <v>0</v>
      </c>
      <c r="O469" s="326">
        <v>0</v>
      </c>
      <c r="P469" s="326">
        <v>0</v>
      </c>
      <c r="Q469" s="326">
        <v>0</v>
      </c>
      <c r="R469" s="326">
        <v>0</v>
      </c>
      <c r="S469" s="326">
        <v>0</v>
      </c>
      <c r="T469" s="326">
        <v>0</v>
      </c>
      <c r="U469" s="326">
        <v>0</v>
      </c>
      <c r="V469" s="326">
        <v>0</v>
      </c>
      <c r="W469" s="326">
        <v>0</v>
      </c>
      <c r="X469" s="326">
        <v>0</v>
      </c>
      <c r="Y469" s="326">
        <v>0</v>
      </c>
    </row>
    <row r="470" spans="4:25" hidden="1" outlineLevel="1">
      <c r="D470" s="319" t="s">
        <v>309</v>
      </c>
      <c r="E470" s="319" t="s">
        <v>53</v>
      </c>
      <c r="F470" s="319" t="s">
        <v>578</v>
      </c>
      <c r="H470" s="319" t="s">
        <v>577</v>
      </c>
      <c r="I470" s="319" t="s">
        <v>2703</v>
      </c>
      <c r="J470" s="319" t="s">
        <v>118</v>
      </c>
      <c r="L470" s="331">
        <v>0</v>
      </c>
      <c r="M470" s="326"/>
      <c r="N470" s="326">
        <v>0</v>
      </c>
      <c r="O470" s="326">
        <v>0</v>
      </c>
      <c r="P470" s="326">
        <v>0</v>
      </c>
      <c r="Q470" s="326">
        <v>0</v>
      </c>
      <c r="R470" s="326">
        <v>0</v>
      </c>
      <c r="S470" s="326">
        <v>0</v>
      </c>
      <c r="T470" s="326">
        <v>0</v>
      </c>
      <c r="U470" s="326">
        <v>0</v>
      </c>
      <c r="V470" s="326">
        <v>0</v>
      </c>
      <c r="W470" s="326">
        <v>0</v>
      </c>
      <c r="X470" s="326">
        <v>0</v>
      </c>
      <c r="Y470" s="326">
        <v>0</v>
      </c>
    </row>
    <row r="471" spans="4:25" hidden="1" outlineLevel="1">
      <c r="D471" s="319" t="s">
        <v>364</v>
      </c>
      <c r="E471" s="319" t="s">
        <v>53</v>
      </c>
      <c r="F471" s="319" t="s">
        <v>576</v>
      </c>
      <c r="H471" s="319" t="s">
        <v>577</v>
      </c>
      <c r="I471" s="319" t="s">
        <v>864</v>
      </c>
      <c r="J471" s="319" t="s">
        <v>114</v>
      </c>
      <c r="L471" s="331">
        <v>0</v>
      </c>
      <c r="M471" s="326"/>
      <c r="N471" s="326">
        <v>0</v>
      </c>
      <c r="O471" s="326">
        <v>0</v>
      </c>
      <c r="P471" s="326">
        <v>0</v>
      </c>
      <c r="Q471" s="326">
        <v>0</v>
      </c>
      <c r="R471" s="326">
        <v>0</v>
      </c>
      <c r="S471" s="326">
        <v>0</v>
      </c>
      <c r="T471" s="326">
        <v>0</v>
      </c>
      <c r="U471" s="326">
        <v>0</v>
      </c>
      <c r="V471" s="326">
        <v>0</v>
      </c>
      <c r="W471" s="326">
        <v>0</v>
      </c>
      <c r="X471" s="326">
        <v>0</v>
      </c>
      <c r="Y471" s="326">
        <v>0</v>
      </c>
    </row>
    <row r="472" spans="4:25" hidden="1" outlineLevel="1">
      <c r="D472" s="319" t="s">
        <v>2704</v>
      </c>
      <c r="E472" s="319" t="s">
        <v>2117</v>
      </c>
      <c r="F472" s="319" t="s">
        <v>576</v>
      </c>
      <c r="H472" s="319" t="s">
        <v>577</v>
      </c>
      <c r="I472" s="319" t="s">
        <v>2705</v>
      </c>
      <c r="J472" s="319" t="s">
        <v>977</v>
      </c>
      <c r="L472" s="331">
        <v>0</v>
      </c>
      <c r="M472" s="326"/>
      <c r="N472" s="326">
        <v>0</v>
      </c>
      <c r="O472" s="326">
        <v>0</v>
      </c>
      <c r="P472" s="326">
        <v>0</v>
      </c>
      <c r="Q472" s="326">
        <v>0</v>
      </c>
      <c r="R472" s="326">
        <v>0</v>
      </c>
      <c r="S472" s="326">
        <v>0</v>
      </c>
      <c r="T472" s="326">
        <v>0</v>
      </c>
      <c r="U472" s="326">
        <v>0</v>
      </c>
      <c r="V472" s="326">
        <v>0</v>
      </c>
      <c r="W472" s="326">
        <v>0</v>
      </c>
      <c r="X472" s="326">
        <v>0</v>
      </c>
      <c r="Y472" s="326">
        <v>0</v>
      </c>
    </row>
    <row r="473" spans="4:25" hidden="1" outlineLevel="1">
      <c r="D473" s="319" t="s">
        <v>2704</v>
      </c>
      <c r="E473" s="319" t="s">
        <v>2117</v>
      </c>
      <c r="F473" s="319" t="s">
        <v>578</v>
      </c>
      <c r="H473" s="319" t="s">
        <v>577</v>
      </c>
      <c r="I473" s="319" t="s">
        <v>2706</v>
      </c>
      <c r="J473" s="319" t="s">
        <v>977</v>
      </c>
      <c r="L473" s="331">
        <v>0</v>
      </c>
      <c r="M473" s="326"/>
      <c r="N473" s="326">
        <v>0</v>
      </c>
      <c r="O473" s="326">
        <v>0</v>
      </c>
      <c r="P473" s="326">
        <v>0</v>
      </c>
      <c r="Q473" s="326">
        <v>0</v>
      </c>
      <c r="R473" s="326">
        <v>0</v>
      </c>
      <c r="S473" s="326">
        <v>0</v>
      </c>
      <c r="T473" s="326">
        <v>0</v>
      </c>
      <c r="U473" s="326">
        <v>0</v>
      </c>
      <c r="V473" s="326">
        <v>0</v>
      </c>
      <c r="W473" s="326">
        <v>0</v>
      </c>
      <c r="X473" s="326">
        <v>0</v>
      </c>
      <c r="Y473" s="326">
        <v>0</v>
      </c>
    </row>
    <row r="474" spans="4:25" hidden="1" outlineLevel="1">
      <c r="D474" s="319" t="s">
        <v>2211</v>
      </c>
      <c r="E474" s="319" t="s">
        <v>2117</v>
      </c>
      <c r="F474" s="319" t="s">
        <v>576</v>
      </c>
      <c r="H474" s="319" t="s">
        <v>577</v>
      </c>
      <c r="I474" s="319" t="s">
        <v>2249</v>
      </c>
      <c r="J474" s="319" t="s">
        <v>977</v>
      </c>
      <c r="L474" s="331">
        <v>0</v>
      </c>
      <c r="M474" s="326"/>
      <c r="N474" s="326">
        <v>0</v>
      </c>
      <c r="O474" s="326">
        <v>0</v>
      </c>
      <c r="P474" s="326">
        <v>0</v>
      </c>
      <c r="Q474" s="326">
        <v>0</v>
      </c>
      <c r="R474" s="326">
        <v>0</v>
      </c>
      <c r="S474" s="326">
        <v>0</v>
      </c>
      <c r="T474" s="326">
        <v>0</v>
      </c>
      <c r="U474" s="326">
        <v>0</v>
      </c>
      <c r="V474" s="326">
        <v>0</v>
      </c>
      <c r="W474" s="326">
        <v>0</v>
      </c>
      <c r="X474" s="326">
        <v>0</v>
      </c>
      <c r="Y474" s="326">
        <v>0</v>
      </c>
    </row>
    <row r="475" spans="4:25" hidden="1" outlineLevel="1">
      <c r="D475" s="319" t="s">
        <v>2211</v>
      </c>
      <c r="E475" s="319" t="s">
        <v>2117</v>
      </c>
      <c r="F475" s="319" t="s">
        <v>578</v>
      </c>
      <c r="H475" s="319" t="s">
        <v>577</v>
      </c>
      <c r="I475" s="319" t="s">
        <v>2250</v>
      </c>
      <c r="J475" s="319" t="s">
        <v>977</v>
      </c>
      <c r="L475" s="331">
        <v>0</v>
      </c>
      <c r="M475" s="326"/>
      <c r="N475" s="326">
        <v>0</v>
      </c>
      <c r="O475" s="326">
        <v>0</v>
      </c>
      <c r="P475" s="326">
        <v>0</v>
      </c>
      <c r="Q475" s="326">
        <v>0</v>
      </c>
      <c r="R475" s="326">
        <v>0</v>
      </c>
      <c r="S475" s="326">
        <v>0</v>
      </c>
      <c r="T475" s="326">
        <v>0</v>
      </c>
      <c r="U475" s="326">
        <v>0</v>
      </c>
      <c r="V475" s="326">
        <v>0</v>
      </c>
      <c r="W475" s="326">
        <v>0</v>
      </c>
      <c r="X475" s="326">
        <v>0</v>
      </c>
      <c r="Y475" s="326">
        <v>0</v>
      </c>
    </row>
    <row r="476" spans="4:25" hidden="1" outlineLevel="1">
      <c r="D476" s="319" t="s">
        <v>1137</v>
      </c>
      <c r="E476" s="319" t="s">
        <v>53</v>
      </c>
      <c r="F476" s="319" t="s">
        <v>576</v>
      </c>
      <c r="H476" s="319" t="s">
        <v>577</v>
      </c>
      <c r="I476" s="319" t="s">
        <v>1138</v>
      </c>
      <c r="J476" s="319" t="s">
        <v>583</v>
      </c>
      <c r="L476" s="331">
        <v>0</v>
      </c>
      <c r="M476" s="326"/>
      <c r="N476" s="326">
        <v>0</v>
      </c>
      <c r="O476" s="326">
        <v>0</v>
      </c>
      <c r="P476" s="326">
        <v>0</v>
      </c>
      <c r="Q476" s="326">
        <v>0</v>
      </c>
      <c r="R476" s="326">
        <v>0</v>
      </c>
      <c r="S476" s="326">
        <v>0</v>
      </c>
      <c r="T476" s="326">
        <v>0</v>
      </c>
      <c r="U476" s="326">
        <v>0</v>
      </c>
      <c r="V476" s="326">
        <v>0</v>
      </c>
      <c r="W476" s="326">
        <v>0</v>
      </c>
      <c r="X476" s="326">
        <v>0</v>
      </c>
      <c r="Y476" s="326">
        <v>0</v>
      </c>
    </row>
    <row r="477" spans="4:25" hidden="1" outlineLevel="1">
      <c r="D477" s="319" t="s">
        <v>310</v>
      </c>
      <c r="E477" s="319" t="s">
        <v>52</v>
      </c>
      <c r="F477" s="319" t="s">
        <v>576</v>
      </c>
      <c r="H477" s="319" t="s">
        <v>577</v>
      </c>
      <c r="I477" s="319" t="s">
        <v>671</v>
      </c>
      <c r="J477" s="319" t="s">
        <v>117</v>
      </c>
      <c r="L477" s="331">
        <v>0</v>
      </c>
      <c r="M477" s="326"/>
      <c r="N477" s="326">
        <v>0</v>
      </c>
      <c r="O477" s="326">
        <v>0</v>
      </c>
      <c r="P477" s="326">
        <v>0</v>
      </c>
      <c r="Q477" s="326">
        <v>0</v>
      </c>
      <c r="R477" s="326">
        <v>0</v>
      </c>
      <c r="S477" s="326">
        <v>0</v>
      </c>
      <c r="T477" s="326">
        <v>0</v>
      </c>
      <c r="U477" s="326">
        <v>0</v>
      </c>
      <c r="V477" s="326">
        <v>0</v>
      </c>
      <c r="W477" s="326">
        <v>0</v>
      </c>
      <c r="X477" s="326">
        <v>0</v>
      </c>
      <c r="Y477" s="326">
        <v>0</v>
      </c>
    </row>
    <row r="478" spans="4:25" hidden="1" outlineLevel="1">
      <c r="D478" s="319" t="s">
        <v>310</v>
      </c>
      <c r="E478" s="319" t="s">
        <v>52</v>
      </c>
      <c r="F478" s="319" t="s">
        <v>578</v>
      </c>
      <c r="H478" s="319" t="s">
        <v>577</v>
      </c>
      <c r="I478" s="319" t="s">
        <v>2707</v>
      </c>
      <c r="J478" s="319" t="s">
        <v>117</v>
      </c>
      <c r="L478" s="331">
        <v>0</v>
      </c>
      <c r="M478" s="326"/>
      <c r="N478" s="326">
        <v>0</v>
      </c>
      <c r="O478" s="326">
        <v>0</v>
      </c>
      <c r="P478" s="326">
        <v>0</v>
      </c>
      <c r="Q478" s="326">
        <v>0</v>
      </c>
      <c r="R478" s="326">
        <v>0</v>
      </c>
      <c r="S478" s="326">
        <v>0</v>
      </c>
      <c r="T478" s="326">
        <v>0</v>
      </c>
      <c r="U478" s="326">
        <v>0</v>
      </c>
      <c r="V478" s="326">
        <v>0</v>
      </c>
      <c r="W478" s="326">
        <v>0</v>
      </c>
      <c r="X478" s="326">
        <v>0</v>
      </c>
      <c r="Y478" s="326">
        <v>0</v>
      </c>
    </row>
    <row r="479" spans="4:25" hidden="1" outlineLevel="1">
      <c r="D479" s="319" t="s">
        <v>234</v>
      </c>
      <c r="E479" s="319" t="s">
        <v>52</v>
      </c>
      <c r="F479" s="319" t="s">
        <v>576</v>
      </c>
      <c r="H479" s="319" t="s">
        <v>577</v>
      </c>
      <c r="I479" s="319" t="s">
        <v>865</v>
      </c>
      <c r="J479" s="319" t="s">
        <v>117</v>
      </c>
      <c r="L479" s="331">
        <v>32105.046000000002</v>
      </c>
      <c r="M479" s="326"/>
      <c r="N479" s="326">
        <v>0</v>
      </c>
      <c r="O479" s="326">
        <v>0</v>
      </c>
      <c r="P479" s="326">
        <v>0</v>
      </c>
      <c r="Q479" s="326">
        <v>17155.932000000001</v>
      </c>
      <c r="R479" s="326">
        <v>0</v>
      </c>
      <c r="S479" s="326">
        <v>14949.114</v>
      </c>
      <c r="T479" s="326">
        <v>0</v>
      </c>
      <c r="U479" s="326">
        <v>0</v>
      </c>
      <c r="V479" s="326">
        <v>0</v>
      </c>
      <c r="W479" s="326">
        <v>0</v>
      </c>
      <c r="X479" s="326">
        <v>0</v>
      </c>
      <c r="Y479" s="326">
        <v>0</v>
      </c>
    </row>
    <row r="480" spans="4:25" hidden="1" outlineLevel="1">
      <c r="D480" s="319" t="s">
        <v>642</v>
      </c>
      <c r="E480" s="319" t="s">
        <v>52</v>
      </c>
      <c r="F480" s="319" t="s">
        <v>576</v>
      </c>
      <c r="H480" s="319" t="s">
        <v>577</v>
      </c>
      <c r="I480" s="319" t="s">
        <v>866</v>
      </c>
      <c r="J480" s="319" t="s">
        <v>117</v>
      </c>
      <c r="L480" s="331">
        <v>0</v>
      </c>
      <c r="M480" s="326"/>
      <c r="N480" s="326">
        <v>0</v>
      </c>
      <c r="O480" s="326">
        <v>0</v>
      </c>
      <c r="P480" s="326">
        <v>0</v>
      </c>
      <c r="Q480" s="326">
        <v>0</v>
      </c>
      <c r="R480" s="326">
        <v>0</v>
      </c>
      <c r="S480" s="326">
        <v>0</v>
      </c>
      <c r="T480" s="326">
        <v>0</v>
      </c>
      <c r="U480" s="326">
        <v>0</v>
      </c>
      <c r="V480" s="326">
        <v>0</v>
      </c>
      <c r="W480" s="326">
        <v>0</v>
      </c>
      <c r="X480" s="326">
        <v>0</v>
      </c>
      <c r="Y480" s="326">
        <v>0</v>
      </c>
    </row>
    <row r="481" spans="4:25" hidden="1" outlineLevel="1">
      <c r="D481" s="319" t="s">
        <v>1139</v>
      </c>
      <c r="E481" s="319" t="s">
        <v>53</v>
      </c>
      <c r="F481" s="319" t="s">
        <v>576</v>
      </c>
      <c r="H481" s="319" t="s">
        <v>577</v>
      </c>
      <c r="I481" s="319" t="s">
        <v>1140</v>
      </c>
      <c r="J481" s="319" t="s">
        <v>946</v>
      </c>
      <c r="L481" s="331">
        <v>0</v>
      </c>
      <c r="M481" s="326"/>
      <c r="N481" s="326">
        <v>0</v>
      </c>
      <c r="O481" s="326">
        <v>0</v>
      </c>
      <c r="P481" s="326">
        <v>0</v>
      </c>
      <c r="Q481" s="326">
        <v>0</v>
      </c>
      <c r="R481" s="326">
        <v>0</v>
      </c>
      <c r="S481" s="326">
        <v>0</v>
      </c>
      <c r="T481" s="326">
        <v>0</v>
      </c>
      <c r="U481" s="326">
        <v>0</v>
      </c>
      <c r="V481" s="326">
        <v>0</v>
      </c>
      <c r="W481" s="326">
        <v>0</v>
      </c>
      <c r="X481" s="326">
        <v>0</v>
      </c>
      <c r="Y481" s="326">
        <v>0</v>
      </c>
    </row>
    <row r="482" spans="4:25" hidden="1" outlineLevel="1">
      <c r="D482" s="319" t="s">
        <v>867</v>
      </c>
      <c r="E482" s="319" t="s">
        <v>52</v>
      </c>
      <c r="F482" s="319" t="s">
        <v>576</v>
      </c>
      <c r="H482" s="319" t="s">
        <v>577</v>
      </c>
      <c r="I482" s="319" t="s">
        <v>868</v>
      </c>
      <c r="J482" s="319" t="s">
        <v>117</v>
      </c>
      <c r="L482" s="331">
        <v>0</v>
      </c>
      <c r="M482" s="326"/>
      <c r="N482" s="326">
        <v>0</v>
      </c>
      <c r="O482" s="326">
        <v>0</v>
      </c>
      <c r="P482" s="326">
        <v>0</v>
      </c>
      <c r="Q482" s="326">
        <v>0</v>
      </c>
      <c r="R482" s="326">
        <v>0</v>
      </c>
      <c r="S482" s="326">
        <v>0</v>
      </c>
      <c r="T482" s="326">
        <v>0</v>
      </c>
      <c r="U482" s="326">
        <v>0</v>
      </c>
      <c r="V482" s="326">
        <v>0</v>
      </c>
      <c r="W482" s="326">
        <v>0</v>
      </c>
      <c r="X482" s="326">
        <v>0</v>
      </c>
      <c r="Y482" s="326">
        <v>0</v>
      </c>
    </row>
    <row r="483" spans="4:25" hidden="1" outlineLevel="1">
      <c r="D483" s="319" t="s">
        <v>1141</v>
      </c>
      <c r="E483" s="319" t="s">
        <v>53</v>
      </c>
      <c r="F483" s="319" t="s">
        <v>576</v>
      </c>
      <c r="H483" s="319" t="s">
        <v>577</v>
      </c>
      <c r="I483" s="319" t="s">
        <v>1142</v>
      </c>
      <c r="J483" s="319" t="s">
        <v>583</v>
      </c>
      <c r="L483" s="331">
        <v>0</v>
      </c>
      <c r="M483" s="326"/>
      <c r="N483" s="326">
        <v>0</v>
      </c>
      <c r="O483" s="326">
        <v>0</v>
      </c>
      <c r="P483" s="326">
        <v>0</v>
      </c>
      <c r="Q483" s="326">
        <v>0</v>
      </c>
      <c r="R483" s="326">
        <v>0</v>
      </c>
      <c r="S483" s="326">
        <v>0</v>
      </c>
      <c r="T483" s="326">
        <v>0</v>
      </c>
      <c r="U483" s="326">
        <v>0</v>
      </c>
      <c r="V483" s="326">
        <v>0</v>
      </c>
      <c r="W483" s="326">
        <v>0</v>
      </c>
      <c r="X483" s="326">
        <v>0</v>
      </c>
      <c r="Y483" s="326">
        <v>0</v>
      </c>
    </row>
    <row r="484" spans="4:25" hidden="1" outlineLevel="1">
      <c r="D484" s="319" t="s">
        <v>3006</v>
      </c>
      <c r="E484" s="319" t="s">
        <v>53</v>
      </c>
      <c r="F484" s="319" t="s">
        <v>576</v>
      </c>
      <c r="H484" s="319" t="s">
        <v>577</v>
      </c>
      <c r="I484" s="319" t="s">
        <v>856</v>
      </c>
      <c r="J484" s="319" t="s">
        <v>114</v>
      </c>
      <c r="L484" s="331">
        <v>1368592.5</v>
      </c>
      <c r="M484" s="326"/>
      <c r="N484" s="326">
        <v>167041.5</v>
      </c>
      <c r="O484" s="326">
        <v>188755.20000000001</v>
      </c>
      <c r="P484" s="326">
        <v>23473.7</v>
      </c>
      <c r="Q484" s="326">
        <v>204883.20000000001</v>
      </c>
      <c r="R484" s="326">
        <v>97848.45</v>
      </c>
      <c r="S484" s="326">
        <v>86731.53</v>
      </c>
      <c r="T484" s="326">
        <v>115803.24</v>
      </c>
      <c r="U484" s="326">
        <v>151301.54999999999</v>
      </c>
      <c r="V484" s="326">
        <v>32421.48</v>
      </c>
      <c r="W484" s="326">
        <v>165632.65</v>
      </c>
      <c r="X484" s="326">
        <v>134700</v>
      </c>
      <c r="Y484" s="326">
        <v>0</v>
      </c>
    </row>
    <row r="485" spans="4:25" hidden="1" outlineLevel="1">
      <c r="D485" s="319" t="s">
        <v>2708</v>
      </c>
      <c r="E485" s="319" t="s">
        <v>53</v>
      </c>
      <c r="F485" s="319" t="s">
        <v>576</v>
      </c>
      <c r="H485" s="319" t="s">
        <v>577</v>
      </c>
      <c r="I485" s="319" t="s">
        <v>551</v>
      </c>
      <c r="J485" s="319" t="s">
        <v>118</v>
      </c>
      <c r="L485" s="331">
        <v>0</v>
      </c>
      <c r="M485" s="326"/>
      <c r="N485" s="326">
        <v>0</v>
      </c>
      <c r="O485" s="326">
        <v>0</v>
      </c>
      <c r="P485" s="326">
        <v>0</v>
      </c>
      <c r="Q485" s="326">
        <v>0</v>
      </c>
      <c r="R485" s="326">
        <v>0</v>
      </c>
      <c r="S485" s="326">
        <v>0</v>
      </c>
      <c r="T485" s="326">
        <v>0</v>
      </c>
      <c r="U485" s="326">
        <v>0</v>
      </c>
      <c r="V485" s="326">
        <v>0</v>
      </c>
      <c r="W485" s="326">
        <v>0</v>
      </c>
      <c r="X485" s="326">
        <v>0</v>
      </c>
      <c r="Y485" s="326">
        <v>0</v>
      </c>
    </row>
    <row r="486" spans="4:25" hidden="1" outlineLevel="1">
      <c r="D486" s="319" t="s">
        <v>2708</v>
      </c>
      <c r="E486" s="319" t="s">
        <v>53</v>
      </c>
      <c r="F486" s="319" t="s">
        <v>578</v>
      </c>
      <c r="H486" s="319" t="s">
        <v>577</v>
      </c>
      <c r="I486" s="319" t="s">
        <v>2709</v>
      </c>
      <c r="J486" s="319" t="s">
        <v>118</v>
      </c>
      <c r="L486" s="331">
        <v>0</v>
      </c>
      <c r="M486" s="326"/>
      <c r="N486" s="326">
        <v>0</v>
      </c>
      <c r="O486" s="326">
        <v>0</v>
      </c>
      <c r="P486" s="326">
        <v>0</v>
      </c>
      <c r="Q486" s="326">
        <v>0</v>
      </c>
      <c r="R486" s="326">
        <v>0</v>
      </c>
      <c r="S486" s="326">
        <v>0</v>
      </c>
      <c r="T486" s="326">
        <v>0</v>
      </c>
      <c r="U486" s="326">
        <v>0</v>
      </c>
      <c r="V486" s="326">
        <v>0</v>
      </c>
      <c r="W486" s="326">
        <v>0</v>
      </c>
      <c r="X486" s="326">
        <v>0</v>
      </c>
      <c r="Y486" s="326">
        <v>0</v>
      </c>
    </row>
    <row r="487" spans="4:25" hidden="1" outlineLevel="1">
      <c r="D487" s="319" t="s">
        <v>2710</v>
      </c>
      <c r="E487" s="319" t="s">
        <v>53</v>
      </c>
      <c r="F487" s="319" t="s">
        <v>576</v>
      </c>
      <c r="H487" s="319" t="s">
        <v>577</v>
      </c>
      <c r="I487" s="319" t="s">
        <v>2711</v>
      </c>
      <c r="J487" s="319" t="s">
        <v>118</v>
      </c>
      <c r="L487" s="331">
        <v>0</v>
      </c>
      <c r="M487" s="326"/>
      <c r="N487" s="326">
        <v>0</v>
      </c>
      <c r="O487" s="326">
        <v>0</v>
      </c>
      <c r="P487" s="326">
        <v>0</v>
      </c>
      <c r="Q487" s="326">
        <v>0</v>
      </c>
      <c r="R487" s="326">
        <v>0</v>
      </c>
      <c r="S487" s="326">
        <v>0</v>
      </c>
      <c r="T487" s="326">
        <v>0</v>
      </c>
      <c r="U487" s="326">
        <v>0</v>
      </c>
      <c r="V487" s="326">
        <v>0</v>
      </c>
      <c r="W487" s="326">
        <v>0</v>
      </c>
      <c r="X487" s="326">
        <v>0</v>
      </c>
      <c r="Y487" s="326">
        <v>0</v>
      </c>
    </row>
    <row r="488" spans="4:25" hidden="1" outlineLevel="1">
      <c r="D488" s="319" t="s">
        <v>2546</v>
      </c>
      <c r="E488" s="319" t="s">
        <v>53</v>
      </c>
      <c r="F488" s="319" t="s">
        <v>576</v>
      </c>
      <c r="H488" s="319" t="s">
        <v>577</v>
      </c>
      <c r="I488" s="319" t="s">
        <v>2712</v>
      </c>
      <c r="J488" s="319" t="s">
        <v>114</v>
      </c>
      <c r="L488" s="331">
        <v>123203.7</v>
      </c>
      <c r="M488" s="326"/>
      <c r="N488" s="326">
        <v>0</v>
      </c>
      <c r="O488" s="326">
        <v>0</v>
      </c>
      <c r="P488" s="326">
        <v>0</v>
      </c>
      <c r="Q488" s="326">
        <v>0</v>
      </c>
      <c r="R488" s="326">
        <v>123203.7</v>
      </c>
      <c r="S488" s="326">
        <v>0</v>
      </c>
      <c r="T488" s="326">
        <v>0</v>
      </c>
      <c r="U488" s="326">
        <v>0</v>
      </c>
      <c r="V488" s="326">
        <v>0</v>
      </c>
      <c r="W488" s="326">
        <v>0</v>
      </c>
      <c r="X488" s="326">
        <v>0</v>
      </c>
      <c r="Y488" s="326">
        <v>0</v>
      </c>
    </row>
    <row r="489" spans="4:25" hidden="1" outlineLevel="1">
      <c r="D489" s="319" t="s">
        <v>2546</v>
      </c>
      <c r="E489" s="319" t="s">
        <v>53</v>
      </c>
      <c r="F489" s="319" t="s">
        <v>578</v>
      </c>
      <c r="H489" s="319" t="s">
        <v>577</v>
      </c>
      <c r="I489" s="319" t="s">
        <v>2713</v>
      </c>
      <c r="J489" s="319" t="s">
        <v>114</v>
      </c>
      <c r="L489" s="331">
        <v>0</v>
      </c>
      <c r="M489" s="326"/>
      <c r="N489" s="326">
        <v>0</v>
      </c>
      <c r="O489" s="326">
        <v>0</v>
      </c>
      <c r="P489" s="326">
        <v>0</v>
      </c>
      <c r="Q489" s="326">
        <v>0</v>
      </c>
      <c r="R489" s="326">
        <v>0</v>
      </c>
      <c r="S489" s="326">
        <v>0</v>
      </c>
      <c r="T489" s="326">
        <v>0</v>
      </c>
      <c r="U489" s="326">
        <v>0</v>
      </c>
      <c r="V489" s="326">
        <v>0</v>
      </c>
      <c r="W489" s="326">
        <v>0</v>
      </c>
      <c r="X489" s="326">
        <v>0</v>
      </c>
      <c r="Y489" s="326">
        <v>0</v>
      </c>
    </row>
    <row r="490" spans="4:25" hidden="1" outlineLevel="1">
      <c r="D490" s="319" t="s">
        <v>1143</v>
      </c>
      <c r="E490" s="319" t="s">
        <v>53</v>
      </c>
      <c r="F490" s="319" t="s">
        <v>576</v>
      </c>
      <c r="H490" s="319" t="s">
        <v>577</v>
      </c>
      <c r="I490" s="319" t="s">
        <v>1144</v>
      </c>
      <c r="J490" s="319" t="s">
        <v>583</v>
      </c>
      <c r="L490" s="331">
        <v>0</v>
      </c>
      <c r="M490" s="326"/>
      <c r="N490" s="326">
        <v>0</v>
      </c>
      <c r="O490" s="326">
        <v>0</v>
      </c>
      <c r="P490" s="326">
        <v>0</v>
      </c>
      <c r="Q490" s="326">
        <v>0</v>
      </c>
      <c r="R490" s="326">
        <v>0</v>
      </c>
      <c r="S490" s="326">
        <v>0</v>
      </c>
      <c r="T490" s="326">
        <v>0</v>
      </c>
      <c r="U490" s="326">
        <v>0</v>
      </c>
      <c r="V490" s="326">
        <v>0</v>
      </c>
      <c r="W490" s="326">
        <v>0</v>
      </c>
      <c r="X490" s="326">
        <v>0</v>
      </c>
      <c r="Y490" s="326">
        <v>0</v>
      </c>
    </row>
    <row r="491" spans="4:25" hidden="1" outlineLevel="1">
      <c r="D491" s="319" t="s">
        <v>3007</v>
      </c>
      <c r="E491" s="319" t="s">
        <v>53</v>
      </c>
      <c r="F491" s="319" t="s">
        <v>576</v>
      </c>
      <c r="H491" s="319" t="s">
        <v>577</v>
      </c>
      <c r="I491" s="319" t="s">
        <v>3008</v>
      </c>
      <c r="J491" s="319" t="s">
        <v>946</v>
      </c>
      <c r="L491" s="331">
        <v>0</v>
      </c>
      <c r="M491" s="326"/>
      <c r="N491" s="326"/>
      <c r="O491" s="326"/>
      <c r="P491" s="326">
        <v>0</v>
      </c>
      <c r="Q491" s="326">
        <v>0</v>
      </c>
      <c r="R491" s="326">
        <v>0</v>
      </c>
      <c r="S491" s="326">
        <v>0</v>
      </c>
      <c r="T491" s="326">
        <v>0</v>
      </c>
      <c r="U491" s="326">
        <v>0</v>
      </c>
      <c r="V491" s="326">
        <v>0</v>
      </c>
      <c r="W491" s="326">
        <v>0</v>
      </c>
      <c r="X491" s="326">
        <v>0</v>
      </c>
      <c r="Y491" s="326">
        <v>0</v>
      </c>
    </row>
    <row r="492" spans="4:25" hidden="1" outlineLevel="1">
      <c r="D492" s="319" t="s">
        <v>3009</v>
      </c>
      <c r="E492" s="319" t="s">
        <v>53</v>
      </c>
      <c r="F492" s="319" t="s">
        <v>576</v>
      </c>
      <c r="H492" s="319" t="s">
        <v>577</v>
      </c>
      <c r="I492" s="319" t="s">
        <v>3010</v>
      </c>
      <c r="J492" s="319" t="s">
        <v>946</v>
      </c>
      <c r="L492" s="331">
        <v>0</v>
      </c>
      <c r="M492" s="326"/>
      <c r="N492" s="326"/>
      <c r="O492" s="326"/>
      <c r="P492" s="326"/>
      <c r="Q492" s="326"/>
      <c r="R492" s="326"/>
      <c r="S492" s="326"/>
      <c r="T492" s="326"/>
      <c r="U492" s="326"/>
      <c r="V492" s="326"/>
      <c r="W492" s="326">
        <v>0</v>
      </c>
      <c r="X492" s="326">
        <v>0</v>
      </c>
      <c r="Y492" s="326">
        <v>0</v>
      </c>
    </row>
    <row r="493" spans="4:25" hidden="1" outlineLevel="1">
      <c r="D493" s="319" t="s">
        <v>1145</v>
      </c>
      <c r="E493" s="319" t="s">
        <v>53</v>
      </c>
      <c r="F493" s="319" t="s">
        <v>576</v>
      </c>
      <c r="H493" s="319" t="s">
        <v>577</v>
      </c>
      <c r="I493" s="319" t="s">
        <v>1146</v>
      </c>
      <c r="J493" s="319" t="s">
        <v>946</v>
      </c>
      <c r="L493" s="331">
        <v>0</v>
      </c>
      <c r="M493" s="326"/>
      <c r="N493" s="326">
        <v>0</v>
      </c>
      <c r="O493" s="326">
        <v>0</v>
      </c>
      <c r="P493" s="326">
        <v>0</v>
      </c>
      <c r="Q493" s="326">
        <v>0</v>
      </c>
      <c r="R493" s="326">
        <v>0</v>
      </c>
      <c r="S493" s="326">
        <v>0</v>
      </c>
      <c r="T493" s="326">
        <v>0</v>
      </c>
      <c r="U493" s="326">
        <v>0</v>
      </c>
      <c r="V493" s="326">
        <v>0</v>
      </c>
      <c r="W493" s="326">
        <v>0</v>
      </c>
      <c r="X493" s="326">
        <v>0</v>
      </c>
      <c r="Y493" s="326">
        <v>0</v>
      </c>
    </row>
    <row r="494" spans="4:25" hidden="1" outlineLevel="1">
      <c r="D494" s="319" t="s">
        <v>1147</v>
      </c>
      <c r="E494" s="319" t="s">
        <v>53</v>
      </c>
      <c r="F494" s="319" t="s">
        <v>576</v>
      </c>
      <c r="H494" s="319" t="s">
        <v>577</v>
      </c>
      <c r="I494" s="319" t="s">
        <v>1148</v>
      </c>
      <c r="J494" s="319" t="s">
        <v>946</v>
      </c>
      <c r="L494" s="331">
        <v>0</v>
      </c>
      <c r="M494" s="326"/>
      <c r="N494" s="326">
        <v>0</v>
      </c>
      <c r="O494" s="326">
        <v>0</v>
      </c>
      <c r="P494" s="326">
        <v>0</v>
      </c>
      <c r="Q494" s="326">
        <v>0</v>
      </c>
      <c r="R494" s="326">
        <v>0</v>
      </c>
      <c r="S494" s="326">
        <v>0</v>
      </c>
      <c r="T494" s="326">
        <v>0</v>
      </c>
      <c r="U494" s="326">
        <v>0</v>
      </c>
      <c r="V494" s="326">
        <v>0</v>
      </c>
      <c r="W494" s="326">
        <v>0</v>
      </c>
      <c r="X494" s="326">
        <v>0</v>
      </c>
      <c r="Y494" s="326">
        <v>0</v>
      </c>
    </row>
    <row r="495" spans="4:25" hidden="1" outlineLevel="1">
      <c r="D495" s="319" t="s">
        <v>1149</v>
      </c>
      <c r="E495" s="319" t="s">
        <v>53</v>
      </c>
      <c r="F495" s="319" t="s">
        <v>576</v>
      </c>
      <c r="H495" s="319" t="s">
        <v>577</v>
      </c>
      <c r="I495" s="319" t="s">
        <v>1150</v>
      </c>
      <c r="J495" s="319" t="s">
        <v>528</v>
      </c>
      <c r="L495" s="331">
        <v>0</v>
      </c>
      <c r="M495" s="326"/>
      <c r="N495" s="326">
        <v>0</v>
      </c>
      <c r="O495" s="326">
        <v>0</v>
      </c>
      <c r="P495" s="326">
        <v>0</v>
      </c>
      <c r="Q495" s="326">
        <v>0</v>
      </c>
      <c r="R495" s="326">
        <v>0</v>
      </c>
      <c r="S495" s="326">
        <v>0</v>
      </c>
      <c r="T495" s="326">
        <v>0</v>
      </c>
      <c r="U495" s="326">
        <v>0</v>
      </c>
      <c r="V495" s="326">
        <v>0</v>
      </c>
      <c r="W495" s="326">
        <v>0</v>
      </c>
      <c r="X495" s="326">
        <v>0</v>
      </c>
      <c r="Y495" s="326">
        <v>0</v>
      </c>
    </row>
    <row r="496" spans="4:25" hidden="1" outlineLevel="1">
      <c r="D496" s="319" t="s">
        <v>1151</v>
      </c>
      <c r="E496" s="319" t="s">
        <v>53</v>
      </c>
      <c r="F496" s="319" t="s">
        <v>576</v>
      </c>
      <c r="H496" s="319" t="s">
        <v>577</v>
      </c>
      <c r="I496" s="319" t="s">
        <v>1152</v>
      </c>
      <c r="J496" s="319" t="s">
        <v>528</v>
      </c>
      <c r="L496" s="331">
        <v>0</v>
      </c>
      <c r="M496" s="326"/>
      <c r="N496" s="326">
        <v>0</v>
      </c>
      <c r="O496" s="326">
        <v>0</v>
      </c>
      <c r="P496" s="326">
        <v>0</v>
      </c>
      <c r="Q496" s="326">
        <v>0</v>
      </c>
      <c r="R496" s="326">
        <v>0</v>
      </c>
      <c r="S496" s="326">
        <v>0</v>
      </c>
      <c r="T496" s="326">
        <v>0</v>
      </c>
      <c r="U496" s="326">
        <v>0</v>
      </c>
      <c r="V496" s="326">
        <v>0</v>
      </c>
      <c r="W496" s="326">
        <v>0</v>
      </c>
      <c r="X496" s="326">
        <v>0</v>
      </c>
      <c r="Y496" s="326">
        <v>0</v>
      </c>
    </row>
    <row r="497" spans="4:25" hidden="1" outlineLevel="1">
      <c r="D497" s="319" t="s">
        <v>1617</v>
      </c>
      <c r="E497" s="319" t="s">
        <v>53</v>
      </c>
      <c r="F497" s="319" t="s">
        <v>576</v>
      </c>
      <c r="H497" s="319" t="s">
        <v>577</v>
      </c>
      <c r="I497" s="319" t="s">
        <v>1618</v>
      </c>
      <c r="J497" s="319" t="s">
        <v>582</v>
      </c>
      <c r="L497" s="331">
        <v>0</v>
      </c>
      <c r="M497" s="326"/>
      <c r="N497" s="326">
        <v>0</v>
      </c>
      <c r="O497" s="326">
        <v>0</v>
      </c>
      <c r="P497" s="326">
        <v>0</v>
      </c>
      <c r="Q497" s="326">
        <v>0</v>
      </c>
      <c r="R497" s="326">
        <v>0</v>
      </c>
      <c r="S497" s="326">
        <v>0</v>
      </c>
      <c r="T497" s="326">
        <v>0</v>
      </c>
      <c r="U497" s="326">
        <v>0</v>
      </c>
      <c r="V497" s="326">
        <v>0</v>
      </c>
      <c r="W497" s="326">
        <v>0</v>
      </c>
      <c r="X497" s="326">
        <v>0</v>
      </c>
      <c r="Y497" s="326">
        <v>0</v>
      </c>
    </row>
    <row r="498" spans="4:25" hidden="1" outlineLevel="1">
      <c r="D498" s="319" t="s">
        <v>643</v>
      </c>
      <c r="E498" s="319" t="s">
        <v>52</v>
      </c>
      <c r="F498" s="319" t="s">
        <v>576</v>
      </c>
      <c r="H498" s="319" t="s">
        <v>577</v>
      </c>
      <c r="I498" s="319" t="s">
        <v>670</v>
      </c>
      <c r="J498" s="319" t="s">
        <v>117</v>
      </c>
      <c r="L498" s="331">
        <v>0</v>
      </c>
      <c r="M498" s="326"/>
      <c r="N498" s="326">
        <v>0</v>
      </c>
      <c r="O498" s="326">
        <v>0</v>
      </c>
      <c r="P498" s="326">
        <v>0</v>
      </c>
      <c r="Q498" s="326">
        <v>0</v>
      </c>
      <c r="R498" s="326">
        <v>0</v>
      </c>
      <c r="S498" s="326">
        <v>0</v>
      </c>
      <c r="T498" s="326">
        <v>0</v>
      </c>
      <c r="U498" s="326">
        <v>0</v>
      </c>
      <c r="V498" s="326">
        <v>0</v>
      </c>
      <c r="W498" s="326">
        <v>0</v>
      </c>
      <c r="X498" s="326">
        <v>0</v>
      </c>
      <c r="Y498" s="326">
        <v>0</v>
      </c>
    </row>
    <row r="499" spans="4:25" hidden="1" outlineLevel="1">
      <c r="D499" s="319" t="s">
        <v>235</v>
      </c>
      <c r="E499" s="319" t="s">
        <v>52</v>
      </c>
      <c r="F499" s="319" t="s">
        <v>576</v>
      </c>
      <c r="H499" s="319" t="s">
        <v>577</v>
      </c>
      <c r="I499" s="319" t="s">
        <v>869</v>
      </c>
      <c r="J499" s="319" t="s">
        <v>117</v>
      </c>
      <c r="L499" s="331">
        <v>816869.9</v>
      </c>
      <c r="M499" s="326"/>
      <c r="N499" s="326">
        <v>49800</v>
      </c>
      <c r="O499" s="326">
        <v>91145</v>
      </c>
      <c r="P499" s="326">
        <v>67341.899999999994</v>
      </c>
      <c r="Q499" s="326">
        <v>133540</v>
      </c>
      <c r="R499" s="326">
        <v>20700</v>
      </c>
      <c r="S499" s="326">
        <v>202940</v>
      </c>
      <c r="T499" s="326">
        <v>0</v>
      </c>
      <c r="U499" s="326">
        <v>0</v>
      </c>
      <c r="V499" s="326">
        <v>157248</v>
      </c>
      <c r="W499" s="326">
        <v>0</v>
      </c>
      <c r="X499" s="326">
        <v>24000</v>
      </c>
      <c r="Y499" s="326">
        <v>70155</v>
      </c>
    </row>
    <row r="500" spans="4:25" hidden="1" outlineLevel="1">
      <c r="D500" s="319" t="s">
        <v>235</v>
      </c>
      <c r="E500" s="319" t="s">
        <v>52</v>
      </c>
      <c r="F500" s="319" t="s">
        <v>578</v>
      </c>
      <c r="H500" s="319" t="s">
        <v>577</v>
      </c>
      <c r="I500" s="319" t="s">
        <v>2714</v>
      </c>
      <c r="J500" s="319" t="s">
        <v>117</v>
      </c>
      <c r="L500" s="331">
        <v>918314.52500000002</v>
      </c>
      <c r="M500" s="326"/>
      <c r="N500" s="326">
        <v>49793.85</v>
      </c>
      <c r="O500" s="326">
        <v>91145</v>
      </c>
      <c r="P500" s="326">
        <v>67323</v>
      </c>
      <c r="Q500" s="326">
        <v>183398.67</v>
      </c>
      <c r="R500" s="326">
        <v>20694</v>
      </c>
      <c r="S500" s="326">
        <v>254606.005</v>
      </c>
      <c r="T500" s="326">
        <v>0</v>
      </c>
      <c r="U500" s="326">
        <v>0</v>
      </c>
      <c r="V500" s="326">
        <v>157226.4</v>
      </c>
      <c r="W500" s="326">
        <v>0</v>
      </c>
      <c r="X500" s="326">
        <v>23993</v>
      </c>
      <c r="Y500" s="326">
        <v>70134.600000000006</v>
      </c>
    </row>
    <row r="501" spans="4:25" hidden="1" outlineLevel="1">
      <c r="D501" s="319" t="s">
        <v>311</v>
      </c>
      <c r="E501" s="319" t="s">
        <v>52</v>
      </c>
      <c r="F501" s="319" t="s">
        <v>576</v>
      </c>
      <c r="H501" s="319" t="s">
        <v>577</v>
      </c>
      <c r="I501" s="319" t="s">
        <v>378</v>
      </c>
      <c r="J501" s="319" t="s">
        <v>117</v>
      </c>
      <c r="L501" s="331">
        <v>0</v>
      </c>
      <c r="M501" s="326"/>
      <c r="N501" s="326">
        <v>0</v>
      </c>
      <c r="O501" s="326">
        <v>0</v>
      </c>
      <c r="P501" s="326">
        <v>0</v>
      </c>
      <c r="Q501" s="326">
        <v>0</v>
      </c>
      <c r="R501" s="326">
        <v>0</v>
      </c>
      <c r="S501" s="326">
        <v>0</v>
      </c>
      <c r="T501" s="326">
        <v>0</v>
      </c>
      <c r="U501" s="326">
        <v>0</v>
      </c>
      <c r="V501" s="326">
        <v>0</v>
      </c>
      <c r="W501" s="326">
        <v>0</v>
      </c>
      <c r="X501" s="326">
        <v>0</v>
      </c>
      <c r="Y501" s="326">
        <v>0</v>
      </c>
    </row>
    <row r="502" spans="4:25" hidden="1" outlineLevel="1">
      <c r="D502" s="319" t="s">
        <v>311</v>
      </c>
      <c r="E502" s="319" t="s">
        <v>52</v>
      </c>
      <c r="F502" s="319" t="s">
        <v>578</v>
      </c>
      <c r="H502" s="319" t="s">
        <v>577</v>
      </c>
      <c r="I502" s="319" t="s">
        <v>2715</v>
      </c>
      <c r="J502" s="319" t="s">
        <v>117</v>
      </c>
      <c r="L502" s="331">
        <v>0</v>
      </c>
      <c r="M502" s="326"/>
      <c r="N502" s="326">
        <v>0</v>
      </c>
      <c r="O502" s="326">
        <v>0</v>
      </c>
      <c r="P502" s="326">
        <v>0</v>
      </c>
      <c r="Q502" s="326">
        <v>0</v>
      </c>
      <c r="R502" s="326">
        <v>0</v>
      </c>
      <c r="S502" s="326">
        <v>0</v>
      </c>
      <c r="T502" s="326">
        <v>0</v>
      </c>
      <c r="U502" s="326">
        <v>0</v>
      </c>
      <c r="V502" s="326">
        <v>0</v>
      </c>
      <c r="W502" s="326">
        <v>0</v>
      </c>
      <c r="X502" s="326">
        <v>0</v>
      </c>
      <c r="Y502" s="326">
        <v>0</v>
      </c>
    </row>
    <row r="503" spans="4:25" hidden="1" outlineLevel="1">
      <c r="D503" s="319" t="s">
        <v>870</v>
      </c>
      <c r="E503" s="319" t="s">
        <v>53</v>
      </c>
      <c r="F503" s="319" t="s">
        <v>576</v>
      </c>
      <c r="H503" s="319" t="s">
        <v>577</v>
      </c>
      <c r="I503" s="319" t="s">
        <v>871</v>
      </c>
      <c r="J503" s="319" t="s">
        <v>118</v>
      </c>
      <c r="L503" s="331">
        <v>0</v>
      </c>
      <c r="M503" s="326"/>
      <c r="N503" s="326">
        <v>0</v>
      </c>
      <c r="O503" s="326">
        <v>0</v>
      </c>
      <c r="P503" s="326">
        <v>0</v>
      </c>
      <c r="Q503" s="326">
        <v>0</v>
      </c>
      <c r="R503" s="326">
        <v>0</v>
      </c>
      <c r="S503" s="326">
        <v>0</v>
      </c>
      <c r="T503" s="326">
        <v>0</v>
      </c>
      <c r="U503" s="326">
        <v>0</v>
      </c>
      <c r="V503" s="326">
        <v>0</v>
      </c>
      <c r="W503" s="326">
        <v>0</v>
      </c>
      <c r="X503" s="326">
        <v>0</v>
      </c>
      <c r="Y503" s="326">
        <v>0</v>
      </c>
    </row>
    <row r="504" spans="4:25" hidden="1" outlineLevel="1">
      <c r="D504" s="319" t="s">
        <v>312</v>
      </c>
      <c r="E504" s="319" t="s">
        <v>54</v>
      </c>
      <c r="F504" s="319" t="s">
        <v>576</v>
      </c>
      <c r="H504" s="319" t="s">
        <v>577</v>
      </c>
      <c r="I504" s="319" t="s">
        <v>872</v>
      </c>
      <c r="J504" s="319" t="s">
        <v>116</v>
      </c>
      <c r="L504" s="331">
        <v>0</v>
      </c>
      <c r="M504" s="326"/>
      <c r="N504" s="326">
        <v>0</v>
      </c>
      <c r="O504" s="326">
        <v>0</v>
      </c>
      <c r="P504" s="326">
        <v>0</v>
      </c>
      <c r="Q504" s="326">
        <v>0</v>
      </c>
      <c r="R504" s="326">
        <v>0</v>
      </c>
      <c r="S504" s="326">
        <v>0</v>
      </c>
      <c r="T504" s="326">
        <v>0</v>
      </c>
      <c r="U504" s="326">
        <v>0</v>
      </c>
      <c r="V504" s="326">
        <v>0</v>
      </c>
      <c r="W504" s="326">
        <v>0</v>
      </c>
      <c r="X504" s="326">
        <v>0</v>
      </c>
      <c r="Y504" s="326">
        <v>0</v>
      </c>
    </row>
    <row r="505" spans="4:25" hidden="1" outlineLevel="1">
      <c r="D505" s="319" t="s">
        <v>644</v>
      </c>
      <c r="E505" s="319" t="s">
        <v>67</v>
      </c>
      <c r="F505" s="319" t="s">
        <v>576</v>
      </c>
      <c r="H505" s="319" t="s">
        <v>577</v>
      </c>
      <c r="I505" s="319" t="s">
        <v>271</v>
      </c>
      <c r="J505" s="319" t="s">
        <v>0</v>
      </c>
      <c r="L505" s="331">
        <v>0</v>
      </c>
      <c r="M505" s="326"/>
      <c r="N505" s="326">
        <v>0</v>
      </c>
      <c r="O505" s="326">
        <v>0</v>
      </c>
      <c r="P505" s="326">
        <v>0</v>
      </c>
      <c r="Q505" s="326">
        <v>0</v>
      </c>
      <c r="R505" s="326">
        <v>0</v>
      </c>
      <c r="S505" s="326">
        <v>0</v>
      </c>
      <c r="T505" s="326">
        <v>0</v>
      </c>
      <c r="U505" s="326">
        <v>0</v>
      </c>
      <c r="V505" s="326">
        <v>0</v>
      </c>
      <c r="W505" s="326">
        <v>0</v>
      </c>
      <c r="X505" s="326">
        <v>0</v>
      </c>
      <c r="Y505" s="326">
        <v>0</v>
      </c>
    </row>
    <row r="506" spans="4:25" hidden="1" outlineLevel="1">
      <c r="D506" s="319" t="s">
        <v>1153</v>
      </c>
      <c r="E506" s="319" t="s">
        <v>53</v>
      </c>
      <c r="F506" s="319" t="s">
        <v>576</v>
      </c>
      <c r="H506" s="319" t="s">
        <v>577</v>
      </c>
      <c r="I506" s="319" t="s">
        <v>1154</v>
      </c>
      <c r="J506" s="319" t="s">
        <v>583</v>
      </c>
      <c r="L506" s="331">
        <v>0</v>
      </c>
      <c r="M506" s="326"/>
      <c r="N506" s="326">
        <v>0</v>
      </c>
      <c r="O506" s="326">
        <v>0</v>
      </c>
      <c r="P506" s="326">
        <v>0</v>
      </c>
      <c r="Q506" s="326">
        <v>0</v>
      </c>
      <c r="R506" s="326">
        <v>0</v>
      </c>
      <c r="S506" s="326">
        <v>0</v>
      </c>
      <c r="T506" s="326">
        <v>0</v>
      </c>
      <c r="U506" s="326">
        <v>0</v>
      </c>
      <c r="V506" s="326">
        <v>0</v>
      </c>
      <c r="W506" s="326">
        <v>0</v>
      </c>
      <c r="X506" s="326">
        <v>0</v>
      </c>
      <c r="Y506" s="326">
        <v>0</v>
      </c>
    </row>
    <row r="507" spans="4:25" hidden="1" outlineLevel="1">
      <c r="D507" s="319" t="s">
        <v>2716</v>
      </c>
      <c r="E507" s="319" t="s">
        <v>2117</v>
      </c>
      <c r="F507" s="319" t="s">
        <v>576</v>
      </c>
      <c r="H507" s="319" t="s">
        <v>577</v>
      </c>
      <c r="I507" s="319" t="s">
        <v>2717</v>
      </c>
      <c r="J507" s="319" t="s">
        <v>977</v>
      </c>
      <c r="L507" s="331">
        <v>0</v>
      </c>
      <c r="M507" s="326"/>
      <c r="N507" s="326">
        <v>0</v>
      </c>
      <c r="O507" s="326">
        <v>0</v>
      </c>
      <c r="P507" s="326">
        <v>0</v>
      </c>
      <c r="Q507" s="326">
        <v>0</v>
      </c>
      <c r="R507" s="326">
        <v>0</v>
      </c>
      <c r="S507" s="326">
        <v>0</v>
      </c>
      <c r="T507" s="326">
        <v>0</v>
      </c>
      <c r="U507" s="326">
        <v>0</v>
      </c>
      <c r="V507" s="326">
        <v>0</v>
      </c>
      <c r="W507" s="326">
        <v>0</v>
      </c>
      <c r="X507" s="326">
        <v>0</v>
      </c>
      <c r="Y507" s="326">
        <v>0</v>
      </c>
    </row>
    <row r="508" spans="4:25" hidden="1" outlineLevel="1">
      <c r="D508" s="319" t="s">
        <v>2716</v>
      </c>
      <c r="E508" s="319" t="s">
        <v>2117</v>
      </c>
      <c r="F508" s="319" t="s">
        <v>578</v>
      </c>
      <c r="H508" s="319" t="s">
        <v>577</v>
      </c>
      <c r="I508" s="319" t="s">
        <v>2718</v>
      </c>
      <c r="J508" s="319" t="s">
        <v>977</v>
      </c>
      <c r="L508" s="331">
        <v>0</v>
      </c>
      <c r="M508" s="326"/>
      <c r="N508" s="326">
        <v>0</v>
      </c>
      <c r="O508" s="326">
        <v>0</v>
      </c>
      <c r="P508" s="326">
        <v>0</v>
      </c>
      <c r="Q508" s="326">
        <v>0</v>
      </c>
      <c r="R508" s="326">
        <v>0</v>
      </c>
      <c r="S508" s="326">
        <v>0</v>
      </c>
      <c r="T508" s="326">
        <v>0</v>
      </c>
      <c r="U508" s="326">
        <v>0</v>
      </c>
      <c r="V508" s="326">
        <v>0</v>
      </c>
      <c r="W508" s="326">
        <v>0</v>
      </c>
      <c r="X508" s="326">
        <v>0</v>
      </c>
      <c r="Y508" s="326">
        <v>0</v>
      </c>
    </row>
    <row r="509" spans="4:25" hidden="1" outlineLevel="1">
      <c r="D509" s="319" t="s">
        <v>1155</v>
      </c>
      <c r="E509" s="319" t="s">
        <v>53</v>
      </c>
      <c r="F509" s="319" t="s">
        <v>576</v>
      </c>
      <c r="H509" s="319" t="s">
        <v>577</v>
      </c>
      <c r="I509" s="319" t="s">
        <v>1156</v>
      </c>
      <c r="J509" s="319" t="s">
        <v>528</v>
      </c>
      <c r="L509" s="331">
        <v>0</v>
      </c>
      <c r="M509" s="326"/>
      <c r="N509" s="326">
        <v>0</v>
      </c>
      <c r="O509" s="326">
        <v>0</v>
      </c>
      <c r="P509" s="326">
        <v>0</v>
      </c>
      <c r="Q509" s="326">
        <v>0</v>
      </c>
      <c r="R509" s="326">
        <v>0</v>
      </c>
      <c r="S509" s="326">
        <v>0</v>
      </c>
      <c r="T509" s="326">
        <v>0</v>
      </c>
      <c r="U509" s="326">
        <v>0</v>
      </c>
      <c r="V509" s="326">
        <v>0</v>
      </c>
      <c r="W509" s="326">
        <v>0</v>
      </c>
      <c r="X509" s="326">
        <v>0</v>
      </c>
      <c r="Y509" s="326">
        <v>0</v>
      </c>
    </row>
    <row r="510" spans="4:25" hidden="1" outlineLevel="1">
      <c r="D510" s="319" t="s">
        <v>2719</v>
      </c>
      <c r="E510" s="319" t="s">
        <v>52</v>
      </c>
      <c r="F510" s="319" t="s">
        <v>576</v>
      </c>
      <c r="H510" s="319" t="s">
        <v>577</v>
      </c>
      <c r="I510" s="319" t="s">
        <v>843</v>
      </c>
      <c r="J510" s="319" t="s">
        <v>117</v>
      </c>
      <c r="L510" s="331">
        <v>342758.82</v>
      </c>
      <c r="M510" s="326"/>
      <c r="N510" s="326">
        <v>0</v>
      </c>
      <c r="O510" s="326">
        <v>0</v>
      </c>
      <c r="P510" s="326">
        <v>0</v>
      </c>
      <c r="Q510" s="326">
        <v>50354</v>
      </c>
      <c r="R510" s="326">
        <v>0</v>
      </c>
      <c r="S510" s="326">
        <v>35820.959999999999</v>
      </c>
      <c r="T510" s="326">
        <v>0</v>
      </c>
      <c r="U510" s="326">
        <v>0</v>
      </c>
      <c r="V510" s="326">
        <v>75966.8</v>
      </c>
      <c r="W510" s="326">
        <v>0</v>
      </c>
      <c r="X510" s="326">
        <v>0</v>
      </c>
      <c r="Y510" s="326">
        <v>180617.06</v>
      </c>
    </row>
    <row r="511" spans="4:25" hidden="1" outlineLevel="1">
      <c r="D511" s="319" t="s">
        <v>2719</v>
      </c>
      <c r="E511" s="319" t="s">
        <v>52</v>
      </c>
      <c r="F511" s="319" t="s">
        <v>578</v>
      </c>
      <c r="H511" s="319" t="s">
        <v>577</v>
      </c>
      <c r="I511" s="319" t="s">
        <v>2720</v>
      </c>
      <c r="J511" s="319" t="s">
        <v>117</v>
      </c>
      <c r="L511" s="331">
        <v>0</v>
      </c>
      <c r="M511" s="326"/>
      <c r="N511" s="326">
        <v>0</v>
      </c>
      <c r="O511" s="326">
        <v>0</v>
      </c>
      <c r="P511" s="326">
        <v>0</v>
      </c>
      <c r="Q511" s="326">
        <v>0</v>
      </c>
      <c r="R511" s="326">
        <v>0</v>
      </c>
      <c r="S511" s="326">
        <v>0</v>
      </c>
      <c r="T511" s="326">
        <v>0</v>
      </c>
      <c r="U511" s="326">
        <v>0</v>
      </c>
      <c r="V511" s="326">
        <v>0</v>
      </c>
      <c r="W511" s="326">
        <v>0</v>
      </c>
      <c r="X511" s="326">
        <v>0</v>
      </c>
      <c r="Y511" s="326">
        <v>0</v>
      </c>
    </row>
    <row r="512" spans="4:25" hidden="1" outlineLevel="1">
      <c r="D512" s="319" t="s">
        <v>313</v>
      </c>
      <c r="E512" s="319" t="s">
        <v>52</v>
      </c>
      <c r="F512" s="319" t="s">
        <v>576</v>
      </c>
      <c r="H512" s="319" t="s">
        <v>577</v>
      </c>
      <c r="I512" s="319" t="s">
        <v>873</v>
      </c>
      <c r="J512" s="319" t="s">
        <v>117</v>
      </c>
      <c r="L512" s="331">
        <v>21996.09</v>
      </c>
      <c r="M512" s="326"/>
      <c r="N512" s="326">
        <v>0</v>
      </c>
      <c r="O512" s="326">
        <v>0</v>
      </c>
      <c r="P512" s="326">
        <v>0</v>
      </c>
      <c r="Q512" s="326">
        <v>7243.8</v>
      </c>
      <c r="R512" s="326">
        <v>11447.19</v>
      </c>
      <c r="S512" s="326">
        <v>3305.1</v>
      </c>
      <c r="T512" s="326">
        <v>0</v>
      </c>
      <c r="U512" s="326">
        <v>0</v>
      </c>
      <c r="V512" s="326">
        <v>0</v>
      </c>
      <c r="W512" s="326">
        <v>0</v>
      </c>
      <c r="X512" s="326">
        <v>0</v>
      </c>
      <c r="Y512" s="326">
        <v>0</v>
      </c>
    </row>
    <row r="513" spans="4:25" hidden="1" outlineLevel="1">
      <c r="D513" s="319" t="s">
        <v>313</v>
      </c>
      <c r="E513" s="319" t="s">
        <v>52</v>
      </c>
      <c r="F513" s="319" t="s">
        <v>578</v>
      </c>
      <c r="H513" s="319" t="s">
        <v>577</v>
      </c>
      <c r="I513" s="319" t="s">
        <v>2721</v>
      </c>
      <c r="J513" s="319" t="s">
        <v>117</v>
      </c>
      <c r="L513" s="331">
        <v>0</v>
      </c>
      <c r="M513" s="326"/>
      <c r="N513" s="326">
        <v>0</v>
      </c>
      <c r="O513" s="326">
        <v>0</v>
      </c>
      <c r="P513" s="326">
        <v>0</v>
      </c>
      <c r="Q513" s="326">
        <v>0</v>
      </c>
      <c r="R513" s="326">
        <v>0</v>
      </c>
      <c r="S513" s="326">
        <v>0</v>
      </c>
      <c r="T513" s="326">
        <v>0</v>
      </c>
      <c r="U513" s="326">
        <v>0</v>
      </c>
      <c r="V513" s="326">
        <v>0</v>
      </c>
      <c r="W513" s="326">
        <v>0</v>
      </c>
      <c r="X513" s="326">
        <v>0</v>
      </c>
      <c r="Y513" s="326">
        <v>0</v>
      </c>
    </row>
    <row r="514" spans="4:25" hidden="1" outlineLevel="1">
      <c r="D514" s="319" t="s">
        <v>365</v>
      </c>
      <c r="E514" s="319" t="s">
        <v>53</v>
      </c>
      <c r="F514" s="319" t="s">
        <v>576</v>
      </c>
      <c r="H514" s="319" t="s">
        <v>577</v>
      </c>
      <c r="I514" s="319" t="s">
        <v>874</v>
      </c>
      <c r="J514" s="319" t="s">
        <v>560</v>
      </c>
      <c r="L514" s="331">
        <v>0</v>
      </c>
      <c r="M514" s="326"/>
      <c r="N514" s="326">
        <v>0</v>
      </c>
      <c r="O514" s="326">
        <v>0</v>
      </c>
      <c r="P514" s="326">
        <v>0</v>
      </c>
      <c r="Q514" s="326">
        <v>0</v>
      </c>
      <c r="R514" s="326">
        <v>0</v>
      </c>
      <c r="S514" s="326">
        <v>0</v>
      </c>
      <c r="T514" s="326">
        <v>0</v>
      </c>
      <c r="U514" s="326">
        <v>0</v>
      </c>
      <c r="V514" s="326">
        <v>0</v>
      </c>
      <c r="W514" s="326">
        <v>0</v>
      </c>
      <c r="X514" s="326">
        <v>0</v>
      </c>
      <c r="Y514" s="326">
        <v>0</v>
      </c>
    </row>
    <row r="515" spans="4:25" hidden="1" outlineLevel="1">
      <c r="D515" s="319" t="s">
        <v>2212</v>
      </c>
      <c r="E515" s="319" t="s">
        <v>2117</v>
      </c>
      <c r="F515" s="319" t="s">
        <v>576</v>
      </c>
      <c r="H515" s="319" t="s">
        <v>577</v>
      </c>
      <c r="I515" s="319" t="s">
        <v>2252</v>
      </c>
      <c r="J515" s="319" t="s">
        <v>977</v>
      </c>
      <c r="L515" s="331">
        <v>0</v>
      </c>
      <c r="M515" s="326"/>
      <c r="N515" s="326">
        <v>0</v>
      </c>
      <c r="O515" s="326">
        <v>0</v>
      </c>
      <c r="P515" s="326">
        <v>0</v>
      </c>
      <c r="Q515" s="326">
        <v>0</v>
      </c>
      <c r="R515" s="326">
        <v>0</v>
      </c>
      <c r="S515" s="326">
        <v>0</v>
      </c>
      <c r="T515" s="326">
        <v>0</v>
      </c>
      <c r="U515" s="326">
        <v>0</v>
      </c>
      <c r="V515" s="326">
        <v>0</v>
      </c>
      <c r="W515" s="326">
        <v>0</v>
      </c>
      <c r="X515" s="326">
        <v>0</v>
      </c>
      <c r="Y515" s="326">
        <v>0</v>
      </c>
    </row>
    <row r="516" spans="4:25" hidden="1" outlineLevel="1">
      <c r="D516" s="319" t="s">
        <v>2212</v>
      </c>
      <c r="E516" s="319" t="s">
        <v>2117</v>
      </c>
      <c r="F516" s="319" t="s">
        <v>578</v>
      </c>
      <c r="H516" s="319" t="s">
        <v>577</v>
      </c>
      <c r="I516" s="319" t="s">
        <v>2253</v>
      </c>
      <c r="J516" s="319" t="s">
        <v>977</v>
      </c>
      <c r="L516" s="331">
        <v>0</v>
      </c>
      <c r="M516" s="326"/>
      <c r="N516" s="326">
        <v>0</v>
      </c>
      <c r="O516" s="326">
        <v>0</v>
      </c>
      <c r="P516" s="326">
        <v>0</v>
      </c>
      <c r="Q516" s="326">
        <v>0</v>
      </c>
      <c r="R516" s="326">
        <v>0</v>
      </c>
      <c r="S516" s="326">
        <v>0</v>
      </c>
      <c r="T516" s="326">
        <v>0</v>
      </c>
      <c r="U516" s="326">
        <v>0</v>
      </c>
      <c r="V516" s="326">
        <v>0</v>
      </c>
      <c r="W516" s="326">
        <v>0</v>
      </c>
      <c r="X516" s="326">
        <v>0</v>
      </c>
      <c r="Y516" s="326">
        <v>0</v>
      </c>
    </row>
    <row r="517" spans="4:25" hidden="1" outlineLevel="1">
      <c r="D517" s="319" t="s">
        <v>2213</v>
      </c>
      <c r="E517" s="319" t="s">
        <v>2117</v>
      </c>
      <c r="F517" s="319" t="s">
        <v>576</v>
      </c>
      <c r="H517" s="319" t="s">
        <v>577</v>
      </c>
      <c r="I517" s="319" t="s">
        <v>2254</v>
      </c>
      <c r="J517" s="319" t="s">
        <v>977</v>
      </c>
      <c r="L517" s="331">
        <v>0</v>
      </c>
      <c r="M517" s="326"/>
      <c r="N517" s="326">
        <v>0</v>
      </c>
      <c r="O517" s="326">
        <v>0</v>
      </c>
      <c r="P517" s="326">
        <v>0</v>
      </c>
      <c r="Q517" s="326">
        <v>0</v>
      </c>
      <c r="R517" s="326">
        <v>0</v>
      </c>
      <c r="S517" s="326">
        <v>0</v>
      </c>
      <c r="T517" s="326">
        <v>0</v>
      </c>
      <c r="U517" s="326">
        <v>0</v>
      </c>
      <c r="V517" s="326">
        <v>0</v>
      </c>
      <c r="W517" s="326">
        <v>0</v>
      </c>
      <c r="X517" s="326">
        <v>0</v>
      </c>
      <c r="Y517" s="326">
        <v>0</v>
      </c>
    </row>
    <row r="518" spans="4:25" hidden="1" outlineLevel="1">
      <c r="D518" s="319" t="s">
        <v>2213</v>
      </c>
      <c r="E518" s="319" t="s">
        <v>2117</v>
      </c>
      <c r="F518" s="319" t="s">
        <v>578</v>
      </c>
      <c r="H518" s="319" t="s">
        <v>577</v>
      </c>
      <c r="I518" s="319" t="s">
        <v>2255</v>
      </c>
      <c r="J518" s="319" t="s">
        <v>977</v>
      </c>
      <c r="L518" s="331">
        <v>0</v>
      </c>
      <c r="M518" s="326"/>
      <c r="N518" s="326">
        <v>0</v>
      </c>
      <c r="O518" s="326">
        <v>0</v>
      </c>
      <c r="P518" s="326">
        <v>0</v>
      </c>
      <c r="Q518" s="326">
        <v>0</v>
      </c>
      <c r="R518" s="326">
        <v>0</v>
      </c>
      <c r="S518" s="326">
        <v>0</v>
      </c>
      <c r="T518" s="326">
        <v>0</v>
      </c>
      <c r="U518" s="326">
        <v>0</v>
      </c>
      <c r="V518" s="326">
        <v>0</v>
      </c>
      <c r="W518" s="326">
        <v>0</v>
      </c>
      <c r="X518" s="326">
        <v>0</v>
      </c>
      <c r="Y518" s="326">
        <v>0</v>
      </c>
    </row>
    <row r="519" spans="4:25" hidden="1" outlineLevel="1">
      <c r="D519" s="319" t="s">
        <v>366</v>
      </c>
      <c r="E519" s="319" t="s">
        <v>53</v>
      </c>
      <c r="F519" s="319" t="s">
        <v>576</v>
      </c>
      <c r="H519" s="319" t="s">
        <v>577</v>
      </c>
      <c r="I519" s="319" t="s">
        <v>875</v>
      </c>
      <c r="J519" s="319" t="s">
        <v>118</v>
      </c>
      <c r="L519" s="331">
        <v>0</v>
      </c>
      <c r="M519" s="326"/>
      <c r="N519" s="326">
        <v>0</v>
      </c>
      <c r="O519" s="326">
        <v>0</v>
      </c>
      <c r="P519" s="326">
        <v>0</v>
      </c>
      <c r="Q519" s="326">
        <v>0</v>
      </c>
      <c r="R519" s="326">
        <v>0</v>
      </c>
      <c r="S519" s="326">
        <v>0</v>
      </c>
      <c r="T519" s="326">
        <v>0</v>
      </c>
      <c r="U519" s="326">
        <v>0</v>
      </c>
      <c r="V519" s="326">
        <v>0</v>
      </c>
      <c r="W519" s="326">
        <v>0</v>
      </c>
      <c r="X519" s="326">
        <v>0</v>
      </c>
      <c r="Y519" s="326">
        <v>0</v>
      </c>
    </row>
    <row r="520" spans="4:25" hidden="1" outlineLevel="1">
      <c r="D520" s="319" t="s">
        <v>1619</v>
      </c>
      <c r="E520" s="319" t="s">
        <v>52</v>
      </c>
      <c r="F520" s="319" t="s">
        <v>576</v>
      </c>
      <c r="H520" s="319" t="s">
        <v>577</v>
      </c>
      <c r="I520" s="319" t="s">
        <v>876</v>
      </c>
      <c r="J520" s="319" t="s">
        <v>117</v>
      </c>
      <c r="L520" s="331">
        <v>0</v>
      </c>
      <c r="M520" s="326"/>
      <c r="N520" s="326">
        <v>0</v>
      </c>
      <c r="O520" s="326"/>
      <c r="P520" s="326"/>
      <c r="Q520" s="326"/>
      <c r="R520" s="326"/>
      <c r="S520" s="326"/>
      <c r="T520" s="326"/>
      <c r="U520" s="326"/>
      <c r="V520" s="326"/>
      <c r="W520" s="326"/>
      <c r="X520" s="326"/>
      <c r="Y520" s="326"/>
    </row>
    <row r="521" spans="4:25" hidden="1" outlineLevel="1">
      <c r="D521" s="319" t="s">
        <v>1157</v>
      </c>
      <c r="E521" s="319" t="s">
        <v>53</v>
      </c>
      <c r="F521" s="319" t="s">
        <v>576</v>
      </c>
      <c r="H521" s="319" t="s">
        <v>577</v>
      </c>
      <c r="I521" s="319" t="s">
        <v>1158</v>
      </c>
      <c r="J521" s="319" t="s">
        <v>583</v>
      </c>
      <c r="L521" s="331">
        <v>0</v>
      </c>
      <c r="M521" s="326"/>
      <c r="N521" s="326">
        <v>0</v>
      </c>
      <c r="O521" s="326">
        <v>0</v>
      </c>
      <c r="P521" s="326">
        <v>0</v>
      </c>
      <c r="Q521" s="326">
        <v>0</v>
      </c>
      <c r="R521" s="326">
        <v>0</v>
      </c>
      <c r="S521" s="326">
        <v>0</v>
      </c>
      <c r="T521" s="326">
        <v>0</v>
      </c>
      <c r="U521" s="326">
        <v>0</v>
      </c>
      <c r="V521" s="326">
        <v>0</v>
      </c>
      <c r="W521" s="326">
        <v>0</v>
      </c>
      <c r="X521" s="326">
        <v>0</v>
      </c>
      <c r="Y521" s="326">
        <v>0</v>
      </c>
    </row>
    <row r="522" spans="4:25" hidden="1" outlineLevel="1">
      <c r="D522" s="319" t="s">
        <v>3011</v>
      </c>
      <c r="E522" s="319" t="s">
        <v>53</v>
      </c>
      <c r="F522" s="319" t="s">
        <v>576</v>
      </c>
      <c r="H522" s="319" t="s">
        <v>577</v>
      </c>
      <c r="I522" s="319" t="s">
        <v>1136</v>
      </c>
      <c r="J522" s="319" t="s">
        <v>946</v>
      </c>
      <c r="L522" s="331">
        <v>0</v>
      </c>
      <c r="M522" s="326"/>
      <c r="N522" s="326">
        <v>0</v>
      </c>
      <c r="O522" s="326">
        <v>0</v>
      </c>
      <c r="P522" s="326">
        <v>0</v>
      </c>
      <c r="Q522" s="326">
        <v>0</v>
      </c>
      <c r="R522" s="326">
        <v>0</v>
      </c>
      <c r="S522" s="326">
        <v>0</v>
      </c>
      <c r="T522" s="326">
        <v>0</v>
      </c>
      <c r="U522" s="326">
        <v>0</v>
      </c>
      <c r="V522" s="326">
        <v>0</v>
      </c>
      <c r="W522" s="326">
        <v>0</v>
      </c>
      <c r="X522" s="326">
        <v>0</v>
      </c>
      <c r="Y522" s="326">
        <v>0</v>
      </c>
    </row>
    <row r="523" spans="4:25" hidden="1" outlineLevel="1">
      <c r="D523" s="319" t="s">
        <v>2722</v>
      </c>
      <c r="E523" s="319" t="s">
        <v>53</v>
      </c>
      <c r="F523" s="319" t="s">
        <v>576</v>
      </c>
      <c r="H523" s="319" t="s">
        <v>577</v>
      </c>
      <c r="I523" s="319" t="s">
        <v>1159</v>
      </c>
      <c r="J523" s="319" t="s">
        <v>946</v>
      </c>
      <c r="L523" s="331">
        <v>101546.65981</v>
      </c>
      <c r="M523" s="326"/>
      <c r="N523" s="326">
        <v>0</v>
      </c>
      <c r="O523" s="326">
        <v>0</v>
      </c>
      <c r="P523" s="326">
        <v>101546.65981</v>
      </c>
      <c r="Q523" s="326">
        <v>0</v>
      </c>
      <c r="R523" s="326">
        <v>0</v>
      </c>
      <c r="S523" s="326">
        <v>0</v>
      </c>
      <c r="T523" s="326">
        <v>0</v>
      </c>
      <c r="U523" s="326">
        <v>0</v>
      </c>
      <c r="V523" s="326">
        <v>0</v>
      </c>
      <c r="W523" s="326">
        <v>0</v>
      </c>
      <c r="X523" s="326">
        <v>0</v>
      </c>
      <c r="Y523" s="326">
        <v>0</v>
      </c>
    </row>
    <row r="524" spans="4:25" hidden="1" outlineLevel="1">
      <c r="D524" s="319" t="s">
        <v>1160</v>
      </c>
      <c r="E524" s="319" t="s">
        <v>53</v>
      </c>
      <c r="F524" s="319" t="s">
        <v>576</v>
      </c>
      <c r="H524" s="319" t="s">
        <v>577</v>
      </c>
      <c r="I524" s="319" t="s">
        <v>1161</v>
      </c>
      <c r="J524" s="319" t="s">
        <v>946</v>
      </c>
      <c r="L524" s="331">
        <v>0</v>
      </c>
      <c r="M524" s="326"/>
      <c r="N524" s="326">
        <v>0</v>
      </c>
      <c r="O524" s="326">
        <v>0</v>
      </c>
      <c r="P524" s="326">
        <v>0</v>
      </c>
      <c r="Q524" s="326">
        <v>0</v>
      </c>
      <c r="R524" s="326">
        <v>0</v>
      </c>
      <c r="S524" s="326">
        <v>0</v>
      </c>
      <c r="T524" s="326">
        <v>0</v>
      </c>
      <c r="U524" s="326">
        <v>0</v>
      </c>
      <c r="V524" s="326">
        <v>0</v>
      </c>
      <c r="W524" s="326">
        <v>0</v>
      </c>
      <c r="X524" s="326">
        <v>0</v>
      </c>
      <c r="Y524" s="326">
        <v>0</v>
      </c>
    </row>
    <row r="525" spans="4:25" hidden="1" outlineLevel="1">
      <c r="D525" s="319" t="s">
        <v>1162</v>
      </c>
      <c r="E525" s="319" t="s">
        <v>53</v>
      </c>
      <c r="F525" s="319" t="s">
        <v>576</v>
      </c>
      <c r="H525" s="319" t="s">
        <v>577</v>
      </c>
      <c r="I525" s="319" t="s">
        <v>1163</v>
      </c>
      <c r="J525" s="319" t="s">
        <v>946</v>
      </c>
      <c r="L525" s="331">
        <v>148723.80353999999</v>
      </c>
      <c r="M525" s="326"/>
      <c r="N525" s="326">
        <v>0</v>
      </c>
      <c r="O525" s="326">
        <v>0</v>
      </c>
      <c r="P525" s="326">
        <v>0</v>
      </c>
      <c r="Q525" s="326">
        <v>73147.389120000007</v>
      </c>
      <c r="R525" s="326">
        <v>75576.414420000001</v>
      </c>
      <c r="S525" s="326">
        <v>0</v>
      </c>
      <c r="T525" s="326">
        <v>0</v>
      </c>
      <c r="U525" s="326">
        <v>0</v>
      </c>
      <c r="V525" s="326">
        <v>0</v>
      </c>
      <c r="W525" s="326">
        <v>0</v>
      </c>
      <c r="X525" s="326">
        <v>0</v>
      </c>
      <c r="Y525" s="326"/>
    </row>
    <row r="526" spans="4:25" hidden="1" outlineLevel="1">
      <c r="D526" s="319" t="s">
        <v>1164</v>
      </c>
      <c r="E526" s="319" t="s">
        <v>53</v>
      </c>
      <c r="F526" s="319" t="s">
        <v>576</v>
      </c>
      <c r="H526" s="319" t="s">
        <v>577</v>
      </c>
      <c r="I526" s="319" t="s">
        <v>1165</v>
      </c>
      <c r="J526" s="319" t="s">
        <v>583</v>
      </c>
      <c r="L526" s="331">
        <v>0</v>
      </c>
      <c r="M526" s="326"/>
      <c r="N526" s="326">
        <v>0</v>
      </c>
      <c r="O526" s="326">
        <v>0</v>
      </c>
      <c r="P526" s="326">
        <v>0</v>
      </c>
      <c r="Q526" s="326">
        <v>0</v>
      </c>
      <c r="R526" s="326">
        <v>0</v>
      </c>
      <c r="S526" s="326">
        <v>0</v>
      </c>
      <c r="T526" s="326">
        <v>0</v>
      </c>
      <c r="U526" s="326">
        <v>0</v>
      </c>
      <c r="V526" s="326">
        <v>0</v>
      </c>
      <c r="W526" s="326">
        <v>0</v>
      </c>
      <c r="X526" s="326">
        <v>0</v>
      </c>
      <c r="Y526" s="326">
        <v>0</v>
      </c>
    </row>
    <row r="527" spans="4:25" hidden="1" outlineLevel="1">
      <c r="D527" s="319" t="s">
        <v>1166</v>
      </c>
      <c r="E527" s="319" t="s">
        <v>53</v>
      </c>
      <c r="F527" s="319" t="s">
        <v>576</v>
      </c>
      <c r="H527" s="319" t="s">
        <v>577</v>
      </c>
      <c r="I527" s="319" t="s">
        <v>1167</v>
      </c>
      <c r="J527" s="319" t="s">
        <v>583</v>
      </c>
      <c r="L527" s="331">
        <v>0</v>
      </c>
      <c r="M527" s="326"/>
      <c r="N527" s="326">
        <v>0</v>
      </c>
      <c r="O527" s="326">
        <v>0</v>
      </c>
      <c r="P527" s="326">
        <v>0</v>
      </c>
      <c r="Q527" s="326">
        <v>0</v>
      </c>
      <c r="R527" s="326">
        <v>0</v>
      </c>
      <c r="S527" s="326">
        <v>0</v>
      </c>
      <c r="T527" s="326">
        <v>0</v>
      </c>
      <c r="U527" s="326">
        <v>0</v>
      </c>
      <c r="V527" s="326">
        <v>0</v>
      </c>
      <c r="W527" s="326">
        <v>0</v>
      </c>
      <c r="X527" s="326">
        <v>0</v>
      </c>
      <c r="Y527" s="326">
        <v>0</v>
      </c>
    </row>
    <row r="528" spans="4:25" hidden="1" outlineLevel="1">
      <c r="D528" s="319" t="s">
        <v>645</v>
      </c>
      <c r="E528" s="319" t="s">
        <v>53</v>
      </c>
      <c r="F528" s="319" t="s">
        <v>576</v>
      </c>
      <c r="H528" s="319" t="s">
        <v>577</v>
      </c>
      <c r="I528" s="319" t="s">
        <v>877</v>
      </c>
      <c r="J528" s="319" t="s">
        <v>118</v>
      </c>
      <c r="L528" s="331">
        <v>0</v>
      </c>
      <c r="M528" s="326"/>
      <c r="N528" s="326">
        <v>0</v>
      </c>
      <c r="O528" s="326">
        <v>0</v>
      </c>
      <c r="P528" s="326">
        <v>0</v>
      </c>
      <c r="Q528" s="326">
        <v>0</v>
      </c>
      <c r="R528" s="326">
        <v>0</v>
      </c>
      <c r="S528" s="326">
        <v>0</v>
      </c>
      <c r="T528" s="326">
        <v>0</v>
      </c>
      <c r="U528" s="326">
        <v>0</v>
      </c>
      <c r="V528" s="326">
        <v>0</v>
      </c>
      <c r="W528" s="326">
        <v>0</v>
      </c>
      <c r="X528" s="326">
        <v>0</v>
      </c>
      <c r="Y528" s="326">
        <v>0</v>
      </c>
    </row>
    <row r="529" spans="4:25" hidden="1" outlineLevel="1">
      <c r="D529" s="319" t="s">
        <v>1808</v>
      </c>
      <c r="E529" s="319" t="s">
        <v>52</v>
      </c>
      <c r="F529" s="319" t="s">
        <v>576</v>
      </c>
      <c r="H529" s="319" t="s">
        <v>577</v>
      </c>
      <c r="I529" s="319" t="s">
        <v>2723</v>
      </c>
      <c r="J529" s="319" t="s">
        <v>117</v>
      </c>
      <c r="L529" s="331">
        <v>0</v>
      </c>
      <c r="M529" s="326"/>
      <c r="N529" s="326">
        <v>0</v>
      </c>
      <c r="O529" s="326">
        <v>0</v>
      </c>
      <c r="P529" s="326"/>
      <c r="Q529" s="326"/>
      <c r="R529" s="326"/>
      <c r="S529" s="326"/>
      <c r="T529" s="326"/>
      <c r="U529" s="326"/>
      <c r="V529" s="326"/>
      <c r="W529" s="326"/>
      <c r="X529" s="326"/>
      <c r="Y529" s="326"/>
    </row>
    <row r="530" spans="4:25" hidden="1" outlineLevel="1">
      <c r="D530" s="319" t="s">
        <v>1808</v>
      </c>
      <c r="E530" s="319" t="s">
        <v>52</v>
      </c>
      <c r="F530" s="319" t="s">
        <v>578</v>
      </c>
      <c r="H530" s="319" t="s">
        <v>577</v>
      </c>
      <c r="I530" s="319" t="s">
        <v>2724</v>
      </c>
      <c r="J530" s="319" t="s">
        <v>117</v>
      </c>
      <c r="L530" s="331">
        <v>0</v>
      </c>
      <c r="M530" s="326"/>
      <c r="N530" s="326">
        <v>0</v>
      </c>
      <c r="O530" s="326">
        <v>0</v>
      </c>
      <c r="P530" s="326"/>
      <c r="Q530" s="326"/>
      <c r="R530" s="326"/>
      <c r="S530" s="326"/>
      <c r="T530" s="326"/>
      <c r="U530" s="326"/>
      <c r="V530" s="326"/>
      <c r="W530" s="326"/>
      <c r="X530" s="326"/>
      <c r="Y530" s="326"/>
    </row>
    <row r="531" spans="4:25" hidden="1" outlineLevel="1">
      <c r="D531" s="319" t="s">
        <v>646</v>
      </c>
      <c r="E531" s="319" t="s">
        <v>53</v>
      </c>
      <c r="F531" s="319" t="s">
        <v>576</v>
      </c>
      <c r="H531" s="319" t="s">
        <v>577</v>
      </c>
      <c r="I531" s="319" t="s">
        <v>544</v>
      </c>
      <c r="J531" s="319" t="s">
        <v>530</v>
      </c>
      <c r="L531" s="331">
        <v>0</v>
      </c>
      <c r="M531" s="326"/>
      <c r="N531" s="326">
        <v>0</v>
      </c>
      <c r="O531" s="326">
        <v>0</v>
      </c>
      <c r="P531" s="326">
        <v>0</v>
      </c>
      <c r="Q531" s="326">
        <v>0</v>
      </c>
      <c r="R531" s="326">
        <v>0</v>
      </c>
      <c r="S531" s="326">
        <v>0</v>
      </c>
      <c r="T531" s="326">
        <v>0</v>
      </c>
      <c r="U531" s="326">
        <v>0</v>
      </c>
      <c r="V531" s="326">
        <v>0</v>
      </c>
      <c r="W531" s="326">
        <v>0</v>
      </c>
      <c r="X531" s="326">
        <v>0</v>
      </c>
      <c r="Y531" s="326">
        <v>0</v>
      </c>
    </row>
    <row r="532" spans="4:25" hidden="1" outlineLevel="1">
      <c r="D532" s="319" t="s">
        <v>1168</v>
      </c>
      <c r="E532" s="319" t="s">
        <v>53</v>
      </c>
      <c r="F532" s="319" t="s">
        <v>576</v>
      </c>
      <c r="H532" s="319" t="s">
        <v>577</v>
      </c>
      <c r="I532" s="319" t="s">
        <v>1169</v>
      </c>
      <c r="J532" s="319" t="s">
        <v>946</v>
      </c>
      <c r="L532" s="331">
        <v>0</v>
      </c>
      <c r="M532" s="326"/>
      <c r="N532" s="326">
        <v>0</v>
      </c>
      <c r="O532" s="326">
        <v>0</v>
      </c>
      <c r="P532" s="326">
        <v>0</v>
      </c>
      <c r="Q532" s="326">
        <v>0</v>
      </c>
      <c r="R532" s="326">
        <v>0</v>
      </c>
      <c r="S532" s="326">
        <v>0</v>
      </c>
      <c r="T532" s="326">
        <v>0</v>
      </c>
      <c r="U532" s="326">
        <v>0</v>
      </c>
      <c r="V532" s="326">
        <v>0</v>
      </c>
      <c r="W532" s="326">
        <v>0</v>
      </c>
      <c r="X532" s="326">
        <v>0</v>
      </c>
      <c r="Y532" s="326">
        <v>0</v>
      </c>
    </row>
    <row r="533" spans="4:25" hidden="1" outlineLevel="1">
      <c r="D533" s="319" t="s">
        <v>314</v>
      </c>
      <c r="E533" s="319" t="s">
        <v>53</v>
      </c>
      <c r="F533" s="319" t="s">
        <v>576</v>
      </c>
      <c r="H533" s="319" t="s">
        <v>577</v>
      </c>
      <c r="I533" s="319" t="s">
        <v>878</v>
      </c>
      <c r="J533" s="319" t="s">
        <v>582</v>
      </c>
      <c r="L533" s="331">
        <v>0</v>
      </c>
      <c r="M533" s="326"/>
      <c r="N533" s="326">
        <v>0</v>
      </c>
      <c r="O533" s="326">
        <v>0</v>
      </c>
      <c r="P533" s="326">
        <v>0</v>
      </c>
      <c r="Q533" s="326">
        <v>0</v>
      </c>
      <c r="R533" s="326">
        <v>0</v>
      </c>
      <c r="S533" s="326">
        <v>0</v>
      </c>
      <c r="T533" s="326">
        <v>0</v>
      </c>
      <c r="U533" s="326">
        <v>0</v>
      </c>
      <c r="V533" s="326">
        <v>0</v>
      </c>
      <c r="W533" s="326">
        <v>0</v>
      </c>
      <c r="X533" s="326">
        <v>0</v>
      </c>
      <c r="Y533" s="326"/>
    </row>
    <row r="534" spans="4:25" hidden="1" outlineLevel="1">
      <c r="D534" s="319" t="s">
        <v>315</v>
      </c>
      <c r="E534" s="319" t="s">
        <v>53</v>
      </c>
      <c r="F534" s="319" t="s">
        <v>576</v>
      </c>
      <c r="H534" s="319" t="s">
        <v>577</v>
      </c>
      <c r="I534" s="319" t="s">
        <v>879</v>
      </c>
      <c r="J534" s="319" t="s">
        <v>530</v>
      </c>
      <c r="L534" s="331">
        <v>0</v>
      </c>
      <c r="M534" s="326"/>
      <c r="N534" s="326">
        <v>0</v>
      </c>
      <c r="O534" s="326">
        <v>0</v>
      </c>
      <c r="P534" s="326">
        <v>0</v>
      </c>
      <c r="Q534" s="326">
        <v>0</v>
      </c>
      <c r="R534" s="326">
        <v>0</v>
      </c>
      <c r="S534" s="326">
        <v>0</v>
      </c>
      <c r="T534" s="326">
        <v>0</v>
      </c>
      <c r="U534" s="326">
        <v>0</v>
      </c>
      <c r="V534" s="326">
        <v>0</v>
      </c>
      <c r="W534" s="326">
        <v>0</v>
      </c>
      <c r="X534" s="326">
        <v>0</v>
      </c>
      <c r="Y534" s="326">
        <v>0</v>
      </c>
    </row>
    <row r="535" spans="4:25" hidden="1" outlineLevel="1">
      <c r="D535" s="319" t="s">
        <v>880</v>
      </c>
      <c r="E535" s="319" t="s">
        <v>54</v>
      </c>
      <c r="F535" s="319" t="s">
        <v>576</v>
      </c>
      <c r="H535" s="319" t="s">
        <v>577</v>
      </c>
      <c r="I535" s="319" t="s">
        <v>881</v>
      </c>
      <c r="J535" s="319" t="s">
        <v>116</v>
      </c>
      <c r="L535" s="331">
        <v>0</v>
      </c>
      <c r="M535" s="326"/>
      <c r="N535" s="326">
        <v>0</v>
      </c>
      <c r="O535" s="326">
        <v>0</v>
      </c>
      <c r="P535" s="326">
        <v>0</v>
      </c>
      <c r="Q535" s="326">
        <v>0</v>
      </c>
      <c r="R535" s="326">
        <v>0</v>
      </c>
      <c r="S535" s="326">
        <v>0</v>
      </c>
      <c r="T535" s="326">
        <v>0</v>
      </c>
      <c r="U535" s="326">
        <v>0</v>
      </c>
      <c r="V535" s="326">
        <v>0</v>
      </c>
      <c r="W535" s="326">
        <v>0</v>
      </c>
      <c r="X535" s="326">
        <v>0</v>
      </c>
      <c r="Y535" s="326">
        <v>0</v>
      </c>
    </row>
    <row r="536" spans="4:25" hidden="1" outlineLevel="1">
      <c r="D536" s="319" t="s">
        <v>1170</v>
      </c>
      <c r="E536" s="319" t="s">
        <v>2117</v>
      </c>
      <c r="F536" s="319" t="s">
        <v>576</v>
      </c>
      <c r="H536" s="319" t="s">
        <v>577</v>
      </c>
      <c r="I536" s="319" t="s">
        <v>2256</v>
      </c>
      <c r="J536" s="319" t="s">
        <v>977</v>
      </c>
      <c r="L536" s="331">
        <v>0</v>
      </c>
      <c r="M536" s="326"/>
      <c r="N536" s="326">
        <v>0</v>
      </c>
      <c r="O536" s="326">
        <v>0</v>
      </c>
      <c r="P536" s="326">
        <v>0</v>
      </c>
      <c r="Q536" s="326">
        <v>0</v>
      </c>
      <c r="R536" s="326">
        <v>0</v>
      </c>
      <c r="S536" s="326">
        <v>0</v>
      </c>
      <c r="T536" s="326">
        <v>0</v>
      </c>
      <c r="U536" s="326">
        <v>0</v>
      </c>
      <c r="V536" s="326">
        <v>0</v>
      </c>
      <c r="W536" s="326">
        <v>0</v>
      </c>
      <c r="X536" s="326">
        <v>0</v>
      </c>
      <c r="Y536" s="326">
        <v>0</v>
      </c>
    </row>
    <row r="537" spans="4:25" hidden="1" outlineLevel="1">
      <c r="D537" s="319" t="s">
        <v>1170</v>
      </c>
      <c r="E537" s="319" t="s">
        <v>2117</v>
      </c>
      <c r="F537" s="319" t="s">
        <v>578</v>
      </c>
      <c r="H537" s="319" t="s">
        <v>577</v>
      </c>
      <c r="I537" s="319" t="s">
        <v>2257</v>
      </c>
      <c r="J537" s="319" t="s">
        <v>977</v>
      </c>
      <c r="L537" s="331">
        <v>0</v>
      </c>
      <c r="M537" s="326"/>
      <c r="N537" s="326">
        <v>0</v>
      </c>
      <c r="O537" s="326">
        <v>0</v>
      </c>
      <c r="P537" s="326">
        <v>0</v>
      </c>
      <c r="Q537" s="326">
        <v>0</v>
      </c>
      <c r="R537" s="326">
        <v>0</v>
      </c>
      <c r="S537" s="326">
        <v>0</v>
      </c>
      <c r="T537" s="326">
        <v>0</v>
      </c>
      <c r="U537" s="326">
        <v>0</v>
      </c>
      <c r="V537" s="326">
        <v>0</v>
      </c>
      <c r="W537" s="326">
        <v>0</v>
      </c>
      <c r="X537" s="326">
        <v>0</v>
      </c>
      <c r="Y537" s="326">
        <v>0</v>
      </c>
    </row>
    <row r="538" spans="4:25" hidden="1" outlineLevel="1">
      <c r="D538" s="319" t="s">
        <v>647</v>
      </c>
      <c r="E538" s="319" t="s">
        <v>52</v>
      </c>
      <c r="F538" s="319" t="s">
        <v>576</v>
      </c>
      <c r="H538" s="319" t="s">
        <v>577</v>
      </c>
      <c r="I538" s="319" t="s">
        <v>882</v>
      </c>
      <c r="J538" s="319" t="s">
        <v>117</v>
      </c>
      <c r="L538" s="331">
        <v>0</v>
      </c>
      <c r="M538" s="326"/>
      <c r="N538" s="326">
        <v>0</v>
      </c>
      <c r="O538" s="326">
        <v>0</v>
      </c>
      <c r="P538" s="326">
        <v>0</v>
      </c>
      <c r="Q538" s="326">
        <v>0</v>
      </c>
      <c r="R538" s="326">
        <v>0</v>
      </c>
      <c r="S538" s="326">
        <v>0</v>
      </c>
      <c r="T538" s="326">
        <v>0</v>
      </c>
      <c r="U538" s="326">
        <v>0</v>
      </c>
      <c r="V538" s="326">
        <v>0</v>
      </c>
      <c r="W538" s="326">
        <v>0</v>
      </c>
      <c r="X538" s="326">
        <v>0</v>
      </c>
      <c r="Y538" s="326">
        <v>0</v>
      </c>
    </row>
    <row r="539" spans="4:25" hidden="1" outlineLevel="1">
      <c r="D539" s="319" t="s">
        <v>1620</v>
      </c>
      <c r="E539" s="319" t="s">
        <v>53</v>
      </c>
      <c r="F539" s="319" t="s">
        <v>576</v>
      </c>
      <c r="H539" s="319" t="s">
        <v>577</v>
      </c>
      <c r="I539" s="319" t="s">
        <v>1171</v>
      </c>
      <c r="J539" s="319" t="s">
        <v>946</v>
      </c>
      <c r="L539" s="331">
        <v>74119.083549999996</v>
      </c>
      <c r="M539" s="326"/>
      <c r="N539" s="326">
        <v>0</v>
      </c>
      <c r="O539" s="326">
        <v>0</v>
      </c>
      <c r="P539" s="326">
        <v>0</v>
      </c>
      <c r="Q539" s="326">
        <v>74119.083549999996</v>
      </c>
      <c r="R539" s="326">
        <v>0</v>
      </c>
      <c r="S539" s="326">
        <v>0</v>
      </c>
      <c r="T539" s="326">
        <v>0</v>
      </c>
      <c r="U539" s="326">
        <v>0</v>
      </c>
      <c r="V539" s="326">
        <v>0</v>
      </c>
      <c r="W539" s="326">
        <v>0</v>
      </c>
      <c r="X539" s="326">
        <v>0</v>
      </c>
      <c r="Y539" s="326">
        <v>0</v>
      </c>
    </row>
    <row r="540" spans="4:25" hidden="1" outlineLevel="1">
      <c r="D540" s="319" t="s">
        <v>367</v>
      </c>
      <c r="E540" s="319" t="s">
        <v>53</v>
      </c>
      <c r="F540" s="319" t="s">
        <v>576</v>
      </c>
      <c r="H540" s="319" t="s">
        <v>577</v>
      </c>
      <c r="I540" s="319" t="s">
        <v>883</v>
      </c>
      <c r="J540" s="319" t="s">
        <v>582</v>
      </c>
      <c r="L540" s="331">
        <v>0</v>
      </c>
      <c r="M540" s="326"/>
      <c r="N540" s="326">
        <v>0</v>
      </c>
      <c r="O540" s="326">
        <v>0</v>
      </c>
      <c r="P540" s="326">
        <v>0</v>
      </c>
      <c r="Q540" s="326">
        <v>0</v>
      </c>
      <c r="R540" s="326">
        <v>0</v>
      </c>
      <c r="S540" s="326">
        <v>0</v>
      </c>
      <c r="T540" s="326">
        <v>0</v>
      </c>
      <c r="U540" s="326">
        <v>0</v>
      </c>
      <c r="V540" s="326">
        <v>0</v>
      </c>
      <c r="W540" s="326">
        <v>0</v>
      </c>
      <c r="X540" s="326">
        <v>0</v>
      </c>
      <c r="Y540" s="326"/>
    </row>
    <row r="541" spans="4:25" hidden="1" outlineLevel="1">
      <c r="D541" s="319" t="s">
        <v>316</v>
      </c>
      <c r="E541" s="319" t="s">
        <v>53</v>
      </c>
      <c r="F541" s="319" t="s">
        <v>576</v>
      </c>
      <c r="H541" s="319" t="s">
        <v>577</v>
      </c>
      <c r="I541" s="319" t="s">
        <v>884</v>
      </c>
      <c r="J541" s="319" t="s">
        <v>582</v>
      </c>
      <c r="L541" s="331">
        <v>0</v>
      </c>
      <c r="M541" s="326"/>
      <c r="N541" s="326">
        <v>0</v>
      </c>
      <c r="O541" s="326">
        <v>0</v>
      </c>
      <c r="P541" s="326">
        <v>0</v>
      </c>
      <c r="Q541" s="326">
        <v>0</v>
      </c>
      <c r="R541" s="326">
        <v>0</v>
      </c>
      <c r="S541" s="326">
        <v>0</v>
      </c>
      <c r="T541" s="326">
        <v>0</v>
      </c>
      <c r="U541" s="326">
        <v>0</v>
      </c>
      <c r="V541" s="326">
        <v>0</v>
      </c>
      <c r="W541" s="326">
        <v>0</v>
      </c>
      <c r="X541" s="326">
        <v>0</v>
      </c>
      <c r="Y541" s="326"/>
    </row>
    <row r="542" spans="4:25" hidden="1" outlineLevel="1">
      <c r="D542" s="319" t="s">
        <v>1172</v>
      </c>
      <c r="E542" s="319" t="s">
        <v>53</v>
      </c>
      <c r="F542" s="319" t="s">
        <v>576</v>
      </c>
      <c r="H542" s="319" t="s">
        <v>577</v>
      </c>
      <c r="I542" s="319" t="s">
        <v>1173</v>
      </c>
      <c r="J542" s="319" t="s">
        <v>528</v>
      </c>
      <c r="L542" s="331">
        <v>0</v>
      </c>
      <c r="M542" s="326"/>
      <c r="N542" s="326">
        <v>0</v>
      </c>
      <c r="O542" s="326">
        <v>0</v>
      </c>
      <c r="P542" s="326">
        <v>0</v>
      </c>
      <c r="Q542" s="326">
        <v>0</v>
      </c>
      <c r="R542" s="326">
        <v>0</v>
      </c>
      <c r="S542" s="326">
        <v>0</v>
      </c>
      <c r="T542" s="326">
        <v>0</v>
      </c>
      <c r="U542" s="326">
        <v>0</v>
      </c>
      <c r="V542" s="326">
        <v>0</v>
      </c>
      <c r="W542" s="326">
        <v>0</v>
      </c>
      <c r="X542" s="326">
        <v>0</v>
      </c>
      <c r="Y542" s="326">
        <v>0</v>
      </c>
    </row>
    <row r="543" spans="4:25" hidden="1" outlineLevel="1">
      <c r="D543" s="319" t="s">
        <v>246</v>
      </c>
      <c r="E543" s="319" t="s">
        <v>52</v>
      </c>
      <c r="F543" s="319" t="s">
        <v>576</v>
      </c>
      <c r="H543" s="319" t="s">
        <v>577</v>
      </c>
      <c r="I543" s="319" t="s">
        <v>885</v>
      </c>
      <c r="J543" s="319" t="s">
        <v>117</v>
      </c>
      <c r="L543" s="331">
        <v>0</v>
      </c>
      <c r="M543" s="326"/>
      <c r="N543" s="326">
        <v>0</v>
      </c>
      <c r="O543" s="326">
        <v>0</v>
      </c>
      <c r="P543" s="326">
        <v>0</v>
      </c>
      <c r="Q543" s="326">
        <v>0</v>
      </c>
      <c r="R543" s="326">
        <v>0</v>
      </c>
      <c r="S543" s="326">
        <v>0</v>
      </c>
      <c r="T543" s="326">
        <v>0</v>
      </c>
      <c r="U543" s="326">
        <v>0</v>
      </c>
      <c r="V543" s="326">
        <v>0</v>
      </c>
      <c r="W543" s="326">
        <v>0</v>
      </c>
      <c r="X543" s="326">
        <v>0</v>
      </c>
      <c r="Y543" s="326">
        <v>0</v>
      </c>
    </row>
    <row r="544" spans="4:25" hidden="1" outlineLevel="1">
      <c r="D544" s="319" t="s">
        <v>2725</v>
      </c>
      <c r="E544" s="319" t="s">
        <v>2117</v>
      </c>
      <c r="F544" s="319" t="s">
        <v>576</v>
      </c>
      <c r="H544" s="319" t="s">
        <v>577</v>
      </c>
      <c r="I544" s="319" t="s">
        <v>1174</v>
      </c>
      <c r="J544" s="319" t="s">
        <v>977</v>
      </c>
      <c r="L544" s="331">
        <v>0</v>
      </c>
      <c r="M544" s="326"/>
      <c r="N544" s="326">
        <v>0</v>
      </c>
      <c r="O544" s="326">
        <v>0</v>
      </c>
      <c r="P544" s="326">
        <v>0</v>
      </c>
      <c r="Q544" s="326">
        <v>0</v>
      </c>
      <c r="R544" s="326">
        <v>0</v>
      </c>
      <c r="S544" s="326">
        <v>0</v>
      </c>
      <c r="T544" s="326">
        <v>0</v>
      </c>
      <c r="U544" s="326">
        <v>0</v>
      </c>
      <c r="V544" s="326">
        <v>0</v>
      </c>
      <c r="W544" s="326">
        <v>0</v>
      </c>
      <c r="X544" s="326">
        <v>0</v>
      </c>
      <c r="Y544" s="326">
        <v>0</v>
      </c>
    </row>
    <row r="545" spans="4:25" hidden="1" outlineLevel="1">
      <c r="D545" s="319" t="s">
        <v>2725</v>
      </c>
      <c r="E545" s="319" t="s">
        <v>2117</v>
      </c>
      <c r="F545" s="319" t="s">
        <v>578</v>
      </c>
      <c r="H545" s="319" t="s">
        <v>577</v>
      </c>
      <c r="I545" s="319" t="s">
        <v>2258</v>
      </c>
      <c r="J545" s="319" t="s">
        <v>977</v>
      </c>
      <c r="L545" s="331">
        <v>0</v>
      </c>
      <c r="M545" s="326"/>
      <c r="N545" s="326">
        <v>0</v>
      </c>
      <c r="O545" s="326">
        <v>0</v>
      </c>
      <c r="P545" s="326">
        <v>0</v>
      </c>
      <c r="Q545" s="326">
        <v>0</v>
      </c>
      <c r="R545" s="326">
        <v>0</v>
      </c>
      <c r="S545" s="326">
        <v>0</v>
      </c>
      <c r="T545" s="326">
        <v>0</v>
      </c>
      <c r="U545" s="326">
        <v>0</v>
      </c>
      <c r="V545" s="326">
        <v>0</v>
      </c>
      <c r="W545" s="326">
        <v>0</v>
      </c>
      <c r="X545" s="326">
        <v>0</v>
      </c>
      <c r="Y545" s="326">
        <v>0</v>
      </c>
    </row>
    <row r="546" spans="4:25" hidden="1" outlineLevel="1">
      <c r="D546" s="319" t="s">
        <v>368</v>
      </c>
      <c r="E546" s="319" t="s">
        <v>52</v>
      </c>
      <c r="F546" s="319" t="s">
        <v>576</v>
      </c>
      <c r="H546" s="319" t="s">
        <v>577</v>
      </c>
      <c r="I546" s="319" t="s">
        <v>886</v>
      </c>
      <c r="J546" s="319" t="s">
        <v>117</v>
      </c>
      <c r="L546" s="331">
        <v>0</v>
      </c>
      <c r="M546" s="326"/>
      <c r="N546" s="326">
        <v>0</v>
      </c>
      <c r="O546" s="326">
        <v>0</v>
      </c>
      <c r="P546" s="326">
        <v>0</v>
      </c>
      <c r="Q546" s="326">
        <v>0</v>
      </c>
      <c r="R546" s="326">
        <v>0</v>
      </c>
      <c r="S546" s="326">
        <v>0</v>
      </c>
      <c r="T546" s="326">
        <v>0</v>
      </c>
      <c r="U546" s="326">
        <v>0</v>
      </c>
      <c r="V546" s="326">
        <v>0</v>
      </c>
      <c r="W546" s="326">
        <v>0</v>
      </c>
      <c r="X546" s="326">
        <v>0</v>
      </c>
      <c r="Y546" s="326">
        <v>0</v>
      </c>
    </row>
    <row r="547" spans="4:25" hidden="1" outlineLevel="1">
      <c r="D547" s="319" t="s">
        <v>368</v>
      </c>
      <c r="E547" s="319" t="s">
        <v>52</v>
      </c>
      <c r="F547" s="319" t="s">
        <v>578</v>
      </c>
      <c r="H547" s="319" t="s">
        <v>577</v>
      </c>
      <c r="I547" s="319" t="s">
        <v>2726</v>
      </c>
      <c r="J547" s="319" t="s">
        <v>117</v>
      </c>
      <c r="L547" s="331">
        <v>0</v>
      </c>
      <c r="M547" s="326"/>
      <c r="N547" s="326">
        <v>0</v>
      </c>
      <c r="O547" s="326">
        <v>0</v>
      </c>
      <c r="P547" s="326">
        <v>0</v>
      </c>
      <c r="Q547" s="326">
        <v>0</v>
      </c>
      <c r="R547" s="326">
        <v>0</v>
      </c>
      <c r="S547" s="326">
        <v>0</v>
      </c>
      <c r="T547" s="326">
        <v>0</v>
      </c>
      <c r="U547" s="326">
        <v>0</v>
      </c>
      <c r="V547" s="326">
        <v>0</v>
      </c>
      <c r="W547" s="326">
        <v>0</v>
      </c>
      <c r="X547" s="326">
        <v>0</v>
      </c>
      <c r="Y547" s="326">
        <v>0</v>
      </c>
    </row>
    <row r="548" spans="4:25" hidden="1" outlineLevel="1">
      <c r="D548" s="319" t="s">
        <v>1621</v>
      </c>
      <c r="E548" s="319" t="s">
        <v>67</v>
      </c>
      <c r="F548" s="319" t="s">
        <v>576</v>
      </c>
      <c r="H548" s="319" t="s">
        <v>577</v>
      </c>
      <c r="I548" s="319" t="s">
        <v>635</v>
      </c>
      <c r="J548" s="319" t="s">
        <v>0</v>
      </c>
      <c r="L548" s="331">
        <v>0</v>
      </c>
      <c r="M548" s="326"/>
      <c r="N548" s="326">
        <v>0</v>
      </c>
      <c r="O548" s="326">
        <v>0</v>
      </c>
      <c r="P548" s="326">
        <v>0</v>
      </c>
      <c r="Q548" s="326">
        <v>0</v>
      </c>
      <c r="R548" s="326">
        <v>0</v>
      </c>
      <c r="S548" s="326">
        <v>0</v>
      </c>
      <c r="T548" s="326">
        <v>0</v>
      </c>
      <c r="U548" s="326">
        <v>0</v>
      </c>
      <c r="V548" s="326">
        <v>0</v>
      </c>
      <c r="W548" s="326">
        <v>0</v>
      </c>
      <c r="X548" s="326">
        <v>0</v>
      </c>
      <c r="Y548" s="326">
        <v>0</v>
      </c>
    </row>
    <row r="549" spans="4:25" hidden="1" outlineLevel="1">
      <c r="D549" s="319" t="s">
        <v>1175</v>
      </c>
      <c r="E549" s="319" t="s">
        <v>53</v>
      </c>
      <c r="F549" s="319" t="s">
        <v>576</v>
      </c>
      <c r="H549" s="319" t="s">
        <v>577</v>
      </c>
      <c r="I549" s="319" t="s">
        <v>1176</v>
      </c>
      <c r="J549" s="319" t="s">
        <v>583</v>
      </c>
      <c r="L549" s="331">
        <v>0</v>
      </c>
      <c r="M549" s="326"/>
      <c r="N549" s="326">
        <v>0</v>
      </c>
      <c r="O549" s="326">
        <v>0</v>
      </c>
      <c r="P549" s="326">
        <v>0</v>
      </c>
      <c r="Q549" s="326">
        <v>0</v>
      </c>
      <c r="R549" s="326">
        <v>0</v>
      </c>
      <c r="S549" s="326">
        <v>0</v>
      </c>
      <c r="T549" s="326">
        <v>0</v>
      </c>
      <c r="U549" s="326">
        <v>0</v>
      </c>
      <c r="V549" s="326">
        <v>0</v>
      </c>
      <c r="W549" s="326">
        <v>0</v>
      </c>
      <c r="X549" s="326">
        <v>0</v>
      </c>
      <c r="Y549" s="326">
        <v>0</v>
      </c>
    </row>
    <row r="550" spans="4:25" hidden="1" outlineLevel="1">
      <c r="D550" s="319" t="s">
        <v>317</v>
      </c>
      <c r="E550" s="319" t="s">
        <v>53</v>
      </c>
      <c r="F550" s="319" t="s">
        <v>576</v>
      </c>
      <c r="H550" s="319" t="s">
        <v>577</v>
      </c>
      <c r="I550" s="319" t="s">
        <v>887</v>
      </c>
      <c r="J550" s="319" t="s">
        <v>118</v>
      </c>
      <c r="L550" s="331">
        <v>0</v>
      </c>
      <c r="M550" s="326"/>
      <c r="N550" s="326">
        <v>0</v>
      </c>
      <c r="O550" s="326">
        <v>0</v>
      </c>
      <c r="P550" s="326">
        <v>0</v>
      </c>
      <c r="Q550" s="326">
        <v>0</v>
      </c>
      <c r="R550" s="326">
        <v>0</v>
      </c>
      <c r="S550" s="326">
        <v>0</v>
      </c>
      <c r="T550" s="326">
        <v>0</v>
      </c>
      <c r="U550" s="326">
        <v>0</v>
      </c>
      <c r="V550" s="326">
        <v>0</v>
      </c>
      <c r="W550" s="326">
        <v>0</v>
      </c>
      <c r="X550" s="326">
        <v>0</v>
      </c>
      <c r="Y550" s="326">
        <v>0</v>
      </c>
    </row>
    <row r="551" spans="4:25" hidden="1" outlineLevel="1">
      <c r="D551" s="319" t="s">
        <v>648</v>
      </c>
      <c r="E551" s="319" t="s">
        <v>53</v>
      </c>
      <c r="F551" s="319" t="s">
        <v>576</v>
      </c>
      <c r="H551" s="319" t="s">
        <v>577</v>
      </c>
      <c r="I551" s="319" t="s">
        <v>2098</v>
      </c>
      <c r="J551" s="319" t="s">
        <v>114</v>
      </c>
      <c r="L551" s="331">
        <v>0</v>
      </c>
      <c r="M551" s="326"/>
      <c r="N551" s="326">
        <v>0</v>
      </c>
      <c r="O551" s="326">
        <v>0</v>
      </c>
      <c r="P551" s="326">
        <v>0</v>
      </c>
      <c r="Q551" s="326">
        <v>0</v>
      </c>
      <c r="R551" s="326">
        <v>0</v>
      </c>
      <c r="S551" s="326">
        <v>0</v>
      </c>
      <c r="T551" s="326">
        <v>0</v>
      </c>
      <c r="U551" s="326">
        <v>0</v>
      </c>
      <c r="V551" s="326">
        <v>0</v>
      </c>
      <c r="W551" s="326">
        <v>0</v>
      </c>
      <c r="X551" s="326">
        <v>0</v>
      </c>
      <c r="Y551" s="326">
        <v>0</v>
      </c>
    </row>
    <row r="552" spans="4:25" hidden="1" outlineLevel="1">
      <c r="D552" s="319" t="s">
        <v>2727</v>
      </c>
      <c r="E552" s="319" t="s">
        <v>2117</v>
      </c>
      <c r="F552" s="319" t="s">
        <v>576</v>
      </c>
      <c r="H552" s="319" t="s">
        <v>577</v>
      </c>
      <c r="I552" s="319" t="s">
        <v>2728</v>
      </c>
      <c r="J552" s="319" t="s">
        <v>977</v>
      </c>
      <c r="L552" s="331">
        <v>0</v>
      </c>
      <c r="M552" s="326"/>
      <c r="N552" s="326">
        <v>0</v>
      </c>
      <c r="O552" s="326">
        <v>0</v>
      </c>
      <c r="P552" s="326">
        <v>0</v>
      </c>
      <c r="Q552" s="326">
        <v>0</v>
      </c>
      <c r="R552" s="326">
        <v>0</v>
      </c>
      <c r="S552" s="326">
        <v>0</v>
      </c>
      <c r="T552" s="326">
        <v>0</v>
      </c>
      <c r="U552" s="326">
        <v>0</v>
      </c>
      <c r="V552" s="326">
        <v>0</v>
      </c>
      <c r="W552" s="326">
        <v>0</v>
      </c>
      <c r="X552" s="326">
        <v>0</v>
      </c>
      <c r="Y552" s="326">
        <v>0</v>
      </c>
    </row>
    <row r="553" spans="4:25" hidden="1" outlineLevel="1">
      <c r="D553" s="319" t="s">
        <v>2727</v>
      </c>
      <c r="E553" s="319" t="s">
        <v>2117</v>
      </c>
      <c r="F553" s="319" t="s">
        <v>578</v>
      </c>
      <c r="H553" s="319" t="s">
        <v>577</v>
      </c>
      <c r="I553" s="319" t="s">
        <v>2729</v>
      </c>
      <c r="J553" s="319" t="s">
        <v>977</v>
      </c>
      <c r="L553" s="331">
        <v>0</v>
      </c>
      <c r="M553" s="326"/>
      <c r="N553" s="326">
        <v>0</v>
      </c>
      <c r="O553" s="326">
        <v>0</v>
      </c>
      <c r="P553" s="326">
        <v>0</v>
      </c>
      <c r="Q553" s="326">
        <v>0</v>
      </c>
      <c r="R553" s="326">
        <v>0</v>
      </c>
      <c r="S553" s="326">
        <v>0</v>
      </c>
      <c r="T553" s="326">
        <v>0</v>
      </c>
      <c r="U553" s="326">
        <v>0</v>
      </c>
      <c r="V553" s="326">
        <v>0</v>
      </c>
      <c r="W553" s="326">
        <v>0</v>
      </c>
      <c r="X553" s="326">
        <v>0</v>
      </c>
      <c r="Y553" s="326">
        <v>0</v>
      </c>
    </row>
    <row r="554" spans="4:25" hidden="1" outlineLevel="1">
      <c r="D554" s="319" t="s">
        <v>2730</v>
      </c>
      <c r="E554" s="319" t="s">
        <v>52</v>
      </c>
      <c r="F554" s="319" t="s">
        <v>576</v>
      </c>
      <c r="H554" s="319" t="s">
        <v>577</v>
      </c>
      <c r="I554" s="319" t="s">
        <v>888</v>
      </c>
      <c r="J554" s="319" t="s">
        <v>117</v>
      </c>
      <c r="L554" s="331">
        <v>6086559.1999999993</v>
      </c>
      <c r="M554" s="326"/>
      <c r="N554" s="326">
        <v>1483263</v>
      </c>
      <c r="O554" s="326">
        <v>224624.9</v>
      </c>
      <c r="P554" s="326">
        <v>1179729.8</v>
      </c>
      <c r="Q554" s="326">
        <v>1167587.8999999999</v>
      </c>
      <c r="R554" s="326">
        <v>96976</v>
      </c>
      <c r="S554" s="326">
        <v>272548</v>
      </c>
      <c r="T554" s="326">
        <v>260990</v>
      </c>
      <c r="U554" s="326">
        <v>401726</v>
      </c>
      <c r="V554" s="326">
        <v>105096.6</v>
      </c>
      <c r="W554" s="326">
        <v>315843</v>
      </c>
      <c r="X554" s="326">
        <v>578174</v>
      </c>
      <c r="Y554" s="326">
        <v>0</v>
      </c>
    </row>
    <row r="555" spans="4:25" hidden="1" outlineLevel="1">
      <c r="D555" s="319" t="s">
        <v>2730</v>
      </c>
      <c r="E555" s="319" t="s">
        <v>52</v>
      </c>
      <c r="F555" s="319" t="s">
        <v>578</v>
      </c>
      <c r="H555" s="319" t="s">
        <v>577</v>
      </c>
      <c r="I555" s="319" t="s">
        <v>2731</v>
      </c>
      <c r="J555" s="319" t="s">
        <v>117</v>
      </c>
      <c r="L555" s="331">
        <v>289500</v>
      </c>
      <c r="M555" s="326"/>
      <c r="N555" s="326">
        <v>0</v>
      </c>
      <c r="O555" s="326">
        <v>0</v>
      </c>
      <c r="P555" s="326">
        <v>0</v>
      </c>
      <c r="Q555" s="326">
        <v>0</v>
      </c>
      <c r="R555" s="326">
        <v>0</v>
      </c>
      <c r="S555" s="326">
        <v>0</v>
      </c>
      <c r="T555" s="326">
        <v>0</v>
      </c>
      <c r="U555" s="326">
        <v>0</v>
      </c>
      <c r="V555" s="326">
        <v>0</v>
      </c>
      <c r="W555" s="326">
        <v>0</v>
      </c>
      <c r="X555" s="326">
        <v>289500</v>
      </c>
      <c r="Y555" s="326">
        <v>0</v>
      </c>
    </row>
    <row r="556" spans="4:25" hidden="1" outlineLevel="1">
      <c r="D556" s="319" t="s">
        <v>1177</v>
      </c>
      <c r="E556" s="319" t="s">
        <v>53</v>
      </c>
      <c r="F556" s="319" t="s">
        <v>576</v>
      </c>
      <c r="H556" s="319" t="s">
        <v>577</v>
      </c>
      <c r="I556" s="319" t="s">
        <v>1178</v>
      </c>
      <c r="J556" s="319" t="s">
        <v>946</v>
      </c>
      <c r="L556" s="331">
        <v>0</v>
      </c>
      <c r="M556" s="326"/>
      <c r="N556" s="326">
        <v>0</v>
      </c>
      <c r="O556" s="326">
        <v>0</v>
      </c>
      <c r="P556" s="326">
        <v>0</v>
      </c>
      <c r="Q556" s="326">
        <v>0</v>
      </c>
      <c r="R556" s="326">
        <v>0</v>
      </c>
      <c r="S556" s="326">
        <v>0</v>
      </c>
      <c r="T556" s="326">
        <v>0</v>
      </c>
      <c r="U556" s="326">
        <v>0</v>
      </c>
      <c r="V556" s="326">
        <v>0</v>
      </c>
      <c r="W556" s="326">
        <v>0</v>
      </c>
      <c r="X556" s="326">
        <v>0</v>
      </c>
      <c r="Y556" s="326">
        <v>0</v>
      </c>
    </row>
    <row r="557" spans="4:25" hidden="1" outlineLevel="1">
      <c r="D557" s="319" t="s">
        <v>1179</v>
      </c>
      <c r="E557" s="319" t="s">
        <v>53</v>
      </c>
      <c r="F557" s="319" t="s">
        <v>576</v>
      </c>
      <c r="H557" s="319" t="s">
        <v>577</v>
      </c>
      <c r="I557" s="319" t="s">
        <v>1180</v>
      </c>
      <c r="J557" s="319" t="s">
        <v>985</v>
      </c>
      <c r="L557" s="331">
        <v>0</v>
      </c>
      <c r="M557" s="326"/>
      <c r="N557" s="326">
        <v>0</v>
      </c>
      <c r="O557" s="326">
        <v>0</v>
      </c>
      <c r="P557" s="326">
        <v>0</v>
      </c>
      <c r="Q557" s="326">
        <v>0</v>
      </c>
      <c r="R557" s="326">
        <v>0</v>
      </c>
      <c r="S557" s="326">
        <v>0</v>
      </c>
      <c r="T557" s="326">
        <v>0</v>
      </c>
      <c r="U557" s="326">
        <v>0</v>
      </c>
      <c r="V557" s="326">
        <v>0</v>
      </c>
      <c r="W557" s="326">
        <v>0</v>
      </c>
      <c r="X557" s="326">
        <v>0</v>
      </c>
      <c r="Y557" s="326">
        <v>0</v>
      </c>
    </row>
    <row r="558" spans="4:25" hidden="1" outlineLevel="1">
      <c r="D558" s="319" t="s">
        <v>1181</v>
      </c>
      <c r="E558" s="319" t="s">
        <v>53</v>
      </c>
      <c r="F558" s="319" t="s">
        <v>576</v>
      </c>
      <c r="H558" s="319" t="s">
        <v>577</v>
      </c>
      <c r="I558" s="319" t="s">
        <v>1182</v>
      </c>
      <c r="J558" s="319" t="s">
        <v>528</v>
      </c>
      <c r="L558" s="331">
        <v>0</v>
      </c>
      <c r="M558" s="326"/>
      <c r="N558" s="326">
        <v>0</v>
      </c>
      <c r="O558" s="326">
        <v>0</v>
      </c>
      <c r="P558" s="326">
        <v>0</v>
      </c>
      <c r="Q558" s="326">
        <v>0</v>
      </c>
      <c r="R558" s="326">
        <v>0</v>
      </c>
      <c r="S558" s="326">
        <v>0</v>
      </c>
      <c r="T558" s="326">
        <v>0</v>
      </c>
      <c r="U558" s="326">
        <v>0</v>
      </c>
      <c r="V558" s="326">
        <v>0</v>
      </c>
      <c r="W558" s="326">
        <v>0</v>
      </c>
      <c r="X558" s="326">
        <v>0</v>
      </c>
      <c r="Y558" s="326">
        <v>0</v>
      </c>
    </row>
    <row r="559" spans="4:25" hidden="1" outlineLevel="1">
      <c r="D559" s="319" t="s">
        <v>2259</v>
      </c>
      <c r="E559" s="319" t="s">
        <v>52</v>
      </c>
      <c r="F559" s="319" t="s">
        <v>576</v>
      </c>
      <c r="H559" s="319" t="s">
        <v>577</v>
      </c>
      <c r="I559" s="319" t="s">
        <v>2260</v>
      </c>
      <c r="J559" s="319" t="s">
        <v>117</v>
      </c>
      <c r="L559" s="331">
        <v>0</v>
      </c>
      <c r="M559" s="326"/>
      <c r="N559" s="326">
        <v>0</v>
      </c>
      <c r="O559" s="326">
        <v>0</v>
      </c>
      <c r="P559" s="326">
        <v>0</v>
      </c>
      <c r="Q559" s="326">
        <v>0</v>
      </c>
      <c r="R559" s="326">
        <v>0</v>
      </c>
      <c r="S559" s="326">
        <v>0</v>
      </c>
      <c r="T559" s="326">
        <v>0</v>
      </c>
      <c r="U559" s="326">
        <v>0</v>
      </c>
      <c r="V559" s="326">
        <v>0</v>
      </c>
      <c r="W559" s="326">
        <v>0</v>
      </c>
      <c r="X559" s="326">
        <v>0</v>
      </c>
      <c r="Y559" s="326">
        <v>0</v>
      </c>
    </row>
    <row r="560" spans="4:25" hidden="1" outlineLevel="1">
      <c r="D560" s="319" t="s">
        <v>1183</v>
      </c>
      <c r="E560" s="319" t="s">
        <v>53</v>
      </c>
      <c r="F560" s="319" t="s">
        <v>576</v>
      </c>
      <c r="H560" s="319" t="s">
        <v>577</v>
      </c>
      <c r="I560" s="319" t="s">
        <v>1184</v>
      </c>
      <c r="J560" s="319" t="s">
        <v>583</v>
      </c>
      <c r="L560" s="331">
        <v>0</v>
      </c>
      <c r="M560" s="326"/>
      <c r="N560" s="326">
        <v>0</v>
      </c>
      <c r="O560" s="326">
        <v>0</v>
      </c>
      <c r="P560" s="326">
        <v>0</v>
      </c>
      <c r="Q560" s="326">
        <v>0</v>
      </c>
      <c r="R560" s="326">
        <v>0</v>
      </c>
      <c r="S560" s="326">
        <v>0</v>
      </c>
      <c r="T560" s="326">
        <v>0</v>
      </c>
      <c r="U560" s="326">
        <v>0</v>
      </c>
      <c r="V560" s="326">
        <v>0</v>
      </c>
      <c r="W560" s="326">
        <v>0</v>
      </c>
      <c r="X560" s="326">
        <v>0</v>
      </c>
      <c r="Y560" s="326">
        <v>0</v>
      </c>
    </row>
    <row r="561" spans="4:25" hidden="1" outlineLevel="1">
      <c r="D561" s="319" t="s">
        <v>370</v>
      </c>
      <c r="E561" s="319" t="s">
        <v>54</v>
      </c>
      <c r="F561" s="319" t="s">
        <v>576</v>
      </c>
      <c r="H561" s="319" t="s">
        <v>577</v>
      </c>
      <c r="I561" s="319" t="s">
        <v>889</v>
      </c>
      <c r="J561" s="319" t="s">
        <v>116</v>
      </c>
      <c r="L561" s="331">
        <v>0</v>
      </c>
      <c r="M561" s="326"/>
      <c r="N561" s="326">
        <v>0</v>
      </c>
      <c r="O561" s="326">
        <v>0</v>
      </c>
      <c r="P561" s="326">
        <v>0</v>
      </c>
      <c r="Q561" s="326">
        <v>0</v>
      </c>
      <c r="R561" s="326">
        <v>0</v>
      </c>
      <c r="S561" s="326">
        <v>0</v>
      </c>
      <c r="T561" s="326">
        <v>0</v>
      </c>
      <c r="U561" s="326">
        <v>0</v>
      </c>
      <c r="V561" s="326">
        <v>0</v>
      </c>
      <c r="W561" s="326">
        <v>0</v>
      </c>
      <c r="X561" s="326">
        <v>0</v>
      </c>
      <c r="Y561" s="326">
        <v>0</v>
      </c>
    </row>
    <row r="562" spans="4:25" hidden="1" outlineLevel="1">
      <c r="D562" s="319" t="s">
        <v>371</v>
      </c>
      <c r="E562" s="319" t="s">
        <v>54</v>
      </c>
      <c r="F562" s="319" t="s">
        <v>576</v>
      </c>
      <c r="H562" s="319" t="s">
        <v>577</v>
      </c>
      <c r="I562" s="319" t="s">
        <v>890</v>
      </c>
      <c r="J562" s="319" t="s">
        <v>116</v>
      </c>
      <c r="L562" s="331">
        <v>83525.36</v>
      </c>
      <c r="M562" s="326"/>
      <c r="N562" s="326">
        <v>0</v>
      </c>
      <c r="O562" s="326">
        <v>0</v>
      </c>
      <c r="P562" s="326">
        <v>0</v>
      </c>
      <c r="Q562" s="326">
        <v>7454.42</v>
      </c>
      <c r="R562" s="326">
        <v>7970.64</v>
      </c>
      <c r="S562" s="326">
        <v>0</v>
      </c>
      <c r="T562" s="326">
        <v>0</v>
      </c>
      <c r="U562" s="326">
        <v>68100.3</v>
      </c>
      <c r="V562" s="326">
        <v>0</v>
      </c>
      <c r="W562" s="326">
        <v>0</v>
      </c>
      <c r="X562" s="326">
        <v>0</v>
      </c>
      <c r="Y562" s="326">
        <v>0</v>
      </c>
    </row>
    <row r="563" spans="4:25" hidden="1" outlineLevel="1">
      <c r="D563" s="319" t="s">
        <v>2012</v>
      </c>
      <c r="E563" s="319" t="s">
        <v>53</v>
      </c>
      <c r="F563" s="319" t="s">
        <v>576</v>
      </c>
      <c r="H563" s="319" t="s">
        <v>577</v>
      </c>
      <c r="I563" s="319" t="s">
        <v>891</v>
      </c>
      <c r="J563" s="319" t="s">
        <v>114</v>
      </c>
      <c r="L563" s="331">
        <v>0</v>
      </c>
      <c r="M563" s="326"/>
      <c r="N563" s="326">
        <v>0</v>
      </c>
      <c r="O563" s="326">
        <v>0</v>
      </c>
      <c r="P563" s="326">
        <v>0</v>
      </c>
      <c r="Q563" s="326">
        <v>0</v>
      </c>
      <c r="R563" s="326">
        <v>0</v>
      </c>
      <c r="S563" s="326">
        <v>0</v>
      </c>
      <c r="T563" s="326">
        <v>0</v>
      </c>
      <c r="U563" s="326">
        <v>0</v>
      </c>
      <c r="V563" s="326">
        <v>0</v>
      </c>
      <c r="W563" s="326">
        <v>0</v>
      </c>
      <c r="X563" s="326">
        <v>0</v>
      </c>
      <c r="Y563" s="326">
        <v>0</v>
      </c>
    </row>
    <row r="564" spans="4:25" hidden="1" outlineLevel="1">
      <c r="D564" s="319" t="s">
        <v>2012</v>
      </c>
      <c r="E564" s="319" t="s">
        <v>53</v>
      </c>
      <c r="F564" s="319" t="s">
        <v>578</v>
      </c>
      <c r="H564" s="319" t="s">
        <v>577</v>
      </c>
      <c r="I564" s="319" t="s">
        <v>2732</v>
      </c>
      <c r="J564" s="319" t="s">
        <v>114</v>
      </c>
      <c r="L564" s="331">
        <v>0</v>
      </c>
      <c r="M564" s="326"/>
      <c r="N564" s="326">
        <v>0</v>
      </c>
      <c r="O564" s="326">
        <v>0</v>
      </c>
      <c r="P564" s="326">
        <v>0</v>
      </c>
      <c r="Q564" s="326">
        <v>0</v>
      </c>
      <c r="R564" s="326">
        <v>0</v>
      </c>
      <c r="S564" s="326">
        <v>0</v>
      </c>
      <c r="T564" s="326">
        <v>0</v>
      </c>
      <c r="U564" s="326">
        <v>0</v>
      </c>
      <c r="V564" s="326">
        <v>0</v>
      </c>
      <c r="W564" s="326">
        <v>0</v>
      </c>
      <c r="X564" s="326">
        <v>0</v>
      </c>
      <c r="Y564" s="326">
        <v>0</v>
      </c>
    </row>
    <row r="565" spans="4:25" hidden="1" outlineLevel="1">
      <c r="D565" s="319" t="s">
        <v>318</v>
      </c>
      <c r="E565" s="319" t="s">
        <v>53</v>
      </c>
      <c r="F565" s="319" t="s">
        <v>576</v>
      </c>
      <c r="H565" s="319" t="s">
        <v>577</v>
      </c>
      <c r="I565" s="319" t="s">
        <v>892</v>
      </c>
      <c r="J565" s="319" t="s">
        <v>582</v>
      </c>
      <c r="L565" s="331">
        <v>142200.79999999999</v>
      </c>
      <c r="M565" s="326"/>
      <c r="N565" s="326">
        <v>0</v>
      </c>
      <c r="O565" s="326">
        <v>0</v>
      </c>
      <c r="P565" s="326">
        <v>0</v>
      </c>
      <c r="Q565" s="326">
        <v>106907.2</v>
      </c>
      <c r="R565" s="326">
        <v>35293.599999999999</v>
      </c>
      <c r="S565" s="326">
        <v>0</v>
      </c>
      <c r="T565" s="326">
        <v>0</v>
      </c>
      <c r="U565" s="326">
        <v>0</v>
      </c>
      <c r="V565" s="326">
        <v>0</v>
      </c>
      <c r="W565" s="326">
        <v>0</v>
      </c>
      <c r="X565" s="326">
        <v>0</v>
      </c>
      <c r="Y565" s="326">
        <v>0</v>
      </c>
    </row>
    <row r="566" spans="4:25" hidden="1" outlineLevel="1">
      <c r="D566" s="319" t="s">
        <v>2261</v>
      </c>
      <c r="E566" s="319" t="s">
        <v>53</v>
      </c>
      <c r="F566" s="319" t="s">
        <v>576</v>
      </c>
      <c r="H566" s="319" t="s">
        <v>577</v>
      </c>
      <c r="I566" s="319" t="s">
        <v>893</v>
      </c>
      <c r="J566" s="319" t="s">
        <v>114</v>
      </c>
      <c r="L566" s="331">
        <v>138717.84</v>
      </c>
      <c r="M566" s="326"/>
      <c r="N566" s="326">
        <v>0</v>
      </c>
      <c r="O566" s="326">
        <v>0</v>
      </c>
      <c r="P566" s="326">
        <v>32234.32</v>
      </c>
      <c r="Q566" s="326">
        <v>0</v>
      </c>
      <c r="R566" s="326">
        <v>16557.28</v>
      </c>
      <c r="S566" s="326">
        <v>34734.120000000003</v>
      </c>
      <c r="T566" s="326">
        <v>36305.599999999999</v>
      </c>
      <c r="U566" s="326">
        <v>18886.52</v>
      </c>
      <c r="V566" s="326">
        <v>0</v>
      </c>
      <c r="W566" s="326">
        <v>0</v>
      </c>
      <c r="X566" s="326">
        <v>0</v>
      </c>
      <c r="Y566" s="326">
        <v>0</v>
      </c>
    </row>
    <row r="567" spans="4:25" hidden="1" outlineLevel="1">
      <c r="D567" s="319" t="s">
        <v>3012</v>
      </c>
      <c r="E567" s="319" t="s">
        <v>53</v>
      </c>
      <c r="F567" s="319" t="s">
        <v>576</v>
      </c>
      <c r="H567" s="319" t="s">
        <v>577</v>
      </c>
      <c r="I567" s="319" t="s">
        <v>3013</v>
      </c>
      <c r="J567" s="319" t="s">
        <v>22</v>
      </c>
      <c r="L567" s="331">
        <v>0</v>
      </c>
      <c r="M567" s="326"/>
      <c r="N567" s="326"/>
      <c r="O567" s="326"/>
      <c r="P567" s="326"/>
      <c r="Q567" s="326"/>
      <c r="R567" s="326"/>
      <c r="S567" s="326"/>
      <c r="T567" s="326"/>
      <c r="U567" s="326"/>
      <c r="V567" s="326"/>
      <c r="W567" s="326">
        <v>0</v>
      </c>
      <c r="X567" s="326">
        <v>0</v>
      </c>
      <c r="Y567" s="326">
        <v>0</v>
      </c>
    </row>
    <row r="568" spans="4:25" hidden="1" outlineLevel="1">
      <c r="D568" s="319" t="s">
        <v>372</v>
      </c>
      <c r="E568" s="319" t="s">
        <v>53</v>
      </c>
      <c r="F568" s="319" t="s">
        <v>576</v>
      </c>
      <c r="H568" s="319" t="s">
        <v>577</v>
      </c>
      <c r="I568" s="319" t="s">
        <v>894</v>
      </c>
      <c r="J568" s="319" t="s">
        <v>118</v>
      </c>
      <c r="L568" s="331">
        <v>0</v>
      </c>
      <c r="M568" s="326"/>
      <c r="N568" s="326">
        <v>0</v>
      </c>
      <c r="O568" s="326">
        <v>0</v>
      </c>
      <c r="P568" s="326">
        <v>0</v>
      </c>
      <c r="Q568" s="326">
        <v>0</v>
      </c>
      <c r="R568" s="326">
        <v>0</v>
      </c>
      <c r="S568" s="326">
        <v>0</v>
      </c>
      <c r="T568" s="326">
        <v>0</v>
      </c>
      <c r="U568" s="326">
        <v>0</v>
      </c>
      <c r="V568" s="326">
        <v>0</v>
      </c>
      <c r="W568" s="326">
        <v>0</v>
      </c>
      <c r="X568" s="326">
        <v>0</v>
      </c>
      <c r="Y568" s="326">
        <v>0</v>
      </c>
    </row>
    <row r="569" spans="4:25" hidden="1" outlineLevel="1">
      <c r="D569" s="319" t="s">
        <v>2733</v>
      </c>
      <c r="E569" s="319" t="s">
        <v>53</v>
      </c>
      <c r="F569" s="319" t="s">
        <v>576</v>
      </c>
      <c r="H569" s="319" t="s">
        <v>577</v>
      </c>
      <c r="I569" s="319" t="s">
        <v>2734</v>
      </c>
      <c r="J569" s="319" t="s">
        <v>114</v>
      </c>
      <c r="L569" s="331">
        <v>0</v>
      </c>
      <c r="M569" s="326"/>
      <c r="N569" s="326">
        <v>0</v>
      </c>
      <c r="O569" s="326">
        <v>0</v>
      </c>
      <c r="P569" s="326">
        <v>0</v>
      </c>
      <c r="Q569" s="326">
        <v>0</v>
      </c>
      <c r="R569" s="326">
        <v>0</v>
      </c>
      <c r="S569" s="326">
        <v>0</v>
      </c>
      <c r="T569" s="326">
        <v>0</v>
      </c>
      <c r="U569" s="326">
        <v>0</v>
      </c>
      <c r="V569" s="326">
        <v>0</v>
      </c>
      <c r="W569" s="326">
        <v>0</v>
      </c>
      <c r="X569" s="326">
        <v>0</v>
      </c>
      <c r="Y569" s="326">
        <v>0</v>
      </c>
    </row>
    <row r="570" spans="4:25" hidden="1" outlineLevel="1">
      <c r="D570" s="319" t="s">
        <v>2733</v>
      </c>
      <c r="E570" s="319" t="s">
        <v>53</v>
      </c>
      <c r="F570" s="319" t="s">
        <v>578</v>
      </c>
      <c r="H570" s="319" t="s">
        <v>577</v>
      </c>
      <c r="I570" s="319" t="s">
        <v>2735</v>
      </c>
      <c r="J570" s="319" t="s">
        <v>114</v>
      </c>
      <c r="L570" s="331">
        <v>0</v>
      </c>
      <c r="M570" s="326"/>
      <c r="N570" s="326">
        <v>0</v>
      </c>
      <c r="O570" s="326">
        <v>0</v>
      </c>
      <c r="P570" s="326">
        <v>0</v>
      </c>
      <c r="Q570" s="326">
        <v>0</v>
      </c>
      <c r="R570" s="326">
        <v>0</v>
      </c>
      <c r="S570" s="326">
        <v>0</v>
      </c>
      <c r="T570" s="326">
        <v>0</v>
      </c>
      <c r="U570" s="326">
        <v>0</v>
      </c>
      <c r="V570" s="326">
        <v>0</v>
      </c>
      <c r="W570" s="326">
        <v>0</v>
      </c>
      <c r="X570" s="326">
        <v>0</v>
      </c>
      <c r="Y570" s="326">
        <v>0</v>
      </c>
    </row>
    <row r="571" spans="4:25" hidden="1" outlineLevel="1">
      <c r="D571" s="319" t="s">
        <v>383</v>
      </c>
      <c r="E571" s="319" t="s">
        <v>53</v>
      </c>
      <c r="F571" s="319" t="s">
        <v>576</v>
      </c>
      <c r="H571" s="319" t="s">
        <v>577</v>
      </c>
      <c r="I571" s="319" t="s">
        <v>895</v>
      </c>
      <c r="J571" s="319" t="s">
        <v>560</v>
      </c>
      <c r="L571" s="331">
        <v>0</v>
      </c>
      <c r="M571" s="326"/>
      <c r="N571" s="326">
        <v>0</v>
      </c>
      <c r="O571" s="326">
        <v>0</v>
      </c>
      <c r="P571" s="326">
        <v>0</v>
      </c>
      <c r="Q571" s="326">
        <v>0</v>
      </c>
      <c r="R571" s="326">
        <v>0</v>
      </c>
      <c r="S571" s="326">
        <v>0</v>
      </c>
      <c r="T571" s="326">
        <v>0</v>
      </c>
      <c r="U571" s="326">
        <v>0</v>
      </c>
      <c r="V571" s="326">
        <v>0</v>
      </c>
      <c r="W571" s="326">
        <v>0</v>
      </c>
      <c r="X571" s="326">
        <v>0</v>
      </c>
      <c r="Y571" s="326">
        <v>0</v>
      </c>
    </row>
    <row r="572" spans="4:25" hidden="1" outlineLevel="1">
      <c r="D572" s="319" t="s">
        <v>2559</v>
      </c>
      <c r="E572" s="319" t="s">
        <v>52</v>
      </c>
      <c r="F572" s="319" t="s">
        <v>576</v>
      </c>
      <c r="H572" s="319" t="s">
        <v>577</v>
      </c>
      <c r="I572" s="319" t="s">
        <v>559</v>
      </c>
      <c r="J572" s="319" t="s">
        <v>117</v>
      </c>
      <c r="L572" s="331">
        <v>10939.96</v>
      </c>
      <c r="M572" s="326"/>
      <c r="N572" s="326">
        <v>0</v>
      </c>
      <c r="O572" s="326">
        <v>0</v>
      </c>
      <c r="P572" s="326">
        <v>0</v>
      </c>
      <c r="Q572" s="326">
        <v>3351.06</v>
      </c>
      <c r="R572" s="326">
        <v>1874</v>
      </c>
      <c r="S572" s="326">
        <v>5714.9</v>
      </c>
      <c r="T572" s="326">
        <v>0</v>
      </c>
      <c r="U572" s="326">
        <v>0</v>
      </c>
      <c r="V572" s="326">
        <v>0</v>
      </c>
      <c r="W572" s="326">
        <v>0</v>
      </c>
      <c r="X572" s="326">
        <v>0</v>
      </c>
      <c r="Y572" s="326">
        <v>0</v>
      </c>
    </row>
    <row r="573" spans="4:25" hidden="1" outlineLevel="1">
      <c r="D573" s="319" t="s">
        <v>373</v>
      </c>
      <c r="E573" s="319" t="s">
        <v>52</v>
      </c>
      <c r="F573" s="319" t="s">
        <v>576</v>
      </c>
      <c r="H573" s="319" t="s">
        <v>577</v>
      </c>
      <c r="I573" s="319" t="s">
        <v>896</v>
      </c>
      <c r="J573" s="319" t="s">
        <v>117</v>
      </c>
      <c r="L573" s="331">
        <v>0</v>
      </c>
      <c r="M573" s="326"/>
      <c r="N573" s="326">
        <v>0</v>
      </c>
      <c r="O573" s="326">
        <v>0</v>
      </c>
      <c r="P573" s="326">
        <v>0</v>
      </c>
      <c r="Q573" s="326">
        <v>0</v>
      </c>
      <c r="R573" s="326">
        <v>0</v>
      </c>
      <c r="S573" s="326">
        <v>0</v>
      </c>
      <c r="T573" s="326">
        <v>0</v>
      </c>
      <c r="U573" s="326">
        <v>0</v>
      </c>
      <c r="V573" s="326">
        <v>0</v>
      </c>
      <c r="W573" s="326">
        <v>0</v>
      </c>
      <c r="X573" s="326">
        <v>0</v>
      </c>
      <c r="Y573" s="326">
        <v>0</v>
      </c>
    </row>
    <row r="574" spans="4:25" hidden="1" outlineLevel="1">
      <c r="D574" s="319" t="s">
        <v>3014</v>
      </c>
      <c r="E574" s="319" t="s">
        <v>53</v>
      </c>
      <c r="F574" s="319" t="s">
        <v>576</v>
      </c>
      <c r="H574" s="319" t="s">
        <v>577</v>
      </c>
      <c r="I574" s="319" t="s">
        <v>829</v>
      </c>
      <c r="J574" s="319" t="s">
        <v>560</v>
      </c>
      <c r="L574" s="331">
        <v>0</v>
      </c>
      <c r="M574" s="326"/>
      <c r="N574" s="326">
        <v>0</v>
      </c>
      <c r="O574" s="326">
        <v>0</v>
      </c>
      <c r="P574" s="326">
        <v>0</v>
      </c>
      <c r="Q574" s="326">
        <v>0</v>
      </c>
      <c r="R574" s="326">
        <v>0</v>
      </c>
      <c r="S574" s="326">
        <v>0</v>
      </c>
      <c r="T574" s="326">
        <v>0</v>
      </c>
      <c r="U574" s="326">
        <v>0</v>
      </c>
      <c r="V574" s="326">
        <v>0</v>
      </c>
      <c r="W574" s="326">
        <v>0</v>
      </c>
      <c r="X574" s="326">
        <v>0</v>
      </c>
      <c r="Y574" s="326">
        <v>0</v>
      </c>
    </row>
    <row r="575" spans="4:25" hidden="1" outlineLevel="1">
      <c r="D575" s="319" t="s">
        <v>374</v>
      </c>
      <c r="E575" s="319" t="s">
        <v>52</v>
      </c>
      <c r="F575" s="319" t="s">
        <v>576</v>
      </c>
      <c r="H575" s="319" t="s">
        <v>577</v>
      </c>
      <c r="I575" s="319" t="s">
        <v>897</v>
      </c>
      <c r="J575" s="319" t="s">
        <v>117</v>
      </c>
      <c r="L575" s="331">
        <v>185232.98800000001</v>
      </c>
      <c r="M575" s="326"/>
      <c r="N575" s="326">
        <v>16678.428</v>
      </c>
      <c r="O575" s="326">
        <v>0</v>
      </c>
      <c r="P575" s="326">
        <v>0</v>
      </c>
      <c r="Q575" s="326">
        <v>0</v>
      </c>
      <c r="R575" s="326">
        <v>0</v>
      </c>
      <c r="S575" s="326">
        <v>81254.3</v>
      </c>
      <c r="T575" s="326">
        <v>13762.46</v>
      </c>
      <c r="U575" s="326">
        <v>73537.8</v>
      </c>
      <c r="V575" s="326">
        <v>0</v>
      </c>
      <c r="W575" s="326">
        <v>0</v>
      </c>
      <c r="X575" s="326">
        <v>0</v>
      </c>
      <c r="Y575" s="326">
        <v>0</v>
      </c>
    </row>
    <row r="576" spans="4:25" hidden="1" outlineLevel="1">
      <c r="D576" s="319" t="s">
        <v>374</v>
      </c>
      <c r="E576" s="319" t="s">
        <v>52</v>
      </c>
      <c r="F576" s="319" t="s">
        <v>578</v>
      </c>
      <c r="H576" s="319" t="s">
        <v>577</v>
      </c>
      <c r="I576" s="319" t="s">
        <v>2736</v>
      </c>
      <c r="J576" s="319" t="s">
        <v>117</v>
      </c>
      <c r="L576" s="331">
        <v>0</v>
      </c>
      <c r="M576" s="326"/>
      <c r="N576" s="326">
        <v>0</v>
      </c>
      <c r="O576" s="326">
        <v>0</v>
      </c>
      <c r="P576" s="326">
        <v>0</v>
      </c>
      <c r="Q576" s="326">
        <v>0</v>
      </c>
      <c r="R576" s="326">
        <v>0</v>
      </c>
      <c r="S576" s="326">
        <v>0</v>
      </c>
      <c r="T576" s="326">
        <v>0</v>
      </c>
      <c r="U576" s="326">
        <v>0</v>
      </c>
      <c r="V576" s="326">
        <v>0</v>
      </c>
      <c r="W576" s="326">
        <v>0</v>
      </c>
      <c r="X576" s="326">
        <v>0</v>
      </c>
      <c r="Y576" s="326">
        <v>0</v>
      </c>
    </row>
    <row r="577" spans="4:25" hidden="1" outlineLevel="1">
      <c r="D577" s="319" t="s">
        <v>2262</v>
      </c>
      <c r="E577" s="319" t="s">
        <v>52</v>
      </c>
      <c r="F577" s="319" t="s">
        <v>576</v>
      </c>
      <c r="H577" s="319" t="s">
        <v>577</v>
      </c>
      <c r="I577" s="319" t="s">
        <v>2263</v>
      </c>
      <c r="J577" s="319" t="s">
        <v>117</v>
      </c>
      <c r="L577" s="331">
        <v>0</v>
      </c>
      <c r="M577" s="326"/>
      <c r="N577" s="326">
        <v>0</v>
      </c>
      <c r="O577" s="326">
        <v>0</v>
      </c>
      <c r="P577" s="326">
        <v>0</v>
      </c>
      <c r="Q577" s="326">
        <v>0</v>
      </c>
      <c r="R577" s="326">
        <v>0</v>
      </c>
      <c r="S577" s="326">
        <v>0</v>
      </c>
      <c r="T577" s="326">
        <v>0</v>
      </c>
      <c r="U577" s="326">
        <v>0</v>
      </c>
      <c r="V577" s="326">
        <v>0</v>
      </c>
      <c r="W577" s="326">
        <v>0</v>
      </c>
      <c r="X577" s="326">
        <v>0</v>
      </c>
      <c r="Y577" s="326">
        <v>0</v>
      </c>
    </row>
    <row r="578" spans="4:25" hidden="1" outlineLevel="1">
      <c r="D578" s="319" t="s">
        <v>649</v>
      </c>
      <c r="E578" s="319" t="s">
        <v>53</v>
      </c>
      <c r="F578" s="319" t="s">
        <v>576</v>
      </c>
      <c r="H578" s="319" t="s">
        <v>577</v>
      </c>
      <c r="I578" s="319" t="s">
        <v>898</v>
      </c>
      <c r="J578" s="319" t="s">
        <v>22</v>
      </c>
      <c r="L578" s="331">
        <v>0</v>
      </c>
      <c r="M578" s="326"/>
      <c r="N578" s="326">
        <v>0</v>
      </c>
      <c r="O578" s="326">
        <v>0</v>
      </c>
      <c r="P578" s="326">
        <v>0</v>
      </c>
      <c r="Q578" s="326">
        <v>0</v>
      </c>
      <c r="R578" s="326">
        <v>0</v>
      </c>
      <c r="S578" s="326">
        <v>0</v>
      </c>
      <c r="T578" s="326">
        <v>0</v>
      </c>
      <c r="U578" s="326">
        <v>0</v>
      </c>
      <c r="V578" s="326">
        <v>0</v>
      </c>
      <c r="W578" s="326">
        <v>0</v>
      </c>
      <c r="X578" s="326">
        <v>0</v>
      </c>
      <c r="Y578" s="326">
        <v>0</v>
      </c>
    </row>
    <row r="579" spans="4:25" hidden="1" outlineLevel="1">
      <c r="D579" s="319" t="s">
        <v>3015</v>
      </c>
      <c r="E579" s="319" t="s">
        <v>52</v>
      </c>
      <c r="F579" s="319" t="s">
        <v>576</v>
      </c>
      <c r="H579" s="319" t="s">
        <v>577</v>
      </c>
      <c r="I579" s="319" t="s">
        <v>3016</v>
      </c>
      <c r="J579" s="319" t="s">
        <v>117</v>
      </c>
      <c r="L579" s="331">
        <v>0</v>
      </c>
      <c r="M579" s="326"/>
      <c r="N579" s="326"/>
      <c r="O579" s="326"/>
      <c r="P579" s="326"/>
      <c r="Q579" s="326"/>
      <c r="R579" s="326"/>
      <c r="S579" s="326"/>
      <c r="T579" s="326"/>
      <c r="U579" s="326"/>
      <c r="V579" s="326"/>
      <c r="W579" s="326">
        <v>0</v>
      </c>
      <c r="X579" s="326">
        <v>0</v>
      </c>
      <c r="Y579" s="326">
        <v>0</v>
      </c>
    </row>
    <row r="580" spans="4:25" hidden="1" outlineLevel="1">
      <c r="D580" s="319" t="s">
        <v>375</v>
      </c>
      <c r="E580" s="319" t="s">
        <v>52</v>
      </c>
      <c r="F580" s="319" t="s">
        <v>576</v>
      </c>
      <c r="H580" s="319" t="s">
        <v>577</v>
      </c>
      <c r="I580" s="319" t="s">
        <v>899</v>
      </c>
      <c r="J580" s="319" t="s">
        <v>117</v>
      </c>
      <c r="L580" s="331">
        <v>193724</v>
      </c>
      <c r="M580" s="326"/>
      <c r="N580" s="326">
        <v>0</v>
      </c>
      <c r="O580" s="326">
        <v>0</v>
      </c>
      <c r="P580" s="326">
        <v>0</v>
      </c>
      <c r="Q580" s="326">
        <v>73272.08</v>
      </c>
      <c r="R580" s="326">
        <v>72801.919999999998</v>
      </c>
      <c r="S580" s="326">
        <v>0</v>
      </c>
      <c r="T580" s="326">
        <v>0</v>
      </c>
      <c r="U580" s="326">
        <v>0</v>
      </c>
      <c r="V580" s="326">
        <v>0</v>
      </c>
      <c r="W580" s="326">
        <v>0</v>
      </c>
      <c r="X580" s="326">
        <v>0</v>
      </c>
      <c r="Y580" s="326">
        <v>47650</v>
      </c>
    </row>
    <row r="581" spans="4:25" hidden="1" outlineLevel="1">
      <c r="D581" s="319" t="s">
        <v>375</v>
      </c>
      <c r="E581" s="319" t="s">
        <v>52</v>
      </c>
      <c r="F581" s="319" t="s">
        <v>578</v>
      </c>
      <c r="H581" s="319" t="s">
        <v>577</v>
      </c>
      <c r="I581" s="319" t="s">
        <v>2737</v>
      </c>
      <c r="J581" s="319" t="s">
        <v>117</v>
      </c>
      <c r="L581" s="331">
        <v>0</v>
      </c>
      <c r="M581" s="326"/>
      <c r="N581" s="326">
        <v>0</v>
      </c>
      <c r="O581" s="326">
        <v>0</v>
      </c>
      <c r="P581" s="326">
        <v>0</v>
      </c>
      <c r="Q581" s="326">
        <v>0</v>
      </c>
      <c r="R581" s="326">
        <v>0</v>
      </c>
      <c r="S581" s="326">
        <v>0</v>
      </c>
      <c r="T581" s="326">
        <v>0</v>
      </c>
      <c r="U581" s="326">
        <v>0</v>
      </c>
      <c r="V581" s="326">
        <v>0</v>
      </c>
      <c r="W581" s="326">
        <v>0</v>
      </c>
      <c r="X581" s="326">
        <v>0</v>
      </c>
      <c r="Y581" s="326">
        <v>0</v>
      </c>
    </row>
    <row r="582" spans="4:25" hidden="1" outlineLevel="1">
      <c r="D582" s="319" t="s">
        <v>650</v>
      </c>
      <c r="E582" s="319" t="s">
        <v>53</v>
      </c>
      <c r="F582" s="319" t="s">
        <v>576</v>
      </c>
      <c r="H582" s="319" t="s">
        <v>577</v>
      </c>
      <c r="I582" s="319" t="s">
        <v>900</v>
      </c>
      <c r="J582" s="319" t="s">
        <v>530</v>
      </c>
      <c r="L582" s="331">
        <v>0</v>
      </c>
      <c r="M582" s="326"/>
      <c r="N582" s="326">
        <v>0</v>
      </c>
      <c r="O582" s="326">
        <v>0</v>
      </c>
      <c r="P582" s="326">
        <v>0</v>
      </c>
      <c r="Q582" s="326">
        <v>0</v>
      </c>
      <c r="R582" s="326">
        <v>0</v>
      </c>
      <c r="S582" s="326">
        <v>0</v>
      </c>
      <c r="T582" s="326">
        <v>0</v>
      </c>
      <c r="U582" s="326">
        <v>0</v>
      </c>
      <c r="V582" s="326">
        <v>0</v>
      </c>
      <c r="W582" s="326">
        <v>0</v>
      </c>
      <c r="X582" s="326">
        <v>0</v>
      </c>
      <c r="Y582" s="326">
        <v>0</v>
      </c>
    </row>
    <row r="583" spans="4:25" hidden="1" outlineLevel="1">
      <c r="D583" s="319" t="s">
        <v>2738</v>
      </c>
      <c r="E583" s="319" t="s">
        <v>52</v>
      </c>
      <c r="F583" s="319" t="s">
        <v>576</v>
      </c>
      <c r="H583" s="319" t="s">
        <v>577</v>
      </c>
      <c r="I583" s="319" t="s">
        <v>2739</v>
      </c>
      <c r="J583" s="319" t="s">
        <v>117</v>
      </c>
      <c r="L583" s="331">
        <v>68117.649999999994</v>
      </c>
      <c r="M583" s="326"/>
      <c r="N583" s="326">
        <v>0</v>
      </c>
      <c r="O583" s="326">
        <v>0</v>
      </c>
      <c r="P583" s="326">
        <v>0</v>
      </c>
      <c r="Q583" s="326">
        <v>34971</v>
      </c>
      <c r="R583" s="326">
        <v>0</v>
      </c>
      <c r="S583" s="326">
        <v>32700</v>
      </c>
      <c r="T583" s="326">
        <v>0</v>
      </c>
      <c r="U583" s="326">
        <v>0</v>
      </c>
      <c r="V583" s="326">
        <v>0</v>
      </c>
      <c r="W583" s="326">
        <v>0</v>
      </c>
      <c r="X583" s="326">
        <v>0</v>
      </c>
      <c r="Y583" s="326">
        <v>446.65</v>
      </c>
    </row>
    <row r="584" spans="4:25" hidden="1" outlineLevel="1">
      <c r="D584" s="319" t="s">
        <v>2738</v>
      </c>
      <c r="E584" s="319" t="s">
        <v>52</v>
      </c>
      <c r="F584" s="319" t="s">
        <v>578</v>
      </c>
      <c r="H584" s="319" t="s">
        <v>577</v>
      </c>
      <c r="I584" s="319" t="s">
        <v>2740</v>
      </c>
      <c r="J584" s="319" t="s">
        <v>117</v>
      </c>
      <c r="L584" s="331">
        <v>0</v>
      </c>
      <c r="M584" s="326"/>
      <c r="N584" s="326">
        <v>0</v>
      </c>
      <c r="O584" s="326">
        <v>0</v>
      </c>
      <c r="P584" s="326">
        <v>0</v>
      </c>
      <c r="Q584" s="326">
        <v>0</v>
      </c>
      <c r="R584" s="326">
        <v>0</v>
      </c>
      <c r="S584" s="326">
        <v>0</v>
      </c>
      <c r="T584" s="326">
        <v>0</v>
      </c>
      <c r="U584" s="326">
        <v>0</v>
      </c>
      <c r="V584" s="326">
        <v>0</v>
      </c>
      <c r="W584" s="326">
        <v>0</v>
      </c>
      <c r="X584" s="326">
        <v>0</v>
      </c>
      <c r="Y584" s="326">
        <v>0</v>
      </c>
    </row>
    <row r="585" spans="4:25" hidden="1" outlineLevel="1">
      <c r="D585" s="319" t="s">
        <v>2741</v>
      </c>
      <c r="E585" s="319" t="s">
        <v>52</v>
      </c>
      <c r="F585" s="319" t="s">
        <v>576</v>
      </c>
      <c r="H585" s="319" t="s">
        <v>577</v>
      </c>
      <c r="I585" s="319" t="s">
        <v>901</v>
      </c>
      <c r="J585" s="319" t="s">
        <v>117</v>
      </c>
      <c r="L585" s="331">
        <v>0</v>
      </c>
      <c r="M585" s="326"/>
      <c r="N585" s="326">
        <v>0</v>
      </c>
      <c r="O585" s="326">
        <v>0</v>
      </c>
      <c r="P585" s="326">
        <v>0</v>
      </c>
      <c r="Q585" s="326"/>
      <c r="R585" s="326"/>
      <c r="S585" s="326"/>
      <c r="T585" s="326"/>
      <c r="U585" s="326"/>
      <c r="V585" s="326"/>
      <c r="W585" s="326"/>
      <c r="X585" s="326"/>
      <c r="Y585" s="326"/>
    </row>
    <row r="586" spans="4:25" hidden="1" outlineLevel="1">
      <c r="D586" s="319" t="s">
        <v>1185</v>
      </c>
      <c r="E586" s="319" t="s">
        <v>53</v>
      </c>
      <c r="F586" s="319" t="s">
        <v>576</v>
      </c>
      <c r="H586" s="319" t="s">
        <v>577</v>
      </c>
      <c r="I586" s="319" t="s">
        <v>1186</v>
      </c>
      <c r="J586" s="319" t="s">
        <v>528</v>
      </c>
      <c r="L586" s="331">
        <v>0</v>
      </c>
      <c r="M586" s="326"/>
      <c r="N586" s="326">
        <v>0</v>
      </c>
      <c r="O586" s="326">
        <v>0</v>
      </c>
      <c r="P586" s="326">
        <v>0</v>
      </c>
      <c r="Q586" s="326">
        <v>0</v>
      </c>
      <c r="R586" s="326">
        <v>0</v>
      </c>
      <c r="S586" s="326">
        <v>0</v>
      </c>
      <c r="T586" s="326">
        <v>0</v>
      </c>
      <c r="U586" s="326">
        <v>0</v>
      </c>
      <c r="V586" s="326">
        <v>0</v>
      </c>
      <c r="W586" s="326">
        <v>0</v>
      </c>
      <c r="X586" s="326">
        <v>0</v>
      </c>
      <c r="Y586" s="326">
        <v>0</v>
      </c>
    </row>
    <row r="587" spans="4:25" hidden="1" outlineLevel="1">
      <c r="D587" s="319" t="s">
        <v>376</v>
      </c>
      <c r="E587" s="319" t="s">
        <v>53</v>
      </c>
      <c r="F587" s="319" t="s">
        <v>576</v>
      </c>
      <c r="H587" s="319" t="s">
        <v>577</v>
      </c>
      <c r="I587" s="319" t="s">
        <v>902</v>
      </c>
      <c r="J587" s="319" t="s">
        <v>22</v>
      </c>
      <c r="L587" s="331">
        <v>0</v>
      </c>
      <c r="M587" s="326"/>
      <c r="N587" s="326">
        <v>0</v>
      </c>
      <c r="O587" s="326">
        <v>0</v>
      </c>
      <c r="P587" s="326">
        <v>0</v>
      </c>
      <c r="Q587" s="326">
        <v>0</v>
      </c>
      <c r="R587" s="326">
        <v>0</v>
      </c>
      <c r="S587" s="326">
        <v>0</v>
      </c>
      <c r="T587" s="326">
        <v>0</v>
      </c>
      <c r="U587" s="326">
        <v>0</v>
      </c>
      <c r="V587" s="326">
        <v>0</v>
      </c>
      <c r="W587" s="326">
        <v>0</v>
      </c>
      <c r="X587" s="326">
        <v>0</v>
      </c>
      <c r="Y587" s="326">
        <v>0</v>
      </c>
    </row>
    <row r="588" spans="4:25" hidden="1" outlineLevel="1">
      <c r="D588" s="319" t="s">
        <v>384</v>
      </c>
      <c r="E588" s="319" t="s">
        <v>53</v>
      </c>
      <c r="F588" s="319" t="s">
        <v>576</v>
      </c>
      <c r="H588" s="319" t="s">
        <v>577</v>
      </c>
      <c r="I588" s="319" t="s">
        <v>903</v>
      </c>
      <c r="J588" s="319" t="s">
        <v>118</v>
      </c>
      <c r="L588" s="331">
        <v>0</v>
      </c>
      <c r="M588" s="326"/>
      <c r="N588" s="326">
        <v>0</v>
      </c>
      <c r="O588" s="326">
        <v>0</v>
      </c>
      <c r="P588" s="326">
        <v>0</v>
      </c>
      <c r="Q588" s="326">
        <v>0</v>
      </c>
      <c r="R588" s="326">
        <v>0</v>
      </c>
      <c r="S588" s="326">
        <v>0</v>
      </c>
      <c r="T588" s="326">
        <v>0</v>
      </c>
      <c r="U588" s="326">
        <v>0</v>
      </c>
      <c r="V588" s="326">
        <v>0</v>
      </c>
      <c r="W588" s="326">
        <v>0</v>
      </c>
      <c r="X588" s="326">
        <v>0</v>
      </c>
      <c r="Y588" s="326">
        <v>0</v>
      </c>
    </row>
    <row r="589" spans="4:25" hidden="1" outlineLevel="1">
      <c r="D589" s="319" t="s">
        <v>384</v>
      </c>
      <c r="E589" s="319" t="s">
        <v>53</v>
      </c>
      <c r="F589" s="319" t="s">
        <v>578</v>
      </c>
      <c r="H589" s="319" t="s">
        <v>577</v>
      </c>
      <c r="I589" s="319" t="s">
        <v>2742</v>
      </c>
      <c r="J589" s="319" t="s">
        <v>118</v>
      </c>
      <c r="L589" s="331">
        <v>0</v>
      </c>
      <c r="M589" s="326"/>
      <c r="N589" s="326">
        <v>0</v>
      </c>
      <c r="O589" s="326">
        <v>0</v>
      </c>
      <c r="P589" s="326">
        <v>0</v>
      </c>
      <c r="Q589" s="326">
        <v>0</v>
      </c>
      <c r="R589" s="326">
        <v>0</v>
      </c>
      <c r="S589" s="326">
        <v>0</v>
      </c>
      <c r="T589" s="326">
        <v>0</v>
      </c>
      <c r="U589" s="326">
        <v>0</v>
      </c>
      <c r="V589" s="326">
        <v>0</v>
      </c>
      <c r="W589" s="326">
        <v>0</v>
      </c>
      <c r="X589" s="326">
        <v>0</v>
      </c>
      <c r="Y589" s="326">
        <v>0</v>
      </c>
    </row>
    <row r="590" spans="4:25" hidden="1" outlineLevel="1">
      <c r="D590" s="319" t="s">
        <v>1187</v>
      </c>
      <c r="E590" s="319" t="s">
        <v>53</v>
      </c>
      <c r="F590" s="319" t="s">
        <v>576</v>
      </c>
      <c r="H590" s="319" t="s">
        <v>577</v>
      </c>
      <c r="I590" s="319" t="s">
        <v>1188</v>
      </c>
      <c r="J590" s="319" t="s">
        <v>946</v>
      </c>
      <c r="L590" s="331">
        <v>0</v>
      </c>
      <c r="M590" s="326"/>
      <c r="N590" s="326">
        <v>0</v>
      </c>
      <c r="O590" s="326">
        <v>0</v>
      </c>
      <c r="P590" s="326">
        <v>0</v>
      </c>
      <c r="Q590" s="326">
        <v>0</v>
      </c>
      <c r="R590" s="326">
        <v>0</v>
      </c>
      <c r="S590" s="326">
        <v>0</v>
      </c>
      <c r="T590" s="326">
        <v>0</v>
      </c>
      <c r="U590" s="326">
        <v>0</v>
      </c>
      <c r="V590" s="326">
        <v>0</v>
      </c>
      <c r="W590" s="326">
        <v>0</v>
      </c>
      <c r="X590" s="326">
        <v>0</v>
      </c>
      <c r="Y590" s="326">
        <v>0</v>
      </c>
    </row>
    <row r="591" spans="4:25" hidden="1" outlineLevel="1">
      <c r="D591" s="319" t="s">
        <v>3017</v>
      </c>
      <c r="E591" s="319" t="s">
        <v>53</v>
      </c>
      <c r="F591" s="319" t="s">
        <v>576</v>
      </c>
      <c r="H591" s="319" t="s">
        <v>577</v>
      </c>
      <c r="I591" s="319" t="s">
        <v>3018</v>
      </c>
      <c r="J591" s="319" t="s">
        <v>118</v>
      </c>
      <c r="L591" s="331">
        <v>0</v>
      </c>
      <c r="M591" s="326"/>
      <c r="N591" s="326"/>
      <c r="O591" s="326"/>
      <c r="P591" s="326"/>
      <c r="Q591" s="326"/>
      <c r="R591" s="326"/>
      <c r="S591" s="326"/>
      <c r="T591" s="326"/>
      <c r="U591" s="326"/>
      <c r="V591" s="326"/>
      <c r="W591" s="326">
        <v>0</v>
      </c>
      <c r="X591" s="326">
        <v>0</v>
      </c>
      <c r="Y591" s="326">
        <v>0</v>
      </c>
    </row>
    <row r="592" spans="4:25" hidden="1" outlineLevel="1">
      <c r="D592" s="319" t="s">
        <v>651</v>
      </c>
      <c r="E592" s="319" t="s">
        <v>53</v>
      </c>
      <c r="F592" s="319" t="s">
        <v>576</v>
      </c>
      <c r="H592" s="319" t="s">
        <v>577</v>
      </c>
      <c r="I592" s="319" t="s">
        <v>1622</v>
      </c>
      <c r="J592" s="319" t="s">
        <v>114</v>
      </c>
      <c r="L592" s="331">
        <v>120179.382</v>
      </c>
      <c r="M592" s="326"/>
      <c r="N592" s="326">
        <v>0</v>
      </c>
      <c r="O592" s="326">
        <v>0</v>
      </c>
      <c r="P592" s="326">
        <v>0</v>
      </c>
      <c r="Q592" s="326">
        <v>120179.382</v>
      </c>
      <c r="R592" s="326">
        <v>0</v>
      </c>
      <c r="S592" s="326">
        <v>0</v>
      </c>
      <c r="T592" s="326">
        <v>0</v>
      </c>
      <c r="U592" s="326">
        <v>0</v>
      </c>
      <c r="V592" s="326">
        <v>0</v>
      </c>
      <c r="W592" s="326">
        <v>0</v>
      </c>
      <c r="X592" s="326">
        <v>0</v>
      </c>
      <c r="Y592" s="326">
        <v>0</v>
      </c>
    </row>
    <row r="593" spans="4:25" hidden="1" outlineLevel="1">
      <c r="D593" s="319" t="s">
        <v>3019</v>
      </c>
      <c r="E593" s="319" t="s">
        <v>2117</v>
      </c>
      <c r="F593" s="319" t="s">
        <v>576</v>
      </c>
      <c r="H593" s="319" t="s">
        <v>577</v>
      </c>
      <c r="I593" s="319" t="s">
        <v>3020</v>
      </c>
      <c r="J593" s="319" t="s">
        <v>977</v>
      </c>
      <c r="L593" s="331">
        <v>0</v>
      </c>
      <c r="M593" s="326"/>
      <c r="N593" s="326"/>
      <c r="O593" s="326"/>
      <c r="P593" s="326"/>
      <c r="Q593" s="326"/>
      <c r="R593" s="326"/>
      <c r="S593" s="326"/>
      <c r="T593" s="326"/>
      <c r="U593" s="326"/>
      <c r="V593" s="326"/>
      <c r="W593" s="326">
        <v>0</v>
      </c>
      <c r="X593" s="326">
        <v>0</v>
      </c>
      <c r="Y593" s="326">
        <v>0</v>
      </c>
    </row>
    <row r="594" spans="4:25" hidden="1" outlineLevel="1">
      <c r="D594" s="319" t="s">
        <v>3019</v>
      </c>
      <c r="E594" s="319" t="s">
        <v>2117</v>
      </c>
      <c r="F594" s="319" t="s">
        <v>578</v>
      </c>
      <c r="H594" s="319" t="s">
        <v>577</v>
      </c>
      <c r="I594" s="319" t="s">
        <v>3021</v>
      </c>
      <c r="J594" s="319" t="s">
        <v>977</v>
      </c>
      <c r="L594" s="331">
        <v>0</v>
      </c>
      <c r="M594" s="326"/>
      <c r="N594" s="326"/>
      <c r="O594" s="326"/>
      <c r="P594" s="326"/>
      <c r="Q594" s="326"/>
      <c r="R594" s="326"/>
      <c r="S594" s="326"/>
      <c r="T594" s="326"/>
      <c r="U594" s="326"/>
      <c r="V594" s="326"/>
      <c r="W594" s="326">
        <v>0</v>
      </c>
      <c r="X594" s="326">
        <v>0</v>
      </c>
      <c r="Y594" s="326">
        <v>0</v>
      </c>
    </row>
    <row r="595" spans="4:25" hidden="1" outlineLevel="1">
      <c r="D595" s="319" t="s">
        <v>652</v>
      </c>
      <c r="E595" s="319" t="s">
        <v>53</v>
      </c>
      <c r="F595" s="319" t="s">
        <v>576</v>
      </c>
      <c r="H595" s="319" t="s">
        <v>577</v>
      </c>
      <c r="I595" s="319" t="s">
        <v>904</v>
      </c>
      <c r="J595" s="319" t="s">
        <v>560</v>
      </c>
      <c r="L595" s="331">
        <v>0</v>
      </c>
      <c r="M595" s="326"/>
      <c r="N595" s="326">
        <v>0</v>
      </c>
      <c r="O595" s="326">
        <v>0</v>
      </c>
      <c r="P595" s="326">
        <v>0</v>
      </c>
      <c r="Q595" s="326">
        <v>0</v>
      </c>
      <c r="R595" s="326">
        <v>0</v>
      </c>
      <c r="S595" s="326">
        <v>0</v>
      </c>
      <c r="T595" s="326">
        <v>0</v>
      </c>
      <c r="U595" s="326">
        <v>0</v>
      </c>
      <c r="V595" s="326">
        <v>0</v>
      </c>
      <c r="W595" s="326">
        <v>0</v>
      </c>
      <c r="X595" s="326">
        <v>0</v>
      </c>
      <c r="Y595" s="326">
        <v>0</v>
      </c>
    </row>
    <row r="596" spans="4:25" hidden="1" outlineLevel="1">
      <c r="D596" s="319" t="s">
        <v>653</v>
      </c>
      <c r="E596" s="319" t="s">
        <v>52</v>
      </c>
      <c r="F596" s="319" t="s">
        <v>576</v>
      </c>
      <c r="H596" s="319" t="s">
        <v>577</v>
      </c>
      <c r="I596" s="319" t="s">
        <v>905</v>
      </c>
      <c r="J596" s="319" t="s">
        <v>117</v>
      </c>
      <c r="L596" s="331">
        <v>0</v>
      </c>
      <c r="M596" s="326"/>
      <c r="N596" s="326">
        <v>0</v>
      </c>
      <c r="O596" s="326">
        <v>0</v>
      </c>
      <c r="P596" s="326">
        <v>0</v>
      </c>
      <c r="Q596" s="326">
        <v>0</v>
      </c>
      <c r="R596" s="326">
        <v>0</v>
      </c>
      <c r="S596" s="326">
        <v>0</v>
      </c>
      <c r="T596" s="326">
        <v>0</v>
      </c>
      <c r="U596" s="326">
        <v>0</v>
      </c>
      <c r="V596" s="326">
        <v>0</v>
      </c>
      <c r="W596" s="326">
        <v>0</v>
      </c>
      <c r="X596" s="326">
        <v>0</v>
      </c>
      <c r="Y596" s="326">
        <v>0</v>
      </c>
    </row>
    <row r="597" spans="4:25" hidden="1" outlineLevel="1">
      <c r="D597" s="319" t="s">
        <v>477</v>
      </c>
      <c r="E597" s="319" t="s">
        <v>53</v>
      </c>
      <c r="F597" s="319" t="s">
        <v>576</v>
      </c>
      <c r="H597" s="319" t="s">
        <v>577</v>
      </c>
      <c r="I597" s="319" t="s">
        <v>906</v>
      </c>
      <c r="J597" s="319" t="s">
        <v>114</v>
      </c>
      <c r="L597" s="331">
        <v>0</v>
      </c>
      <c r="M597" s="326"/>
      <c r="N597" s="326">
        <v>0</v>
      </c>
      <c r="O597" s="326">
        <v>0</v>
      </c>
      <c r="P597" s="326">
        <v>0</v>
      </c>
      <c r="Q597" s="326">
        <v>0</v>
      </c>
      <c r="R597" s="326">
        <v>0</v>
      </c>
      <c r="S597" s="326">
        <v>0</v>
      </c>
      <c r="T597" s="326">
        <v>0</v>
      </c>
      <c r="U597" s="326">
        <v>0</v>
      </c>
      <c r="V597" s="326">
        <v>0</v>
      </c>
      <c r="W597" s="326">
        <v>0</v>
      </c>
      <c r="X597" s="326">
        <v>0</v>
      </c>
      <c r="Y597" s="326">
        <v>0</v>
      </c>
    </row>
    <row r="598" spans="4:25" hidden="1" outlineLevel="1">
      <c r="D598" s="319" t="s">
        <v>377</v>
      </c>
      <c r="E598" s="319" t="s">
        <v>53</v>
      </c>
      <c r="F598" s="319" t="s">
        <v>576</v>
      </c>
      <c r="H598" s="319" t="s">
        <v>577</v>
      </c>
      <c r="I598" s="319" t="s">
        <v>907</v>
      </c>
      <c r="J598" s="319" t="s">
        <v>22</v>
      </c>
      <c r="L598" s="331">
        <v>24507.75</v>
      </c>
      <c r="M598" s="326"/>
      <c r="N598" s="326">
        <v>0</v>
      </c>
      <c r="O598" s="326">
        <v>0</v>
      </c>
      <c r="P598" s="326">
        <v>0</v>
      </c>
      <c r="Q598" s="326">
        <v>13164.35</v>
      </c>
      <c r="R598" s="326">
        <v>11343.4</v>
      </c>
      <c r="S598" s="326">
        <v>0</v>
      </c>
      <c r="T598" s="326">
        <v>0</v>
      </c>
      <c r="U598" s="326">
        <v>0</v>
      </c>
      <c r="V598" s="326">
        <v>0</v>
      </c>
      <c r="W598" s="326">
        <v>0</v>
      </c>
      <c r="X598" s="326">
        <v>0</v>
      </c>
      <c r="Y598" s="326">
        <v>0</v>
      </c>
    </row>
    <row r="599" spans="4:25" hidden="1" outlineLevel="1">
      <c r="D599" s="319" t="s">
        <v>319</v>
      </c>
      <c r="E599" s="319" t="s">
        <v>53</v>
      </c>
      <c r="F599" s="319" t="s">
        <v>576</v>
      </c>
      <c r="H599" s="319" t="s">
        <v>577</v>
      </c>
      <c r="I599" s="319" t="s">
        <v>908</v>
      </c>
      <c r="J599" s="319" t="s">
        <v>114</v>
      </c>
      <c r="L599" s="331">
        <v>529893.94999999995</v>
      </c>
      <c r="M599" s="326"/>
      <c r="N599" s="326">
        <v>0</v>
      </c>
      <c r="O599" s="326">
        <v>0</v>
      </c>
      <c r="P599" s="326">
        <v>0</v>
      </c>
      <c r="Q599" s="326">
        <v>336451.8</v>
      </c>
      <c r="R599" s="326">
        <v>46355.15</v>
      </c>
      <c r="S599" s="326">
        <v>0</v>
      </c>
      <c r="T599" s="326">
        <v>12600</v>
      </c>
      <c r="U599" s="326">
        <v>61437.66</v>
      </c>
      <c r="V599" s="326">
        <v>73049.34</v>
      </c>
      <c r="W599" s="326">
        <v>0</v>
      </c>
      <c r="X599" s="326">
        <v>0</v>
      </c>
      <c r="Y599" s="326">
        <v>0</v>
      </c>
    </row>
    <row r="600" spans="4:25" hidden="1" outlineLevel="1">
      <c r="D600" s="319" t="s">
        <v>1190</v>
      </c>
      <c r="E600" s="319" t="s">
        <v>53</v>
      </c>
      <c r="F600" s="319" t="s">
        <v>576</v>
      </c>
      <c r="H600" s="319" t="s">
        <v>577</v>
      </c>
      <c r="I600" s="319" t="s">
        <v>1191</v>
      </c>
      <c r="J600" s="319" t="s">
        <v>528</v>
      </c>
      <c r="L600" s="331">
        <v>0</v>
      </c>
      <c r="M600" s="326"/>
      <c r="N600" s="326">
        <v>0</v>
      </c>
      <c r="O600" s="326">
        <v>0</v>
      </c>
      <c r="P600" s="326">
        <v>0</v>
      </c>
      <c r="Q600" s="326">
        <v>0</v>
      </c>
      <c r="R600" s="326">
        <v>0</v>
      </c>
      <c r="S600" s="326">
        <v>0</v>
      </c>
      <c r="T600" s="326">
        <v>0</v>
      </c>
      <c r="U600" s="326">
        <v>0</v>
      </c>
      <c r="V600" s="326">
        <v>0</v>
      </c>
      <c r="W600" s="326">
        <v>0</v>
      </c>
      <c r="X600" s="326">
        <v>0</v>
      </c>
      <c r="Y600" s="326">
        <v>0</v>
      </c>
    </row>
    <row r="601" spans="4:25" hidden="1" outlineLevel="1">
      <c r="D601" s="319" t="s">
        <v>2743</v>
      </c>
      <c r="E601" s="319" t="s">
        <v>2117</v>
      </c>
      <c r="F601" s="319" t="s">
        <v>576</v>
      </c>
      <c r="H601" s="319" t="s">
        <v>577</v>
      </c>
      <c r="I601" s="319" t="s">
        <v>2744</v>
      </c>
      <c r="J601" s="319" t="s">
        <v>977</v>
      </c>
      <c r="L601" s="331">
        <v>0</v>
      </c>
      <c r="M601" s="326"/>
      <c r="N601" s="326">
        <v>0</v>
      </c>
      <c r="O601" s="326">
        <v>0</v>
      </c>
      <c r="P601" s="326">
        <v>0</v>
      </c>
      <c r="Q601" s="326">
        <v>0</v>
      </c>
      <c r="R601" s="326">
        <v>0</v>
      </c>
      <c r="S601" s="326">
        <v>0</v>
      </c>
      <c r="T601" s="326">
        <v>0</v>
      </c>
      <c r="U601" s="326">
        <v>0</v>
      </c>
      <c r="V601" s="326">
        <v>0</v>
      </c>
      <c r="W601" s="326">
        <v>0</v>
      </c>
      <c r="X601" s="326">
        <v>0</v>
      </c>
      <c r="Y601" s="326">
        <v>0</v>
      </c>
    </row>
    <row r="602" spans="4:25" hidden="1" outlineLevel="1">
      <c r="D602" s="319" t="s">
        <v>2743</v>
      </c>
      <c r="E602" s="319" t="s">
        <v>2117</v>
      </c>
      <c r="F602" s="319" t="s">
        <v>578</v>
      </c>
      <c r="H602" s="319" t="s">
        <v>577</v>
      </c>
      <c r="I602" s="319" t="s">
        <v>2745</v>
      </c>
      <c r="J602" s="319" t="s">
        <v>977</v>
      </c>
      <c r="L602" s="331">
        <v>0</v>
      </c>
      <c r="M602" s="326"/>
      <c r="N602" s="326">
        <v>0</v>
      </c>
      <c r="O602" s="326">
        <v>0</v>
      </c>
      <c r="P602" s="326">
        <v>0</v>
      </c>
      <c r="Q602" s="326">
        <v>0</v>
      </c>
      <c r="R602" s="326">
        <v>0</v>
      </c>
      <c r="S602" s="326">
        <v>0</v>
      </c>
      <c r="T602" s="326">
        <v>0</v>
      </c>
      <c r="U602" s="326">
        <v>0</v>
      </c>
      <c r="V602" s="326">
        <v>0</v>
      </c>
      <c r="W602" s="326">
        <v>0</v>
      </c>
      <c r="X602" s="326">
        <v>0</v>
      </c>
      <c r="Y602" s="326">
        <v>0</v>
      </c>
    </row>
    <row r="603" spans="4:25" hidden="1" outlineLevel="1">
      <c r="D603" s="319" t="s">
        <v>1192</v>
      </c>
      <c r="E603" s="319" t="s">
        <v>2117</v>
      </c>
      <c r="F603" s="319" t="s">
        <v>576</v>
      </c>
      <c r="H603" s="319" t="s">
        <v>577</v>
      </c>
      <c r="I603" s="319" t="s">
        <v>1193</v>
      </c>
      <c r="J603" s="319" t="s">
        <v>977</v>
      </c>
      <c r="L603" s="331">
        <v>0</v>
      </c>
      <c r="M603" s="326"/>
      <c r="N603" s="326">
        <v>0</v>
      </c>
      <c r="O603" s="326">
        <v>0</v>
      </c>
      <c r="P603" s="326">
        <v>0</v>
      </c>
      <c r="Q603" s="326">
        <v>0</v>
      </c>
      <c r="R603" s="326">
        <v>0</v>
      </c>
      <c r="S603" s="326">
        <v>0</v>
      </c>
      <c r="T603" s="326">
        <v>0</v>
      </c>
      <c r="U603" s="326">
        <v>0</v>
      </c>
      <c r="V603" s="326">
        <v>0</v>
      </c>
      <c r="W603" s="326">
        <v>0</v>
      </c>
      <c r="X603" s="326">
        <v>0</v>
      </c>
      <c r="Y603" s="326">
        <v>0</v>
      </c>
    </row>
    <row r="604" spans="4:25" hidden="1" outlineLevel="1">
      <c r="D604" s="319" t="s">
        <v>1192</v>
      </c>
      <c r="E604" s="319" t="s">
        <v>2117</v>
      </c>
      <c r="F604" s="319" t="s">
        <v>578</v>
      </c>
      <c r="H604" s="319" t="s">
        <v>577</v>
      </c>
      <c r="I604" s="319" t="s">
        <v>2264</v>
      </c>
      <c r="J604" s="319" t="s">
        <v>977</v>
      </c>
      <c r="L604" s="331">
        <v>0</v>
      </c>
      <c r="M604" s="326"/>
      <c r="N604" s="326">
        <v>0</v>
      </c>
      <c r="O604" s="326">
        <v>0</v>
      </c>
      <c r="P604" s="326">
        <v>0</v>
      </c>
      <c r="Q604" s="326">
        <v>0</v>
      </c>
      <c r="R604" s="326">
        <v>0</v>
      </c>
      <c r="S604" s="326">
        <v>0</v>
      </c>
      <c r="T604" s="326">
        <v>0</v>
      </c>
      <c r="U604" s="326">
        <v>0</v>
      </c>
      <c r="V604" s="326">
        <v>0</v>
      </c>
      <c r="W604" s="326">
        <v>0</v>
      </c>
      <c r="X604" s="326">
        <v>0</v>
      </c>
      <c r="Y604" s="326">
        <v>0</v>
      </c>
    </row>
    <row r="605" spans="4:25" hidden="1" outlineLevel="1">
      <c r="D605" s="319" t="s">
        <v>654</v>
      </c>
      <c r="E605" s="319" t="s">
        <v>53</v>
      </c>
      <c r="F605" s="319" t="s">
        <v>576</v>
      </c>
      <c r="H605" s="319" t="s">
        <v>577</v>
      </c>
      <c r="I605" s="319" t="s">
        <v>909</v>
      </c>
      <c r="J605" s="319" t="s">
        <v>560</v>
      </c>
      <c r="L605" s="331">
        <v>0</v>
      </c>
      <c r="M605" s="326"/>
      <c r="N605" s="326">
        <v>0</v>
      </c>
      <c r="O605" s="326">
        <v>0</v>
      </c>
      <c r="P605" s="326">
        <v>0</v>
      </c>
      <c r="Q605" s="326">
        <v>0</v>
      </c>
      <c r="R605" s="326">
        <v>0</v>
      </c>
      <c r="S605" s="326">
        <v>0</v>
      </c>
      <c r="T605" s="326">
        <v>0</v>
      </c>
      <c r="U605" s="326">
        <v>0</v>
      </c>
      <c r="V605" s="326">
        <v>0</v>
      </c>
      <c r="W605" s="326">
        <v>0</v>
      </c>
      <c r="X605" s="326">
        <v>0</v>
      </c>
      <c r="Y605" s="326">
        <v>0</v>
      </c>
    </row>
    <row r="606" spans="4:25" hidden="1" outlineLevel="1">
      <c r="D606" s="319" t="s">
        <v>655</v>
      </c>
      <c r="E606" s="319" t="s">
        <v>53</v>
      </c>
      <c r="F606" s="319" t="s">
        <v>576</v>
      </c>
      <c r="H606" s="319" t="s">
        <v>577</v>
      </c>
      <c r="I606" s="319" t="s">
        <v>910</v>
      </c>
      <c r="J606" s="319" t="s">
        <v>530</v>
      </c>
      <c r="L606" s="331">
        <v>0</v>
      </c>
      <c r="M606" s="326"/>
      <c r="N606" s="326">
        <v>0</v>
      </c>
      <c r="O606" s="326">
        <v>0</v>
      </c>
      <c r="P606" s="326">
        <v>0</v>
      </c>
      <c r="Q606" s="326">
        <v>0</v>
      </c>
      <c r="R606" s="326"/>
      <c r="S606" s="326"/>
      <c r="T606" s="326"/>
      <c r="U606" s="326"/>
      <c r="V606" s="326"/>
      <c r="W606" s="326"/>
      <c r="X606" s="326"/>
      <c r="Y606" s="326"/>
    </row>
    <row r="607" spans="4:25" hidden="1" outlineLevel="1">
      <c r="D607" s="319" t="s">
        <v>1194</v>
      </c>
      <c r="E607" s="319" t="s">
        <v>53</v>
      </c>
      <c r="F607" s="319" t="s">
        <v>576</v>
      </c>
      <c r="H607" s="319" t="s">
        <v>577</v>
      </c>
      <c r="I607" s="319" t="s">
        <v>1195</v>
      </c>
      <c r="J607" s="319" t="s">
        <v>583</v>
      </c>
      <c r="L607" s="331">
        <v>0</v>
      </c>
      <c r="M607" s="326"/>
      <c r="N607" s="326">
        <v>0</v>
      </c>
      <c r="O607" s="326">
        <v>0</v>
      </c>
      <c r="P607" s="326">
        <v>0</v>
      </c>
      <c r="Q607" s="326">
        <v>0</v>
      </c>
      <c r="R607" s="326">
        <v>0</v>
      </c>
      <c r="S607" s="326">
        <v>0</v>
      </c>
      <c r="T607" s="326">
        <v>0</v>
      </c>
      <c r="U607" s="326">
        <v>0</v>
      </c>
      <c r="V607" s="326">
        <v>0</v>
      </c>
      <c r="W607" s="326">
        <v>0</v>
      </c>
      <c r="X607" s="326">
        <v>0</v>
      </c>
      <c r="Y607" s="326">
        <v>0</v>
      </c>
    </row>
    <row r="608" spans="4:25" collapsed="1">
      <c r="L608" s="331"/>
      <c r="M608" s="326"/>
      <c r="N608" s="326"/>
      <c r="O608" s="326"/>
      <c r="P608" s="326"/>
      <c r="Q608" s="326"/>
      <c r="R608" s="326"/>
      <c r="S608" s="326"/>
      <c r="T608" s="326"/>
      <c r="U608" s="326"/>
      <c r="V608" s="326"/>
      <c r="W608" s="326"/>
      <c r="X608" s="326"/>
      <c r="Y608" s="326"/>
    </row>
    <row r="609" spans="1:25">
      <c r="A609" s="327"/>
      <c r="B609" s="327"/>
      <c r="C609" s="327" t="s">
        <v>1196</v>
      </c>
      <c r="D609" s="327"/>
      <c r="E609" s="327"/>
      <c r="F609" s="327"/>
      <c r="G609" s="327"/>
      <c r="H609" s="327"/>
      <c r="I609" s="327"/>
      <c r="J609" s="327"/>
      <c r="K609" s="327"/>
      <c r="L609" s="328">
        <v>290596321.64511001</v>
      </c>
      <c r="M609" s="328"/>
      <c r="N609" s="328">
        <v>34185471.80985</v>
      </c>
      <c r="O609" s="328">
        <v>28540617.554159999</v>
      </c>
      <c r="P609" s="328">
        <v>33325044.188439991</v>
      </c>
      <c r="Q609" s="328">
        <v>19998258.208800003</v>
      </c>
      <c r="R609" s="328">
        <v>24462164.85345</v>
      </c>
      <c r="S609" s="328">
        <v>24101742.32241999</v>
      </c>
      <c r="T609" s="328">
        <v>18191570.502970006</v>
      </c>
      <c r="U609" s="328">
        <v>19009197.687830001</v>
      </c>
      <c r="V609" s="328">
        <v>21320046.806789998</v>
      </c>
      <c r="W609" s="328">
        <v>22107616.268219996</v>
      </c>
      <c r="X609" s="328">
        <v>25439378.825589992</v>
      </c>
      <c r="Y609" s="328">
        <v>19915212.616590004</v>
      </c>
    </row>
    <row r="610" spans="1:25" hidden="1" outlineLevel="1">
      <c r="D610" s="319" t="s">
        <v>2096</v>
      </c>
      <c r="E610" s="319" t="s">
        <v>53</v>
      </c>
      <c r="F610" s="319" t="s">
        <v>578</v>
      </c>
      <c r="G610" s="319" t="s">
        <v>579</v>
      </c>
      <c r="H610" s="319" t="s">
        <v>580</v>
      </c>
      <c r="I610" s="319" t="s">
        <v>385</v>
      </c>
      <c r="J610" s="319" t="s">
        <v>114</v>
      </c>
      <c r="L610" s="331">
        <v>431870.71165000001</v>
      </c>
      <c r="M610" s="326"/>
      <c r="N610" s="326">
        <v>56789.4</v>
      </c>
      <c r="O610" s="326">
        <v>63071.8</v>
      </c>
      <c r="P610" s="326">
        <v>61916.3</v>
      </c>
      <c r="Q610" s="326">
        <v>24261.7</v>
      </c>
      <c r="R610" s="326">
        <v>36515.92985</v>
      </c>
      <c r="S610" s="326">
        <v>42288.431349999999</v>
      </c>
      <c r="T610" s="326">
        <v>33028.047920000005</v>
      </c>
      <c r="U610" s="326">
        <v>21002.651329999997</v>
      </c>
      <c r="V610" s="326">
        <v>27310.370080000001</v>
      </c>
      <c r="W610" s="326">
        <v>19765.353940000005</v>
      </c>
      <c r="X610" s="326">
        <v>25208.80662000001</v>
      </c>
      <c r="Y610" s="326">
        <v>20711.920559999999</v>
      </c>
    </row>
    <row r="611" spans="1:25" hidden="1" outlineLevel="1">
      <c r="D611" s="319" t="s">
        <v>1810</v>
      </c>
      <c r="E611" s="319" t="s">
        <v>52</v>
      </c>
      <c r="F611" s="319" t="s">
        <v>578</v>
      </c>
      <c r="G611" s="319" t="s">
        <v>579</v>
      </c>
      <c r="H611" s="319" t="s">
        <v>580</v>
      </c>
      <c r="I611" s="319" t="s">
        <v>1829</v>
      </c>
      <c r="J611" s="319" t="s">
        <v>117</v>
      </c>
      <c r="L611" s="331">
        <v>0</v>
      </c>
      <c r="M611" s="326"/>
      <c r="N611" s="326">
        <v>0</v>
      </c>
      <c r="O611" s="326">
        <v>0</v>
      </c>
      <c r="P611" s="326">
        <v>0</v>
      </c>
      <c r="Q611" s="326">
        <v>0</v>
      </c>
      <c r="R611" s="326">
        <v>0</v>
      </c>
      <c r="S611" s="326">
        <v>0</v>
      </c>
      <c r="T611" s="326">
        <v>0</v>
      </c>
      <c r="U611" s="326">
        <v>0</v>
      </c>
      <c r="V611" s="326">
        <v>0</v>
      </c>
      <c r="W611" s="326">
        <v>0</v>
      </c>
      <c r="X611" s="326">
        <v>0</v>
      </c>
      <c r="Y611" s="326">
        <v>0</v>
      </c>
    </row>
    <row r="612" spans="1:25" hidden="1" outlineLevel="1">
      <c r="D612" s="319" t="s">
        <v>2097</v>
      </c>
      <c r="E612" s="319" t="s">
        <v>53</v>
      </c>
      <c r="F612" s="319" t="s">
        <v>578</v>
      </c>
      <c r="G612" s="319" t="s">
        <v>579</v>
      </c>
      <c r="H612" s="319" t="s">
        <v>580</v>
      </c>
      <c r="I612" s="319" t="s">
        <v>1197</v>
      </c>
      <c r="J612" s="319" t="s">
        <v>114</v>
      </c>
      <c r="L612" s="331">
        <v>1761723.1099999996</v>
      </c>
      <c r="M612" s="326"/>
      <c r="N612" s="326">
        <v>235604.78</v>
      </c>
      <c r="O612" s="326">
        <v>311038.75</v>
      </c>
      <c r="P612" s="326">
        <v>198721.2</v>
      </c>
      <c r="Q612" s="326">
        <v>105112.83</v>
      </c>
      <c r="R612" s="326">
        <v>172906.57</v>
      </c>
      <c r="S612" s="326">
        <v>128305.92</v>
      </c>
      <c r="T612" s="326">
        <v>59168.480000000003</v>
      </c>
      <c r="U612" s="326">
        <v>83119.240000000005</v>
      </c>
      <c r="V612" s="326">
        <v>102902.95</v>
      </c>
      <c r="W612" s="326">
        <v>57156.92</v>
      </c>
      <c r="X612" s="326">
        <v>188882.92</v>
      </c>
      <c r="Y612" s="326">
        <v>118802.55</v>
      </c>
    </row>
    <row r="613" spans="1:25" hidden="1" outlineLevel="1">
      <c r="D613" s="319" t="s">
        <v>2099</v>
      </c>
      <c r="E613" s="319" t="s">
        <v>53</v>
      </c>
      <c r="F613" s="319" t="s">
        <v>578</v>
      </c>
      <c r="G613" s="319" t="s">
        <v>579</v>
      </c>
      <c r="H613" s="319" t="s">
        <v>580</v>
      </c>
      <c r="I613" s="319" t="s">
        <v>1623</v>
      </c>
      <c r="J613" s="319" t="s">
        <v>114</v>
      </c>
      <c r="L613" s="331">
        <v>32956.57</v>
      </c>
      <c r="M613" s="326"/>
      <c r="N613" s="326">
        <v>2652.8</v>
      </c>
      <c r="O613" s="326">
        <v>3513.16</v>
      </c>
      <c r="P613" s="326">
        <v>4777.29</v>
      </c>
      <c r="Q613" s="326">
        <v>1740.32</v>
      </c>
      <c r="R613" s="326">
        <v>4021.05</v>
      </c>
      <c r="S613" s="326">
        <v>2864.67</v>
      </c>
      <c r="T613" s="326">
        <v>2160.52</v>
      </c>
      <c r="U613" s="326">
        <v>1699.21</v>
      </c>
      <c r="V613" s="326">
        <v>1335.17</v>
      </c>
      <c r="W613" s="326">
        <v>1007.11</v>
      </c>
      <c r="X613" s="326">
        <v>3537.73</v>
      </c>
      <c r="Y613" s="326">
        <v>3647.54</v>
      </c>
    </row>
    <row r="614" spans="1:25" hidden="1" outlineLevel="1">
      <c r="D614" s="319" t="s">
        <v>911</v>
      </c>
      <c r="E614" s="319" t="s">
        <v>53</v>
      </c>
      <c r="F614" s="319" t="s">
        <v>578</v>
      </c>
      <c r="G614" s="319" t="s">
        <v>579</v>
      </c>
      <c r="H614" s="319" t="s">
        <v>580</v>
      </c>
      <c r="I614" s="319" t="s">
        <v>912</v>
      </c>
      <c r="J614" s="319" t="s">
        <v>114</v>
      </c>
      <c r="L614" s="331">
        <v>7928.2000000000007</v>
      </c>
      <c r="M614" s="326"/>
      <c r="N614" s="326">
        <v>4976.1000000000004</v>
      </c>
      <c r="O614" s="326">
        <v>2531.1</v>
      </c>
      <c r="P614" s="326">
        <v>421</v>
      </c>
      <c r="Q614" s="326">
        <v>0</v>
      </c>
      <c r="R614" s="326">
        <v>0</v>
      </c>
      <c r="S614" s="326">
        <v>0</v>
      </c>
      <c r="T614" s="326"/>
      <c r="U614" s="326"/>
      <c r="V614" s="326"/>
      <c r="W614" s="326"/>
      <c r="X614" s="326"/>
      <c r="Y614" s="326"/>
    </row>
    <row r="615" spans="1:25" hidden="1" outlineLevel="1">
      <c r="D615" s="319" t="s">
        <v>323</v>
      </c>
      <c r="E615" s="319" t="s">
        <v>52</v>
      </c>
      <c r="F615" s="319" t="s">
        <v>578</v>
      </c>
      <c r="G615" s="319" t="s">
        <v>579</v>
      </c>
      <c r="H615" s="319" t="s">
        <v>580</v>
      </c>
      <c r="I615" s="319" t="s">
        <v>420</v>
      </c>
      <c r="J615" s="319" t="s">
        <v>117</v>
      </c>
      <c r="L615" s="331">
        <v>224666.99999999994</v>
      </c>
      <c r="M615" s="326"/>
      <c r="N615" s="326">
        <v>25030.9</v>
      </c>
      <c r="O615" s="326">
        <v>18574</v>
      </c>
      <c r="P615" s="326">
        <v>44387.72</v>
      </c>
      <c r="Q615" s="326">
        <v>12080.61</v>
      </c>
      <c r="R615" s="326">
        <v>20986.080000000002</v>
      </c>
      <c r="S615" s="326">
        <v>9796.18</v>
      </c>
      <c r="T615" s="326">
        <v>23879.11</v>
      </c>
      <c r="U615" s="326">
        <v>11223.25</v>
      </c>
      <c r="V615" s="326">
        <v>15744.61</v>
      </c>
      <c r="W615" s="326">
        <v>7239.44</v>
      </c>
      <c r="X615" s="326">
        <v>23457.8</v>
      </c>
      <c r="Y615" s="326">
        <v>12267.3</v>
      </c>
    </row>
    <row r="616" spans="1:25" hidden="1" outlineLevel="1">
      <c r="D616" s="319" t="s">
        <v>323</v>
      </c>
      <c r="E616" s="319" t="s">
        <v>52</v>
      </c>
      <c r="F616" s="319" t="s">
        <v>578</v>
      </c>
      <c r="G616" s="319" t="s">
        <v>581</v>
      </c>
      <c r="H616" s="319" t="s">
        <v>580</v>
      </c>
      <c r="I616" s="319" t="s">
        <v>479</v>
      </c>
      <c r="J616" s="319" t="s">
        <v>117</v>
      </c>
      <c r="L616" s="331">
        <v>1200.26</v>
      </c>
      <c r="M616" s="326"/>
      <c r="N616" s="326">
        <v>255.5</v>
      </c>
      <c r="O616" s="326">
        <v>252.5</v>
      </c>
      <c r="P616" s="326">
        <v>546.01</v>
      </c>
      <c r="Q616" s="326">
        <v>0</v>
      </c>
      <c r="R616" s="326">
        <v>0.5</v>
      </c>
      <c r="S616" s="326">
        <v>71.25</v>
      </c>
      <c r="T616" s="326">
        <v>70</v>
      </c>
      <c r="U616" s="326">
        <v>4.5</v>
      </c>
      <c r="V616" s="326">
        <v>0</v>
      </c>
      <c r="W616" s="326">
        <v>0</v>
      </c>
      <c r="X616" s="326">
        <v>0</v>
      </c>
      <c r="Y616" s="326">
        <v>0</v>
      </c>
    </row>
    <row r="617" spans="1:25" hidden="1" outlineLevel="1">
      <c r="D617" s="319" t="s">
        <v>323</v>
      </c>
      <c r="E617" s="319" t="s">
        <v>52</v>
      </c>
      <c r="F617" s="319" t="s">
        <v>578</v>
      </c>
      <c r="G617" s="319" t="s">
        <v>581</v>
      </c>
      <c r="H617" s="319" t="s">
        <v>580</v>
      </c>
      <c r="I617" s="319" t="s">
        <v>3022</v>
      </c>
      <c r="J617" s="319" t="s">
        <v>117</v>
      </c>
      <c r="L617" s="331">
        <v>1528.5</v>
      </c>
      <c r="M617" s="326"/>
      <c r="N617" s="326"/>
      <c r="O617" s="326">
        <v>0</v>
      </c>
      <c r="P617" s="326">
        <v>0</v>
      </c>
      <c r="Q617" s="326">
        <v>0</v>
      </c>
      <c r="R617" s="326">
        <v>0</v>
      </c>
      <c r="S617" s="326">
        <v>887.5</v>
      </c>
      <c r="T617" s="326">
        <v>574.4</v>
      </c>
      <c r="U617" s="326">
        <v>0</v>
      </c>
      <c r="V617" s="326">
        <v>0</v>
      </c>
      <c r="W617" s="326">
        <v>0</v>
      </c>
      <c r="X617" s="326">
        <v>42</v>
      </c>
      <c r="Y617" s="326">
        <v>24.6</v>
      </c>
    </row>
    <row r="618" spans="1:25" hidden="1" outlineLevel="1">
      <c r="D618" s="319" t="s">
        <v>324</v>
      </c>
      <c r="E618" s="319" t="s">
        <v>54</v>
      </c>
      <c r="F618" s="319" t="s">
        <v>578</v>
      </c>
      <c r="G618" s="319" t="s">
        <v>579</v>
      </c>
      <c r="H618" s="319" t="s">
        <v>580</v>
      </c>
      <c r="I618" s="319" t="s">
        <v>412</v>
      </c>
      <c r="J618" s="319" t="s">
        <v>116</v>
      </c>
      <c r="L618" s="331">
        <v>85022.10000000002</v>
      </c>
      <c r="M618" s="326"/>
      <c r="N618" s="326">
        <v>12260.6</v>
      </c>
      <c r="O618" s="326">
        <v>8655.5</v>
      </c>
      <c r="P618" s="326">
        <v>10927.4</v>
      </c>
      <c r="Q618" s="326">
        <v>3184</v>
      </c>
      <c r="R618" s="326">
        <v>5129.8999999999996</v>
      </c>
      <c r="S618" s="326">
        <v>6397</v>
      </c>
      <c r="T618" s="326">
        <v>5131.3</v>
      </c>
      <c r="U618" s="326">
        <v>3806.4</v>
      </c>
      <c r="V618" s="326">
        <v>10962.3</v>
      </c>
      <c r="W618" s="326">
        <v>7454.6</v>
      </c>
      <c r="X618" s="326">
        <v>5800.5</v>
      </c>
      <c r="Y618" s="326">
        <v>5312.6</v>
      </c>
    </row>
    <row r="619" spans="1:25" hidden="1" outlineLevel="1">
      <c r="D619" s="319" t="s">
        <v>2569</v>
      </c>
      <c r="E619" s="319" t="s">
        <v>2117</v>
      </c>
      <c r="F619" s="319" t="s">
        <v>578</v>
      </c>
      <c r="G619" s="319" t="s">
        <v>579</v>
      </c>
      <c r="H619" s="319" t="s">
        <v>580</v>
      </c>
      <c r="I619" s="319" t="s">
        <v>3023</v>
      </c>
      <c r="J619" s="319" t="s">
        <v>977</v>
      </c>
      <c r="L619" s="331">
        <v>0</v>
      </c>
      <c r="M619" s="326"/>
      <c r="N619" s="326"/>
      <c r="O619" s="326"/>
      <c r="P619" s="326"/>
      <c r="Q619" s="326"/>
      <c r="R619" s="326"/>
      <c r="S619" s="326"/>
      <c r="T619" s="326"/>
      <c r="U619" s="326"/>
      <c r="V619" s="326"/>
      <c r="W619" s="326">
        <v>0</v>
      </c>
      <c r="X619" s="326">
        <v>0</v>
      </c>
      <c r="Y619" s="326">
        <v>0</v>
      </c>
    </row>
    <row r="620" spans="1:25" hidden="1" outlineLevel="1">
      <c r="D620" s="319" t="s">
        <v>584</v>
      </c>
      <c r="E620" s="319" t="s">
        <v>53</v>
      </c>
      <c r="F620" s="319" t="s">
        <v>578</v>
      </c>
      <c r="G620" s="319" t="s">
        <v>579</v>
      </c>
      <c r="H620" s="319" t="s">
        <v>580</v>
      </c>
      <c r="I620" s="319" t="s">
        <v>1830</v>
      </c>
      <c r="J620" s="319" t="s">
        <v>118</v>
      </c>
      <c r="L620" s="331">
        <v>119123.30000000002</v>
      </c>
      <c r="M620" s="326"/>
      <c r="N620" s="326">
        <v>24849</v>
      </c>
      <c r="O620" s="326">
        <v>15720</v>
      </c>
      <c r="P620" s="326">
        <v>18243.400000000001</v>
      </c>
      <c r="Q620" s="326">
        <v>3386.5</v>
      </c>
      <c r="R620" s="326">
        <v>5246.6</v>
      </c>
      <c r="S620" s="326">
        <v>1447.6</v>
      </c>
      <c r="T620" s="326">
        <v>6967</v>
      </c>
      <c r="U620" s="326">
        <v>7401.3</v>
      </c>
      <c r="V620" s="326">
        <v>8409.2000000000007</v>
      </c>
      <c r="W620" s="326">
        <v>10802.5</v>
      </c>
      <c r="X620" s="326">
        <v>9623.6</v>
      </c>
      <c r="Y620" s="326">
        <v>7026.6</v>
      </c>
    </row>
    <row r="621" spans="1:25" hidden="1" outlineLevel="1">
      <c r="D621" s="319" t="s">
        <v>2013</v>
      </c>
      <c r="E621" s="319" t="s">
        <v>53</v>
      </c>
      <c r="F621" s="319" t="s">
        <v>578</v>
      </c>
      <c r="G621" s="319" t="s">
        <v>579</v>
      </c>
      <c r="H621" s="319" t="s">
        <v>580</v>
      </c>
      <c r="I621" s="319" t="s">
        <v>2014</v>
      </c>
      <c r="J621" s="319" t="s">
        <v>114</v>
      </c>
      <c r="L621" s="331">
        <v>4036918.9999999991</v>
      </c>
      <c r="M621" s="326"/>
      <c r="N621" s="326">
        <v>370679.1</v>
      </c>
      <c r="O621" s="326">
        <v>421339.8</v>
      </c>
      <c r="P621" s="326">
        <v>405214.7</v>
      </c>
      <c r="Q621" s="326">
        <v>189985.2</v>
      </c>
      <c r="R621" s="326">
        <v>408651.6</v>
      </c>
      <c r="S621" s="326">
        <v>360006.3</v>
      </c>
      <c r="T621" s="326">
        <v>234946</v>
      </c>
      <c r="U621" s="326">
        <v>386817.3</v>
      </c>
      <c r="V621" s="326">
        <v>310348.3</v>
      </c>
      <c r="W621" s="326">
        <v>222923.3</v>
      </c>
      <c r="X621" s="326">
        <v>375016.3</v>
      </c>
      <c r="Y621" s="326">
        <v>350991.1</v>
      </c>
    </row>
    <row r="622" spans="1:25" hidden="1" outlineLevel="1">
      <c r="D622" s="319" t="s">
        <v>3024</v>
      </c>
      <c r="E622" s="319" t="s">
        <v>53</v>
      </c>
      <c r="F622" s="319" t="s">
        <v>578</v>
      </c>
      <c r="G622" s="319" t="s">
        <v>579</v>
      </c>
      <c r="H622" s="319" t="s">
        <v>580</v>
      </c>
      <c r="I622" s="319" t="s">
        <v>3025</v>
      </c>
      <c r="J622" s="319" t="s">
        <v>114</v>
      </c>
      <c r="L622" s="331">
        <v>157567.49999999997</v>
      </c>
      <c r="M622" s="326"/>
      <c r="N622" s="326">
        <v>0</v>
      </c>
      <c r="O622" s="326">
        <v>2390</v>
      </c>
      <c r="P622" s="326">
        <v>1956.4</v>
      </c>
      <c r="Q622" s="326">
        <v>118635.3</v>
      </c>
      <c r="R622" s="326">
        <v>4737.5</v>
      </c>
      <c r="S622" s="326">
        <v>6931.6</v>
      </c>
      <c r="T622" s="326">
        <v>4955.5</v>
      </c>
      <c r="U622" s="326">
        <v>3539.3</v>
      </c>
      <c r="V622" s="326">
        <v>3972.2</v>
      </c>
      <c r="W622" s="326">
        <v>4361.8</v>
      </c>
      <c r="X622" s="326">
        <v>4714.3</v>
      </c>
      <c r="Y622" s="326">
        <v>1373.6</v>
      </c>
    </row>
    <row r="623" spans="1:25" hidden="1" outlineLevel="1">
      <c r="D623" s="319" t="s">
        <v>2189</v>
      </c>
      <c r="E623" s="319" t="s">
        <v>54</v>
      </c>
      <c r="F623" s="319" t="s">
        <v>578</v>
      </c>
      <c r="G623" s="319" t="s">
        <v>579</v>
      </c>
      <c r="H623" s="319" t="s">
        <v>580</v>
      </c>
      <c r="I623" s="319" t="s">
        <v>2265</v>
      </c>
      <c r="J623" s="319" t="s">
        <v>116</v>
      </c>
      <c r="L623" s="331">
        <v>36121.800000000003</v>
      </c>
      <c r="M623" s="326"/>
      <c r="N623" s="326">
        <v>2856</v>
      </c>
      <c r="O623" s="326">
        <v>4607.1000000000004</v>
      </c>
      <c r="P623" s="326">
        <v>3754.2</v>
      </c>
      <c r="Q623" s="326">
        <v>1929.4</v>
      </c>
      <c r="R623" s="326">
        <v>1996.5</v>
      </c>
      <c r="S623" s="326">
        <v>3562.3</v>
      </c>
      <c r="T623" s="326">
        <v>4354.6000000000004</v>
      </c>
      <c r="U623" s="326">
        <v>2242</v>
      </c>
      <c r="V623" s="326">
        <v>3401.4</v>
      </c>
      <c r="W623" s="326">
        <v>2337</v>
      </c>
      <c r="X623" s="326">
        <v>2537.4</v>
      </c>
      <c r="Y623" s="326">
        <v>2543.9</v>
      </c>
    </row>
    <row r="624" spans="1:25" hidden="1" outlineLevel="1">
      <c r="D624" s="319" t="s">
        <v>273</v>
      </c>
      <c r="E624" s="319" t="s">
        <v>53</v>
      </c>
      <c r="F624" s="319" t="s">
        <v>578</v>
      </c>
      <c r="G624" s="319" t="s">
        <v>579</v>
      </c>
      <c r="H624" s="319" t="s">
        <v>580</v>
      </c>
      <c r="I624" s="319" t="s">
        <v>274</v>
      </c>
      <c r="J624" s="319" t="s">
        <v>114</v>
      </c>
      <c r="L624" s="331">
        <v>902001.67</v>
      </c>
      <c r="M624" s="326"/>
      <c r="N624" s="326">
        <v>107908.35</v>
      </c>
      <c r="O624" s="326">
        <v>127395.41</v>
      </c>
      <c r="P624" s="326">
        <v>103437.68</v>
      </c>
      <c r="Q624" s="326">
        <v>75960.33</v>
      </c>
      <c r="R624" s="326">
        <v>55810.6</v>
      </c>
      <c r="S624" s="326">
        <v>54214.99</v>
      </c>
      <c r="T624" s="326">
        <v>74396.33</v>
      </c>
      <c r="U624" s="326">
        <v>55368.15</v>
      </c>
      <c r="V624" s="326">
        <v>61449.24</v>
      </c>
      <c r="W624" s="326">
        <v>70858.63</v>
      </c>
      <c r="X624" s="326">
        <v>46881.55</v>
      </c>
      <c r="Y624" s="326">
        <v>68320.41</v>
      </c>
    </row>
    <row r="625" spans="4:25" hidden="1" outlineLevel="1">
      <c r="D625" s="319" t="s">
        <v>656</v>
      </c>
      <c r="E625" s="319" t="s">
        <v>53</v>
      </c>
      <c r="F625" s="319" t="s">
        <v>578</v>
      </c>
      <c r="G625" s="319" t="s">
        <v>579</v>
      </c>
      <c r="H625" s="319" t="s">
        <v>580</v>
      </c>
      <c r="I625" s="319" t="s">
        <v>386</v>
      </c>
      <c r="J625" s="319" t="s">
        <v>114</v>
      </c>
      <c r="L625" s="331">
        <v>5730.6299999999992</v>
      </c>
      <c r="M625" s="326"/>
      <c r="N625" s="326">
        <v>411.47</v>
      </c>
      <c r="O625" s="326">
        <v>490.04</v>
      </c>
      <c r="P625" s="326">
        <v>723.94</v>
      </c>
      <c r="Q625" s="326">
        <v>573.83000000000004</v>
      </c>
      <c r="R625" s="326">
        <v>803.41</v>
      </c>
      <c r="S625" s="326">
        <v>416.69</v>
      </c>
      <c r="T625" s="326">
        <v>409.99</v>
      </c>
      <c r="U625" s="326">
        <v>357.22</v>
      </c>
      <c r="V625" s="326">
        <v>331.09</v>
      </c>
      <c r="W625" s="326">
        <v>348.9</v>
      </c>
      <c r="X625" s="326">
        <v>473.03</v>
      </c>
      <c r="Y625" s="326">
        <v>391.02</v>
      </c>
    </row>
    <row r="626" spans="4:25" hidden="1" outlineLevel="1">
      <c r="D626" s="319" t="s">
        <v>1624</v>
      </c>
      <c r="E626" s="319" t="s">
        <v>52</v>
      </c>
      <c r="F626" s="319" t="s">
        <v>578</v>
      </c>
      <c r="G626" s="319" t="s">
        <v>579</v>
      </c>
      <c r="H626" s="319" t="s">
        <v>580</v>
      </c>
      <c r="I626" s="319" t="s">
        <v>1625</v>
      </c>
      <c r="J626" s="319" t="s">
        <v>117</v>
      </c>
      <c r="L626" s="331">
        <v>20778.899999999998</v>
      </c>
      <c r="M626" s="326"/>
      <c r="N626" s="326">
        <v>240</v>
      </c>
      <c r="O626" s="326">
        <v>2584</v>
      </c>
      <c r="P626" s="326">
        <v>951.1</v>
      </c>
      <c r="Q626" s="326">
        <v>10384</v>
      </c>
      <c r="R626" s="326">
        <v>2903.5</v>
      </c>
      <c r="S626" s="326">
        <v>277</v>
      </c>
      <c r="T626" s="326">
        <v>20</v>
      </c>
      <c r="U626" s="326">
        <v>613.5</v>
      </c>
      <c r="V626" s="326">
        <v>146.69999999999999</v>
      </c>
      <c r="W626" s="326">
        <v>2082.5</v>
      </c>
      <c r="X626" s="326">
        <v>325</v>
      </c>
      <c r="Y626" s="326">
        <v>251.6</v>
      </c>
    </row>
    <row r="627" spans="4:25" hidden="1" outlineLevel="1">
      <c r="D627" s="319" t="s">
        <v>715</v>
      </c>
      <c r="E627" s="319" t="s">
        <v>53</v>
      </c>
      <c r="F627" s="319" t="s">
        <v>578</v>
      </c>
      <c r="G627" s="319" t="s">
        <v>579</v>
      </c>
      <c r="H627" s="319" t="s">
        <v>580</v>
      </c>
      <c r="I627" s="319" t="s">
        <v>552</v>
      </c>
      <c r="J627" s="319" t="s">
        <v>116</v>
      </c>
      <c r="L627" s="331">
        <v>524323.25</v>
      </c>
      <c r="M627" s="326"/>
      <c r="N627" s="326">
        <v>43644</v>
      </c>
      <c r="O627" s="326">
        <v>46199.6</v>
      </c>
      <c r="P627" s="326">
        <v>61436.800000000003</v>
      </c>
      <c r="Q627" s="326">
        <v>18072</v>
      </c>
      <c r="R627" s="326">
        <v>35039.15</v>
      </c>
      <c r="S627" s="326">
        <v>77093.5</v>
      </c>
      <c r="T627" s="326">
        <v>10560.2</v>
      </c>
      <c r="U627" s="326">
        <v>34245.199999999997</v>
      </c>
      <c r="V627" s="326">
        <v>42795.65</v>
      </c>
      <c r="W627" s="326">
        <v>43451.8</v>
      </c>
      <c r="X627" s="326">
        <v>69719.899999999994</v>
      </c>
      <c r="Y627" s="326">
        <v>42065.45</v>
      </c>
    </row>
    <row r="628" spans="4:25" hidden="1" outlineLevel="1">
      <c r="D628" s="319" t="s">
        <v>715</v>
      </c>
      <c r="E628" s="319" t="s">
        <v>54</v>
      </c>
      <c r="F628" s="319" t="s">
        <v>578</v>
      </c>
      <c r="G628" s="319" t="s">
        <v>579</v>
      </c>
      <c r="H628" s="319" t="s">
        <v>580</v>
      </c>
      <c r="I628" s="319" t="s">
        <v>553</v>
      </c>
      <c r="J628" s="319" t="s">
        <v>116</v>
      </c>
      <c r="L628" s="331">
        <v>99834.7</v>
      </c>
      <c r="M628" s="326"/>
      <c r="N628" s="326">
        <v>19661.150000000001</v>
      </c>
      <c r="O628" s="326">
        <v>8470.5499999999993</v>
      </c>
      <c r="P628" s="326">
        <v>8113.75</v>
      </c>
      <c r="Q628" s="326">
        <v>2620.8000000000002</v>
      </c>
      <c r="R628" s="326">
        <v>5599</v>
      </c>
      <c r="S628" s="326">
        <v>11895</v>
      </c>
      <c r="T628" s="326">
        <v>6532.2</v>
      </c>
      <c r="U628" s="326">
        <v>7530.5</v>
      </c>
      <c r="V628" s="326">
        <v>6851.75</v>
      </c>
      <c r="W628" s="326">
        <v>9729.5</v>
      </c>
      <c r="X628" s="326">
        <v>3005.4</v>
      </c>
      <c r="Y628" s="326">
        <v>9825.1</v>
      </c>
    </row>
    <row r="629" spans="4:25" hidden="1" outlineLevel="1">
      <c r="D629" s="319" t="s">
        <v>380</v>
      </c>
      <c r="E629" s="319" t="s">
        <v>54</v>
      </c>
      <c r="F629" s="319" t="s">
        <v>578</v>
      </c>
      <c r="G629" s="319" t="s">
        <v>579</v>
      </c>
      <c r="H629" s="319" t="s">
        <v>580</v>
      </c>
      <c r="I629" s="319" t="s">
        <v>413</v>
      </c>
      <c r="J629" s="319" t="s">
        <v>116</v>
      </c>
      <c r="L629" s="331">
        <v>2157.77</v>
      </c>
      <c r="M629" s="326"/>
      <c r="N629" s="326">
        <v>203.26</v>
      </c>
      <c r="O629" s="326">
        <v>137.24</v>
      </c>
      <c r="P629" s="326">
        <v>174.56</v>
      </c>
      <c r="Q629" s="326">
        <v>658.85</v>
      </c>
      <c r="R629" s="326">
        <v>86.23</v>
      </c>
      <c r="S629" s="326">
        <v>68.31</v>
      </c>
      <c r="T629" s="326">
        <v>24.73</v>
      </c>
      <c r="U629" s="326">
        <v>348.76</v>
      </c>
      <c r="V629" s="326">
        <v>191.39</v>
      </c>
      <c r="W629" s="326">
        <v>43.9</v>
      </c>
      <c r="X629" s="326">
        <v>112.84</v>
      </c>
      <c r="Y629" s="326">
        <v>107.7</v>
      </c>
    </row>
    <row r="630" spans="4:25" hidden="1" outlineLevel="1">
      <c r="D630" s="319" t="s">
        <v>1609</v>
      </c>
      <c r="E630" s="319" t="s">
        <v>53</v>
      </c>
      <c r="F630" s="319" t="s">
        <v>578</v>
      </c>
      <c r="G630" s="319" t="s">
        <v>579</v>
      </c>
      <c r="H630" s="319" t="s">
        <v>580</v>
      </c>
      <c r="I630" s="319" t="s">
        <v>387</v>
      </c>
      <c r="J630" s="319" t="s">
        <v>114</v>
      </c>
      <c r="L630" s="331">
        <v>2484532.0700000003</v>
      </c>
      <c r="M630" s="326"/>
      <c r="N630" s="326">
        <v>192850.49</v>
      </c>
      <c r="O630" s="326">
        <v>288546.78000000003</v>
      </c>
      <c r="P630" s="326">
        <v>236319.16</v>
      </c>
      <c r="Q630" s="326">
        <v>255882.76</v>
      </c>
      <c r="R630" s="326">
        <v>243931.98</v>
      </c>
      <c r="S630" s="326">
        <v>203640.51</v>
      </c>
      <c r="T630" s="326">
        <v>186878.61</v>
      </c>
      <c r="U630" s="326">
        <v>244267.48</v>
      </c>
      <c r="V630" s="326">
        <v>167427.99</v>
      </c>
      <c r="W630" s="326">
        <v>150837.82</v>
      </c>
      <c r="X630" s="326">
        <v>174714.12</v>
      </c>
      <c r="Y630" s="326">
        <v>139234.37</v>
      </c>
    </row>
    <row r="631" spans="4:25" hidden="1" outlineLevel="1">
      <c r="D631" s="319" t="s">
        <v>1609</v>
      </c>
      <c r="E631" s="319" t="s">
        <v>53</v>
      </c>
      <c r="F631" s="319" t="s">
        <v>578</v>
      </c>
      <c r="G631" s="319" t="s">
        <v>581</v>
      </c>
      <c r="H631" s="319" t="s">
        <v>580</v>
      </c>
      <c r="I631" s="319" t="s">
        <v>1831</v>
      </c>
      <c r="J631" s="319" t="s">
        <v>114</v>
      </c>
      <c r="L631" s="331">
        <v>8479.7100000000009</v>
      </c>
      <c r="M631" s="326"/>
      <c r="N631" s="326">
        <v>1210.3</v>
      </c>
      <c r="O631" s="326">
        <v>1462</v>
      </c>
      <c r="P631" s="326">
        <v>786.35</v>
      </c>
      <c r="Q631" s="326">
        <v>709.05</v>
      </c>
      <c r="R631" s="326">
        <v>846</v>
      </c>
      <c r="S631" s="326">
        <v>510.63</v>
      </c>
      <c r="T631" s="326">
        <v>273.02</v>
      </c>
      <c r="U631" s="326">
        <v>628.33000000000004</v>
      </c>
      <c r="V631" s="326">
        <v>279.24</v>
      </c>
      <c r="W631" s="326">
        <v>243.22</v>
      </c>
      <c r="X631" s="326">
        <v>1009.12</v>
      </c>
      <c r="Y631" s="326">
        <v>522.45000000000005</v>
      </c>
    </row>
    <row r="632" spans="4:25" hidden="1" outlineLevel="1">
      <c r="D632" s="319" t="s">
        <v>1626</v>
      </c>
      <c r="E632" s="319" t="s">
        <v>53</v>
      </c>
      <c r="F632" s="319" t="s">
        <v>578</v>
      </c>
      <c r="G632" s="319" t="s">
        <v>579</v>
      </c>
      <c r="H632" s="319" t="s">
        <v>580</v>
      </c>
      <c r="I632" s="319" t="s">
        <v>913</v>
      </c>
      <c r="J632" s="319" t="s">
        <v>114</v>
      </c>
      <c r="L632" s="331">
        <v>47794.399999999994</v>
      </c>
      <c r="M632" s="326"/>
      <c r="N632" s="326">
        <v>3238.73</v>
      </c>
      <c r="O632" s="326">
        <v>5078.8</v>
      </c>
      <c r="P632" s="326">
        <v>3721.1</v>
      </c>
      <c r="Q632" s="326">
        <v>3962.47</v>
      </c>
      <c r="R632" s="326">
        <v>5708.29</v>
      </c>
      <c r="S632" s="326">
        <v>3095.25</v>
      </c>
      <c r="T632" s="326">
        <v>3690.66</v>
      </c>
      <c r="U632" s="326">
        <v>4243.3999999999996</v>
      </c>
      <c r="V632" s="326">
        <v>2295.0300000000002</v>
      </c>
      <c r="W632" s="326">
        <v>4522.88</v>
      </c>
      <c r="X632" s="326">
        <v>4911.67</v>
      </c>
      <c r="Y632" s="326">
        <v>3326.12</v>
      </c>
    </row>
    <row r="633" spans="4:25" hidden="1" outlineLevel="1">
      <c r="D633" s="319" t="s">
        <v>585</v>
      </c>
      <c r="E633" s="319" t="s">
        <v>53</v>
      </c>
      <c r="F633" s="319" t="s">
        <v>578</v>
      </c>
      <c r="G633" s="319" t="s">
        <v>579</v>
      </c>
      <c r="H633" s="319" t="s">
        <v>580</v>
      </c>
      <c r="I633" s="319" t="s">
        <v>388</v>
      </c>
      <c r="J633" s="319" t="s">
        <v>117</v>
      </c>
      <c r="L633" s="331">
        <v>88916.278839999984</v>
      </c>
      <c r="M633" s="326"/>
      <c r="N633" s="326">
        <v>16421.34</v>
      </c>
      <c r="O633" s="326">
        <v>12689.58</v>
      </c>
      <c r="P633" s="326">
        <v>9031.81</v>
      </c>
      <c r="Q633" s="326">
        <v>2994.11</v>
      </c>
      <c r="R633" s="326">
        <v>14260.10684</v>
      </c>
      <c r="S633" s="326">
        <v>13207.584599999998</v>
      </c>
      <c r="T633" s="326">
        <v>3744.2690200000002</v>
      </c>
      <c r="U633" s="326">
        <v>4200.4057999999986</v>
      </c>
      <c r="V633" s="326">
        <v>2615.9676600000003</v>
      </c>
      <c r="W633" s="326">
        <v>3331.4113600000005</v>
      </c>
      <c r="X633" s="326">
        <v>3239.3542599999992</v>
      </c>
      <c r="Y633" s="326">
        <v>3180.3392999999996</v>
      </c>
    </row>
    <row r="634" spans="4:25" hidden="1" outlineLevel="1">
      <c r="D634" s="319" t="s">
        <v>585</v>
      </c>
      <c r="E634" s="319" t="s">
        <v>52</v>
      </c>
      <c r="F634" s="319" t="s">
        <v>578</v>
      </c>
      <c r="G634" s="319" t="s">
        <v>579</v>
      </c>
      <c r="H634" s="319" t="s">
        <v>580</v>
      </c>
      <c r="I634" s="319" t="s">
        <v>421</v>
      </c>
      <c r="J634" s="319" t="s">
        <v>117</v>
      </c>
      <c r="L634" s="331">
        <v>183088.69408000002</v>
      </c>
      <c r="M634" s="326"/>
      <c r="N634" s="326">
        <v>22927.84</v>
      </c>
      <c r="O634" s="326">
        <v>13936.35</v>
      </c>
      <c r="P634" s="326">
        <v>37711.14</v>
      </c>
      <c r="Q634" s="326">
        <v>3167.2</v>
      </c>
      <c r="R634" s="326">
        <v>29092.689539999999</v>
      </c>
      <c r="S634" s="326">
        <v>21933.825539999998</v>
      </c>
      <c r="T634" s="326">
        <v>4027.2617999999998</v>
      </c>
      <c r="U634" s="326">
        <v>4537.4249600000003</v>
      </c>
      <c r="V634" s="326">
        <v>4980.8166999999994</v>
      </c>
      <c r="W634" s="326">
        <v>22300.732579999996</v>
      </c>
      <c r="X634" s="326">
        <v>17311.120200000001</v>
      </c>
      <c r="Y634" s="326">
        <v>1162.2927600000005</v>
      </c>
    </row>
    <row r="635" spans="4:25" hidden="1" outlineLevel="1">
      <c r="D635" s="319" t="s">
        <v>585</v>
      </c>
      <c r="E635" s="319" t="s">
        <v>52</v>
      </c>
      <c r="F635" s="319" t="s">
        <v>578</v>
      </c>
      <c r="G635" s="319" t="s">
        <v>581</v>
      </c>
      <c r="H635" s="319" t="s">
        <v>580</v>
      </c>
      <c r="I635" s="319" t="s">
        <v>480</v>
      </c>
      <c r="J635" s="319" t="s">
        <v>117</v>
      </c>
      <c r="L635" s="331">
        <v>65.256799999999998</v>
      </c>
      <c r="M635" s="326"/>
      <c r="N635" s="326">
        <v>15.52</v>
      </c>
      <c r="O635" s="326">
        <v>4.92</v>
      </c>
      <c r="P635" s="326">
        <v>0</v>
      </c>
      <c r="Q635" s="326">
        <v>0</v>
      </c>
      <c r="R635" s="326">
        <v>16.401400000000002</v>
      </c>
      <c r="S635" s="326">
        <v>23.839399999999998</v>
      </c>
      <c r="T635" s="326">
        <v>0.35239999999999999</v>
      </c>
      <c r="U635" s="326">
        <v>0.30199999999999999</v>
      </c>
      <c r="V635" s="326">
        <v>0</v>
      </c>
      <c r="W635" s="326">
        <v>0</v>
      </c>
      <c r="X635" s="326">
        <v>0</v>
      </c>
      <c r="Y635" s="326">
        <v>3.9215999999999998</v>
      </c>
    </row>
    <row r="636" spans="4:25" hidden="1" outlineLevel="1">
      <c r="D636" s="319" t="s">
        <v>585</v>
      </c>
      <c r="E636" s="319" t="s">
        <v>52</v>
      </c>
      <c r="F636" s="319" t="s">
        <v>578</v>
      </c>
      <c r="G636" s="319" t="s">
        <v>581</v>
      </c>
      <c r="H636" s="319" t="s">
        <v>580</v>
      </c>
      <c r="I636" s="319" t="s">
        <v>3026</v>
      </c>
      <c r="J636" s="319" t="s">
        <v>117</v>
      </c>
      <c r="L636" s="331">
        <v>681.52</v>
      </c>
      <c r="M636" s="326"/>
      <c r="N636" s="326"/>
      <c r="O636" s="326">
        <v>0</v>
      </c>
      <c r="P636" s="326">
        <v>0</v>
      </c>
      <c r="Q636" s="326">
        <v>0</v>
      </c>
      <c r="R636" s="326">
        <v>0</v>
      </c>
      <c r="S636" s="326">
        <v>561.4</v>
      </c>
      <c r="T636" s="326">
        <v>2.09</v>
      </c>
      <c r="U636" s="326">
        <v>14.65</v>
      </c>
      <c r="V636" s="326">
        <v>100.18</v>
      </c>
      <c r="W636" s="326">
        <v>0</v>
      </c>
      <c r="X636" s="326">
        <v>3.2</v>
      </c>
      <c r="Y636" s="326">
        <v>0</v>
      </c>
    </row>
    <row r="637" spans="4:25" hidden="1" outlineLevel="1">
      <c r="D637" s="319" t="s">
        <v>1832</v>
      </c>
      <c r="E637" s="319" t="s">
        <v>53</v>
      </c>
      <c r="F637" s="319" t="s">
        <v>578</v>
      </c>
      <c r="G637" s="319" t="s">
        <v>579</v>
      </c>
      <c r="H637" s="319" t="s">
        <v>580</v>
      </c>
      <c r="I637" s="319" t="s">
        <v>1833</v>
      </c>
      <c r="J637" s="319" t="s">
        <v>114</v>
      </c>
      <c r="L637" s="331">
        <v>1584.0206599999997</v>
      </c>
      <c r="M637" s="326"/>
      <c r="N637" s="326">
        <v>431.59</v>
      </c>
      <c r="O637" s="326">
        <v>273.32</v>
      </c>
      <c r="P637" s="326">
        <v>81.17</v>
      </c>
      <c r="Q637" s="326">
        <v>125.28</v>
      </c>
      <c r="R637" s="326">
        <v>246.00066000000001</v>
      </c>
      <c r="S637" s="326">
        <v>113.73</v>
      </c>
      <c r="T637" s="326">
        <v>21.75</v>
      </c>
      <c r="U637" s="326">
        <v>109.56</v>
      </c>
      <c r="V637" s="326">
        <v>14.56</v>
      </c>
      <c r="W637" s="326">
        <v>82.09</v>
      </c>
      <c r="X637" s="326">
        <v>84.06</v>
      </c>
      <c r="Y637" s="326">
        <v>0.91</v>
      </c>
    </row>
    <row r="638" spans="4:25" hidden="1" outlineLevel="1">
      <c r="D638" s="319" t="s">
        <v>229</v>
      </c>
      <c r="E638" s="319" t="s">
        <v>52</v>
      </c>
      <c r="F638" s="319" t="s">
        <v>578</v>
      </c>
      <c r="G638" s="319" t="s">
        <v>579</v>
      </c>
      <c r="H638" s="319" t="s">
        <v>580</v>
      </c>
      <c r="I638" s="319" t="s">
        <v>422</v>
      </c>
      <c r="J638" s="319" t="s">
        <v>117</v>
      </c>
      <c r="L638" s="331">
        <v>1796225.6966400002</v>
      </c>
      <c r="M638" s="326"/>
      <c r="N638" s="326">
        <v>139342.29250000001</v>
      </c>
      <c r="O638" s="326">
        <v>201710.28939999995</v>
      </c>
      <c r="P638" s="326">
        <v>215379.74340000004</v>
      </c>
      <c r="Q638" s="326">
        <v>140168.8113</v>
      </c>
      <c r="R638" s="326">
        <v>153167.72230000002</v>
      </c>
      <c r="S638" s="326">
        <v>131170.53606000001</v>
      </c>
      <c r="T638" s="326">
        <v>159112.27972999998</v>
      </c>
      <c r="U638" s="326">
        <v>190112.00950999995</v>
      </c>
      <c r="V638" s="326">
        <v>119012.61826</v>
      </c>
      <c r="W638" s="326">
        <v>90248.846409999998</v>
      </c>
      <c r="X638" s="326">
        <v>188678.98392000006</v>
      </c>
      <c r="Y638" s="326">
        <v>68121.56385000002</v>
      </c>
    </row>
    <row r="639" spans="4:25" hidden="1" outlineLevel="1">
      <c r="D639" s="319" t="s">
        <v>229</v>
      </c>
      <c r="E639" s="319" t="s">
        <v>52</v>
      </c>
      <c r="F639" s="319" t="s">
        <v>578</v>
      </c>
      <c r="G639" s="319" t="s">
        <v>581</v>
      </c>
      <c r="H639" s="319" t="s">
        <v>580</v>
      </c>
      <c r="I639" s="319" t="s">
        <v>481</v>
      </c>
      <c r="J639" s="319" t="s">
        <v>117</v>
      </c>
      <c r="L639" s="331">
        <v>3886.3371100000004</v>
      </c>
      <c r="M639" s="326"/>
      <c r="N639" s="326">
        <v>58.45</v>
      </c>
      <c r="O639" s="326">
        <v>342.75</v>
      </c>
      <c r="P639" s="326">
        <v>481.05</v>
      </c>
      <c r="Q639" s="326">
        <v>22.4</v>
      </c>
      <c r="R639" s="326">
        <v>95.8</v>
      </c>
      <c r="S639" s="326">
        <v>469.81851</v>
      </c>
      <c r="T639" s="326">
        <v>2195.8614700000003</v>
      </c>
      <c r="U639" s="326">
        <v>56.303280000000001</v>
      </c>
      <c r="V639" s="326">
        <v>23.958770000000001</v>
      </c>
      <c r="W639" s="326">
        <v>100.7919</v>
      </c>
      <c r="X639" s="326">
        <v>24.853399999999993</v>
      </c>
      <c r="Y639" s="326">
        <v>14.299779999999998</v>
      </c>
    </row>
    <row r="640" spans="4:25" hidden="1" outlineLevel="1">
      <c r="D640" s="319" t="s">
        <v>229</v>
      </c>
      <c r="E640" s="319" t="s">
        <v>52</v>
      </c>
      <c r="F640" s="319" t="s">
        <v>578</v>
      </c>
      <c r="G640" s="319" t="s">
        <v>581</v>
      </c>
      <c r="H640" s="319" t="s">
        <v>580</v>
      </c>
      <c r="I640" s="319" t="s">
        <v>3027</v>
      </c>
      <c r="J640" s="319" t="s">
        <v>117</v>
      </c>
      <c r="L640" s="331">
        <v>19685.425500000005</v>
      </c>
      <c r="M640" s="326"/>
      <c r="N640" s="326"/>
      <c r="O640" s="326">
        <v>1051</v>
      </c>
      <c r="P640" s="326">
        <v>0</v>
      </c>
      <c r="Q640" s="326">
        <v>0</v>
      </c>
      <c r="R640" s="326">
        <v>10102.6</v>
      </c>
      <c r="S640" s="326">
        <v>2260.0886</v>
      </c>
      <c r="T640" s="326">
        <v>551.99430000000007</v>
      </c>
      <c r="U640" s="326">
        <v>638.80399999999997</v>
      </c>
      <c r="V640" s="326">
        <v>2126.5</v>
      </c>
      <c r="W640" s="326">
        <v>2196.29</v>
      </c>
      <c r="X640" s="326">
        <v>345.49859999999995</v>
      </c>
      <c r="Y640" s="326">
        <v>412.65</v>
      </c>
    </row>
    <row r="641" spans="4:25" hidden="1" outlineLevel="1">
      <c r="D641" s="319" t="s">
        <v>1799</v>
      </c>
      <c r="E641" s="319" t="s">
        <v>52</v>
      </c>
      <c r="F641" s="319" t="s">
        <v>578</v>
      </c>
      <c r="G641" s="319" t="s">
        <v>579</v>
      </c>
      <c r="H641" s="319" t="s">
        <v>580</v>
      </c>
      <c r="I641" s="319" t="s">
        <v>434</v>
      </c>
      <c r="J641" s="319" t="s">
        <v>117</v>
      </c>
      <c r="L641" s="331">
        <v>5023081.7</v>
      </c>
      <c r="M641" s="326"/>
      <c r="N641" s="326">
        <v>448559.5</v>
      </c>
      <c r="O641" s="326">
        <v>371601.5</v>
      </c>
      <c r="P641" s="326">
        <v>469652.7</v>
      </c>
      <c r="Q641" s="326">
        <v>294537.59999999998</v>
      </c>
      <c r="R641" s="326">
        <v>439294.8</v>
      </c>
      <c r="S641" s="326">
        <v>296972.59999999998</v>
      </c>
      <c r="T641" s="326">
        <v>406014.1</v>
      </c>
      <c r="U641" s="326">
        <v>414890.9</v>
      </c>
      <c r="V641" s="326">
        <v>533500.1</v>
      </c>
      <c r="W641" s="326">
        <v>640812.80000000005</v>
      </c>
      <c r="X641" s="326">
        <v>228289.9</v>
      </c>
      <c r="Y641" s="326">
        <v>478955.2</v>
      </c>
    </row>
    <row r="642" spans="4:25" hidden="1" outlineLevel="1">
      <c r="D642" s="319" t="s">
        <v>1799</v>
      </c>
      <c r="E642" s="319" t="s">
        <v>52</v>
      </c>
      <c r="F642" s="319" t="s">
        <v>578</v>
      </c>
      <c r="G642" s="319" t="s">
        <v>581</v>
      </c>
      <c r="H642" s="319" t="s">
        <v>580</v>
      </c>
      <c r="I642" s="319" t="s">
        <v>491</v>
      </c>
      <c r="J642" s="319" t="s">
        <v>117</v>
      </c>
      <c r="L642" s="331">
        <v>1960.47</v>
      </c>
      <c r="M642" s="326"/>
      <c r="N642" s="326">
        <v>14</v>
      </c>
      <c r="O642" s="326">
        <v>1.8</v>
      </c>
      <c r="P642" s="326">
        <v>12</v>
      </c>
      <c r="Q642" s="326">
        <v>26.25</v>
      </c>
      <c r="R642" s="326">
        <v>0</v>
      </c>
      <c r="S642" s="326">
        <v>2.12</v>
      </c>
      <c r="T642" s="326">
        <v>9</v>
      </c>
      <c r="U642" s="326">
        <v>19.8</v>
      </c>
      <c r="V642" s="326">
        <v>1809</v>
      </c>
      <c r="W642" s="326">
        <v>25.9</v>
      </c>
      <c r="X642" s="326">
        <v>40.6</v>
      </c>
      <c r="Y642" s="326">
        <v>0</v>
      </c>
    </row>
    <row r="643" spans="4:25" hidden="1" outlineLevel="1">
      <c r="D643" s="319" t="s">
        <v>1799</v>
      </c>
      <c r="E643" s="319" t="s">
        <v>52</v>
      </c>
      <c r="F643" s="319" t="s">
        <v>578</v>
      </c>
      <c r="G643" s="319" t="s">
        <v>581</v>
      </c>
      <c r="H643" s="319" t="s">
        <v>580</v>
      </c>
      <c r="I643" s="319" t="s">
        <v>3028</v>
      </c>
      <c r="J643" s="319" t="s">
        <v>117</v>
      </c>
      <c r="L643" s="331">
        <v>14305.400000000001</v>
      </c>
      <c r="M643" s="326"/>
      <c r="N643" s="326"/>
      <c r="O643" s="326">
        <v>0</v>
      </c>
      <c r="P643" s="326">
        <v>0</v>
      </c>
      <c r="Q643" s="326">
        <v>0</v>
      </c>
      <c r="R643" s="326">
        <v>5362.4</v>
      </c>
      <c r="S643" s="326">
        <v>120.8</v>
      </c>
      <c r="T643" s="326">
        <v>300</v>
      </c>
      <c r="U643" s="326">
        <v>650</v>
      </c>
      <c r="V643" s="326">
        <v>3710</v>
      </c>
      <c r="W643" s="326">
        <v>3000</v>
      </c>
      <c r="X643" s="326">
        <v>820</v>
      </c>
      <c r="Y643" s="326">
        <v>342.2</v>
      </c>
    </row>
    <row r="644" spans="4:25" hidden="1" outlineLevel="1">
      <c r="D644" s="319" t="s">
        <v>1834</v>
      </c>
      <c r="E644" s="319" t="s">
        <v>52</v>
      </c>
      <c r="F644" s="319" t="s">
        <v>578</v>
      </c>
      <c r="G644" s="319" t="s">
        <v>579</v>
      </c>
      <c r="H644" s="319" t="s">
        <v>580</v>
      </c>
      <c r="I644" s="319" t="s">
        <v>1627</v>
      </c>
      <c r="J644" s="319" t="s">
        <v>117</v>
      </c>
      <c r="L644" s="331">
        <v>40557.499999999993</v>
      </c>
      <c r="M644" s="326"/>
      <c r="N644" s="326">
        <v>6630.8</v>
      </c>
      <c r="O644" s="326">
        <v>3939.2</v>
      </c>
      <c r="P644" s="326">
        <v>6745.5</v>
      </c>
      <c r="Q644" s="326">
        <v>2158.1999999999998</v>
      </c>
      <c r="R644" s="326">
        <v>1740.9</v>
      </c>
      <c r="S644" s="326">
        <v>9365.4</v>
      </c>
      <c r="T644" s="326">
        <v>1897.1</v>
      </c>
      <c r="U644" s="326">
        <v>1368.1</v>
      </c>
      <c r="V644" s="326">
        <v>284.5</v>
      </c>
      <c r="W644" s="326">
        <v>3261.7</v>
      </c>
      <c r="X644" s="326">
        <v>2505.6999999999998</v>
      </c>
      <c r="Y644" s="326">
        <v>660.4</v>
      </c>
    </row>
    <row r="645" spans="4:25" hidden="1" outlineLevel="1">
      <c r="D645" s="319" t="s">
        <v>2201</v>
      </c>
      <c r="E645" s="319" t="s">
        <v>2117</v>
      </c>
      <c r="F645" s="319" t="s">
        <v>578</v>
      </c>
      <c r="G645" s="319" t="s">
        <v>579</v>
      </c>
      <c r="H645" s="319" t="s">
        <v>580</v>
      </c>
      <c r="I645" s="319" t="s">
        <v>2266</v>
      </c>
      <c r="J645" s="319" t="s">
        <v>977</v>
      </c>
      <c r="L645" s="331">
        <v>121565.54542999998</v>
      </c>
      <c r="M645" s="326"/>
      <c r="N645" s="326">
        <v>4745.5399600000001</v>
      </c>
      <c r="O645" s="326">
        <v>20034.921229999996</v>
      </c>
      <c r="P645" s="326">
        <v>25970.330380000003</v>
      </c>
      <c r="Q645" s="326">
        <v>12513.499610000001</v>
      </c>
      <c r="R645" s="326">
        <v>8432.2702099999988</v>
      </c>
      <c r="S645" s="326">
        <v>3744.8391699999993</v>
      </c>
      <c r="T645" s="326">
        <v>5497.0275299999994</v>
      </c>
      <c r="U645" s="326">
        <v>14134.23043</v>
      </c>
      <c r="V645" s="326">
        <v>14971.555700000001</v>
      </c>
      <c r="W645" s="326">
        <v>3743.2064799999994</v>
      </c>
      <c r="X645" s="326">
        <v>4406.6782499999999</v>
      </c>
      <c r="Y645" s="326">
        <v>3371.4464800000001</v>
      </c>
    </row>
    <row r="646" spans="4:25" hidden="1" outlineLevel="1">
      <c r="D646" s="319" t="s">
        <v>2974</v>
      </c>
      <c r="E646" s="319" t="s">
        <v>2117</v>
      </c>
      <c r="F646" s="319" t="s">
        <v>578</v>
      </c>
      <c r="G646" s="319" t="s">
        <v>579</v>
      </c>
      <c r="H646" s="319" t="s">
        <v>580</v>
      </c>
      <c r="I646" s="319" t="s">
        <v>912</v>
      </c>
      <c r="J646" s="319" t="s">
        <v>977</v>
      </c>
      <c r="L646" s="331">
        <v>0</v>
      </c>
      <c r="M646" s="326"/>
      <c r="N646" s="326"/>
      <c r="O646" s="326"/>
      <c r="P646" s="326"/>
      <c r="Q646" s="326"/>
      <c r="R646" s="326"/>
      <c r="S646" s="326"/>
      <c r="T646" s="326"/>
      <c r="U646" s="326"/>
      <c r="V646" s="326"/>
      <c r="W646" s="326">
        <v>0</v>
      </c>
      <c r="X646" s="326">
        <v>0</v>
      </c>
      <c r="Y646" s="326">
        <v>0</v>
      </c>
    </row>
    <row r="647" spans="4:25" hidden="1" outlineLevel="1">
      <c r="D647" s="319" t="s">
        <v>2202</v>
      </c>
      <c r="E647" s="319" t="s">
        <v>2117</v>
      </c>
      <c r="F647" s="319" t="s">
        <v>578</v>
      </c>
      <c r="G647" s="319" t="s">
        <v>579</v>
      </c>
      <c r="H647" s="319" t="s">
        <v>580</v>
      </c>
      <c r="I647" s="319" t="s">
        <v>2267</v>
      </c>
      <c r="J647" s="319" t="s">
        <v>977</v>
      </c>
      <c r="L647" s="331">
        <v>4435.0391799999998</v>
      </c>
      <c r="M647" s="326"/>
      <c r="N647" s="326">
        <v>136.00591999999997</v>
      </c>
      <c r="O647" s="326">
        <v>342.46078</v>
      </c>
      <c r="P647" s="326">
        <v>107.9194</v>
      </c>
      <c r="Q647" s="326">
        <v>344.08466000000004</v>
      </c>
      <c r="R647" s="326">
        <v>336.06482</v>
      </c>
      <c r="S647" s="326">
        <v>107.14434</v>
      </c>
      <c r="T647" s="326">
        <v>367.49621000000002</v>
      </c>
      <c r="U647" s="326">
        <v>685.16913</v>
      </c>
      <c r="V647" s="326">
        <v>1343.0203499999998</v>
      </c>
      <c r="W647" s="326">
        <v>321.13936999999999</v>
      </c>
      <c r="X647" s="326">
        <v>254.58736000000002</v>
      </c>
      <c r="Y647" s="326">
        <v>89.946839999999995</v>
      </c>
    </row>
    <row r="648" spans="4:25" hidden="1" outlineLevel="1">
      <c r="D648" s="319" t="s">
        <v>275</v>
      </c>
      <c r="E648" s="319" t="s">
        <v>53</v>
      </c>
      <c r="F648" s="319" t="s">
        <v>578</v>
      </c>
      <c r="G648" s="319" t="s">
        <v>579</v>
      </c>
      <c r="H648" s="319" t="s">
        <v>580</v>
      </c>
      <c r="I648" s="319" t="s">
        <v>2100</v>
      </c>
      <c r="J648" s="319" t="s">
        <v>114</v>
      </c>
      <c r="L648" s="331">
        <v>635.11440000000005</v>
      </c>
      <c r="M648" s="326"/>
      <c r="N648" s="326">
        <v>0</v>
      </c>
      <c r="O648" s="326">
        <v>0</v>
      </c>
      <c r="P648" s="326">
        <v>0</v>
      </c>
      <c r="Q648" s="326">
        <v>25.296060000000001</v>
      </c>
      <c r="R648" s="326">
        <v>0</v>
      </c>
      <c r="S648" s="326">
        <v>71.4636</v>
      </c>
      <c r="T648" s="326">
        <v>0</v>
      </c>
      <c r="U648" s="326">
        <v>47.98272</v>
      </c>
      <c r="V648" s="326">
        <v>124.54842000000001</v>
      </c>
      <c r="W648" s="326">
        <v>365.82360000000006</v>
      </c>
      <c r="X648" s="326">
        <v>0</v>
      </c>
      <c r="Y648" s="326">
        <v>0</v>
      </c>
    </row>
    <row r="649" spans="4:25" hidden="1" outlineLevel="1">
      <c r="D649" s="319" t="s">
        <v>275</v>
      </c>
      <c r="E649" s="319" t="s">
        <v>53</v>
      </c>
      <c r="F649" s="319" t="s">
        <v>578</v>
      </c>
      <c r="G649" s="319" t="s">
        <v>579</v>
      </c>
      <c r="H649" s="319" t="s">
        <v>580</v>
      </c>
      <c r="I649" s="319" t="s">
        <v>2101</v>
      </c>
      <c r="J649" s="319" t="s">
        <v>114</v>
      </c>
      <c r="L649" s="331">
        <v>8551.9623000000011</v>
      </c>
      <c r="M649" s="326"/>
      <c r="N649" s="326">
        <v>399.92399999999998</v>
      </c>
      <c r="O649" s="326">
        <v>49.988399999999992</v>
      </c>
      <c r="P649" s="326">
        <v>115.96725000000001</v>
      </c>
      <c r="Q649" s="326">
        <v>69.982500000000002</v>
      </c>
      <c r="R649" s="326">
        <v>35.492100000000001</v>
      </c>
      <c r="S649" s="326">
        <v>44.489549999999994</v>
      </c>
      <c r="T649" s="326">
        <v>423.91859999999997</v>
      </c>
      <c r="U649" s="326">
        <v>140.96775</v>
      </c>
      <c r="V649" s="326">
        <v>1743.5754000000002</v>
      </c>
      <c r="W649" s="326">
        <v>4669.8739500000001</v>
      </c>
      <c r="X649" s="326">
        <v>596.84834999999998</v>
      </c>
      <c r="Y649" s="326">
        <v>260.93445000000003</v>
      </c>
    </row>
    <row r="650" spans="4:25" hidden="1" outlineLevel="1">
      <c r="D650" s="319" t="s">
        <v>275</v>
      </c>
      <c r="E650" s="319" t="s">
        <v>53</v>
      </c>
      <c r="F650" s="319" t="s">
        <v>578</v>
      </c>
      <c r="G650" s="319" t="s">
        <v>579</v>
      </c>
      <c r="H650" s="319" t="s">
        <v>580</v>
      </c>
      <c r="I650" s="319" t="s">
        <v>276</v>
      </c>
      <c r="J650" s="319" t="s">
        <v>114</v>
      </c>
      <c r="L650" s="331">
        <v>1157925.2309999999</v>
      </c>
      <c r="M650" s="326"/>
      <c r="N650" s="326">
        <v>95882.365000000005</v>
      </c>
      <c r="O650" s="326">
        <v>175110.171</v>
      </c>
      <c r="P650" s="326">
        <v>134446.75599999999</v>
      </c>
      <c r="Q650" s="326">
        <v>93239.114000000001</v>
      </c>
      <c r="R650" s="326">
        <v>65916.084000000003</v>
      </c>
      <c r="S650" s="326">
        <v>116263.088</v>
      </c>
      <c r="T650" s="326">
        <v>51036.103999999999</v>
      </c>
      <c r="U650" s="326">
        <v>71509.554999999993</v>
      </c>
      <c r="V650" s="326">
        <v>78481.09</v>
      </c>
      <c r="W650" s="326">
        <v>88590.270999999993</v>
      </c>
      <c r="X650" s="326">
        <v>133754.136</v>
      </c>
      <c r="Y650" s="326">
        <v>53696.497000000003</v>
      </c>
    </row>
    <row r="651" spans="4:25" hidden="1" outlineLevel="1">
      <c r="D651" s="319" t="s">
        <v>914</v>
      </c>
      <c r="E651" s="319" t="s">
        <v>53</v>
      </c>
      <c r="F651" s="319" t="s">
        <v>578</v>
      </c>
      <c r="G651" s="319" t="s">
        <v>579</v>
      </c>
      <c r="H651" s="319" t="s">
        <v>580</v>
      </c>
      <c r="I651" s="319" t="s">
        <v>915</v>
      </c>
      <c r="J651" s="319" t="s">
        <v>114</v>
      </c>
      <c r="L651" s="331">
        <v>53900.149999999994</v>
      </c>
      <c r="M651" s="326"/>
      <c r="N651" s="326">
        <v>5189.8</v>
      </c>
      <c r="O651" s="326">
        <v>5044.3</v>
      </c>
      <c r="P651" s="326">
        <v>6540.2</v>
      </c>
      <c r="Q651" s="326">
        <v>6135.9</v>
      </c>
      <c r="R651" s="326">
        <v>4798.6000000000004</v>
      </c>
      <c r="S651" s="326">
        <v>4864.3500000000004</v>
      </c>
      <c r="T651" s="326">
        <v>3823.85</v>
      </c>
      <c r="U651" s="326">
        <v>2827.5</v>
      </c>
      <c r="V651" s="326">
        <v>5292.55</v>
      </c>
      <c r="W651" s="326">
        <v>3568.2</v>
      </c>
      <c r="X651" s="326">
        <v>2716</v>
      </c>
      <c r="Y651" s="326">
        <v>3098.9</v>
      </c>
    </row>
    <row r="652" spans="4:25" hidden="1" outlineLevel="1">
      <c r="D652" s="319" t="s">
        <v>2746</v>
      </c>
      <c r="E652" s="319" t="s">
        <v>52</v>
      </c>
      <c r="F652" s="319" t="s">
        <v>578</v>
      </c>
      <c r="G652" s="319" t="s">
        <v>579</v>
      </c>
      <c r="H652" s="319" t="s">
        <v>580</v>
      </c>
      <c r="I652" s="319" t="s">
        <v>2747</v>
      </c>
      <c r="J652" s="319" t="s">
        <v>117</v>
      </c>
      <c r="L652" s="331">
        <v>13786.5</v>
      </c>
      <c r="M652" s="326"/>
      <c r="N652" s="326">
        <v>2005.1</v>
      </c>
      <c r="O652" s="326">
        <v>1249.9000000000001</v>
      </c>
      <c r="P652" s="326">
        <v>2629.6</v>
      </c>
      <c r="Q652" s="326">
        <v>2011.5</v>
      </c>
      <c r="R652" s="326">
        <v>3103.4</v>
      </c>
      <c r="S652" s="326">
        <v>969</v>
      </c>
      <c r="T652" s="326">
        <v>1818</v>
      </c>
      <c r="U652" s="326">
        <v>0</v>
      </c>
      <c r="V652" s="326"/>
      <c r="W652" s="326"/>
      <c r="X652" s="326"/>
      <c r="Y652" s="326"/>
    </row>
    <row r="653" spans="4:25" hidden="1" outlineLevel="1">
      <c r="D653" s="319" t="s">
        <v>1797</v>
      </c>
      <c r="E653" s="319" t="s">
        <v>52</v>
      </c>
      <c r="F653" s="319" t="s">
        <v>578</v>
      </c>
      <c r="G653" s="319" t="s">
        <v>579</v>
      </c>
      <c r="H653" s="319" t="s">
        <v>580</v>
      </c>
      <c r="I653" s="319" t="s">
        <v>2015</v>
      </c>
      <c r="J653" s="319" t="s">
        <v>117</v>
      </c>
      <c r="L653" s="331">
        <v>1626.1792</v>
      </c>
      <c r="M653" s="326"/>
      <c r="N653" s="326">
        <v>791.65</v>
      </c>
      <c r="O653" s="326">
        <v>5.8</v>
      </c>
      <c r="P653" s="326">
        <v>6.3</v>
      </c>
      <c r="Q653" s="326">
        <v>5.8</v>
      </c>
      <c r="R653" s="326">
        <v>29.35</v>
      </c>
      <c r="S653" s="326">
        <v>1.05</v>
      </c>
      <c r="T653" s="326">
        <v>16.7</v>
      </c>
      <c r="U653" s="326">
        <v>118.5</v>
      </c>
      <c r="V653" s="326">
        <v>93.73</v>
      </c>
      <c r="W653" s="326">
        <v>374.14</v>
      </c>
      <c r="X653" s="326">
        <v>125.15</v>
      </c>
      <c r="Y653" s="326">
        <v>58.0092</v>
      </c>
    </row>
    <row r="654" spans="4:25" hidden="1" outlineLevel="1">
      <c r="D654" s="319" t="s">
        <v>2184</v>
      </c>
      <c r="E654" s="319" t="s">
        <v>53</v>
      </c>
      <c r="F654" s="319" t="s">
        <v>578</v>
      </c>
      <c r="G654" s="319" t="s">
        <v>579</v>
      </c>
      <c r="H654" s="319" t="s">
        <v>580</v>
      </c>
      <c r="I654" s="319" t="s">
        <v>2268</v>
      </c>
      <c r="J654" s="319" t="s">
        <v>114</v>
      </c>
      <c r="L654" s="331">
        <v>837066.8</v>
      </c>
      <c r="M654" s="326"/>
      <c r="N654" s="326">
        <v>70100.7</v>
      </c>
      <c r="O654" s="326">
        <v>74108.2</v>
      </c>
      <c r="P654" s="326">
        <v>91877.8</v>
      </c>
      <c r="Q654" s="326">
        <v>24031.599999999999</v>
      </c>
      <c r="R654" s="326">
        <v>70108.3</v>
      </c>
      <c r="S654" s="326">
        <v>56815.3</v>
      </c>
      <c r="T654" s="326">
        <v>52620.7</v>
      </c>
      <c r="U654" s="326">
        <v>81329.600000000006</v>
      </c>
      <c r="V654" s="326">
        <v>84995.4</v>
      </c>
      <c r="W654" s="326">
        <v>55503</v>
      </c>
      <c r="X654" s="326">
        <v>118828.5</v>
      </c>
      <c r="Y654" s="326">
        <v>56747.7</v>
      </c>
    </row>
    <row r="655" spans="4:25" hidden="1" outlineLevel="1">
      <c r="D655" s="319" t="s">
        <v>2748</v>
      </c>
      <c r="E655" s="319" t="s">
        <v>53</v>
      </c>
      <c r="F655" s="319" t="s">
        <v>578</v>
      </c>
      <c r="G655" s="319" t="s">
        <v>579</v>
      </c>
      <c r="H655" s="319" t="s">
        <v>580</v>
      </c>
      <c r="I655" s="319" t="s">
        <v>2749</v>
      </c>
      <c r="J655" s="319" t="s">
        <v>114</v>
      </c>
      <c r="L655" s="331">
        <v>789.80000000000007</v>
      </c>
      <c r="M655" s="326"/>
      <c r="N655" s="326">
        <v>0</v>
      </c>
      <c r="O655" s="326">
        <v>0</v>
      </c>
      <c r="P655" s="326">
        <v>214</v>
      </c>
      <c r="Q655" s="326">
        <v>27</v>
      </c>
      <c r="R655" s="326">
        <v>0</v>
      </c>
      <c r="S655" s="326">
        <v>0</v>
      </c>
      <c r="T655" s="326">
        <v>12.4</v>
      </c>
      <c r="U655" s="326">
        <v>2.52</v>
      </c>
      <c r="V655" s="326">
        <v>27.6</v>
      </c>
      <c r="W655" s="326">
        <v>2.04</v>
      </c>
      <c r="X655" s="326">
        <v>0</v>
      </c>
      <c r="Y655" s="326">
        <v>504.24</v>
      </c>
    </row>
    <row r="656" spans="4:25" hidden="1" outlineLevel="1">
      <c r="D656" s="319" t="s">
        <v>277</v>
      </c>
      <c r="E656" s="319" t="s">
        <v>53</v>
      </c>
      <c r="F656" s="319" t="s">
        <v>578</v>
      </c>
      <c r="G656" s="319" t="s">
        <v>579</v>
      </c>
      <c r="H656" s="319" t="s">
        <v>580</v>
      </c>
      <c r="I656" s="319" t="s">
        <v>1835</v>
      </c>
      <c r="J656" s="319" t="s">
        <v>118</v>
      </c>
      <c r="L656" s="331">
        <v>63856.7</v>
      </c>
      <c r="M656" s="326"/>
      <c r="N656" s="326">
        <v>10011.5</v>
      </c>
      <c r="O656" s="326">
        <v>3603</v>
      </c>
      <c r="P656" s="326">
        <v>3321.5</v>
      </c>
      <c r="Q656" s="326">
        <v>7763.6</v>
      </c>
      <c r="R656" s="326">
        <v>3405.5</v>
      </c>
      <c r="S656" s="326">
        <v>7357.1</v>
      </c>
      <c r="T656" s="326">
        <v>1750</v>
      </c>
      <c r="U656" s="326">
        <v>2800.1</v>
      </c>
      <c r="V656" s="326">
        <v>3961.4</v>
      </c>
      <c r="W656" s="326">
        <v>652.79999999999995</v>
      </c>
      <c r="X656" s="326">
        <v>10279.6</v>
      </c>
      <c r="Y656" s="326">
        <v>8950.6</v>
      </c>
    </row>
    <row r="657" spans="4:25" hidden="1" outlineLevel="1">
      <c r="D657" s="319" t="s">
        <v>326</v>
      </c>
      <c r="E657" s="319" t="s">
        <v>52</v>
      </c>
      <c r="F657" s="319" t="s">
        <v>578</v>
      </c>
      <c r="G657" s="319" t="s">
        <v>579</v>
      </c>
      <c r="H657" s="319" t="s">
        <v>580</v>
      </c>
      <c r="I657" s="319" t="s">
        <v>423</v>
      </c>
      <c r="J657" s="319" t="s">
        <v>117</v>
      </c>
      <c r="L657" s="331">
        <v>222375.03756000003</v>
      </c>
      <c r="M657" s="326"/>
      <c r="N657" s="326">
        <v>13021.70336</v>
      </c>
      <c r="O657" s="326">
        <v>25777.129679999995</v>
      </c>
      <c r="P657" s="326">
        <v>24318.13164</v>
      </c>
      <c r="Q657" s="326">
        <v>8186.6580400000003</v>
      </c>
      <c r="R657" s="326">
        <v>18832.681880000004</v>
      </c>
      <c r="S657" s="326">
        <v>18204.372960000001</v>
      </c>
      <c r="T657" s="326">
        <v>13318.25</v>
      </c>
      <c r="U657" s="326">
        <v>11667.92</v>
      </c>
      <c r="V657" s="326">
        <v>20261.61</v>
      </c>
      <c r="W657" s="326">
        <v>14369.01</v>
      </c>
      <c r="X657" s="326">
        <v>47185.89</v>
      </c>
      <c r="Y657" s="326">
        <v>7231.68</v>
      </c>
    </row>
    <row r="658" spans="4:25" hidden="1" outlineLevel="1">
      <c r="D658" s="319" t="s">
        <v>326</v>
      </c>
      <c r="E658" s="319" t="s">
        <v>52</v>
      </c>
      <c r="F658" s="319" t="s">
        <v>578</v>
      </c>
      <c r="G658" s="319" t="s">
        <v>581</v>
      </c>
      <c r="H658" s="319" t="s">
        <v>580</v>
      </c>
      <c r="I658" s="319" t="s">
        <v>483</v>
      </c>
      <c r="J658" s="319" t="s">
        <v>117</v>
      </c>
      <c r="L658" s="331">
        <v>406.32</v>
      </c>
      <c r="M658" s="326"/>
      <c r="N658" s="326">
        <v>50</v>
      </c>
      <c r="O658" s="326">
        <v>174.7</v>
      </c>
      <c r="P658" s="326">
        <v>70.42</v>
      </c>
      <c r="Q658" s="326">
        <v>65</v>
      </c>
      <c r="R658" s="326">
        <v>0</v>
      </c>
      <c r="S658" s="326">
        <v>0</v>
      </c>
      <c r="T658" s="326">
        <v>0</v>
      </c>
      <c r="U658" s="326">
        <v>0</v>
      </c>
      <c r="V658" s="326">
        <v>46.2</v>
      </c>
      <c r="W658" s="326">
        <v>0</v>
      </c>
      <c r="X658" s="326">
        <v>0</v>
      </c>
      <c r="Y658" s="326">
        <v>0</v>
      </c>
    </row>
    <row r="659" spans="4:25" hidden="1" outlineLevel="1">
      <c r="D659" s="319" t="s">
        <v>326</v>
      </c>
      <c r="E659" s="319" t="s">
        <v>52</v>
      </c>
      <c r="F659" s="319" t="s">
        <v>578</v>
      </c>
      <c r="G659" s="319" t="s">
        <v>581</v>
      </c>
      <c r="H659" s="319" t="s">
        <v>580</v>
      </c>
      <c r="I659" s="319" t="s">
        <v>3029</v>
      </c>
      <c r="J659" s="319" t="s">
        <v>117</v>
      </c>
      <c r="L659" s="331">
        <v>668.55</v>
      </c>
      <c r="M659" s="326"/>
      <c r="N659" s="326"/>
      <c r="O659" s="326">
        <v>0</v>
      </c>
      <c r="P659" s="326">
        <v>0</v>
      </c>
      <c r="Q659" s="326">
        <v>0</v>
      </c>
      <c r="R659" s="326">
        <v>99.75</v>
      </c>
      <c r="S659" s="326">
        <v>100.8</v>
      </c>
      <c r="T659" s="326">
        <v>0</v>
      </c>
      <c r="U659" s="326">
        <v>0</v>
      </c>
      <c r="V659" s="326">
        <v>0</v>
      </c>
      <c r="W659" s="326">
        <v>0</v>
      </c>
      <c r="X659" s="326">
        <v>0</v>
      </c>
      <c r="Y659" s="326">
        <v>468</v>
      </c>
    </row>
    <row r="660" spans="4:25" hidden="1" outlineLevel="1">
      <c r="D660" s="319" t="s">
        <v>2492</v>
      </c>
      <c r="E660" s="319" t="s">
        <v>52</v>
      </c>
      <c r="F660" s="319" t="s">
        <v>578</v>
      </c>
      <c r="G660" s="319" t="s">
        <v>579</v>
      </c>
      <c r="H660" s="319" t="s">
        <v>580</v>
      </c>
      <c r="I660" s="319" t="s">
        <v>3030</v>
      </c>
      <c r="J660" s="319" t="s">
        <v>117</v>
      </c>
      <c r="L660" s="331">
        <v>10708.7</v>
      </c>
      <c r="M660" s="326"/>
      <c r="N660" s="326"/>
      <c r="O660" s="326"/>
      <c r="P660" s="326"/>
      <c r="Q660" s="326">
        <v>0</v>
      </c>
      <c r="R660" s="326">
        <v>1902</v>
      </c>
      <c r="S660" s="326">
        <v>1049</v>
      </c>
      <c r="T660" s="326">
        <v>2140</v>
      </c>
      <c r="U660" s="326">
        <v>1201.5</v>
      </c>
      <c r="V660" s="326">
        <v>160</v>
      </c>
      <c r="W660" s="326">
        <v>2519.1999999999998</v>
      </c>
      <c r="X660" s="326">
        <v>1737</v>
      </c>
      <c r="Y660" s="326">
        <v>0</v>
      </c>
    </row>
    <row r="661" spans="4:25" hidden="1" outlineLevel="1">
      <c r="D661" s="319" t="s">
        <v>587</v>
      </c>
      <c r="E661" s="319" t="s">
        <v>53</v>
      </c>
      <c r="F661" s="319" t="s">
        <v>578</v>
      </c>
      <c r="G661" s="319" t="s">
        <v>579</v>
      </c>
      <c r="H661" s="319" t="s">
        <v>580</v>
      </c>
      <c r="I661" s="319" t="s">
        <v>193</v>
      </c>
      <c r="J661" s="319" t="s">
        <v>114</v>
      </c>
      <c r="L661" s="331">
        <v>1083654.33</v>
      </c>
      <c r="M661" s="326"/>
      <c r="N661" s="326">
        <v>113012.39</v>
      </c>
      <c r="O661" s="326">
        <v>121107.35</v>
      </c>
      <c r="P661" s="326">
        <v>182203.56</v>
      </c>
      <c r="Q661" s="326">
        <v>83151.75</v>
      </c>
      <c r="R661" s="326">
        <v>112714.81</v>
      </c>
      <c r="S661" s="326">
        <v>66297.41</v>
      </c>
      <c r="T661" s="326">
        <v>54471.37</v>
      </c>
      <c r="U661" s="326">
        <v>46543.8</v>
      </c>
      <c r="V661" s="326">
        <v>49025.74</v>
      </c>
      <c r="W661" s="326">
        <v>59566.6</v>
      </c>
      <c r="X661" s="326">
        <v>135888.35</v>
      </c>
      <c r="Y661" s="326">
        <v>59671.199999999997</v>
      </c>
    </row>
    <row r="662" spans="4:25" hidden="1" outlineLevel="1">
      <c r="D662" s="319" t="s">
        <v>3031</v>
      </c>
      <c r="E662" s="319" t="s">
        <v>53</v>
      </c>
      <c r="F662" s="319" t="s">
        <v>578</v>
      </c>
      <c r="G662" s="319" t="s">
        <v>579</v>
      </c>
      <c r="H662" s="319" t="s">
        <v>580</v>
      </c>
      <c r="I662" s="319" t="s">
        <v>3032</v>
      </c>
      <c r="J662" s="319" t="s">
        <v>114</v>
      </c>
      <c r="L662" s="331">
        <v>9898.51</v>
      </c>
      <c r="M662" s="326"/>
      <c r="N662" s="326">
        <v>0</v>
      </c>
      <c r="O662" s="326">
        <v>1436.88</v>
      </c>
      <c r="P662" s="326">
        <v>846.7</v>
      </c>
      <c r="Q662" s="326">
        <v>1027.3</v>
      </c>
      <c r="R662" s="326">
        <v>1056</v>
      </c>
      <c r="S662" s="326">
        <v>344.76</v>
      </c>
      <c r="T662" s="326">
        <v>366.61</v>
      </c>
      <c r="U662" s="326">
        <v>567.17999999999995</v>
      </c>
      <c r="V662" s="326">
        <v>513.61</v>
      </c>
      <c r="W662" s="326">
        <v>985.87</v>
      </c>
      <c r="X662" s="326">
        <v>1628.1</v>
      </c>
      <c r="Y662" s="326">
        <v>1125.5</v>
      </c>
    </row>
    <row r="663" spans="4:25" hidden="1" outlineLevel="1">
      <c r="D663" s="319" t="s">
        <v>1628</v>
      </c>
      <c r="E663" s="319" t="s">
        <v>52</v>
      </c>
      <c r="F663" s="319" t="s">
        <v>578</v>
      </c>
      <c r="G663" s="319" t="s">
        <v>579</v>
      </c>
      <c r="H663" s="319" t="s">
        <v>580</v>
      </c>
      <c r="I663" s="319" t="s">
        <v>1629</v>
      </c>
      <c r="J663" s="319" t="s">
        <v>117</v>
      </c>
      <c r="L663" s="331">
        <v>41660.05000000001</v>
      </c>
      <c r="M663" s="326"/>
      <c r="N663" s="326">
        <v>3538</v>
      </c>
      <c r="O663" s="326">
        <v>3940.4</v>
      </c>
      <c r="P663" s="326">
        <v>4733.6000000000004</v>
      </c>
      <c r="Q663" s="326">
        <v>3144.3</v>
      </c>
      <c r="R663" s="326">
        <v>3016.75</v>
      </c>
      <c r="S663" s="326">
        <v>11916.5</v>
      </c>
      <c r="T663" s="326">
        <v>3979</v>
      </c>
      <c r="U663" s="326">
        <v>1415.4</v>
      </c>
      <c r="V663" s="326">
        <v>1058.3</v>
      </c>
      <c r="W663" s="326">
        <v>721.5</v>
      </c>
      <c r="X663" s="326">
        <v>2929.9</v>
      </c>
      <c r="Y663" s="326">
        <v>1266.4000000000001</v>
      </c>
    </row>
    <row r="664" spans="4:25" hidden="1" outlineLevel="1">
      <c r="D664" s="319" t="s">
        <v>588</v>
      </c>
      <c r="E664" s="319" t="s">
        <v>54</v>
      </c>
      <c r="F664" s="319" t="s">
        <v>578</v>
      </c>
      <c r="G664" s="319" t="s">
        <v>579</v>
      </c>
      <c r="H664" s="319" t="s">
        <v>580</v>
      </c>
      <c r="I664" s="319" t="s">
        <v>414</v>
      </c>
      <c r="J664" s="319" t="s">
        <v>116</v>
      </c>
      <c r="L664" s="331">
        <v>1849195.1500000001</v>
      </c>
      <c r="M664" s="326"/>
      <c r="N664" s="326">
        <v>266027.55</v>
      </c>
      <c r="O664" s="326">
        <v>167544.1</v>
      </c>
      <c r="P664" s="326">
        <v>217688.45</v>
      </c>
      <c r="Q664" s="326">
        <v>121783.9</v>
      </c>
      <c r="R664" s="326">
        <v>172995.9</v>
      </c>
      <c r="S664" s="326">
        <v>249015.75</v>
      </c>
      <c r="T664" s="326">
        <v>100657.65</v>
      </c>
      <c r="U664" s="326">
        <v>100186.1</v>
      </c>
      <c r="V664" s="326">
        <v>143474.95000000001</v>
      </c>
      <c r="W664" s="326">
        <v>96802.1</v>
      </c>
      <c r="X664" s="326">
        <v>90127.45</v>
      </c>
      <c r="Y664" s="326">
        <v>122891.25</v>
      </c>
    </row>
    <row r="665" spans="4:25" hidden="1" outlineLevel="1">
      <c r="D665" s="319" t="s">
        <v>1198</v>
      </c>
      <c r="E665" s="319" t="s">
        <v>54</v>
      </c>
      <c r="F665" s="319" t="s">
        <v>578</v>
      </c>
      <c r="G665" s="319" t="s">
        <v>579</v>
      </c>
      <c r="H665" s="319" t="s">
        <v>580</v>
      </c>
      <c r="I665" s="319" t="s">
        <v>1199</v>
      </c>
      <c r="J665" s="319" t="s">
        <v>116</v>
      </c>
      <c r="L665" s="331">
        <v>27507.8</v>
      </c>
      <c r="M665" s="326"/>
      <c r="N665" s="326">
        <v>2161.35</v>
      </c>
      <c r="O665" s="326">
        <v>3310.8</v>
      </c>
      <c r="P665" s="326">
        <v>1804.7</v>
      </c>
      <c r="Q665" s="326">
        <v>1101.4000000000001</v>
      </c>
      <c r="R665" s="326">
        <v>2008.5</v>
      </c>
      <c r="S665" s="326">
        <v>1439</v>
      </c>
      <c r="T665" s="326">
        <v>2629.55</v>
      </c>
      <c r="U665" s="326">
        <v>6275.95</v>
      </c>
      <c r="V665" s="326">
        <v>2496.9499999999998</v>
      </c>
      <c r="W665" s="326">
        <v>2260.35</v>
      </c>
      <c r="X665" s="326">
        <v>1124</v>
      </c>
      <c r="Y665" s="326">
        <v>895.25</v>
      </c>
    </row>
    <row r="666" spans="4:25" hidden="1" outlineLevel="1">
      <c r="D666" s="319" t="s">
        <v>589</v>
      </c>
      <c r="E666" s="319" t="s">
        <v>53</v>
      </c>
      <c r="F666" s="319" t="s">
        <v>578</v>
      </c>
      <c r="G666" s="319" t="s">
        <v>579</v>
      </c>
      <c r="H666" s="319" t="s">
        <v>580</v>
      </c>
      <c r="I666" s="319" t="s">
        <v>389</v>
      </c>
      <c r="J666" s="319" t="s">
        <v>114</v>
      </c>
      <c r="L666" s="331">
        <v>467890.42</v>
      </c>
      <c r="M666" s="326"/>
      <c r="N666" s="326">
        <v>72248.899999999994</v>
      </c>
      <c r="O666" s="326">
        <v>49451.8</v>
      </c>
      <c r="P666" s="326">
        <v>64499.9</v>
      </c>
      <c r="Q666" s="326">
        <v>47431.1</v>
      </c>
      <c r="R666" s="326">
        <v>39455.9</v>
      </c>
      <c r="S666" s="326">
        <v>46943</v>
      </c>
      <c r="T666" s="326">
        <v>26989.93</v>
      </c>
      <c r="U666" s="326">
        <v>26438.81</v>
      </c>
      <c r="V666" s="326">
        <v>31743.55</v>
      </c>
      <c r="W666" s="326">
        <v>14727.49</v>
      </c>
      <c r="X666" s="326">
        <v>22799.67</v>
      </c>
      <c r="Y666" s="326">
        <v>25160.37</v>
      </c>
    </row>
    <row r="667" spans="4:25" hidden="1" outlineLevel="1">
      <c r="D667" s="319" t="s">
        <v>590</v>
      </c>
      <c r="E667" s="319" t="s">
        <v>53</v>
      </c>
      <c r="F667" s="319" t="s">
        <v>578</v>
      </c>
      <c r="G667" s="319" t="s">
        <v>579</v>
      </c>
      <c r="H667" s="319" t="s">
        <v>580</v>
      </c>
      <c r="I667" s="319" t="s">
        <v>390</v>
      </c>
      <c r="J667" s="319" t="s">
        <v>114</v>
      </c>
      <c r="L667" s="331">
        <v>961839.11192000005</v>
      </c>
      <c r="M667" s="326"/>
      <c r="N667" s="326">
        <v>60282.45</v>
      </c>
      <c r="O667" s="326">
        <v>150077.4</v>
      </c>
      <c r="P667" s="326">
        <v>165588.4</v>
      </c>
      <c r="Q667" s="326">
        <v>10159.85</v>
      </c>
      <c r="R667" s="326">
        <v>70163.770239999998</v>
      </c>
      <c r="S667" s="326">
        <v>234213.20420000004</v>
      </c>
      <c r="T667" s="326">
        <v>34118.799640000005</v>
      </c>
      <c r="U667" s="326">
        <v>55894.781240000004</v>
      </c>
      <c r="V667" s="326">
        <v>32652.47466</v>
      </c>
      <c r="W667" s="326">
        <v>7022.1890800000001</v>
      </c>
      <c r="X667" s="326">
        <v>11338.706260000001</v>
      </c>
      <c r="Y667" s="326">
        <v>130327.08660000001</v>
      </c>
    </row>
    <row r="668" spans="4:25" hidden="1" outlineLevel="1">
      <c r="D668" s="319" t="s">
        <v>591</v>
      </c>
      <c r="E668" s="319" t="s">
        <v>53</v>
      </c>
      <c r="F668" s="319" t="s">
        <v>578</v>
      </c>
      <c r="G668" s="319" t="s">
        <v>579</v>
      </c>
      <c r="H668" s="319" t="s">
        <v>580</v>
      </c>
      <c r="I668" s="319" t="s">
        <v>391</v>
      </c>
      <c r="J668" s="319" t="s">
        <v>114</v>
      </c>
      <c r="L668" s="331">
        <v>7701151.7800000003</v>
      </c>
      <c r="M668" s="326"/>
      <c r="N668" s="326">
        <v>1224035.79</v>
      </c>
      <c r="O668" s="326">
        <v>1064957.4099999999</v>
      </c>
      <c r="P668" s="326">
        <v>920257.02</v>
      </c>
      <c r="Q668" s="326">
        <v>597090.86</v>
      </c>
      <c r="R668" s="326">
        <v>540378.16</v>
      </c>
      <c r="S668" s="326">
        <v>1050852.8999999999</v>
      </c>
      <c r="T668" s="326">
        <v>397602.77</v>
      </c>
      <c r="U668" s="326">
        <v>383220.21</v>
      </c>
      <c r="V668" s="326">
        <v>531961.21</v>
      </c>
      <c r="W668" s="326">
        <v>313077.07</v>
      </c>
      <c r="X668" s="326">
        <v>375845.43</v>
      </c>
      <c r="Y668" s="326">
        <v>301872.95</v>
      </c>
    </row>
    <row r="669" spans="4:25" hidden="1" outlineLevel="1">
      <c r="D669" s="319" t="s">
        <v>591</v>
      </c>
      <c r="E669" s="319" t="s">
        <v>53</v>
      </c>
      <c r="F669" s="319" t="s">
        <v>578</v>
      </c>
      <c r="G669" s="319" t="s">
        <v>581</v>
      </c>
      <c r="H669" s="319" t="s">
        <v>580</v>
      </c>
      <c r="I669" s="319" t="s">
        <v>1836</v>
      </c>
      <c r="J669" s="319" t="s">
        <v>114</v>
      </c>
      <c r="L669" s="331">
        <v>11308.259999999997</v>
      </c>
      <c r="M669" s="326"/>
      <c r="N669" s="326">
        <v>3653.2</v>
      </c>
      <c r="O669" s="326">
        <v>734.2</v>
      </c>
      <c r="P669" s="326">
        <v>1663.35</v>
      </c>
      <c r="Q669" s="326">
        <v>404.28</v>
      </c>
      <c r="R669" s="326">
        <v>2911</v>
      </c>
      <c r="S669" s="326">
        <v>168.8</v>
      </c>
      <c r="T669" s="326">
        <v>50.05</v>
      </c>
      <c r="U669" s="326">
        <v>281.3</v>
      </c>
      <c r="V669" s="326">
        <v>105.6</v>
      </c>
      <c r="W669" s="326">
        <v>239.8</v>
      </c>
      <c r="X669" s="326">
        <v>642.58000000000004</v>
      </c>
      <c r="Y669" s="326">
        <v>454.1</v>
      </c>
    </row>
    <row r="670" spans="4:25" hidden="1" outlineLevel="1">
      <c r="D670" s="319" t="s">
        <v>657</v>
      </c>
      <c r="E670" s="319" t="s">
        <v>53</v>
      </c>
      <c r="F670" s="319" t="s">
        <v>578</v>
      </c>
      <c r="G670" s="319" t="s">
        <v>579</v>
      </c>
      <c r="H670" s="319" t="s">
        <v>580</v>
      </c>
      <c r="I670" s="319" t="s">
        <v>392</v>
      </c>
      <c r="J670" s="319" t="s">
        <v>114</v>
      </c>
      <c r="L670" s="331">
        <v>176629.79</v>
      </c>
      <c r="M670" s="326"/>
      <c r="N670" s="326">
        <v>23559.52</v>
      </c>
      <c r="O670" s="326">
        <v>18019.41</v>
      </c>
      <c r="P670" s="326">
        <v>17073.02</v>
      </c>
      <c r="Q670" s="326">
        <v>17322.5</v>
      </c>
      <c r="R670" s="326">
        <v>16293.04</v>
      </c>
      <c r="S670" s="326">
        <v>12645.3</v>
      </c>
      <c r="T670" s="326">
        <v>9276.1200000000008</v>
      </c>
      <c r="U670" s="326">
        <v>10033.81</v>
      </c>
      <c r="V670" s="326">
        <v>10135.11</v>
      </c>
      <c r="W670" s="326">
        <v>13481.37</v>
      </c>
      <c r="X670" s="326">
        <v>14689.36</v>
      </c>
      <c r="Y670" s="326">
        <v>14101.23</v>
      </c>
    </row>
    <row r="671" spans="4:25" hidden="1" outlineLevel="1">
      <c r="D671" s="319" t="s">
        <v>2016</v>
      </c>
      <c r="E671" s="319" t="s">
        <v>54</v>
      </c>
      <c r="F671" s="319" t="s">
        <v>578</v>
      </c>
      <c r="G671" s="319" t="s">
        <v>579</v>
      </c>
      <c r="H671" s="319" t="s">
        <v>580</v>
      </c>
      <c r="I671" s="319" t="s">
        <v>2017</v>
      </c>
      <c r="J671" s="319" t="s">
        <v>116</v>
      </c>
      <c r="L671" s="331">
        <v>816005.9</v>
      </c>
      <c r="M671" s="326"/>
      <c r="N671" s="326">
        <v>86228.4</v>
      </c>
      <c r="O671" s="326">
        <v>66550</v>
      </c>
      <c r="P671" s="326">
        <v>49387</v>
      </c>
      <c r="Q671" s="326">
        <v>34173</v>
      </c>
      <c r="R671" s="326">
        <v>36735</v>
      </c>
      <c r="S671" s="326">
        <v>112963.5</v>
      </c>
      <c r="T671" s="326">
        <v>118278.5</v>
      </c>
      <c r="U671" s="326">
        <v>70192</v>
      </c>
      <c r="V671" s="326">
        <v>95261.5</v>
      </c>
      <c r="W671" s="326">
        <v>44896</v>
      </c>
      <c r="X671" s="326">
        <v>55589</v>
      </c>
      <c r="Y671" s="326">
        <v>45752</v>
      </c>
    </row>
    <row r="672" spans="4:25" hidden="1" outlineLevel="1">
      <c r="D672" s="319" t="s">
        <v>592</v>
      </c>
      <c r="E672" s="319" t="s">
        <v>52</v>
      </c>
      <c r="F672" s="319" t="s">
        <v>578</v>
      </c>
      <c r="G672" s="319" t="s">
        <v>579</v>
      </c>
      <c r="H672" s="319" t="s">
        <v>580</v>
      </c>
      <c r="I672" s="319" t="s">
        <v>424</v>
      </c>
      <c r="J672" s="319" t="s">
        <v>117</v>
      </c>
      <c r="L672" s="331">
        <v>209338.49999999997</v>
      </c>
      <c r="M672" s="326"/>
      <c r="N672" s="326">
        <v>19396</v>
      </c>
      <c r="O672" s="326">
        <v>12325.8</v>
      </c>
      <c r="P672" s="326">
        <v>10420.700000000001</v>
      </c>
      <c r="Q672" s="326">
        <v>3218.8</v>
      </c>
      <c r="R672" s="326">
        <v>19225.599999999999</v>
      </c>
      <c r="S672" s="326">
        <v>25628.799999999999</v>
      </c>
      <c r="T672" s="326">
        <v>13624.9</v>
      </c>
      <c r="U672" s="326">
        <v>17447.2</v>
      </c>
      <c r="V672" s="326">
        <v>26450.9</v>
      </c>
      <c r="W672" s="326">
        <v>28994.799999999999</v>
      </c>
      <c r="X672" s="326">
        <v>15992.4</v>
      </c>
      <c r="Y672" s="326">
        <v>16612.599999999999</v>
      </c>
    </row>
    <row r="673" spans="4:25" hidden="1" outlineLevel="1">
      <c r="D673" s="319" t="s">
        <v>659</v>
      </c>
      <c r="E673" s="319" t="s">
        <v>53</v>
      </c>
      <c r="F673" s="319" t="s">
        <v>578</v>
      </c>
      <c r="G673" s="319" t="s">
        <v>579</v>
      </c>
      <c r="H673" s="319" t="s">
        <v>580</v>
      </c>
      <c r="I673" s="319" t="s">
        <v>393</v>
      </c>
      <c r="J673" s="319" t="s">
        <v>114</v>
      </c>
      <c r="L673" s="331">
        <v>12829500.199999999</v>
      </c>
      <c r="M673" s="326"/>
      <c r="N673" s="326">
        <v>2090045.5</v>
      </c>
      <c r="O673" s="326">
        <v>1504828.5</v>
      </c>
      <c r="P673" s="326">
        <v>1331170</v>
      </c>
      <c r="Q673" s="326">
        <v>854471</v>
      </c>
      <c r="R673" s="326">
        <v>847826.5</v>
      </c>
      <c r="S673" s="326">
        <v>675875.8</v>
      </c>
      <c r="T673" s="326">
        <v>884598.2</v>
      </c>
      <c r="U673" s="326">
        <v>968267.5</v>
      </c>
      <c r="V673" s="326">
        <v>747134</v>
      </c>
      <c r="W673" s="326">
        <v>1142618.7</v>
      </c>
      <c r="X673" s="326">
        <v>983080.5</v>
      </c>
      <c r="Y673" s="326">
        <v>799584</v>
      </c>
    </row>
    <row r="674" spans="4:25" hidden="1" outlineLevel="1">
      <c r="D674" s="319" t="s">
        <v>3033</v>
      </c>
      <c r="E674" s="319" t="s">
        <v>53</v>
      </c>
      <c r="F674" s="319" t="s">
        <v>578</v>
      </c>
      <c r="G674" s="319" t="s">
        <v>579</v>
      </c>
      <c r="H674" s="319" t="s">
        <v>580</v>
      </c>
      <c r="I674" s="319" t="s">
        <v>3034</v>
      </c>
      <c r="J674" s="319" t="s">
        <v>114</v>
      </c>
      <c r="L674" s="331">
        <v>194603.4</v>
      </c>
      <c r="M674" s="326"/>
      <c r="N674" s="326">
        <v>173</v>
      </c>
      <c r="O674" s="326">
        <v>9758.5</v>
      </c>
      <c r="P674" s="326">
        <v>9886</v>
      </c>
      <c r="Q674" s="326">
        <v>22519.5</v>
      </c>
      <c r="R674" s="326">
        <v>12642</v>
      </c>
      <c r="S674" s="326">
        <v>9961.1</v>
      </c>
      <c r="T674" s="326">
        <v>7746</v>
      </c>
      <c r="U674" s="326">
        <v>28740.5</v>
      </c>
      <c r="V674" s="326">
        <v>39152.9</v>
      </c>
      <c r="W674" s="326">
        <v>31674.9</v>
      </c>
      <c r="X674" s="326">
        <v>17243.400000000001</v>
      </c>
      <c r="Y674" s="326">
        <v>5105.6000000000004</v>
      </c>
    </row>
    <row r="675" spans="4:25" hidden="1" outlineLevel="1">
      <c r="D675" s="319" t="s">
        <v>278</v>
      </c>
      <c r="E675" s="319" t="s">
        <v>53</v>
      </c>
      <c r="F675" s="319" t="s">
        <v>578</v>
      </c>
      <c r="G675" s="319" t="s">
        <v>579</v>
      </c>
      <c r="H675" s="319" t="s">
        <v>580</v>
      </c>
      <c r="I675" s="319" t="s">
        <v>279</v>
      </c>
      <c r="J675" s="319" t="s">
        <v>114</v>
      </c>
      <c r="L675" s="331">
        <v>58377147</v>
      </c>
      <c r="M675" s="326"/>
      <c r="N675" s="326">
        <v>7266710</v>
      </c>
      <c r="O675" s="326">
        <v>4919414</v>
      </c>
      <c r="P675" s="326">
        <v>5728481</v>
      </c>
      <c r="Q675" s="326">
        <v>4002910.5</v>
      </c>
      <c r="R675" s="326">
        <v>4488571</v>
      </c>
      <c r="S675" s="326">
        <v>4068616</v>
      </c>
      <c r="T675" s="326">
        <v>3941674.5</v>
      </c>
      <c r="U675" s="326">
        <v>3768709</v>
      </c>
      <c r="V675" s="326">
        <v>4486624.5</v>
      </c>
      <c r="W675" s="326">
        <v>5552245</v>
      </c>
      <c r="X675" s="326">
        <v>5597619</v>
      </c>
      <c r="Y675" s="326">
        <v>4555572.5</v>
      </c>
    </row>
    <row r="676" spans="4:25" hidden="1" outlineLevel="1">
      <c r="D676" s="319" t="s">
        <v>278</v>
      </c>
      <c r="E676" s="319" t="s">
        <v>53</v>
      </c>
      <c r="F676" s="319" t="s">
        <v>578</v>
      </c>
      <c r="G676" s="319" t="s">
        <v>581</v>
      </c>
      <c r="H676" s="319" t="s">
        <v>580</v>
      </c>
      <c r="I676" s="319" t="s">
        <v>1837</v>
      </c>
      <c r="J676" s="319" t="s">
        <v>114</v>
      </c>
      <c r="L676" s="331">
        <v>677411.5</v>
      </c>
      <c r="M676" s="326"/>
      <c r="N676" s="326">
        <v>74841</v>
      </c>
      <c r="O676" s="326">
        <v>94971</v>
      </c>
      <c r="P676" s="326">
        <v>44596</v>
      </c>
      <c r="Q676" s="326">
        <v>21867</v>
      </c>
      <c r="R676" s="326">
        <v>38011.5</v>
      </c>
      <c r="S676" s="326">
        <v>32858</v>
      </c>
      <c r="T676" s="326">
        <v>21934</v>
      </c>
      <c r="U676" s="326">
        <v>36743</v>
      </c>
      <c r="V676" s="326">
        <v>27279.5</v>
      </c>
      <c r="W676" s="326">
        <v>15367</v>
      </c>
      <c r="X676" s="326">
        <v>105246</v>
      </c>
      <c r="Y676" s="326">
        <v>163697.5</v>
      </c>
    </row>
    <row r="677" spans="4:25" hidden="1" outlineLevel="1">
      <c r="D677" s="319" t="s">
        <v>916</v>
      </c>
      <c r="E677" s="319" t="s">
        <v>53</v>
      </c>
      <c r="F677" s="319" t="s">
        <v>578</v>
      </c>
      <c r="G677" s="319" t="s">
        <v>579</v>
      </c>
      <c r="H677" s="319" t="s">
        <v>580</v>
      </c>
      <c r="I677" s="319" t="s">
        <v>917</v>
      </c>
      <c r="J677" s="319" t="s">
        <v>114</v>
      </c>
      <c r="L677" s="331">
        <v>4231550.5</v>
      </c>
      <c r="M677" s="326"/>
      <c r="N677" s="326">
        <v>433776</v>
      </c>
      <c r="O677" s="326">
        <v>351732.5</v>
      </c>
      <c r="P677" s="326">
        <v>275715</v>
      </c>
      <c r="Q677" s="326">
        <v>286417.5</v>
      </c>
      <c r="R677" s="326">
        <v>279465.5</v>
      </c>
      <c r="S677" s="326">
        <v>218117</v>
      </c>
      <c r="T677" s="326">
        <v>218575</v>
      </c>
      <c r="U677" s="326">
        <v>309800.5</v>
      </c>
      <c r="V677" s="326">
        <v>418194</v>
      </c>
      <c r="W677" s="326">
        <v>439309</v>
      </c>
      <c r="X677" s="326">
        <v>660472.5</v>
      </c>
      <c r="Y677" s="326">
        <v>339976</v>
      </c>
    </row>
    <row r="678" spans="4:25" hidden="1" outlineLevel="1">
      <c r="D678" s="319" t="s">
        <v>1630</v>
      </c>
      <c r="E678" s="319" t="s">
        <v>53</v>
      </c>
      <c r="F678" s="319" t="s">
        <v>578</v>
      </c>
      <c r="G678" s="319" t="s">
        <v>579</v>
      </c>
      <c r="H678" s="319" t="s">
        <v>580</v>
      </c>
      <c r="I678" s="319" t="s">
        <v>1631</v>
      </c>
      <c r="J678" s="319" t="s">
        <v>114</v>
      </c>
      <c r="L678" s="331">
        <v>444330.2</v>
      </c>
      <c r="M678" s="326"/>
      <c r="N678" s="326">
        <v>57407.4</v>
      </c>
      <c r="O678" s="326">
        <v>52968.25</v>
      </c>
      <c r="P678" s="326">
        <v>61030.05</v>
      </c>
      <c r="Q678" s="326">
        <v>33495</v>
      </c>
      <c r="R678" s="326">
        <v>52666.400000000001</v>
      </c>
      <c r="S678" s="326">
        <v>25767.45</v>
      </c>
      <c r="T678" s="326">
        <v>15926.15</v>
      </c>
      <c r="U678" s="326">
        <v>40705.4</v>
      </c>
      <c r="V678" s="326">
        <v>31117.95</v>
      </c>
      <c r="W678" s="326">
        <v>24962.5</v>
      </c>
      <c r="X678" s="326">
        <v>21874.55</v>
      </c>
      <c r="Y678" s="326">
        <v>26409.1</v>
      </c>
    </row>
    <row r="679" spans="4:25" hidden="1" outlineLevel="1">
      <c r="D679" s="319" t="s">
        <v>594</v>
      </c>
      <c r="E679" s="319" t="s">
        <v>52</v>
      </c>
      <c r="F679" s="319" t="s">
        <v>578</v>
      </c>
      <c r="G679" s="319" t="s">
        <v>579</v>
      </c>
      <c r="H679" s="319" t="s">
        <v>580</v>
      </c>
      <c r="I679" s="319" t="s">
        <v>425</v>
      </c>
      <c r="J679" s="319" t="s">
        <v>117</v>
      </c>
      <c r="L679" s="331">
        <v>614154.56999999995</v>
      </c>
      <c r="M679" s="326"/>
      <c r="N679" s="326">
        <v>78812.75</v>
      </c>
      <c r="O679" s="326">
        <v>20129.45</v>
      </c>
      <c r="P679" s="326">
        <v>124764.04</v>
      </c>
      <c r="Q679" s="326">
        <v>65060.67</v>
      </c>
      <c r="R679" s="326">
        <v>73303.38</v>
      </c>
      <c r="S679" s="326">
        <v>124356.68</v>
      </c>
      <c r="T679" s="326">
        <v>30307.51</v>
      </c>
      <c r="U679" s="326">
        <v>6042.96</v>
      </c>
      <c r="V679" s="326">
        <v>77426.77</v>
      </c>
      <c r="W679" s="326">
        <v>4283.84</v>
      </c>
      <c r="X679" s="326">
        <v>3257.49</v>
      </c>
      <c r="Y679" s="326">
        <v>6409.03</v>
      </c>
    </row>
    <row r="680" spans="4:25" hidden="1" outlineLevel="1">
      <c r="D680" s="319" t="s">
        <v>2349</v>
      </c>
      <c r="E680" s="319" t="s">
        <v>2117</v>
      </c>
      <c r="F680" s="319" t="s">
        <v>578</v>
      </c>
      <c r="G680" s="319" t="s">
        <v>579</v>
      </c>
      <c r="H680" s="319" t="s">
        <v>580</v>
      </c>
      <c r="I680" s="319" t="s">
        <v>22</v>
      </c>
      <c r="J680" s="319" t="s">
        <v>977</v>
      </c>
      <c r="L680" s="331">
        <v>148.41891000000001</v>
      </c>
      <c r="M680" s="326"/>
      <c r="N680" s="326"/>
      <c r="O680" s="326"/>
      <c r="P680" s="326"/>
      <c r="Q680" s="326"/>
      <c r="R680" s="326"/>
      <c r="S680" s="326"/>
      <c r="T680" s="326"/>
      <c r="U680" s="326"/>
      <c r="V680" s="326"/>
      <c r="W680" s="326">
        <v>0</v>
      </c>
      <c r="X680" s="326">
        <v>148.41891000000001</v>
      </c>
      <c r="Y680" s="326">
        <v>0</v>
      </c>
    </row>
    <row r="681" spans="4:25" hidden="1" outlineLevel="1">
      <c r="D681" s="319" t="s">
        <v>281</v>
      </c>
      <c r="E681" s="319" t="s">
        <v>52</v>
      </c>
      <c r="F681" s="319" t="s">
        <v>578</v>
      </c>
      <c r="G681" s="319" t="s">
        <v>579</v>
      </c>
      <c r="H681" s="319" t="s">
        <v>580</v>
      </c>
      <c r="I681" s="319" t="s">
        <v>20</v>
      </c>
      <c r="J681" s="319" t="s">
        <v>117</v>
      </c>
      <c r="L681" s="331">
        <v>5228795.83</v>
      </c>
      <c r="M681" s="326"/>
      <c r="N681" s="326">
        <v>368584.01</v>
      </c>
      <c r="O681" s="326">
        <v>509242.7</v>
      </c>
      <c r="P681" s="326">
        <v>826954.38</v>
      </c>
      <c r="Q681" s="326">
        <v>487637.23</v>
      </c>
      <c r="R681" s="326">
        <v>423541.47</v>
      </c>
      <c r="S681" s="326">
        <v>390275.39</v>
      </c>
      <c r="T681" s="326">
        <v>368015.04</v>
      </c>
      <c r="U681" s="326">
        <v>543962.71</v>
      </c>
      <c r="V681" s="326">
        <v>438095.28</v>
      </c>
      <c r="W681" s="326">
        <v>348251.6</v>
      </c>
      <c r="X681" s="326">
        <v>338713.36</v>
      </c>
      <c r="Y681" s="326">
        <v>185522.66</v>
      </c>
    </row>
    <row r="682" spans="4:25" hidden="1" outlineLevel="1">
      <c r="D682" s="319" t="s">
        <v>281</v>
      </c>
      <c r="E682" s="319" t="s">
        <v>52</v>
      </c>
      <c r="F682" s="319" t="s">
        <v>578</v>
      </c>
      <c r="G682" s="319" t="s">
        <v>581</v>
      </c>
      <c r="H682" s="319" t="s">
        <v>580</v>
      </c>
      <c r="I682" s="319" t="s">
        <v>3035</v>
      </c>
      <c r="J682" s="319" t="s">
        <v>117</v>
      </c>
      <c r="L682" s="331">
        <v>26116</v>
      </c>
      <c r="M682" s="326"/>
      <c r="N682" s="326"/>
      <c r="O682" s="326">
        <v>5500</v>
      </c>
      <c r="P682" s="326">
        <v>0</v>
      </c>
      <c r="Q682" s="326">
        <v>0</v>
      </c>
      <c r="R682" s="326">
        <v>3670.4</v>
      </c>
      <c r="S682" s="326">
        <v>3187</v>
      </c>
      <c r="T682" s="326">
        <v>2957.4</v>
      </c>
      <c r="U682" s="326">
        <v>3101.9</v>
      </c>
      <c r="V682" s="326">
        <v>2364</v>
      </c>
      <c r="W682" s="326">
        <v>1170</v>
      </c>
      <c r="X682" s="326">
        <v>1716</v>
      </c>
      <c r="Y682" s="326">
        <v>2449.3000000000002</v>
      </c>
    </row>
    <row r="683" spans="4:25" hidden="1" outlineLevel="1">
      <c r="D683" s="319" t="s">
        <v>281</v>
      </c>
      <c r="E683" s="319" t="s">
        <v>52</v>
      </c>
      <c r="F683" s="319" t="s">
        <v>578</v>
      </c>
      <c r="G683" s="319" t="s">
        <v>581</v>
      </c>
      <c r="H683" s="319" t="s">
        <v>580</v>
      </c>
      <c r="I683" s="319" t="s">
        <v>226</v>
      </c>
      <c r="J683" s="319" t="s">
        <v>117</v>
      </c>
      <c r="L683" s="331">
        <v>17390.269999999997</v>
      </c>
      <c r="M683" s="326"/>
      <c r="N683" s="326">
        <v>5283.9</v>
      </c>
      <c r="O683" s="326">
        <v>267.2</v>
      </c>
      <c r="P683" s="326">
        <v>4837.66</v>
      </c>
      <c r="Q683" s="326">
        <v>572.58000000000004</v>
      </c>
      <c r="R683" s="326">
        <v>6.92</v>
      </c>
      <c r="S683" s="326">
        <v>54.68</v>
      </c>
      <c r="T683" s="326">
        <v>4.5999999999999996</v>
      </c>
      <c r="U683" s="326">
        <v>488.66</v>
      </c>
      <c r="V683" s="326">
        <v>2627.38</v>
      </c>
      <c r="W683" s="326">
        <v>0.44</v>
      </c>
      <c r="X683" s="326">
        <v>2922.25</v>
      </c>
      <c r="Y683" s="326">
        <v>324</v>
      </c>
    </row>
    <row r="684" spans="4:25" hidden="1" outlineLevel="1">
      <c r="D684" s="319" t="s">
        <v>1200</v>
      </c>
      <c r="E684" s="319" t="s">
        <v>52</v>
      </c>
      <c r="F684" s="319" t="s">
        <v>578</v>
      </c>
      <c r="G684" s="319" t="s">
        <v>579</v>
      </c>
      <c r="H684" s="319" t="s">
        <v>580</v>
      </c>
      <c r="I684" s="319" t="s">
        <v>1201</v>
      </c>
      <c r="J684" s="319" t="s">
        <v>117</v>
      </c>
      <c r="L684" s="331">
        <v>1492.0200000000002</v>
      </c>
      <c r="M684" s="326"/>
      <c r="N684" s="326">
        <v>38.64</v>
      </c>
      <c r="O684" s="326">
        <v>21.35</v>
      </c>
      <c r="P684" s="326">
        <v>644.34</v>
      </c>
      <c r="Q684" s="326">
        <v>342.51</v>
      </c>
      <c r="R684" s="326">
        <v>233.73</v>
      </c>
      <c r="S684" s="326">
        <v>18.760000000000002</v>
      </c>
      <c r="T684" s="326">
        <v>4.32</v>
      </c>
      <c r="U684" s="326">
        <v>51.17</v>
      </c>
      <c r="V684" s="326">
        <v>2.2000000000000002</v>
      </c>
      <c r="W684" s="326">
        <v>124.54</v>
      </c>
      <c r="X684" s="326">
        <v>10.46</v>
      </c>
      <c r="Y684" s="326">
        <v>0</v>
      </c>
    </row>
    <row r="685" spans="4:25" hidden="1" outlineLevel="1">
      <c r="D685" s="319" t="s">
        <v>3036</v>
      </c>
      <c r="E685" s="319" t="s">
        <v>54</v>
      </c>
      <c r="F685" s="319" t="s">
        <v>578</v>
      </c>
      <c r="G685" s="319" t="s">
        <v>579</v>
      </c>
      <c r="H685" s="319" t="s">
        <v>580</v>
      </c>
      <c r="I685" s="319" t="s">
        <v>3037</v>
      </c>
      <c r="J685" s="319" t="s">
        <v>116</v>
      </c>
      <c r="L685" s="331">
        <v>652.20000000000005</v>
      </c>
      <c r="M685" s="326"/>
      <c r="N685" s="326"/>
      <c r="O685" s="326"/>
      <c r="P685" s="326"/>
      <c r="Q685" s="326">
        <v>0</v>
      </c>
      <c r="R685" s="326">
        <v>21.5</v>
      </c>
      <c r="S685" s="326">
        <v>236.75</v>
      </c>
      <c r="T685" s="326">
        <v>65.45</v>
      </c>
      <c r="U685" s="326">
        <v>113.65</v>
      </c>
      <c r="V685" s="326">
        <v>54.3</v>
      </c>
      <c r="W685" s="326">
        <v>4.8</v>
      </c>
      <c r="X685" s="326">
        <v>66.900000000000006</v>
      </c>
      <c r="Y685" s="326">
        <v>88.85</v>
      </c>
    </row>
    <row r="686" spans="4:25" hidden="1" outlineLevel="1">
      <c r="D686" s="319" t="s">
        <v>595</v>
      </c>
      <c r="E686" s="319" t="s">
        <v>53</v>
      </c>
      <c r="F686" s="319" t="s">
        <v>578</v>
      </c>
      <c r="G686" s="319" t="s">
        <v>579</v>
      </c>
      <c r="H686" s="319" t="s">
        <v>580</v>
      </c>
      <c r="I686" s="319" t="s">
        <v>398</v>
      </c>
      <c r="J686" s="319" t="s">
        <v>114</v>
      </c>
      <c r="L686" s="331">
        <v>99956.31</v>
      </c>
      <c r="M686" s="326"/>
      <c r="N686" s="326">
        <v>9290.26</v>
      </c>
      <c r="O686" s="326">
        <v>18188.990000000002</v>
      </c>
      <c r="P686" s="326">
        <v>9906.26</v>
      </c>
      <c r="Q686" s="326">
        <v>3362.54</v>
      </c>
      <c r="R686" s="326">
        <v>4978.4799999999996</v>
      </c>
      <c r="S686" s="326">
        <v>11805.02</v>
      </c>
      <c r="T686" s="326">
        <v>5258.87</v>
      </c>
      <c r="U686" s="326">
        <v>11031.63</v>
      </c>
      <c r="V686" s="326">
        <v>6673.86</v>
      </c>
      <c r="W686" s="326">
        <v>7606.67</v>
      </c>
      <c r="X686" s="326">
        <v>7921.5</v>
      </c>
      <c r="Y686" s="326">
        <v>3932.23</v>
      </c>
    </row>
    <row r="687" spans="4:25" hidden="1" outlineLevel="1">
      <c r="D687" s="319" t="s">
        <v>330</v>
      </c>
      <c r="E687" s="319" t="s">
        <v>54</v>
      </c>
      <c r="F687" s="319" t="s">
        <v>578</v>
      </c>
      <c r="G687" s="319" t="s">
        <v>579</v>
      </c>
      <c r="H687" s="319" t="s">
        <v>580</v>
      </c>
      <c r="I687" s="319" t="s">
        <v>320</v>
      </c>
      <c r="J687" s="319" t="s">
        <v>116</v>
      </c>
      <c r="L687" s="331">
        <v>22325.539999999997</v>
      </c>
      <c r="M687" s="326"/>
      <c r="N687" s="326">
        <v>2728.5</v>
      </c>
      <c r="O687" s="326">
        <v>2468.56</v>
      </c>
      <c r="P687" s="326">
        <v>2543.5</v>
      </c>
      <c r="Q687" s="326">
        <v>2487.8000000000002</v>
      </c>
      <c r="R687" s="326">
        <v>2267</v>
      </c>
      <c r="S687" s="326">
        <v>963.08</v>
      </c>
      <c r="T687" s="326">
        <v>3326.95</v>
      </c>
      <c r="U687" s="326">
        <v>1007.8</v>
      </c>
      <c r="V687" s="326">
        <v>667.13</v>
      </c>
      <c r="W687" s="326">
        <v>1458.62</v>
      </c>
      <c r="X687" s="326">
        <v>1299.8</v>
      </c>
      <c r="Y687" s="326">
        <v>1106.8</v>
      </c>
    </row>
    <row r="688" spans="4:25" hidden="1" outlineLevel="1">
      <c r="D688" s="319" t="s">
        <v>282</v>
      </c>
      <c r="E688" s="319" t="s">
        <v>53</v>
      </c>
      <c r="F688" s="319" t="s">
        <v>578</v>
      </c>
      <c r="G688" s="319" t="s">
        <v>579</v>
      </c>
      <c r="H688" s="319" t="s">
        <v>580</v>
      </c>
      <c r="I688" s="319" t="s">
        <v>1838</v>
      </c>
      <c r="J688" s="319" t="s">
        <v>118</v>
      </c>
      <c r="L688" s="331">
        <v>100599.6</v>
      </c>
      <c r="M688" s="326"/>
      <c r="N688" s="326">
        <v>12343.6</v>
      </c>
      <c r="O688" s="326">
        <v>8263.4</v>
      </c>
      <c r="P688" s="326">
        <v>9527.7999999999993</v>
      </c>
      <c r="Q688" s="326">
        <v>21336.65</v>
      </c>
      <c r="R688" s="326">
        <v>6602.55</v>
      </c>
      <c r="S688" s="326">
        <v>9533.75</v>
      </c>
      <c r="T688" s="326">
        <v>3653.5</v>
      </c>
      <c r="U688" s="326">
        <v>3244.3</v>
      </c>
      <c r="V688" s="326">
        <v>5772.45</v>
      </c>
      <c r="W688" s="326">
        <v>7097.8</v>
      </c>
      <c r="X688" s="326">
        <v>6618</v>
      </c>
      <c r="Y688" s="326">
        <v>6605.8</v>
      </c>
    </row>
    <row r="689" spans="4:25" hidden="1" outlineLevel="1">
      <c r="D689" s="319" t="s">
        <v>2191</v>
      </c>
      <c r="E689" s="319" t="s">
        <v>53</v>
      </c>
      <c r="F689" s="319" t="s">
        <v>578</v>
      </c>
      <c r="G689" s="319" t="s">
        <v>579</v>
      </c>
      <c r="H689" s="319" t="s">
        <v>580</v>
      </c>
      <c r="I689" s="319" t="s">
        <v>2270</v>
      </c>
      <c r="J689" s="319" t="s">
        <v>114</v>
      </c>
      <c r="L689" s="331">
        <v>819226.85999999975</v>
      </c>
      <c r="M689" s="326"/>
      <c r="N689" s="326">
        <v>25509</v>
      </c>
      <c r="O689" s="326">
        <v>46857.3</v>
      </c>
      <c r="P689" s="326">
        <v>64397.45</v>
      </c>
      <c r="Q689" s="326">
        <v>44338.35</v>
      </c>
      <c r="R689" s="326">
        <v>123106.75</v>
      </c>
      <c r="S689" s="326">
        <v>79109</v>
      </c>
      <c r="T689" s="326">
        <v>95604.35</v>
      </c>
      <c r="U689" s="326">
        <v>11575.75</v>
      </c>
      <c r="V689" s="326">
        <v>136188.20000000001</v>
      </c>
      <c r="W689" s="326">
        <v>114690.94</v>
      </c>
      <c r="X689" s="326">
        <v>66083.83</v>
      </c>
      <c r="Y689" s="326">
        <v>11765.94</v>
      </c>
    </row>
    <row r="690" spans="4:25" hidden="1" outlineLevel="1">
      <c r="D690" s="319" t="s">
        <v>283</v>
      </c>
      <c r="E690" s="319" t="s">
        <v>53</v>
      </c>
      <c r="F690" s="319" t="s">
        <v>578</v>
      </c>
      <c r="G690" s="319" t="s">
        <v>579</v>
      </c>
      <c r="H690" s="319" t="s">
        <v>580</v>
      </c>
      <c r="I690" s="319" t="s">
        <v>1839</v>
      </c>
      <c r="J690" s="319" t="s">
        <v>118</v>
      </c>
      <c r="L690" s="331">
        <v>261622.15</v>
      </c>
      <c r="M690" s="326"/>
      <c r="N690" s="326">
        <v>24597.5</v>
      </c>
      <c r="O690" s="326">
        <v>19792.25</v>
      </c>
      <c r="P690" s="326">
        <v>39272.85</v>
      </c>
      <c r="Q690" s="326">
        <v>26499.05</v>
      </c>
      <c r="R690" s="326">
        <v>16856.55</v>
      </c>
      <c r="S690" s="326">
        <v>12207.2</v>
      </c>
      <c r="T690" s="326">
        <v>8792.2999999999993</v>
      </c>
      <c r="U690" s="326">
        <v>43175.5</v>
      </c>
      <c r="V690" s="326">
        <v>8787.65</v>
      </c>
      <c r="W690" s="326">
        <v>24412.3</v>
      </c>
      <c r="X690" s="326">
        <v>19930.650000000001</v>
      </c>
      <c r="Y690" s="326">
        <v>17298.349999999999</v>
      </c>
    </row>
    <row r="691" spans="4:25" hidden="1" outlineLevel="1">
      <c r="D691" s="319" t="s">
        <v>331</v>
      </c>
      <c r="E691" s="319" t="s">
        <v>53</v>
      </c>
      <c r="F691" s="319" t="s">
        <v>578</v>
      </c>
      <c r="G691" s="319" t="s">
        <v>579</v>
      </c>
      <c r="H691" s="319" t="s">
        <v>580</v>
      </c>
      <c r="I691" s="319" t="s">
        <v>1840</v>
      </c>
      <c r="J691" s="319" t="s">
        <v>118</v>
      </c>
      <c r="L691" s="331">
        <v>57611.700000000004</v>
      </c>
      <c r="M691" s="326"/>
      <c r="N691" s="326">
        <v>9925.7000000000007</v>
      </c>
      <c r="O691" s="326">
        <v>3572.4</v>
      </c>
      <c r="P691" s="326">
        <v>9556.2999999999993</v>
      </c>
      <c r="Q691" s="326">
        <v>6834.7</v>
      </c>
      <c r="R691" s="326">
        <v>6437.5</v>
      </c>
      <c r="S691" s="326">
        <v>3200.4</v>
      </c>
      <c r="T691" s="326">
        <v>2970.7</v>
      </c>
      <c r="U691" s="326">
        <v>1130.4000000000001</v>
      </c>
      <c r="V691" s="326">
        <v>1960.6</v>
      </c>
      <c r="W691" s="326">
        <v>6489</v>
      </c>
      <c r="X691" s="326">
        <v>3438.2</v>
      </c>
      <c r="Y691" s="326">
        <v>2095.8000000000002</v>
      </c>
    </row>
    <row r="692" spans="4:25" hidden="1" outlineLevel="1">
      <c r="D692" s="319" t="s">
        <v>918</v>
      </c>
      <c r="E692" s="319" t="s">
        <v>53</v>
      </c>
      <c r="F692" s="319" t="s">
        <v>578</v>
      </c>
      <c r="G692" s="319" t="s">
        <v>579</v>
      </c>
      <c r="H692" s="319" t="s">
        <v>580</v>
      </c>
      <c r="I692" s="319" t="s">
        <v>919</v>
      </c>
      <c r="J692" s="319" t="s">
        <v>114</v>
      </c>
      <c r="L692" s="331">
        <v>4537806.8500000006</v>
      </c>
      <c r="M692" s="326"/>
      <c r="N692" s="326">
        <v>674001.6</v>
      </c>
      <c r="O692" s="326">
        <v>452179.9</v>
      </c>
      <c r="P692" s="326">
        <v>539821.1</v>
      </c>
      <c r="Q692" s="326">
        <v>509507.6</v>
      </c>
      <c r="R692" s="326">
        <v>445020.1</v>
      </c>
      <c r="S692" s="326">
        <v>287340.84999999998</v>
      </c>
      <c r="T692" s="326">
        <v>255619.6</v>
      </c>
      <c r="U692" s="326">
        <v>245757.45</v>
      </c>
      <c r="V692" s="326">
        <v>237497.95</v>
      </c>
      <c r="W692" s="326">
        <v>314029.45</v>
      </c>
      <c r="X692" s="326">
        <v>318344.45</v>
      </c>
      <c r="Y692" s="326">
        <v>258686.8</v>
      </c>
    </row>
    <row r="693" spans="4:25" hidden="1" outlineLevel="1">
      <c r="D693" s="319" t="s">
        <v>3038</v>
      </c>
      <c r="E693" s="319" t="s">
        <v>53</v>
      </c>
      <c r="F693" s="319" t="s">
        <v>578</v>
      </c>
      <c r="G693" s="319" t="s">
        <v>579</v>
      </c>
      <c r="H693" s="319" t="s">
        <v>580</v>
      </c>
      <c r="I693" s="319" t="s">
        <v>3039</v>
      </c>
      <c r="J693" s="319" t="s">
        <v>114</v>
      </c>
      <c r="L693" s="331">
        <v>45767.7</v>
      </c>
      <c r="M693" s="326"/>
      <c r="N693" s="326">
        <v>28.6</v>
      </c>
      <c r="O693" s="326">
        <v>1320.6</v>
      </c>
      <c r="P693" s="326">
        <v>2138</v>
      </c>
      <c r="Q693" s="326">
        <v>5758.6</v>
      </c>
      <c r="R693" s="326">
        <v>4812.6499999999996</v>
      </c>
      <c r="S693" s="326">
        <v>1847.65</v>
      </c>
      <c r="T693" s="326">
        <v>2906</v>
      </c>
      <c r="U693" s="326">
        <v>3493.05</v>
      </c>
      <c r="V693" s="326">
        <v>4089.2</v>
      </c>
      <c r="W693" s="326">
        <v>5655.4</v>
      </c>
      <c r="X693" s="326">
        <v>5699</v>
      </c>
      <c r="Y693" s="326">
        <v>8018.95</v>
      </c>
    </row>
    <row r="694" spans="4:25" hidden="1" outlineLevel="1">
      <c r="D694" s="319" t="s">
        <v>415</v>
      </c>
      <c r="E694" s="319" t="s">
        <v>54</v>
      </c>
      <c r="F694" s="319" t="s">
        <v>578</v>
      </c>
      <c r="G694" s="319" t="s">
        <v>579</v>
      </c>
      <c r="H694" s="319" t="s">
        <v>580</v>
      </c>
      <c r="I694" s="319" t="s">
        <v>416</v>
      </c>
      <c r="J694" s="319" t="s">
        <v>116</v>
      </c>
      <c r="L694" s="331">
        <v>30182.52</v>
      </c>
      <c r="M694" s="326"/>
      <c r="N694" s="326">
        <v>4569.2</v>
      </c>
      <c r="O694" s="326">
        <v>2464.5</v>
      </c>
      <c r="P694" s="326">
        <v>3712</v>
      </c>
      <c r="Q694" s="326">
        <v>1990</v>
      </c>
      <c r="R694" s="326">
        <v>1487.75</v>
      </c>
      <c r="S694" s="326">
        <v>2798.55</v>
      </c>
      <c r="T694" s="326">
        <v>3673.25</v>
      </c>
      <c r="U694" s="326">
        <v>1223.8</v>
      </c>
      <c r="V694" s="326">
        <v>2799.2</v>
      </c>
      <c r="W694" s="326">
        <v>821.42</v>
      </c>
      <c r="X694" s="326">
        <v>2725.4</v>
      </c>
      <c r="Y694" s="326">
        <v>1917.45</v>
      </c>
    </row>
    <row r="695" spans="4:25" hidden="1" outlineLevel="1">
      <c r="D695" s="319" t="s">
        <v>240</v>
      </c>
      <c r="E695" s="319" t="s">
        <v>52</v>
      </c>
      <c r="F695" s="319" t="s">
        <v>578</v>
      </c>
      <c r="G695" s="319" t="s">
        <v>579</v>
      </c>
      <c r="H695" s="319" t="s">
        <v>580</v>
      </c>
      <c r="I695" s="319" t="s">
        <v>1632</v>
      </c>
      <c r="J695" s="319" t="s">
        <v>117</v>
      </c>
      <c r="L695" s="331">
        <v>5319.1</v>
      </c>
      <c r="M695" s="326"/>
      <c r="N695" s="326">
        <v>209.5</v>
      </c>
      <c r="O695" s="326">
        <v>1156</v>
      </c>
      <c r="P695" s="326">
        <v>756</v>
      </c>
      <c r="Q695" s="326">
        <v>290</v>
      </c>
      <c r="R695" s="326">
        <v>112.8</v>
      </c>
      <c r="S695" s="326">
        <v>261</v>
      </c>
      <c r="T695" s="326">
        <v>524</v>
      </c>
      <c r="U695" s="326">
        <v>854</v>
      </c>
      <c r="V695" s="326">
        <v>602</v>
      </c>
      <c r="W695" s="326">
        <v>235.8</v>
      </c>
      <c r="X695" s="326">
        <v>50</v>
      </c>
      <c r="Y695" s="326">
        <v>268</v>
      </c>
    </row>
    <row r="696" spans="4:25" hidden="1" outlineLevel="1">
      <c r="D696" s="319" t="s">
        <v>333</v>
      </c>
      <c r="E696" s="319" t="s">
        <v>52</v>
      </c>
      <c r="F696" s="319" t="s">
        <v>578</v>
      </c>
      <c r="G696" s="319" t="s">
        <v>579</v>
      </c>
      <c r="H696" s="319" t="s">
        <v>580</v>
      </c>
      <c r="I696" s="319" t="s">
        <v>426</v>
      </c>
      <c r="J696" s="319" t="s">
        <v>117</v>
      </c>
      <c r="L696" s="331">
        <v>7383002.9000000004</v>
      </c>
      <c r="M696" s="326"/>
      <c r="N696" s="326">
        <v>487109.9</v>
      </c>
      <c r="O696" s="326">
        <v>887328.3</v>
      </c>
      <c r="P696" s="326">
        <v>952118.45</v>
      </c>
      <c r="Q696" s="326">
        <v>508231.85</v>
      </c>
      <c r="R696" s="326">
        <v>679418.95</v>
      </c>
      <c r="S696" s="326">
        <v>646896</v>
      </c>
      <c r="T696" s="326">
        <v>476242.85</v>
      </c>
      <c r="U696" s="326">
        <v>410114.9</v>
      </c>
      <c r="V696" s="326">
        <v>530717.25</v>
      </c>
      <c r="W696" s="326">
        <v>500703.05</v>
      </c>
      <c r="X696" s="326">
        <v>890054.2</v>
      </c>
      <c r="Y696" s="326">
        <v>414067.20000000001</v>
      </c>
    </row>
    <row r="697" spans="4:25" hidden="1" outlineLevel="1">
      <c r="D697" s="319" t="s">
        <v>333</v>
      </c>
      <c r="E697" s="319" t="s">
        <v>52</v>
      </c>
      <c r="F697" s="319" t="s">
        <v>578</v>
      </c>
      <c r="G697" s="319" t="s">
        <v>581</v>
      </c>
      <c r="H697" s="319" t="s">
        <v>580</v>
      </c>
      <c r="I697" s="319" t="s">
        <v>484</v>
      </c>
      <c r="J697" s="319" t="s">
        <v>117</v>
      </c>
      <c r="L697" s="331">
        <v>2017.13</v>
      </c>
      <c r="M697" s="326"/>
      <c r="N697" s="326">
        <v>637.88</v>
      </c>
      <c r="O697" s="326">
        <v>285.36</v>
      </c>
      <c r="P697" s="326">
        <v>675.87</v>
      </c>
      <c r="Q697" s="326">
        <v>30</v>
      </c>
      <c r="R697" s="326">
        <v>102.8</v>
      </c>
      <c r="S697" s="326">
        <v>68.900000000000006</v>
      </c>
      <c r="T697" s="326">
        <v>10.4</v>
      </c>
      <c r="U697" s="326">
        <v>9.5399999999999991</v>
      </c>
      <c r="V697" s="326">
        <v>0</v>
      </c>
      <c r="W697" s="326">
        <v>1.6</v>
      </c>
      <c r="X697" s="326">
        <v>169.78</v>
      </c>
      <c r="Y697" s="326">
        <v>25</v>
      </c>
    </row>
    <row r="698" spans="4:25" hidden="1" outlineLevel="1">
      <c r="D698" s="319" t="s">
        <v>333</v>
      </c>
      <c r="E698" s="319" t="s">
        <v>52</v>
      </c>
      <c r="F698" s="319" t="s">
        <v>578</v>
      </c>
      <c r="G698" s="319" t="s">
        <v>581</v>
      </c>
      <c r="H698" s="319" t="s">
        <v>580</v>
      </c>
      <c r="I698" s="319" t="s">
        <v>3040</v>
      </c>
      <c r="J698" s="319" t="s">
        <v>117</v>
      </c>
      <c r="L698" s="331">
        <v>141266</v>
      </c>
      <c r="M698" s="326"/>
      <c r="N698" s="326"/>
      <c r="O698" s="326">
        <v>0</v>
      </c>
      <c r="P698" s="326">
        <v>262.5</v>
      </c>
      <c r="Q698" s="326">
        <v>0</v>
      </c>
      <c r="R698" s="326">
        <v>27405.4</v>
      </c>
      <c r="S698" s="326">
        <v>12802.05</v>
      </c>
      <c r="T698" s="326">
        <v>8127.4</v>
      </c>
      <c r="U698" s="326">
        <v>7365</v>
      </c>
      <c r="V698" s="326">
        <v>24749.55</v>
      </c>
      <c r="W698" s="326">
        <v>24183.4</v>
      </c>
      <c r="X698" s="326">
        <v>18868.3</v>
      </c>
      <c r="Y698" s="326">
        <v>17502.400000000001</v>
      </c>
    </row>
    <row r="699" spans="4:25" hidden="1" outlineLevel="1">
      <c r="D699" s="319" t="s">
        <v>1202</v>
      </c>
      <c r="E699" s="319" t="s">
        <v>52</v>
      </c>
      <c r="F699" s="319" t="s">
        <v>578</v>
      </c>
      <c r="G699" s="319" t="s">
        <v>579</v>
      </c>
      <c r="H699" s="319" t="s">
        <v>580</v>
      </c>
      <c r="I699" s="319" t="s">
        <v>1203</v>
      </c>
      <c r="J699" s="319" t="s">
        <v>117</v>
      </c>
      <c r="L699" s="331">
        <v>13570.649999999998</v>
      </c>
      <c r="M699" s="326"/>
      <c r="N699" s="326">
        <v>3233.9</v>
      </c>
      <c r="O699" s="326">
        <v>1632.05</v>
      </c>
      <c r="P699" s="326">
        <v>959.45</v>
      </c>
      <c r="Q699" s="326">
        <v>1166.5999999999999</v>
      </c>
      <c r="R699" s="326">
        <v>2235.9499999999998</v>
      </c>
      <c r="S699" s="326">
        <v>334.75</v>
      </c>
      <c r="T699" s="326">
        <v>140.94999999999999</v>
      </c>
      <c r="U699" s="326">
        <v>148.30000000000001</v>
      </c>
      <c r="V699" s="326">
        <v>1265.8</v>
      </c>
      <c r="W699" s="326">
        <v>1546.8</v>
      </c>
      <c r="X699" s="326">
        <v>691.8</v>
      </c>
      <c r="Y699" s="326">
        <v>214.3</v>
      </c>
    </row>
    <row r="700" spans="4:25" hidden="1" outlineLevel="1">
      <c r="D700" s="319" t="s">
        <v>1006</v>
      </c>
      <c r="E700" s="319" t="s">
        <v>52</v>
      </c>
      <c r="F700" s="319" t="s">
        <v>578</v>
      </c>
      <c r="G700" s="319" t="s">
        <v>579</v>
      </c>
      <c r="H700" s="319" t="s">
        <v>580</v>
      </c>
      <c r="I700" s="319" t="s">
        <v>440</v>
      </c>
      <c r="J700" s="319" t="s">
        <v>117</v>
      </c>
      <c r="L700" s="331">
        <v>11882.560000000001</v>
      </c>
      <c r="M700" s="326"/>
      <c r="N700" s="326">
        <v>202.24</v>
      </c>
      <c r="O700" s="326">
        <v>653.19000000000005</v>
      </c>
      <c r="P700" s="326">
        <v>88.62</v>
      </c>
      <c r="Q700" s="326">
        <v>275.68</v>
      </c>
      <c r="R700" s="326">
        <v>1858.84</v>
      </c>
      <c r="S700" s="326">
        <v>33.01</v>
      </c>
      <c r="T700" s="326">
        <v>22.88</v>
      </c>
      <c r="U700" s="326">
        <v>354.76</v>
      </c>
      <c r="V700" s="326">
        <v>2839.8</v>
      </c>
      <c r="W700" s="326">
        <v>826.14</v>
      </c>
      <c r="X700" s="326">
        <v>3963.15</v>
      </c>
      <c r="Y700" s="326">
        <v>764.25</v>
      </c>
    </row>
    <row r="701" spans="4:25" hidden="1" outlineLevel="1">
      <c r="D701" s="319" t="s">
        <v>598</v>
      </c>
      <c r="E701" s="319" t="s">
        <v>53</v>
      </c>
      <c r="F701" s="319" t="s">
        <v>578</v>
      </c>
      <c r="G701" s="319" t="s">
        <v>579</v>
      </c>
      <c r="H701" s="319" t="s">
        <v>580</v>
      </c>
      <c r="I701" s="319" t="s">
        <v>399</v>
      </c>
      <c r="J701" s="319" t="s">
        <v>114</v>
      </c>
      <c r="L701" s="331">
        <v>172301.04</v>
      </c>
      <c r="M701" s="326"/>
      <c r="N701" s="326">
        <v>30533.91</v>
      </c>
      <c r="O701" s="326">
        <v>17550.650000000001</v>
      </c>
      <c r="P701" s="326">
        <v>41113.78</v>
      </c>
      <c r="Q701" s="326">
        <v>29473.3</v>
      </c>
      <c r="R701" s="326">
        <v>18236.8</v>
      </c>
      <c r="S701" s="326">
        <v>22080.9</v>
      </c>
      <c r="T701" s="326">
        <v>1451.7</v>
      </c>
      <c r="U701" s="326">
        <v>10421.700000000001</v>
      </c>
      <c r="V701" s="326">
        <v>1438.3</v>
      </c>
      <c r="W701" s="326"/>
      <c r="X701" s="326"/>
      <c r="Y701" s="326"/>
    </row>
    <row r="702" spans="4:25" hidden="1" outlineLevel="1">
      <c r="D702" s="319" t="s">
        <v>230</v>
      </c>
      <c r="E702" s="319" t="s">
        <v>52</v>
      </c>
      <c r="F702" s="319" t="s">
        <v>578</v>
      </c>
      <c r="G702" s="319" t="s">
        <v>579</v>
      </c>
      <c r="H702" s="319" t="s">
        <v>580</v>
      </c>
      <c r="I702" s="319" t="s">
        <v>427</v>
      </c>
      <c r="J702" s="319" t="s">
        <v>117</v>
      </c>
      <c r="L702" s="331">
        <v>907616.6</v>
      </c>
      <c r="M702" s="326"/>
      <c r="N702" s="326">
        <v>33348.050000000003</v>
      </c>
      <c r="O702" s="326">
        <v>39670.65</v>
      </c>
      <c r="P702" s="326">
        <v>83651.600000000006</v>
      </c>
      <c r="Q702" s="326">
        <v>35204.800000000003</v>
      </c>
      <c r="R702" s="326">
        <v>39122.75</v>
      </c>
      <c r="S702" s="326">
        <v>91663.1</v>
      </c>
      <c r="T702" s="326">
        <v>95083.19</v>
      </c>
      <c r="U702" s="326">
        <v>91438.399999999994</v>
      </c>
      <c r="V702" s="326">
        <v>177550.41</v>
      </c>
      <c r="W702" s="326">
        <v>90000.99</v>
      </c>
      <c r="X702" s="326">
        <v>104865.72</v>
      </c>
      <c r="Y702" s="326">
        <v>26016.94</v>
      </c>
    </row>
    <row r="703" spans="4:25" hidden="1" outlineLevel="1">
      <c r="D703" s="319" t="s">
        <v>230</v>
      </c>
      <c r="E703" s="319" t="s">
        <v>52</v>
      </c>
      <c r="F703" s="319" t="s">
        <v>578</v>
      </c>
      <c r="G703" s="319" t="s">
        <v>581</v>
      </c>
      <c r="H703" s="319" t="s">
        <v>580</v>
      </c>
      <c r="I703" s="319" t="s">
        <v>3041</v>
      </c>
      <c r="J703" s="319" t="s">
        <v>117</v>
      </c>
      <c r="L703" s="331">
        <v>4260.55</v>
      </c>
      <c r="M703" s="326"/>
      <c r="N703" s="326"/>
      <c r="O703" s="326">
        <v>0</v>
      </c>
      <c r="P703" s="326">
        <v>0</v>
      </c>
      <c r="Q703" s="326">
        <v>288</v>
      </c>
      <c r="R703" s="326">
        <v>288</v>
      </c>
      <c r="S703" s="326">
        <v>1380.4</v>
      </c>
      <c r="T703" s="326">
        <v>310</v>
      </c>
      <c r="U703" s="326">
        <v>75.5</v>
      </c>
      <c r="V703" s="326">
        <v>496.8</v>
      </c>
      <c r="W703" s="326">
        <v>602.25</v>
      </c>
      <c r="X703" s="326">
        <v>0</v>
      </c>
      <c r="Y703" s="326">
        <v>819.6</v>
      </c>
    </row>
    <row r="704" spans="4:25" hidden="1" outlineLevel="1">
      <c r="D704" s="319" t="s">
        <v>230</v>
      </c>
      <c r="E704" s="319" t="s">
        <v>52</v>
      </c>
      <c r="F704" s="319" t="s">
        <v>578</v>
      </c>
      <c r="G704" s="319" t="s">
        <v>581</v>
      </c>
      <c r="H704" s="319" t="s">
        <v>580</v>
      </c>
      <c r="I704" s="319" t="s">
        <v>485</v>
      </c>
      <c r="J704" s="319" t="s">
        <v>117</v>
      </c>
      <c r="L704" s="331">
        <v>440.46</v>
      </c>
      <c r="M704" s="326"/>
      <c r="N704" s="326">
        <v>66.34</v>
      </c>
      <c r="O704" s="326">
        <v>0.34</v>
      </c>
      <c r="P704" s="326">
        <v>64.62</v>
      </c>
      <c r="Q704" s="326">
        <v>8.32</v>
      </c>
      <c r="R704" s="326">
        <v>0</v>
      </c>
      <c r="S704" s="326">
        <v>0</v>
      </c>
      <c r="T704" s="326">
        <v>300</v>
      </c>
      <c r="U704" s="326">
        <v>0</v>
      </c>
      <c r="V704" s="326">
        <v>0</v>
      </c>
      <c r="W704" s="326">
        <v>0</v>
      </c>
      <c r="X704" s="326">
        <v>0.27</v>
      </c>
      <c r="Y704" s="326">
        <v>0.56999999999999995</v>
      </c>
    </row>
    <row r="705" spans="4:25" hidden="1" outlineLevel="1">
      <c r="D705" s="319" t="s">
        <v>599</v>
      </c>
      <c r="E705" s="319" t="s">
        <v>54</v>
      </c>
      <c r="F705" s="319" t="s">
        <v>578</v>
      </c>
      <c r="G705" s="319" t="s">
        <v>579</v>
      </c>
      <c r="H705" s="319" t="s">
        <v>580</v>
      </c>
      <c r="I705" s="319" t="s">
        <v>660</v>
      </c>
      <c r="J705" s="319" t="s">
        <v>116</v>
      </c>
      <c r="L705" s="331">
        <v>13017.72</v>
      </c>
      <c r="M705" s="326"/>
      <c r="N705" s="326">
        <v>1705.66</v>
      </c>
      <c r="O705" s="326">
        <v>2666.95</v>
      </c>
      <c r="P705" s="326">
        <v>2710.62</v>
      </c>
      <c r="Q705" s="326">
        <v>553.57000000000005</v>
      </c>
      <c r="R705" s="326">
        <v>1145.55</v>
      </c>
      <c r="S705" s="326">
        <v>857.47</v>
      </c>
      <c r="T705" s="326">
        <v>323.62</v>
      </c>
      <c r="U705" s="326">
        <v>583.05999999999995</v>
      </c>
      <c r="V705" s="326">
        <v>614.27</v>
      </c>
      <c r="W705" s="326">
        <v>544.73</v>
      </c>
      <c r="X705" s="326">
        <v>618.6</v>
      </c>
      <c r="Y705" s="326">
        <v>693.62</v>
      </c>
    </row>
    <row r="706" spans="4:25" hidden="1" outlineLevel="1">
      <c r="D706" s="319" t="s">
        <v>334</v>
      </c>
      <c r="E706" s="319" t="s">
        <v>53</v>
      </c>
      <c r="F706" s="319" t="s">
        <v>578</v>
      </c>
      <c r="G706" s="319" t="s">
        <v>579</v>
      </c>
      <c r="H706" s="319" t="s">
        <v>580</v>
      </c>
      <c r="I706" s="319" t="s">
        <v>394</v>
      </c>
      <c r="J706" s="319" t="s">
        <v>114</v>
      </c>
      <c r="L706" s="331">
        <v>23838.769999999997</v>
      </c>
      <c r="M706" s="326"/>
      <c r="N706" s="326">
        <v>1908.95</v>
      </c>
      <c r="O706" s="326">
        <v>3102.48</v>
      </c>
      <c r="P706" s="326">
        <v>3548.23</v>
      </c>
      <c r="Q706" s="326">
        <v>2240.88</v>
      </c>
      <c r="R706" s="326">
        <v>2223.23</v>
      </c>
      <c r="S706" s="326">
        <v>2100.2399999999998</v>
      </c>
      <c r="T706" s="326">
        <v>2304.4699999999998</v>
      </c>
      <c r="U706" s="326">
        <v>1310.1199999999999</v>
      </c>
      <c r="V706" s="326">
        <v>1903.37</v>
      </c>
      <c r="W706" s="326">
        <v>780.71</v>
      </c>
      <c r="X706" s="326">
        <v>1608.44</v>
      </c>
      <c r="Y706" s="326">
        <v>807.65</v>
      </c>
    </row>
    <row r="707" spans="4:25" hidden="1" outlineLevel="1">
      <c r="D707" s="319" t="s">
        <v>600</v>
      </c>
      <c r="E707" s="319" t="s">
        <v>52</v>
      </c>
      <c r="F707" s="319" t="s">
        <v>578</v>
      </c>
      <c r="G707" s="319" t="s">
        <v>579</v>
      </c>
      <c r="H707" s="319" t="s">
        <v>580</v>
      </c>
      <c r="I707" s="319" t="s">
        <v>1633</v>
      </c>
      <c r="J707" s="319" t="s">
        <v>117</v>
      </c>
      <c r="L707" s="331">
        <v>3725.2000000000003</v>
      </c>
      <c r="M707" s="326"/>
      <c r="N707" s="326">
        <v>0</v>
      </c>
      <c r="O707" s="326">
        <v>0</v>
      </c>
      <c r="P707" s="326">
        <v>1347.4</v>
      </c>
      <c r="Q707" s="326">
        <v>199.2</v>
      </c>
      <c r="R707" s="326">
        <v>580</v>
      </c>
      <c r="S707" s="326">
        <v>489.2</v>
      </c>
      <c r="T707" s="326">
        <v>0</v>
      </c>
      <c r="U707" s="326">
        <v>0</v>
      </c>
      <c r="V707" s="326">
        <v>0</v>
      </c>
      <c r="W707" s="326">
        <v>1109.4000000000001</v>
      </c>
      <c r="X707" s="326">
        <v>0</v>
      </c>
      <c r="Y707" s="326">
        <v>0</v>
      </c>
    </row>
    <row r="708" spans="4:25" hidden="1" outlineLevel="1">
      <c r="D708" s="319" t="s">
        <v>1804</v>
      </c>
      <c r="E708" s="319" t="s">
        <v>52</v>
      </c>
      <c r="F708" s="319" t="s">
        <v>578</v>
      </c>
      <c r="G708" s="319" t="s">
        <v>579</v>
      </c>
      <c r="H708" s="319" t="s">
        <v>580</v>
      </c>
      <c r="I708" s="319" t="s">
        <v>428</v>
      </c>
      <c r="J708" s="319" t="s">
        <v>117</v>
      </c>
      <c r="L708" s="331">
        <v>1682855.5999999999</v>
      </c>
      <c r="M708" s="326"/>
      <c r="N708" s="326">
        <v>339788.4</v>
      </c>
      <c r="O708" s="326">
        <v>270798.3</v>
      </c>
      <c r="P708" s="326">
        <v>95238.7</v>
      </c>
      <c r="Q708" s="326">
        <v>85404</v>
      </c>
      <c r="R708" s="326">
        <v>52938.9</v>
      </c>
      <c r="S708" s="326">
        <v>138512.4</v>
      </c>
      <c r="T708" s="326">
        <v>38866.199999999997</v>
      </c>
      <c r="U708" s="326">
        <v>70676.399999999994</v>
      </c>
      <c r="V708" s="326">
        <v>293912.2</v>
      </c>
      <c r="W708" s="326">
        <v>37607.800000000003</v>
      </c>
      <c r="X708" s="326">
        <v>73643.8</v>
      </c>
      <c r="Y708" s="326">
        <v>185468.5</v>
      </c>
    </row>
    <row r="709" spans="4:25" hidden="1" outlineLevel="1">
      <c r="D709" s="319" t="s">
        <v>1804</v>
      </c>
      <c r="E709" s="319" t="s">
        <v>52</v>
      </c>
      <c r="F709" s="319" t="s">
        <v>578</v>
      </c>
      <c r="G709" s="319" t="s">
        <v>581</v>
      </c>
      <c r="H709" s="319" t="s">
        <v>580</v>
      </c>
      <c r="I709" s="319" t="s">
        <v>486</v>
      </c>
      <c r="J709" s="319" t="s">
        <v>117</v>
      </c>
      <c r="L709" s="331">
        <v>5471.5</v>
      </c>
      <c r="M709" s="326"/>
      <c r="N709" s="326">
        <v>535.70000000000005</v>
      </c>
      <c r="O709" s="326">
        <v>51</v>
      </c>
      <c r="P709" s="326">
        <v>1014.8</v>
      </c>
      <c r="Q709" s="326">
        <v>17</v>
      </c>
      <c r="R709" s="326">
        <v>0</v>
      </c>
      <c r="S709" s="326">
        <v>918</v>
      </c>
      <c r="T709" s="326">
        <v>480</v>
      </c>
      <c r="U709" s="326">
        <v>37.5</v>
      </c>
      <c r="V709" s="326">
        <v>1477.5</v>
      </c>
      <c r="W709" s="326">
        <v>280</v>
      </c>
      <c r="X709" s="326">
        <v>260</v>
      </c>
      <c r="Y709" s="326">
        <v>400</v>
      </c>
    </row>
    <row r="710" spans="4:25" hidden="1" outlineLevel="1">
      <c r="D710" s="319" t="s">
        <v>1804</v>
      </c>
      <c r="E710" s="319" t="s">
        <v>52</v>
      </c>
      <c r="F710" s="319" t="s">
        <v>578</v>
      </c>
      <c r="G710" s="319" t="s">
        <v>581</v>
      </c>
      <c r="H710" s="319" t="s">
        <v>580</v>
      </c>
      <c r="I710" s="319" t="s">
        <v>3042</v>
      </c>
      <c r="J710" s="319" t="s">
        <v>117</v>
      </c>
      <c r="L710" s="331">
        <v>3483405.2</v>
      </c>
      <c r="M710" s="326"/>
      <c r="N710" s="326"/>
      <c r="O710" s="326">
        <v>0</v>
      </c>
      <c r="P710" s="326">
        <v>1579500</v>
      </c>
      <c r="Q710" s="326">
        <v>0</v>
      </c>
      <c r="R710" s="326">
        <v>121</v>
      </c>
      <c r="S710" s="326">
        <v>1580186</v>
      </c>
      <c r="T710" s="326">
        <v>0</v>
      </c>
      <c r="U710" s="326">
        <v>0</v>
      </c>
      <c r="V710" s="326">
        <v>320000</v>
      </c>
      <c r="W710" s="326">
        <v>185</v>
      </c>
      <c r="X710" s="326">
        <v>2100</v>
      </c>
      <c r="Y710" s="326">
        <v>1313.2</v>
      </c>
    </row>
    <row r="711" spans="4:25" hidden="1" outlineLevel="1">
      <c r="D711" s="319" t="s">
        <v>1841</v>
      </c>
      <c r="E711" s="319" t="s">
        <v>52</v>
      </c>
      <c r="F711" s="319" t="s">
        <v>578</v>
      </c>
      <c r="G711" s="319" t="s">
        <v>579</v>
      </c>
      <c r="H711" s="319" t="s">
        <v>580</v>
      </c>
      <c r="I711" s="319" t="s">
        <v>1634</v>
      </c>
      <c r="J711" s="319" t="s">
        <v>117</v>
      </c>
      <c r="L711" s="331">
        <v>2305.7999999999997</v>
      </c>
      <c r="M711" s="326"/>
      <c r="N711" s="326">
        <v>208.4</v>
      </c>
      <c r="O711" s="326">
        <v>56.8</v>
      </c>
      <c r="P711" s="326">
        <v>78</v>
      </c>
      <c r="Q711" s="326">
        <v>80.400000000000006</v>
      </c>
      <c r="R711" s="326">
        <v>75.400000000000006</v>
      </c>
      <c r="S711" s="326">
        <v>176.9</v>
      </c>
      <c r="T711" s="326">
        <v>165.9</v>
      </c>
      <c r="U711" s="326">
        <v>351.8</v>
      </c>
      <c r="V711" s="326">
        <v>303.60000000000002</v>
      </c>
      <c r="W711" s="326">
        <v>324.10000000000002</v>
      </c>
      <c r="X711" s="326">
        <v>337.1</v>
      </c>
      <c r="Y711" s="326">
        <v>147.4</v>
      </c>
    </row>
    <row r="712" spans="4:25" hidden="1" outlineLevel="1">
      <c r="D712" s="319" t="s">
        <v>284</v>
      </c>
      <c r="E712" s="319" t="s">
        <v>52</v>
      </c>
      <c r="F712" s="319" t="s">
        <v>578</v>
      </c>
      <c r="G712" s="319" t="s">
        <v>579</v>
      </c>
      <c r="H712" s="319" t="s">
        <v>580</v>
      </c>
      <c r="I712" s="319" t="s">
        <v>429</v>
      </c>
      <c r="J712" s="319" t="s">
        <v>117</v>
      </c>
      <c r="L712" s="331">
        <v>1247316.95</v>
      </c>
      <c r="M712" s="326"/>
      <c r="N712" s="326">
        <v>418578.67</v>
      </c>
      <c r="O712" s="326">
        <v>152238.79</v>
      </c>
      <c r="P712" s="326">
        <v>119016.32000000001</v>
      </c>
      <c r="Q712" s="326">
        <v>62575.75</v>
      </c>
      <c r="R712" s="326">
        <v>135866.78</v>
      </c>
      <c r="S712" s="326">
        <v>126027.57</v>
      </c>
      <c r="T712" s="326">
        <v>43818.67</v>
      </c>
      <c r="U712" s="326">
        <v>14503.29</v>
      </c>
      <c r="V712" s="326">
        <v>42725.77</v>
      </c>
      <c r="W712" s="326">
        <v>40697.449999999997</v>
      </c>
      <c r="X712" s="326">
        <v>59196.17</v>
      </c>
      <c r="Y712" s="326">
        <v>32071.72</v>
      </c>
    </row>
    <row r="713" spans="4:25" hidden="1" outlineLevel="1">
      <c r="D713" s="319" t="s">
        <v>284</v>
      </c>
      <c r="E713" s="319" t="s">
        <v>52</v>
      </c>
      <c r="F713" s="319" t="s">
        <v>578</v>
      </c>
      <c r="G713" s="319" t="s">
        <v>581</v>
      </c>
      <c r="H713" s="319" t="s">
        <v>580</v>
      </c>
      <c r="I713" s="319" t="s">
        <v>487</v>
      </c>
      <c r="J713" s="319" t="s">
        <v>117</v>
      </c>
      <c r="L713" s="331">
        <v>395.2</v>
      </c>
      <c r="M713" s="326"/>
      <c r="N713" s="326">
        <v>195.8</v>
      </c>
      <c r="O713" s="326">
        <v>0</v>
      </c>
      <c r="P713" s="326">
        <v>178.2</v>
      </c>
      <c r="Q713" s="326">
        <v>0</v>
      </c>
      <c r="R713" s="326">
        <v>1.08</v>
      </c>
      <c r="S713" s="326">
        <v>0</v>
      </c>
      <c r="T713" s="326">
        <v>0.32</v>
      </c>
      <c r="U713" s="326">
        <v>0</v>
      </c>
      <c r="V713" s="326">
        <v>3.8</v>
      </c>
      <c r="W713" s="326">
        <v>16</v>
      </c>
      <c r="X713" s="326">
        <v>0</v>
      </c>
      <c r="Y713" s="326">
        <v>0</v>
      </c>
    </row>
    <row r="714" spans="4:25" hidden="1" outlineLevel="1">
      <c r="D714" s="319" t="s">
        <v>284</v>
      </c>
      <c r="E714" s="319" t="s">
        <v>52</v>
      </c>
      <c r="F714" s="319" t="s">
        <v>578</v>
      </c>
      <c r="G714" s="319" t="s">
        <v>581</v>
      </c>
      <c r="H714" s="319" t="s">
        <v>580</v>
      </c>
      <c r="I714" s="319" t="s">
        <v>3043</v>
      </c>
      <c r="J714" s="319" t="s">
        <v>117</v>
      </c>
      <c r="L714" s="331">
        <v>10147.33</v>
      </c>
      <c r="M714" s="326"/>
      <c r="N714" s="326"/>
      <c r="O714" s="326">
        <v>0</v>
      </c>
      <c r="P714" s="326">
        <v>0</v>
      </c>
      <c r="Q714" s="326">
        <v>0</v>
      </c>
      <c r="R714" s="326">
        <v>0</v>
      </c>
      <c r="S714" s="326">
        <v>1644.9</v>
      </c>
      <c r="T714" s="326">
        <v>0</v>
      </c>
      <c r="U714" s="326">
        <v>0</v>
      </c>
      <c r="V714" s="326">
        <v>941.2</v>
      </c>
      <c r="W714" s="326">
        <v>0</v>
      </c>
      <c r="X714" s="326">
        <v>433.08</v>
      </c>
      <c r="Y714" s="326">
        <v>7128.15</v>
      </c>
    </row>
    <row r="715" spans="4:25" hidden="1" outlineLevel="1">
      <c r="D715" s="319" t="s">
        <v>1635</v>
      </c>
      <c r="E715" s="319" t="s">
        <v>52</v>
      </c>
      <c r="F715" s="319" t="s">
        <v>578</v>
      </c>
      <c r="G715" s="319" t="s">
        <v>579</v>
      </c>
      <c r="H715" s="319" t="s">
        <v>580</v>
      </c>
      <c r="I715" s="319" t="s">
        <v>1636</v>
      </c>
      <c r="J715" s="319" t="s">
        <v>117</v>
      </c>
      <c r="L715" s="331">
        <v>302.15999999999997</v>
      </c>
      <c r="M715" s="326"/>
      <c r="N715" s="326">
        <v>111.5</v>
      </c>
      <c r="O715" s="326">
        <v>7.32</v>
      </c>
      <c r="P715" s="326">
        <v>7.32</v>
      </c>
      <c r="Q715" s="326">
        <v>7.68</v>
      </c>
      <c r="R715" s="326">
        <v>9.74</v>
      </c>
      <c r="S715" s="326">
        <v>0</v>
      </c>
      <c r="T715" s="326">
        <v>104.88</v>
      </c>
      <c r="U715" s="326">
        <v>0</v>
      </c>
      <c r="V715" s="326">
        <v>0</v>
      </c>
      <c r="W715" s="326">
        <v>19.2</v>
      </c>
      <c r="X715" s="326">
        <v>21.24</v>
      </c>
      <c r="Y715" s="326">
        <v>13.28</v>
      </c>
    </row>
    <row r="716" spans="4:25" hidden="1" outlineLevel="1">
      <c r="D716" s="319" t="s">
        <v>335</v>
      </c>
      <c r="E716" s="319" t="s">
        <v>52</v>
      </c>
      <c r="F716" s="319" t="s">
        <v>578</v>
      </c>
      <c r="G716" s="319" t="s">
        <v>579</v>
      </c>
      <c r="H716" s="319" t="s">
        <v>580</v>
      </c>
      <c r="I716" s="319" t="s">
        <v>430</v>
      </c>
      <c r="J716" s="319" t="s">
        <v>117</v>
      </c>
      <c r="L716" s="331">
        <v>98702.86</v>
      </c>
      <c r="M716" s="326"/>
      <c r="N716" s="326">
        <v>9232</v>
      </c>
      <c r="O716" s="326">
        <v>5082.51</v>
      </c>
      <c r="P716" s="326">
        <v>3502.75</v>
      </c>
      <c r="Q716" s="326">
        <v>13510.65</v>
      </c>
      <c r="R716" s="326">
        <v>8081.05</v>
      </c>
      <c r="S716" s="326">
        <v>10890.42</v>
      </c>
      <c r="T716" s="326">
        <v>5752.92</v>
      </c>
      <c r="U716" s="326">
        <v>6721.68</v>
      </c>
      <c r="V716" s="326">
        <v>8522.08</v>
      </c>
      <c r="W716" s="326">
        <v>7859.2</v>
      </c>
      <c r="X716" s="326">
        <v>14704.21</v>
      </c>
      <c r="Y716" s="326">
        <v>4843.3900000000003</v>
      </c>
    </row>
    <row r="717" spans="4:25" hidden="1" outlineLevel="1">
      <c r="D717" s="319" t="s">
        <v>335</v>
      </c>
      <c r="E717" s="319" t="s">
        <v>52</v>
      </c>
      <c r="F717" s="319" t="s">
        <v>578</v>
      </c>
      <c r="G717" s="319" t="s">
        <v>581</v>
      </c>
      <c r="H717" s="319" t="s">
        <v>580</v>
      </c>
      <c r="I717" s="319" t="s">
        <v>488</v>
      </c>
      <c r="J717" s="319" t="s">
        <v>117</v>
      </c>
      <c r="L717" s="331">
        <v>134.47999999999999</v>
      </c>
      <c r="M717" s="326"/>
      <c r="N717" s="326">
        <v>20.6</v>
      </c>
      <c r="O717" s="326">
        <v>15</v>
      </c>
      <c r="P717" s="326">
        <v>12</v>
      </c>
      <c r="Q717" s="326">
        <v>3.3</v>
      </c>
      <c r="R717" s="326">
        <v>83</v>
      </c>
      <c r="S717" s="326">
        <v>0</v>
      </c>
      <c r="T717" s="326">
        <v>0.44</v>
      </c>
      <c r="U717" s="326">
        <v>0.14000000000000001</v>
      </c>
      <c r="V717" s="326">
        <v>0</v>
      </c>
      <c r="W717" s="326">
        <v>0</v>
      </c>
      <c r="X717" s="326">
        <v>0</v>
      </c>
      <c r="Y717" s="326">
        <v>0</v>
      </c>
    </row>
    <row r="718" spans="4:25" hidden="1" outlineLevel="1">
      <c r="D718" s="319" t="s">
        <v>335</v>
      </c>
      <c r="E718" s="319" t="s">
        <v>52</v>
      </c>
      <c r="F718" s="319" t="s">
        <v>578</v>
      </c>
      <c r="G718" s="319" t="s">
        <v>581</v>
      </c>
      <c r="H718" s="319" t="s">
        <v>580</v>
      </c>
      <c r="I718" s="319" t="s">
        <v>3044</v>
      </c>
      <c r="J718" s="319" t="s">
        <v>117</v>
      </c>
      <c r="L718" s="331">
        <v>41.6</v>
      </c>
      <c r="M718" s="326"/>
      <c r="N718" s="326"/>
      <c r="O718" s="326">
        <v>0</v>
      </c>
      <c r="P718" s="326">
        <v>0</v>
      </c>
      <c r="Q718" s="326">
        <v>0</v>
      </c>
      <c r="R718" s="326">
        <v>0</v>
      </c>
      <c r="S718" s="326">
        <v>0</v>
      </c>
      <c r="T718" s="326">
        <v>0</v>
      </c>
      <c r="U718" s="326">
        <v>41.6</v>
      </c>
      <c r="V718" s="326">
        <v>0</v>
      </c>
      <c r="W718" s="326">
        <v>0</v>
      </c>
      <c r="X718" s="326">
        <v>0</v>
      </c>
      <c r="Y718" s="326">
        <v>0</v>
      </c>
    </row>
    <row r="719" spans="4:25" hidden="1" outlineLevel="1">
      <c r="D719" s="319" t="s">
        <v>2102</v>
      </c>
      <c r="E719" s="319" t="s">
        <v>52</v>
      </c>
      <c r="F719" s="319" t="s">
        <v>578</v>
      </c>
      <c r="G719" s="319" t="s">
        <v>579</v>
      </c>
      <c r="H719" s="319" t="s">
        <v>580</v>
      </c>
      <c r="I719" s="319" t="s">
        <v>2103</v>
      </c>
      <c r="J719" s="319" t="s">
        <v>117</v>
      </c>
      <c r="L719" s="331">
        <v>36.33</v>
      </c>
      <c r="M719" s="326"/>
      <c r="N719" s="326">
        <v>16.309999999999999</v>
      </c>
      <c r="O719" s="326">
        <v>19.66</v>
      </c>
      <c r="P719" s="326">
        <v>0</v>
      </c>
      <c r="Q719" s="326">
        <v>0</v>
      </c>
      <c r="R719" s="326">
        <v>0</v>
      </c>
      <c r="S719" s="326">
        <v>0</v>
      </c>
      <c r="T719" s="326">
        <v>0</v>
      </c>
      <c r="U719" s="326">
        <v>0.36</v>
      </c>
      <c r="V719" s="326">
        <v>0</v>
      </c>
      <c r="W719" s="326">
        <v>0</v>
      </c>
      <c r="X719" s="326">
        <v>0</v>
      </c>
      <c r="Y719" s="326">
        <v>0</v>
      </c>
    </row>
    <row r="720" spans="4:25" hidden="1" outlineLevel="1">
      <c r="D720" s="319" t="s">
        <v>231</v>
      </c>
      <c r="E720" s="319" t="s">
        <v>52</v>
      </c>
      <c r="F720" s="319" t="s">
        <v>578</v>
      </c>
      <c r="G720" s="319" t="s">
        <v>579</v>
      </c>
      <c r="H720" s="319" t="s">
        <v>580</v>
      </c>
      <c r="I720" s="319" t="s">
        <v>21</v>
      </c>
      <c r="J720" s="319" t="s">
        <v>117</v>
      </c>
      <c r="L720" s="331">
        <v>433.6</v>
      </c>
      <c r="M720" s="326"/>
      <c r="N720" s="326">
        <v>162.5</v>
      </c>
      <c r="O720" s="326">
        <v>76.25</v>
      </c>
      <c r="P720" s="326">
        <v>54.45</v>
      </c>
      <c r="Q720" s="326">
        <v>18.600000000000001</v>
      </c>
      <c r="R720" s="326">
        <v>121.8</v>
      </c>
      <c r="S720" s="326">
        <v>0</v>
      </c>
      <c r="T720" s="326"/>
      <c r="U720" s="326"/>
      <c r="V720" s="326"/>
      <c r="W720" s="326"/>
      <c r="X720" s="326"/>
      <c r="Y720" s="326"/>
    </row>
    <row r="721" spans="4:25" hidden="1" outlineLevel="1">
      <c r="D721" s="319" t="s">
        <v>2750</v>
      </c>
      <c r="E721" s="319" t="s">
        <v>53</v>
      </c>
      <c r="F721" s="319" t="s">
        <v>578</v>
      </c>
      <c r="G721" s="319" t="s">
        <v>579</v>
      </c>
      <c r="H721" s="319" t="s">
        <v>580</v>
      </c>
      <c r="I721" s="319" t="s">
        <v>1637</v>
      </c>
      <c r="J721" s="319" t="s">
        <v>114</v>
      </c>
      <c r="L721" s="331">
        <v>5732.9</v>
      </c>
      <c r="M721" s="326"/>
      <c r="N721" s="326">
        <v>1665.45</v>
      </c>
      <c r="O721" s="326">
        <v>215.6</v>
      </c>
      <c r="P721" s="326">
        <v>290.3</v>
      </c>
      <c r="Q721" s="326">
        <v>89.45</v>
      </c>
      <c r="R721" s="326">
        <v>1202.3</v>
      </c>
      <c r="S721" s="326">
        <v>28.2</v>
      </c>
      <c r="T721" s="326">
        <v>1798.3</v>
      </c>
      <c r="U721" s="326">
        <v>85</v>
      </c>
      <c r="V721" s="326">
        <v>62.6</v>
      </c>
      <c r="W721" s="326">
        <v>125.4</v>
      </c>
      <c r="X721" s="326">
        <v>115</v>
      </c>
      <c r="Y721" s="326">
        <v>55.3</v>
      </c>
    </row>
    <row r="722" spans="4:25" hidden="1" outlineLevel="1">
      <c r="D722" s="319" t="s">
        <v>1204</v>
      </c>
      <c r="E722" s="319" t="s">
        <v>52</v>
      </c>
      <c r="F722" s="319" t="s">
        <v>578</v>
      </c>
      <c r="G722" s="319" t="s">
        <v>579</v>
      </c>
      <c r="H722" s="319" t="s">
        <v>580</v>
      </c>
      <c r="I722" s="319" t="s">
        <v>1205</v>
      </c>
      <c r="J722" s="319" t="s">
        <v>117</v>
      </c>
      <c r="L722" s="331">
        <v>1125.4900000000002</v>
      </c>
      <c r="M722" s="326"/>
      <c r="N722" s="326">
        <v>19.260000000000002</v>
      </c>
      <c r="O722" s="326">
        <v>28.83</v>
      </c>
      <c r="P722" s="326">
        <v>78.010000000000005</v>
      </c>
      <c r="Q722" s="326">
        <v>123.98</v>
      </c>
      <c r="R722" s="326">
        <v>88.16</v>
      </c>
      <c r="S722" s="326">
        <v>28.94</v>
      </c>
      <c r="T722" s="326">
        <v>64.13</v>
      </c>
      <c r="U722" s="326">
        <v>47.04</v>
      </c>
      <c r="V722" s="326">
        <v>71.22</v>
      </c>
      <c r="W722" s="326">
        <v>96.87</v>
      </c>
      <c r="X722" s="326">
        <v>459.9</v>
      </c>
      <c r="Y722" s="326">
        <v>19.149999999999999</v>
      </c>
    </row>
    <row r="723" spans="4:25" hidden="1" outlineLevel="1">
      <c r="D723" s="319" t="s">
        <v>2506</v>
      </c>
      <c r="E723" s="319" t="s">
        <v>54</v>
      </c>
      <c r="F723" s="319" t="s">
        <v>578</v>
      </c>
      <c r="G723" s="319" t="s">
        <v>579</v>
      </c>
      <c r="H723" s="319" t="s">
        <v>580</v>
      </c>
      <c r="I723" s="319" t="s">
        <v>2751</v>
      </c>
      <c r="J723" s="319" t="s">
        <v>116</v>
      </c>
      <c r="L723" s="331">
        <v>28012.100000000006</v>
      </c>
      <c r="M723" s="326"/>
      <c r="N723" s="326">
        <v>316.2</v>
      </c>
      <c r="O723" s="326">
        <v>2482.8000000000002</v>
      </c>
      <c r="P723" s="326">
        <v>2247.6999999999998</v>
      </c>
      <c r="Q723" s="326">
        <v>933.4</v>
      </c>
      <c r="R723" s="326">
        <v>627.9</v>
      </c>
      <c r="S723" s="326">
        <v>1085.4000000000001</v>
      </c>
      <c r="T723" s="326">
        <v>755.6</v>
      </c>
      <c r="U723" s="326">
        <v>9442.9</v>
      </c>
      <c r="V723" s="326">
        <v>2914.4</v>
      </c>
      <c r="W723" s="326">
        <v>2567.4</v>
      </c>
      <c r="X723" s="326">
        <v>2163</v>
      </c>
      <c r="Y723" s="326">
        <v>2475.4</v>
      </c>
    </row>
    <row r="724" spans="4:25" hidden="1" outlineLevel="1">
      <c r="D724" s="319" t="s">
        <v>602</v>
      </c>
      <c r="E724" s="319" t="s">
        <v>54</v>
      </c>
      <c r="F724" s="319" t="s">
        <v>578</v>
      </c>
      <c r="G724" s="319" t="s">
        <v>579</v>
      </c>
      <c r="H724" s="319" t="s">
        <v>580</v>
      </c>
      <c r="I724" s="319" t="s">
        <v>321</v>
      </c>
      <c r="J724" s="319" t="s">
        <v>116</v>
      </c>
      <c r="L724" s="331">
        <v>53041.94</v>
      </c>
      <c r="M724" s="326"/>
      <c r="N724" s="326">
        <v>2571.9499999999998</v>
      </c>
      <c r="O724" s="326">
        <v>2743.8</v>
      </c>
      <c r="P724" s="326">
        <v>3142.25</v>
      </c>
      <c r="Q724" s="326">
        <v>4637.8999999999996</v>
      </c>
      <c r="R724" s="326">
        <v>4611</v>
      </c>
      <c r="S724" s="326">
        <v>7189.68</v>
      </c>
      <c r="T724" s="326">
        <v>2670.92</v>
      </c>
      <c r="U724" s="326">
        <v>1638.05</v>
      </c>
      <c r="V724" s="326">
        <v>10363.44</v>
      </c>
      <c r="W724" s="326">
        <v>3336.61</v>
      </c>
      <c r="X724" s="326">
        <v>2163.5700000000002</v>
      </c>
      <c r="Y724" s="326">
        <v>7972.77</v>
      </c>
    </row>
    <row r="725" spans="4:25" hidden="1" outlineLevel="1">
      <c r="D725" s="319" t="s">
        <v>603</v>
      </c>
      <c r="E725" s="319" t="s">
        <v>53</v>
      </c>
      <c r="F725" s="319" t="s">
        <v>578</v>
      </c>
      <c r="G725" s="319" t="s">
        <v>579</v>
      </c>
      <c r="H725" s="319" t="s">
        <v>580</v>
      </c>
      <c r="I725" s="319" t="s">
        <v>199</v>
      </c>
      <c r="J725" s="319" t="s">
        <v>114</v>
      </c>
      <c r="L725" s="331">
        <v>120649.15000000001</v>
      </c>
      <c r="M725" s="326"/>
      <c r="N725" s="326">
        <v>6371.05</v>
      </c>
      <c r="O725" s="326">
        <v>10477.4</v>
      </c>
      <c r="P725" s="326">
        <v>12918.41</v>
      </c>
      <c r="Q725" s="326">
        <v>10708.1</v>
      </c>
      <c r="R725" s="326">
        <v>9744.85</v>
      </c>
      <c r="S725" s="326">
        <v>7676.4</v>
      </c>
      <c r="T725" s="326">
        <v>6029.28</v>
      </c>
      <c r="U725" s="326">
        <v>16918.45</v>
      </c>
      <c r="V725" s="326">
        <v>14615.52</v>
      </c>
      <c r="W725" s="326">
        <v>5248.43</v>
      </c>
      <c r="X725" s="326">
        <v>7580.61</v>
      </c>
      <c r="Y725" s="326">
        <v>12360.65</v>
      </c>
    </row>
    <row r="726" spans="4:25" hidden="1" outlineLevel="1">
      <c r="D726" s="319" t="s">
        <v>2018</v>
      </c>
      <c r="E726" s="319" t="s">
        <v>52</v>
      </c>
      <c r="F726" s="319" t="s">
        <v>578</v>
      </c>
      <c r="G726" s="319" t="s">
        <v>579</v>
      </c>
      <c r="H726" s="319" t="s">
        <v>580</v>
      </c>
      <c r="I726" s="319" t="s">
        <v>1643</v>
      </c>
      <c r="J726" s="319" t="s">
        <v>117</v>
      </c>
      <c r="L726" s="331">
        <v>26480.1</v>
      </c>
      <c r="M726" s="326"/>
      <c r="N726" s="326">
        <v>3445.4</v>
      </c>
      <c r="O726" s="326">
        <v>3420.4</v>
      </c>
      <c r="P726" s="326">
        <v>4060.4</v>
      </c>
      <c r="Q726" s="326">
        <v>3668.1</v>
      </c>
      <c r="R726" s="326">
        <v>1807.4</v>
      </c>
      <c r="S726" s="326">
        <v>2381.8000000000002</v>
      </c>
      <c r="T726" s="326">
        <v>1755</v>
      </c>
      <c r="U726" s="326">
        <v>570.79999999999995</v>
      </c>
      <c r="V726" s="326">
        <v>1668</v>
      </c>
      <c r="W726" s="326">
        <v>1500</v>
      </c>
      <c r="X726" s="326">
        <v>1112.5999999999999</v>
      </c>
      <c r="Y726" s="326">
        <v>1090.2</v>
      </c>
    </row>
    <row r="727" spans="4:25" hidden="1" outlineLevel="1">
      <c r="D727" s="319" t="s">
        <v>286</v>
      </c>
      <c r="E727" s="319" t="s">
        <v>52</v>
      </c>
      <c r="F727" s="319" t="s">
        <v>578</v>
      </c>
      <c r="G727" s="319" t="s">
        <v>579</v>
      </c>
      <c r="H727" s="319" t="s">
        <v>580</v>
      </c>
      <c r="I727" s="319" t="s">
        <v>431</v>
      </c>
      <c r="J727" s="319" t="s">
        <v>117</v>
      </c>
      <c r="L727" s="331">
        <v>3585846.73</v>
      </c>
      <c r="M727" s="326"/>
      <c r="N727" s="326">
        <v>231539.61</v>
      </c>
      <c r="O727" s="326">
        <v>336721.69</v>
      </c>
      <c r="P727" s="326">
        <v>503579.37</v>
      </c>
      <c r="Q727" s="326">
        <v>182981.21</v>
      </c>
      <c r="R727" s="326">
        <v>361188.23</v>
      </c>
      <c r="S727" s="326">
        <v>270011.78000000003</v>
      </c>
      <c r="T727" s="326">
        <v>378280.97</v>
      </c>
      <c r="U727" s="326">
        <v>351139.47</v>
      </c>
      <c r="V727" s="326">
        <v>223218.36</v>
      </c>
      <c r="W727" s="326">
        <v>274691.82</v>
      </c>
      <c r="X727" s="326">
        <v>335058.89</v>
      </c>
      <c r="Y727" s="326">
        <v>137435.32999999999</v>
      </c>
    </row>
    <row r="728" spans="4:25" hidden="1" outlineLevel="1">
      <c r="D728" s="319" t="s">
        <v>286</v>
      </c>
      <c r="E728" s="319" t="s">
        <v>52</v>
      </c>
      <c r="F728" s="319" t="s">
        <v>578</v>
      </c>
      <c r="G728" s="319" t="s">
        <v>581</v>
      </c>
      <c r="H728" s="319" t="s">
        <v>580</v>
      </c>
      <c r="I728" s="319" t="s">
        <v>489</v>
      </c>
      <c r="J728" s="319" t="s">
        <v>117</v>
      </c>
      <c r="L728" s="331">
        <v>1464.3400000000001</v>
      </c>
      <c r="M728" s="326"/>
      <c r="N728" s="326">
        <v>28.65</v>
      </c>
      <c r="O728" s="326">
        <v>30.32</v>
      </c>
      <c r="P728" s="326">
        <v>44.96</v>
      </c>
      <c r="Q728" s="326">
        <v>262.66000000000003</v>
      </c>
      <c r="R728" s="326">
        <v>6</v>
      </c>
      <c r="S728" s="326">
        <v>210</v>
      </c>
      <c r="T728" s="326">
        <v>0.1</v>
      </c>
      <c r="U728" s="326">
        <v>76</v>
      </c>
      <c r="V728" s="326">
        <v>136.69999999999999</v>
      </c>
      <c r="W728" s="326">
        <v>572.95000000000005</v>
      </c>
      <c r="X728" s="326">
        <v>96</v>
      </c>
      <c r="Y728" s="326">
        <v>0</v>
      </c>
    </row>
    <row r="729" spans="4:25" hidden="1" outlineLevel="1">
      <c r="D729" s="319" t="s">
        <v>286</v>
      </c>
      <c r="E729" s="319" t="s">
        <v>52</v>
      </c>
      <c r="F729" s="319" t="s">
        <v>578</v>
      </c>
      <c r="G729" s="319" t="s">
        <v>581</v>
      </c>
      <c r="H729" s="319" t="s">
        <v>580</v>
      </c>
      <c r="I729" s="319" t="s">
        <v>3045</v>
      </c>
      <c r="J729" s="319" t="s">
        <v>117</v>
      </c>
      <c r="L729" s="331">
        <v>257943.97</v>
      </c>
      <c r="M729" s="326"/>
      <c r="N729" s="326"/>
      <c r="O729" s="326">
        <v>0</v>
      </c>
      <c r="P729" s="326">
        <v>0</v>
      </c>
      <c r="Q729" s="326">
        <v>64404.4</v>
      </c>
      <c r="R729" s="326">
        <v>1650</v>
      </c>
      <c r="S729" s="326">
        <v>65557.3</v>
      </c>
      <c r="T729" s="326">
        <v>57453.52</v>
      </c>
      <c r="U729" s="326">
        <v>7152</v>
      </c>
      <c r="V729" s="326">
        <v>8264.65</v>
      </c>
      <c r="W729" s="326">
        <v>4032</v>
      </c>
      <c r="X729" s="326">
        <v>42702.5</v>
      </c>
      <c r="Y729" s="326">
        <v>6727.6</v>
      </c>
    </row>
    <row r="730" spans="4:25" hidden="1" outlineLevel="1">
      <c r="D730" s="319" t="s">
        <v>3046</v>
      </c>
      <c r="E730" s="319" t="s">
        <v>53</v>
      </c>
      <c r="F730" s="319" t="s">
        <v>578</v>
      </c>
      <c r="G730" s="319" t="s">
        <v>579</v>
      </c>
      <c r="H730" s="319" t="s">
        <v>580</v>
      </c>
      <c r="I730" s="319" t="s">
        <v>2334</v>
      </c>
      <c r="J730" s="319" t="s">
        <v>114</v>
      </c>
      <c r="L730" s="331">
        <v>146.77999999999997</v>
      </c>
      <c r="M730" s="326"/>
      <c r="N730" s="326"/>
      <c r="O730" s="326"/>
      <c r="P730" s="326"/>
      <c r="Q730" s="326"/>
      <c r="R730" s="326"/>
      <c r="S730" s="326"/>
      <c r="T730" s="326"/>
      <c r="U730" s="326"/>
      <c r="V730" s="326"/>
      <c r="W730" s="326">
        <v>10.54</v>
      </c>
      <c r="X730" s="326">
        <v>65.94</v>
      </c>
      <c r="Y730" s="326">
        <v>70.3</v>
      </c>
    </row>
    <row r="731" spans="4:25" hidden="1" outlineLevel="1">
      <c r="D731" s="319" t="s">
        <v>604</v>
      </c>
      <c r="E731" s="319" t="s">
        <v>52</v>
      </c>
      <c r="F731" s="319" t="s">
        <v>578</v>
      </c>
      <c r="G731" s="319" t="s">
        <v>579</v>
      </c>
      <c r="H731" s="319" t="s">
        <v>580</v>
      </c>
      <c r="I731" s="319" t="s">
        <v>432</v>
      </c>
      <c r="J731" s="319" t="s">
        <v>117</v>
      </c>
      <c r="L731" s="331">
        <v>1753480.9</v>
      </c>
      <c r="M731" s="326"/>
      <c r="N731" s="326">
        <v>155275.54999999999</v>
      </c>
      <c r="O731" s="326">
        <v>138140.04999999999</v>
      </c>
      <c r="P731" s="326">
        <v>229446.05</v>
      </c>
      <c r="Q731" s="326">
        <v>200325.9</v>
      </c>
      <c r="R731" s="326">
        <v>144495.9</v>
      </c>
      <c r="S731" s="326">
        <v>175154.95</v>
      </c>
      <c r="T731" s="326">
        <v>108363.3</v>
      </c>
      <c r="U731" s="326">
        <v>92979.1</v>
      </c>
      <c r="V731" s="326">
        <v>141712.4</v>
      </c>
      <c r="W731" s="326">
        <v>106399.9</v>
      </c>
      <c r="X731" s="326">
        <v>110493.25</v>
      </c>
      <c r="Y731" s="326">
        <v>150694.54999999999</v>
      </c>
    </row>
    <row r="732" spans="4:25" hidden="1" outlineLevel="1">
      <c r="D732" s="319" t="s">
        <v>604</v>
      </c>
      <c r="E732" s="319" t="s">
        <v>52</v>
      </c>
      <c r="F732" s="319" t="s">
        <v>578</v>
      </c>
      <c r="G732" s="319" t="s">
        <v>581</v>
      </c>
      <c r="H732" s="319" t="s">
        <v>580</v>
      </c>
      <c r="I732" s="319" t="s">
        <v>490</v>
      </c>
      <c r="J732" s="319" t="s">
        <v>117</v>
      </c>
      <c r="L732" s="331">
        <v>542.47</v>
      </c>
      <c r="M732" s="326"/>
      <c r="N732" s="326">
        <v>0</v>
      </c>
      <c r="O732" s="326">
        <v>44</v>
      </c>
      <c r="P732" s="326">
        <v>211.07</v>
      </c>
      <c r="Q732" s="326">
        <v>4.21</v>
      </c>
      <c r="R732" s="326">
        <v>0.98</v>
      </c>
      <c r="S732" s="326">
        <v>0</v>
      </c>
      <c r="T732" s="326">
        <v>0</v>
      </c>
      <c r="U732" s="326">
        <v>102.25</v>
      </c>
      <c r="V732" s="326">
        <v>152.47999999999999</v>
      </c>
      <c r="W732" s="326">
        <v>24</v>
      </c>
      <c r="X732" s="326">
        <v>0.48</v>
      </c>
      <c r="Y732" s="326">
        <v>3</v>
      </c>
    </row>
    <row r="733" spans="4:25" hidden="1" outlineLevel="1">
      <c r="D733" s="319" t="s">
        <v>604</v>
      </c>
      <c r="E733" s="319" t="s">
        <v>52</v>
      </c>
      <c r="F733" s="319" t="s">
        <v>578</v>
      </c>
      <c r="G733" s="319" t="s">
        <v>581</v>
      </c>
      <c r="H733" s="319" t="s">
        <v>580</v>
      </c>
      <c r="I733" s="319" t="s">
        <v>3047</v>
      </c>
      <c r="J733" s="319" t="s">
        <v>117</v>
      </c>
      <c r="L733" s="331">
        <v>1826.3</v>
      </c>
      <c r="M733" s="326"/>
      <c r="N733" s="326"/>
      <c r="O733" s="326">
        <v>55</v>
      </c>
      <c r="P733" s="326">
        <v>0</v>
      </c>
      <c r="Q733" s="326">
        <v>0</v>
      </c>
      <c r="R733" s="326">
        <v>860</v>
      </c>
      <c r="S733" s="326">
        <v>55</v>
      </c>
      <c r="T733" s="326">
        <v>468</v>
      </c>
      <c r="U733" s="326">
        <v>0</v>
      </c>
      <c r="V733" s="326">
        <v>39</v>
      </c>
      <c r="W733" s="326">
        <v>260</v>
      </c>
      <c r="X733" s="326">
        <v>50</v>
      </c>
      <c r="Y733" s="326">
        <v>39.299999999999997</v>
      </c>
    </row>
    <row r="734" spans="4:25" hidden="1" outlineLevel="1">
      <c r="D734" s="319" t="s">
        <v>1638</v>
      </c>
      <c r="E734" s="319" t="s">
        <v>52</v>
      </c>
      <c r="F734" s="319" t="s">
        <v>578</v>
      </c>
      <c r="G734" s="319" t="s">
        <v>579</v>
      </c>
      <c r="H734" s="319" t="s">
        <v>580</v>
      </c>
      <c r="I734" s="319" t="s">
        <v>1639</v>
      </c>
      <c r="J734" s="319" t="s">
        <v>117</v>
      </c>
      <c r="L734" s="331">
        <v>14354.85</v>
      </c>
      <c r="M734" s="326"/>
      <c r="N734" s="326">
        <v>364.1</v>
      </c>
      <c r="O734" s="326">
        <v>16.600000000000001</v>
      </c>
      <c r="P734" s="326">
        <v>253.2</v>
      </c>
      <c r="Q734" s="326">
        <v>98.95</v>
      </c>
      <c r="R734" s="326">
        <v>80.599999999999994</v>
      </c>
      <c r="S734" s="326">
        <v>127.55</v>
      </c>
      <c r="T734" s="326">
        <v>558</v>
      </c>
      <c r="U734" s="326">
        <v>595.4</v>
      </c>
      <c r="V734" s="326">
        <v>2459.3000000000002</v>
      </c>
      <c r="W734" s="326">
        <v>9781.25</v>
      </c>
      <c r="X734" s="326">
        <v>19.899999999999999</v>
      </c>
      <c r="Y734" s="326">
        <v>0</v>
      </c>
    </row>
    <row r="735" spans="4:25" hidden="1" outlineLevel="1">
      <c r="D735" s="319" t="s">
        <v>2003</v>
      </c>
      <c r="E735" s="319" t="s">
        <v>52</v>
      </c>
      <c r="F735" s="319" t="s">
        <v>578</v>
      </c>
      <c r="G735" s="319" t="s">
        <v>579</v>
      </c>
      <c r="H735" s="319" t="s">
        <v>580</v>
      </c>
      <c r="I735" s="319" t="s">
        <v>433</v>
      </c>
      <c r="J735" s="319" t="s">
        <v>117</v>
      </c>
      <c r="L735" s="331">
        <v>141938.44999999998</v>
      </c>
      <c r="M735" s="326"/>
      <c r="N735" s="326">
        <v>16902.2</v>
      </c>
      <c r="O735" s="326">
        <v>51208.4</v>
      </c>
      <c r="P735" s="326">
        <v>25312.85</v>
      </c>
      <c r="Q735" s="326">
        <v>8450.2000000000007</v>
      </c>
      <c r="R735" s="326">
        <v>13817.1</v>
      </c>
      <c r="S735" s="326">
        <v>7855.4</v>
      </c>
      <c r="T735" s="326">
        <v>2636.9</v>
      </c>
      <c r="U735" s="326">
        <v>4244.3</v>
      </c>
      <c r="V735" s="326">
        <v>2260.8000000000002</v>
      </c>
      <c r="W735" s="326">
        <v>2964.3</v>
      </c>
      <c r="X735" s="326">
        <v>3884.2</v>
      </c>
      <c r="Y735" s="326">
        <v>2401.8000000000002</v>
      </c>
    </row>
    <row r="736" spans="4:25" hidden="1" outlineLevel="1">
      <c r="D736" s="319" t="s">
        <v>2003</v>
      </c>
      <c r="E736" s="319" t="s">
        <v>52</v>
      </c>
      <c r="F736" s="319" t="s">
        <v>578</v>
      </c>
      <c r="G736" s="319" t="s">
        <v>581</v>
      </c>
      <c r="H736" s="319" t="s">
        <v>580</v>
      </c>
      <c r="I736" s="319" t="s">
        <v>3048</v>
      </c>
      <c r="J736" s="319" t="s">
        <v>117</v>
      </c>
      <c r="L736" s="331">
        <v>0</v>
      </c>
      <c r="M736" s="326"/>
      <c r="N736" s="326"/>
      <c r="O736" s="326"/>
      <c r="P736" s="326"/>
      <c r="Q736" s="326"/>
      <c r="R736" s="326"/>
      <c r="S736" s="326"/>
      <c r="T736" s="326"/>
      <c r="U736" s="326"/>
      <c r="V736" s="326">
        <v>0</v>
      </c>
      <c r="W736" s="326">
        <v>0</v>
      </c>
      <c r="X736" s="326">
        <v>0</v>
      </c>
      <c r="Y736" s="326">
        <v>0</v>
      </c>
    </row>
    <row r="737" spans="4:25" hidden="1" outlineLevel="1">
      <c r="D737" s="319" t="s">
        <v>1813</v>
      </c>
      <c r="E737" s="319" t="s">
        <v>52</v>
      </c>
      <c r="F737" s="319" t="s">
        <v>578</v>
      </c>
      <c r="G737" s="319" t="s">
        <v>579</v>
      </c>
      <c r="H737" s="319" t="s">
        <v>580</v>
      </c>
      <c r="I737" s="319" t="s">
        <v>1843</v>
      </c>
      <c r="J737" s="319" t="s">
        <v>117</v>
      </c>
      <c r="L737" s="331">
        <v>0.98</v>
      </c>
      <c r="M737" s="326"/>
      <c r="N737" s="326">
        <v>0</v>
      </c>
      <c r="O737" s="326">
        <v>0</v>
      </c>
      <c r="P737" s="326">
        <v>0</v>
      </c>
      <c r="Q737" s="326">
        <v>0</v>
      </c>
      <c r="R737" s="326">
        <v>0</v>
      </c>
      <c r="S737" s="326">
        <v>0.68</v>
      </c>
      <c r="T737" s="326">
        <v>0</v>
      </c>
      <c r="U737" s="326">
        <v>0</v>
      </c>
      <c r="V737" s="326">
        <v>0</v>
      </c>
      <c r="W737" s="326">
        <v>0</v>
      </c>
      <c r="X737" s="326">
        <v>0</v>
      </c>
      <c r="Y737" s="326">
        <v>0.3</v>
      </c>
    </row>
    <row r="738" spans="4:25" hidden="1" outlineLevel="1">
      <c r="D738" s="319" t="s">
        <v>287</v>
      </c>
      <c r="E738" s="319" t="s">
        <v>53</v>
      </c>
      <c r="F738" s="319" t="s">
        <v>578</v>
      </c>
      <c r="G738" s="319" t="s">
        <v>579</v>
      </c>
      <c r="H738" s="319" t="s">
        <v>580</v>
      </c>
      <c r="I738" s="319" t="s">
        <v>1844</v>
      </c>
      <c r="J738" s="319" t="s">
        <v>118</v>
      </c>
      <c r="L738" s="331">
        <v>74660.850000000006</v>
      </c>
      <c r="M738" s="326"/>
      <c r="N738" s="326">
        <v>5119.3599999999997</v>
      </c>
      <c r="O738" s="326">
        <v>12743.65</v>
      </c>
      <c r="P738" s="326">
        <v>7918.6</v>
      </c>
      <c r="Q738" s="326">
        <v>6571.19</v>
      </c>
      <c r="R738" s="326">
        <v>4024.67</v>
      </c>
      <c r="S738" s="326">
        <v>5815.96</v>
      </c>
      <c r="T738" s="326">
        <v>6531.66</v>
      </c>
      <c r="U738" s="326">
        <v>6934.52</v>
      </c>
      <c r="V738" s="326">
        <v>2237.81</v>
      </c>
      <c r="W738" s="326">
        <v>6831.72</v>
      </c>
      <c r="X738" s="326">
        <v>3710.32</v>
      </c>
      <c r="Y738" s="326">
        <v>6221.39</v>
      </c>
    </row>
    <row r="739" spans="4:25" hidden="1" outlineLevel="1">
      <c r="D739" s="319" t="s">
        <v>338</v>
      </c>
      <c r="E739" s="319" t="s">
        <v>53</v>
      </c>
      <c r="F739" s="319" t="s">
        <v>578</v>
      </c>
      <c r="G739" s="319" t="s">
        <v>579</v>
      </c>
      <c r="H739" s="319" t="s">
        <v>580</v>
      </c>
      <c r="I739" s="319" t="s">
        <v>2104</v>
      </c>
      <c r="J739" s="319" t="s">
        <v>118</v>
      </c>
      <c r="L739" s="331">
        <v>15968.957399999999</v>
      </c>
      <c r="M739" s="326"/>
      <c r="N739" s="326">
        <v>1694.4531999999999</v>
      </c>
      <c r="O739" s="326">
        <v>2167.7550000000001</v>
      </c>
      <c r="P739" s="326">
        <v>1237.2548000000002</v>
      </c>
      <c r="Q739" s="326">
        <v>2154.4922000000001</v>
      </c>
      <c r="R739" s="326">
        <v>110.46939999999999</v>
      </c>
      <c r="S739" s="326">
        <v>909.74940000000004</v>
      </c>
      <c r="T739" s="326">
        <v>77.56</v>
      </c>
      <c r="U739" s="326">
        <v>26.511600000000001</v>
      </c>
      <c r="V739" s="326">
        <v>945.46159999999998</v>
      </c>
      <c r="W739" s="326">
        <v>2056.1626000000001</v>
      </c>
      <c r="X739" s="326">
        <v>3036.2669999999998</v>
      </c>
      <c r="Y739" s="326">
        <v>1552.8206</v>
      </c>
    </row>
    <row r="740" spans="4:25" hidden="1" outlineLevel="1">
      <c r="D740" s="319" t="s">
        <v>288</v>
      </c>
      <c r="E740" s="319" t="s">
        <v>53</v>
      </c>
      <c r="F740" s="319" t="s">
        <v>578</v>
      </c>
      <c r="G740" s="319" t="s">
        <v>579</v>
      </c>
      <c r="H740" s="319" t="s">
        <v>580</v>
      </c>
      <c r="I740" s="319" t="s">
        <v>1845</v>
      </c>
      <c r="J740" s="319" t="s">
        <v>118</v>
      </c>
      <c r="L740" s="331">
        <v>123379.84999999999</v>
      </c>
      <c r="M740" s="326"/>
      <c r="N740" s="326">
        <v>16883.55</v>
      </c>
      <c r="O740" s="326">
        <v>7784.5</v>
      </c>
      <c r="P740" s="326">
        <v>24550.45</v>
      </c>
      <c r="Q740" s="326">
        <v>6418.35</v>
      </c>
      <c r="R740" s="326">
        <v>6154.25</v>
      </c>
      <c r="S740" s="326">
        <v>10090.1</v>
      </c>
      <c r="T740" s="326">
        <v>7955.7</v>
      </c>
      <c r="U740" s="326">
        <v>5497.4</v>
      </c>
      <c r="V740" s="326">
        <v>11002.2</v>
      </c>
      <c r="W740" s="326">
        <v>10000.85</v>
      </c>
      <c r="X740" s="326">
        <v>4344</v>
      </c>
      <c r="Y740" s="326">
        <v>12698.5</v>
      </c>
    </row>
    <row r="741" spans="4:25" hidden="1" outlineLevel="1">
      <c r="D741" s="319" t="s">
        <v>289</v>
      </c>
      <c r="E741" s="319" t="s">
        <v>53</v>
      </c>
      <c r="F741" s="319" t="s">
        <v>578</v>
      </c>
      <c r="G741" s="319" t="s">
        <v>579</v>
      </c>
      <c r="H741" s="319" t="s">
        <v>580</v>
      </c>
      <c r="I741" s="319" t="s">
        <v>1846</v>
      </c>
      <c r="J741" s="319" t="s">
        <v>118</v>
      </c>
      <c r="L741" s="331">
        <v>210235.68000000002</v>
      </c>
      <c r="M741" s="326"/>
      <c r="N741" s="326">
        <v>13548.59</v>
      </c>
      <c r="O741" s="326">
        <v>18503.13</v>
      </c>
      <c r="P741" s="326">
        <v>12648.08</v>
      </c>
      <c r="Q741" s="326">
        <v>9650.81</v>
      </c>
      <c r="R741" s="326">
        <v>12697.93</v>
      </c>
      <c r="S741" s="326">
        <v>14968.32</v>
      </c>
      <c r="T741" s="326">
        <v>14424.46</v>
      </c>
      <c r="U741" s="326">
        <v>8025.78</v>
      </c>
      <c r="V741" s="326">
        <v>20920.05</v>
      </c>
      <c r="W741" s="326">
        <v>67090.83</v>
      </c>
      <c r="X741" s="326">
        <v>10059.719999999999</v>
      </c>
      <c r="Y741" s="326">
        <v>7697.98</v>
      </c>
    </row>
    <row r="742" spans="4:25" hidden="1" outlineLevel="1">
      <c r="D742" s="319" t="s">
        <v>2625</v>
      </c>
      <c r="E742" s="319" t="s">
        <v>54</v>
      </c>
      <c r="F742" s="319" t="s">
        <v>578</v>
      </c>
      <c r="G742" s="319" t="s">
        <v>579</v>
      </c>
      <c r="H742" s="319" t="s">
        <v>580</v>
      </c>
      <c r="I742" s="319" t="s">
        <v>1206</v>
      </c>
      <c r="J742" s="319" t="s">
        <v>116</v>
      </c>
      <c r="L742" s="331">
        <v>77697.399999999994</v>
      </c>
      <c r="M742" s="326"/>
      <c r="N742" s="326">
        <v>6733.9</v>
      </c>
      <c r="O742" s="326">
        <v>7384</v>
      </c>
      <c r="P742" s="326">
        <v>9823.7999999999993</v>
      </c>
      <c r="Q742" s="326">
        <v>6680</v>
      </c>
      <c r="R742" s="326">
        <v>9816.7000000000007</v>
      </c>
      <c r="S742" s="326">
        <v>4121.8</v>
      </c>
      <c r="T742" s="326">
        <v>2491.9</v>
      </c>
      <c r="U742" s="326">
        <v>8606.4</v>
      </c>
      <c r="V742" s="326">
        <v>6829.1</v>
      </c>
      <c r="W742" s="326">
        <v>4254</v>
      </c>
      <c r="X742" s="326">
        <v>8077.4</v>
      </c>
      <c r="Y742" s="326">
        <v>2878.4</v>
      </c>
    </row>
    <row r="743" spans="4:25" hidden="1" outlineLevel="1">
      <c r="D743" s="319" t="s">
        <v>2341</v>
      </c>
      <c r="E743" s="319" t="s">
        <v>2117</v>
      </c>
      <c r="F743" s="319" t="s">
        <v>578</v>
      </c>
      <c r="G743" s="319" t="s">
        <v>579</v>
      </c>
      <c r="H743" s="319" t="s">
        <v>580</v>
      </c>
      <c r="I743" s="319" t="s">
        <v>1036</v>
      </c>
      <c r="J743" s="319" t="s">
        <v>977</v>
      </c>
      <c r="L743" s="331">
        <v>18710.873940000001</v>
      </c>
      <c r="M743" s="326"/>
      <c r="N743" s="326">
        <v>1469.3413800000001</v>
      </c>
      <c r="O743" s="326">
        <v>1530.9363999999998</v>
      </c>
      <c r="P743" s="326">
        <v>11191.125970000001</v>
      </c>
      <c r="Q743" s="326">
        <v>93.266630000000006</v>
      </c>
      <c r="R743" s="326">
        <v>462.62365999999997</v>
      </c>
      <c r="S743" s="326">
        <v>544.84814000000006</v>
      </c>
      <c r="T743" s="326">
        <v>396.21751</v>
      </c>
      <c r="U743" s="326">
        <v>0</v>
      </c>
      <c r="V743" s="326">
        <v>963.6932599999999</v>
      </c>
      <c r="W743" s="326">
        <v>857.82154000000003</v>
      </c>
      <c r="X743" s="326">
        <v>701.71483999999998</v>
      </c>
      <c r="Y743" s="326">
        <v>499.28460999999999</v>
      </c>
    </row>
    <row r="744" spans="4:25" hidden="1" outlineLevel="1">
      <c r="D744" s="319" t="s">
        <v>2203</v>
      </c>
      <c r="E744" s="319" t="s">
        <v>2117</v>
      </c>
      <c r="F744" s="319" t="s">
        <v>578</v>
      </c>
      <c r="G744" s="319" t="s">
        <v>579</v>
      </c>
      <c r="H744" s="319" t="s">
        <v>580</v>
      </c>
      <c r="I744" s="319" t="s">
        <v>2203</v>
      </c>
      <c r="J744" s="319" t="s">
        <v>977</v>
      </c>
      <c r="L744" s="331">
        <v>2400.4378799999995</v>
      </c>
      <c r="M744" s="326"/>
      <c r="N744" s="326">
        <v>120.82665</v>
      </c>
      <c r="O744" s="326">
        <v>204.44584</v>
      </c>
      <c r="P744" s="326">
        <v>47.60371</v>
      </c>
      <c r="Q744" s="326">
        <v>66.273929999999993</v>
      </c>
      <c r="R744" s="326">
        <v>430.27694999999994</v>
      </c>
      <c r="S744" s="326">
        <v>139.54076000000001</v>
      </c>
      <c r="T744" s="326">
        <v>72.954750000000004</v>
      </c>
      <c r="U744" s="326">
        <v>197.06522999999999</v>
      </c>
      <c r="V744" s="326">
        <v>86.855399999999989</v>
      </c>
      <c r="W744" s="326">
        <v>0</v>
      </c>
      <c r="X744" s="326">
        <v>993.73689999999999</v>
      </c>
      <c r="Y744" s="326">
        <v>40.857759999999999</v>
      </c>
    </row>
    <row r="745" spans="4:25" hidden="1" outlineLevel="1">
      <c r="D745" s="319" t="s">
        <v>606</v>
      </c>
      <c r="E745" s="319" t="s">
        <v>53</v>
      </c>
      <c r="F745" s="319" t="s">
        <v>578</v>
      </c>
      <c r="G745" s="319" t="s">
        <v>579</v>
      </c>
      <c r="H745" s="319" t="s">
        <v>580</v>
      </c>
      <c r="I745" s="319" t="s">
        <v>300</v>
      </c>
      <c r="J745" s="319" t="s">
        <v>114</v>
      </c>
      <c r="L745" s="331">
        <v>2116024.5</v>
      </c>
      <c r="M745" s="326"/>
      <c r="N745" s="326">
        <v>243555.6</v>
      </c>
      <c r="O745" s="326">
        <v>182295.6</v>
      </c>
      <c r="P745" s="326">
        <v>180003.1</v>
      </c>
      <c r="Q745" s="326">
        <v>88283.199999999997</v>
      </c>
      <c r="R745" s="326">
        <v>217444.1</v>
      </c>
      <c r="S745" s="326">
        <v>255624.8</v>
      </c>
      <c r="T745" s="326">
        <v>97514.3</v>
      </c>
      <c r="U745" s="326">
        <v>174436.5</v>
      </c>
      <c r="V745" s="326">
        <v>228088.3</v>
      </c>
      <c r="W745" s="326">
        <v>126812</v>
      </c>
      <c r="X745" s="326">
        <v>177091.1</v>
      </c>
      <c r="Y745" s="326">
        <v>144875.9</v>
      </c>
    </row>
    <row r="746" spans="4:25" hidden="1" outlineLevel="1">
      <c r="D746" s="319" t="s">
        <v>920</v>
      </c>
      <c r="E746" s="319" t="s">
        <v>53</v>
      </c>
      <c r="F746" s="319" t="s">
        <v>578</v>
      </c>
      <c r="G746" s="319" t="s">
        <v>579</v>
      </c>
      <c r="H746" s="319" t="s">
        <v>580</v>
      </c>
      <c r="I746" s="319" t="s">
        <v>921</v>
      </c>
      <c r="J746" s="319" t="s">
        <v>114</v>
      </c>
      <c r="L746" s="331">
        <v>114510.3</v>
      </c>
      <c r="M746" s="326"/>
      <c r="N746" s="326">
        <v>12562.2</v>
      </c>
      <c r="O746" s="326">
        <v>8853.1</v>
      </c>
      <c r="P746" s="326">
        <v>10629.1</v>
      </c>
      <c r="Q746" s="326">
        <v>8451.1</v>
      </c>
      <c r="R746" s="326">
        <v>9528.2999999999993</v>
      </c>
      <c r="S746" s="326">
        <v>7893.6</v>
      </c>
      <c r="T746" s="326">
        <v>6864</v>
      </c>
      <c r="U746" s="326">
        <v>13909.1</v>
      </c>
      <c r="V746" s="326">
        <v>9139.7000000000007</v>
      </c>
      <c r="W746" s="326">
        <v>5458.3</v>
      </c>
      <c r="X746" s="326">
        <v>10685</v>
      </c>
      <c r="Y746" s="326">
        <v>10536.8</v>
      </c>
    </row>
    <row r="747" spans="4:25" hidden="1" outlineLevel="1">
      <c r="D747" s="319" t="s">
        <v>607</v>
      </c>
      <c r="E747" s="319" t="s">
        <v>53</v>
      </c>
      <c r="F747" s="319" t="s">
        <v>578</v>
      </c>
      <c r="G747" s="319" t="s">
        <v>579</v>
      </c>
      <c r="H747" s="319" t="s">
        <v>580</v>
      </c>
      <c r="I747" s="319" t="s">
        <v>1847</v>
      </c>
      <c r="J747" s="319" t="s">
        <v>118</v>
      </c>
      <c r="L747" s="331">
        <v>22941.570000000007</v>
      </c>
      <c r="M747" s="326"/>
      <c r="N747" s="326">
        <v>1363.84</v>
      </c>
      <c r="O747" s="326">
        <v>1609.94</v>
      </c>
      <c r="P747" s="326">
        <v>3380.78</v>
      </c>
      <c r="Q747" s="326">
        <v>4834.3900000000003</v>
      </c>
      <c r="R747" s="326">
        <v>3722.99</v>
      </c>
      <c r="S747" s="326">
        <v>1387.85</v>
      </c>
      <c r="T747" s="326">
        <v>1698.08</v>
      </c>
      <c r="U747" s="326">
        <v>1713.97</v>
      </c>
      <c r="V747" s="326">
        <v>1634.63</v>
      </c>
      <c r="W747" s="326">
        <v>401.65</v>
      </c>
      <c r="X747" s="326">
        <v>712.45</v>
      </c>
      <c r="Y747" s="326">
        <v>481</v>
      </c>
    </row>
    <row r="748" spans="4:25" hidden="1" outlineLevel="1">
      <c r="D748" s="319" t="s">
        <v>3049</v>
      </c>
      <c r="E748" s="319" t="s">
        <v>53</v>
      </c>
      <c r="F748" s="319" t="s">
        <v>578</v>
      </c>
      <c r="G748" s="319" t="s">
        <v>579</v>
      </c>
      <c r="H748" s="319" t="s">
        <v>580</v>
      </c>
      <c r="I748" s="319" t="s">
        <v>3050</v>
      </c>
      <c r="J748" s="319" t="s">
        <v>114</v>
      </c>
      <c r="L748" s="331">
        <v>10485.450000000001</v>
      </c>
      <c r="M748" s="326"/>
      <c r="N748" s="326"/>
      <c r="O748" s="326"/>
      <c r="P748" s="326"/>
      <c r="Q748" s="326">
        <v>65</v>
      </c>
      <c r="R748" s="326">
        <v>107.15</v>
      </c>
      <c r="S748" s="326">
        <v>878.2</v>
      </c>
      <c r="T748" s="326">
        <v>661.6</v>
      </c>
      <c r="U748" s="326">
        <v>3009.02</v>
      </c>
      <c r="V748" s="326">
        <v>1073.55</v>
      </c>
      <c r="W748" s="326">
        <v>887.41</v>
      </c>
      <c r="X748" s="326">
        <v>1847.26</v>
      </c>
      <c r="Y748" s="326">
        <v>1956.26</v>
      </c>
    </row>
    <row r="749" spans="4:25" hidden="1" outlineLevel="1">
      <c r="D749" s="319" t="s">
        <v>609</v>
      </c>
      <c r="E749" s="319" t="s">
        <v>52</v>
      </c>
      <c r="F749" s="319" t="s">
        <v>578</v>
      </c>
      <c r="G749" s="319" t="s">
        <v>579</v>
      </c>
      <c r="H749" s="319" t="s">
        <v>580</v>
      </c>
      <c r="I749" s="319" t="s">
        <v>1640</v>
      </c>
      <c r="J749" s="319" t="s">
        <v>117</v>
      </c>
      <c r="L749" s="331">
        <v>59025.900000000009</v>
      </c>
      <c r="M749" s="326"/>
      <c r="N749" s="326">
        <v>9117.4</v>
      </c>
      <c r="O749" s="326">
        <v>4773.7</v>
      </c>
      <c r="P749" s="326">
        <v>5287.2</v>
      </c>
      <c r="Q749" s="326">
        <v>5300.9</v>
      </c>
      <c r="R749" s="326">
        <v>4469.8</v>
      </c>
      <c r="S749" s="326">
        <v>3578.2</v>
      </c>
      <c r="T749" s="326">
        <v>2988.3</v>
      </c>
      <c r="U749" s="326">
        <v>9770.7999999999993</v>
      </c>
      <c r="V749" s="326">
        <v>2239.6</v>
      </c>
      <c r="W749" s="326">
        <v>3914.4</v>
      </c>
      <c r="X749" s="326">
        <v>3706.3</v>
      </c>
      <c r="Y749" s="326">
        <v>3879.3</v>
      </c>
    </row>
    <row r="750" spans="4:25" hidden="1" outlineLevel="1">
      <c r="D750" s="319" t="s">
        <v>290</v>
      </c>
      <c r="E750" s="319" t="s">
        <v>52</v>
      </c>
      <c r="F750" s="319" t="s">
        <v>578</v>
      </c>
      <c r="G750" s="319" t="s">
        <v>579</v>
      </c>
      <c r="H750" s="319" t="s">
        <v>580</v>
      </c>
      <c r="I750" s="319" t="s">
        <v>435</v>
      </c>
      <c r="J750" s="319" t="s">
        <v>117</v>
      </c>
      <c r="L750" s="331">
        <v>1061365.7222</v>
      </c>
      <c r="M750" s="326"/>
      <c r="N750" s="326">
        <v>283473.43</v>
      </c>
      <c r="O750" s="326">
        <v>173986.75</v>
      </c>
      <c r="P750" s="326">
        <v>109063.43905</v>
      </c>
      <c r="Q750" s="326">
        <v>47958.113649999999</v>
      </c>
      <c r="R750" s="326">
        <v>45760.8848</v>
      </c>
      <c r="S750" s="326">
        <v>67534.251049999992</v>
      </c>
      <c r="T750" s="326">
        <v>261452.43900000001</v>
      </c>
      <c r="U750" s="326">
        <v>10249.088</v>
      </c>
      <c r="V750" s="326">
        <v>23250.977049999998</v>
      </c>
      <c r="W750" s="326">
        <v>18147.993299999998</v>
      </c>
      <c r="X750" s="326">
        <v>3170.4746500000006</v>
      </c>
      <c r="Y750" s="326">
        <v>17317.881649999999</v>
      </c>
    </row>
    <row r="751" spans="4:25" hidden="1" outlineLevel="1">
      <c r="D751" s="319" t="s">
        <v>290</v>
      </c>
      <c r="E751" s="319" t="s">
        <v>52</v>
      </c>
      <c r="F751" s="319" t="s">
        <v>578</v>
      </c>
      <c r="G751" s="319" t="s">
        <v>581</v>
      </c>
      <c r="H751" s="319" t="s">
        <v>580</v>
      </c>
      <c r="I751" s="319" t="s">
        <v>492</v>
      </c>
      <c r="J751" s="319" t="s">
        <v>117</v>
      </c>
      <c r="L751" s="331">
        <v>1344.1206999999999</v>
      </c>
      <c r="M751" s="326"/>
      <c r="N751" s="326">
        <v>377.78</v>
      </c>
      <c r="O751" s="326">
        <v>379.44099999999997</v>
      </c>
      <c r="P751" s="326">
        <v>245.9716</v>
      </c>
      <c r="Q751" s="326">
        <v>0</v>
      </c>
      <c r="R751" s="326">
        <v>1.5791999999999999</v>
      </c>
      <c r="S751" s="326">
        <v>108.5</v>
      </c>
      <c r="T751" s="326">
        <v>202.2105</v>
      </c>
      <c r="U751" s="326">
        <v>0</v>
      </c>
      <c r="V751" s="326">
        <v>28.638400000000001</v>
      </c>
      <c r="W751" s="326">
        <v>0</v>
      </c>
      <c r="X751" s="326">
        <v>0</v>
      </c>
      <c r="Y751" s="326">
        <v>0</v>
      </c>
    </row>
    <row r="752" spans="4:25" hidden="1" outlineLevel="1">
      <c r="D752" s="319" t="s">
        <v>290</v>
      </c>
      <c r="E752" s="319" t="s">
        <v>52</v>
      </c>
      <c r="F752" s="319" t="s">
        <v>578</v>
      </c>
      <c r="G752" s="319" t="s">
        <v>581</v>
      </c>
      <c r="H752" s="319" t="s">
        <v>580</v>
      </c>
      <c r="I752" s="319" t="s">
        <v>3051</v>
      </c>
      <c r="J752" s="319" t="s">
        <v>117</v>
      </c>
      <c r="L752" s="331">
        <v>2907.2264500000001</v>
      </c>
      <c r="M752" s="326"/>
      <c r="N752" s="326"/>
      <c r="O752" s="326">
        <v>0</v>
      </c>
      <c r="P752" s="326">
        <v>713.84339999999997</v>
      </c>
      <c r="Q752" s="326">
        <v>60.27</v>
      </c>
      <c r="R752" s="326">
        <v>54.12</v>
      </c>
      <c r="S752" s="326">
        <v>1018.248</v>
      </c>
      <c r="T752" s="326">
        <v>617.5</v>
      </c>
      <c r="U752" s="326">
        <v>443.24504999999999</v>
      </c>
      <c r="V752" s="326">
        <v>0</v>
      </c>
      <c r="W752" s="326">
        <v>0</v>
      </c>
      <c r="X752" s="326">
        <v>0</v>
      </c>
      <c r="Y752" s="326">
        <v>0</v>
      </c>
    </row>
    <row r="753" spans="4:25" hidden="1" outlineLevel="1">
      <c r="D753" s="319" t="s">
        <v>2223</v>
      </c>
      <c r="E753" s="319" t="s">
        <v>54</v>
      </c>
      <c r="F753" s="319" t="s">
        <v>578</v>
      </c>
      <c r="G753" s="319" t="s">
        <v>579</v>
      </c>
      <c r="H753" s="319" t="s">
        <v>580</v>
      </c>
      <c r="I753" s="319" t="s">
        <v>2752</v>
      </c>
      <c r="J753" s="319" t="s">
        <v>116</v>
      </c>
      <c r="L753" s="331">
        <v>21005.129000000001</v>
      </c>
      <c r="M753" s="326"/>
      <c r="N753" s="326">
        <v>450.4</v>
      </c>
      <c r="O753" s="326">
        <v>648.70000000000005</v>
      </c>
      <c r="P753" s="326">
        <v>744.8</v>
      </c>
      <c r="Q753" s="326">
        <v>1636</v>
      </c>
      <c r="R753" s="326">
        <v>6403.5</v>
      </c>
      <c r="S753" s="326">
        <v>3677.1370000000002</v>
      </c>
      <c r="T753" s="326">
        <v>2025.423</v>
      </c>
      <c r="U753" s="326">
        <v>1496.1690000000001</v>
      </c>
      <c r="V753" s="326">
        <v>1112.0999999999999</v>
      </c>
      <c r="W753" s="326">
        <v>490.4</v>
      </c>
      <c r="X753" s="326">
        <v>1323.8</v>
      </c>
      <c r="Y753" s="326">
        <v>996.7</v>
      </c>
    </row>
    <row r="754" spans="4:25" hidden="1" outlineLevel="1">
      <c r="D754" s="319" t="s">
        <v>1641</v>
      </c>
      <c r="E754" s="319" t="s">
        <v>52</v>
      </c>
      <c r="F754" s="319" t="s">
        <v>578</v>
      </c>
      <c r="G754" s="319" t="s">
        <v>579</v>
      </c>
      <c r="H754" s="319" t="s">
        <v>580</v>
      </c>
      <c r="I754" s="319" t="s">
        <v>1207</v>
      </c>
      <c r="J754" s="319" t="s">
        <v>117</v>
      </c>
      <c r="L754" s="331">
        <v>317.28000000000003</v>
      </c>
      <c r="M754" s="326"/>
      <c r="N754" s="326">
        <v>41.66</v>
      </c>
      <c r="O754" s="326">
        <v>11.16</v>
      </c>
      <c r="P754" s="326">
        <v>21.11</v>
      </c>
      <c r="Q754" s="326">
        <v>37.82</v>
      </c>
      <c r="R754" s="326">
        <v>18.190000000000001</v>
      </c>
      <c r="S754" s="326">
        <v>38.06</v>
      </c>
      <c r="T754" s="326">
        <v>13.16</v>
      </c>
      <c r="U754" s="326">
        <v>25.76</v>
      </c>
      <c r="V754" s="326">
        <v>1.83</v>
      </c>
      <c r="W754" s="326">
        <v>0.22</v>
      </c>
      <c r="X754" s="326">
        <v>107.71</v>
      </c>
      <c r="Y754" s="326">
        <v>0.6</v>
      </c>
    </row>
    <row r="755" spans="4:25" hidden="1" outlineLevel="1">
      <c r="D755" s="319" t="s">
        <v>1208</v>
      </c>
      <c r="E755" s="319" t="s">
        <v>52</v>
      </c>
      <c r="F755" s="319" t="s">
        <v>578</v>
      </c>
      <c r="G755" s="319" t="s">
        <v>579</v>
      </c>
      <c r="H755" s="319" t="s">
        <v>580</v>
      </c>
      <c r="I755" s="319" t="s">
        <v>1209</v>
      </c>
      <c r="J755" s="319" t="s">
        <v>117</v>
      </c>
      <c r="L755" s="331">
        <v>565.79999999999995</v>
      </c>
      <c r="M755" s="326"/>
      <c r="N755" s="326">
        <v>0</v>
      </c>
      <c r="O755" s="326">
        <v>0</v>
      </c>
      <c r="P755" s="326">
        <v>0</v>
      </c>
      <c r="Q755" s="326">
        <v>0</v>
      </c>
      <c r="R755" s="326">
        <v>196.6</v>
      </c>
      <c r="S755" s="326">
        <v>213</v>
      </c>
      <c r="T755" s="326">
        <v>0</v>
      </c>
      <c r="U755" s="326">
        <v>156.19999999999999</v>
      </c>
      <c r="V755" s="326">
        <v>0</v>
      </c>
      <c r="W755" s="326">
        <v>0</v>
      </c>
      <c r="X755" s="326">
        <v>0</v>
      </c>
      <c r="Y755" s="326">
        <v>0</v>
      </c>
    </row>
    <row r="756" spans="4:25" hidden="1" outlineLevel="1">
      <c r="D756" s="319" t="s">
        <v>2513</v>
      </c>
      <c r="E756" s="319" t="s">
        <v>2117</v>
      </c>
      <c r="F756" s="319" t="s">
        <v>578</v>
      </c>
      <c r="G756" s="319" t="s">
        <v>579</v>
      </c>
      <c r="H756" s="319" t="s">
        <v>580</v>
      </c>
      <c r="I756" s="319" t="s">
        <v>3052</v>
      </c>
      <c r="J756" s="319" t="s">
        <v>977</v>
      </c>
      <c r="L756" s="331">
        <v>0</v>
      </c>
      <c r="M756" s="326"/>
      <c r="N756" s="326"/>
      <c r="O756" s="326"/>
      <c r="P756" s="326"/>
      <c r="Q756" s="326"/>
      <c r="R756" s="326"/>
      <c r="S756" s="326"/>
      <c r="T756" s="326"/>
      <c r="U756" s="326"/>
      <c r="V756" s="326"/>
      <c r="W756" s="326">
        <v>0</v>
      </c>
      <c r="X756" s="326">
        <v>0</v>
      </c>
      <c r="Y756" s="326">
        <v>0</v>
      </c>
    </row>
    <row r="757" spans="4:25" hidden="1" outlineLevel="1">
      <c r="D757" s="319" t="s">
        <v>1045</v>
      </c>
      <c r="E757" s="319" t="s">
        <v>52</v>
      </c>
      <c r="F757" s="319" t="s">
        <v>578</v>
      </c>
      <c r="G757" s="319" t="s">
        <v>579</v>
      </c>
      <c r="H757" s="319" t="s">
        <v>580</v>
      </c>
      <c r="I757" s="319" t="s">
        <v>439</v>
      </c>
      <c r="J757" s="319" t="s">
        <v>117</v>
      </c>
      <c r="L757" s="331">
        <v>2324170.4700099998</v>
      </c>
      <c r="M757" s="326"/>
      <c r="N757" s="326">
        <v>191565.00865999999</v>
      </c>
      <c r="O757" s="326">
        <v>204476.07635999998</v>
      </c>
      <c r="P757" s="326">
        <v>429091.74287000007</v>
      </c>
      <c r="Q757" s="326">
        <v>190179.01883000002</v>
      </c>
      <c r="R757" s="326">
        <v>278520.99978000001</v>
      </c>
      <c r="S757" s="326">
        <v>123567.04755</v>
      </c>
      <c r="T757" s="326">
        <v>114225.64653999999</v>
      </c>
      <c r="U757" s="326">
        <v>86667.519129999986</v>
      </c>
      <c r="V757" s="326">
        <v>162152.99958999996</v>
      </c>
      <c r="W757" s="326">
        <v>218475.19001000002</v>
      </c>
      <c r="X757" s="326">
        <v>220211.54554999998</v>
      </c>
      <c r="Y757" s="326">
        <v>105037.67513999999</v>
      </c>
    </row>
    <row r="758" spans="4:25" hidden="1" outlineLevel="1">
      <c r="D758" s="319" t="s">
        <v>1045</v>
      </c>
      <c r="E758" s="319" t="s">
        <v>52</v>
      </c>
      <c r="F758" s="319" t="s">
        <v>578</v>
      </c>
      <c r="G758" s="319" t="s">
        <v>581</v>
      </c>
      <c r="H758" s="319" t="s">
        <v>580</v>
      </c>
      <c r="I758" s="319" t="s">
        <v>494</v>
      </c>
      <c r="J758" s="319" t="s">
        <v>117</v>
      </c>
      <c r="L758" s="331">
        <v>192.595</v>
      </c>
      <c r="M758" s="326"/>
      <c r="N758" s="326">
        <v>149.82</v>
      </c>
      <c r="O758" s="326">
        <v>0</v>
      </c>
      <c r="P758" s="326">
        <v>27.524999999999999</v>
      </c>
      <c r="Q758" s="326">
        <v>0</v>
      </c>
      <c r="R758" s="326">
        <v>3.3</v>
      </c>
      <c r="S758" s="326">
        <v>9</v>
      </c>
      <c r="T758" s="326">
        <v>0</v>
      </c>
      <c r="U758" s="326">
        <v>0.25</v>
      </c>
      <c r="V758" s="326">
        <v>0</v>
      </c>
      <c r="W758" s="326">
        <v>0</v>
      </c>
      <c r="X758" s="326">
        <v>2.7</v>
      </c>
      <c r="Y758" s="326">
        <v>0</v>
      </c>
    </row>
    <row r="759" spans="4:25" hidden="1" outlineLevel="1">
      <c r="D759" s="319" t="s">
        <v>1045</v>
      </c>
      <c r="E759" s="319" t="s">
        <v>52</v>
      </c>
      <c r="F759" s="319" t="s">
        <v>578</v>
      </c>
      <c r="G759" s="319" t="s">
        <v>581</v>
      </c>
      <c r="H759" s="319" t="s">
        <v>580</v>
      </c>
      <c r="I759" s="319" t="s">
        <v>3053</v>
      </c>
      <c r="J759" s="319" t="s">
        <v>117</v>
      </c>
      <c r="L759" s="331">
        <v>432537.84</v>
      </c>
      <c r="M759" s="326"/>
      <c r="N759" s="326"/>
      <c r="O759" s="326">
        <v>196060.2</v>
      </c>
      <c r="P759" s="326">
        <v>104.95</v>
      </c>
      <c r="Q759" s="326">
        <v>148.75</v>
      </c>
      <c r="R759" s="326">
        <v>1222</v>
      </c>
      <c r="S759" s="326">
        <v>197619.1</v>
      </c>
      <c r="T759" s="326">
        <v>2323.73</v>
      </c>
      <c r="U759" s="326">
        <v>35.71</v>
      </c>
      <c r="V759" s="326">
        <v>1276.1500000000001</v>
      </c>
      <c r="W759" s="326">
        <v>2699.45</v>
      </c>
      <c r="X759" s="326">
        <v>7245.75</v>
      </c>
      <c r="Y759" s="326">
        <v>23802.05</v>
      </c>
    </row>
    <row r="760" spans="4:25" hidden="1" outlineLevel="1">
      <c r="D760" s="319" t="s">
        <v>1210</v>
      </c>
      <c r="E760" s="319" t="s">
        <v>52</v>
      </c>
      <c r="F760" s="319" t="s">
        <v>578</v>
      </c>
      <c r="G760" s="319" t="s">
        <v>579</v>
      </c>
      <c r="H760" s="319" t="s">
        <v>580</v>
      </c>
      <c r="I760" s="319" t="s">
        <v>1211</v>
      </c>
      <c r="J760" s="319" t="s">
        <v>117</v>
      </c>
      <c r="L760" s="331">
        <v>572.34</v>
      </c>
      <c r="M760" s="326"/>
      <c r="N760" s="326">
        <v>24.4</v>
      </c>
      <c r="O760" s="326">
        <v>6.98</v>
      </c>
      <c r="P760" s="326">
        <v>148.19</v>
      </c>
      <c r="Q760" s="326">
        <v>71.39</v>
      </c>
      <c r="R760" s="326">
        <v>62.82</v>
      </c>
      <c r="S760" s="326">
        <v>63.34</v>
      </c>
      <c r="T760" s="326">
        <v>35.04</v>
      </c>
      <c r="U760" s="326">
        <v>27.22</v>
      </c>
      <c r="V760" s="326">
        <v>110.36</v>
      </c>
      <c r="W760" s="326">
        <v>9.6</v>
      </c>
      <c r="X760" s="326">
        <v>13</v>
      </c>
      <c r="Y760" s="326">
        <v>0</v>
      </c>
    </row>
    <row r="761" spans="4:25" hidden="1" outlineLevel="1">
      <c r="D761" s="319" t="s">
        <v>2004</v>
      </c>
      <c r="E761" s="319" t="s">
        <v>2117</v>
      </c>
      <c r="F761" s="319" t="s">
        <v>578</v>
      </c>
      <c r="G761" s="319" t="s">
        <v>579</v>
      </c>
      <c r="H761" s="319" t="s">
        <v>580</v>
      </c>
      <c r="I761" s="319" t="s">
        <v>2271</v>
      </c>
      <c r="J761" s="319" t="s">
        <v>977</v>
      </c>
      <c r="L761" s="331">
        <v>249346.85052999997</v>
      </c>
      <c r="M761" s="326"/>
      <c r="N761" s="326">
        <v>13297.92777</v>
      </c>
      <c r="O761" s="326">
        <v>11501.105850000002</v>
      </c>
      <c r="P761" s="326">
        <v>10707.139710000001</v>
      </c>
      <c r="Q761" s="326">
        <v>26735.815409999999</v>
      </c>
      <c r="R761" s="326">
        <v>11545.654069999999</v>
      </c>
      <c r="S761" s="326">
        <v>33048.828180000004</v>
      </c>
      <c r="T761" s="326">
        <v>24153.29146</v>
      </c>
      <c r="U761" s="326">
        <v>17749.665390000002</v>
      </c>
      <c r="V761" s="326">
        <v>22796.217639999992</v>
      </c>
      <c r="W761" s="326">
        <v>34484.84663</v>
      </c>
      <c r="X761" s="326">
        <v>30543.187119999995</v>
      </c>
      <c r="Y761" s="326">
        <v>12783.171299999998</v>
      </c>
    </row>
    <row r="762" spans="4:25" hidden="1" outlineLevel="1">
      <c r="D762" s="319" t="s">
        <v>3054</v>
      </c>
      <c r="E762" s="319" t="s">
        <v>52</v>
      </c>
      <c r="F762" s="319" t="s">
        <v>578</v>
      </c>
      <c r="G762" s="319" t="s">
        <v>579</v>
      </c>
      <c r="H762" s="319" t="s">
        <v>580</v>
      </c>
      <c r="I762" s="319" t="s">
        <v>3055</v>
      </c>
      <c r="J762" s="319" t="s">
        <v>117</v>
      </c>
      <c r="L762" s="331">
        <v>0</v>
      </c>
      <c r="M762" s="326"/>
      <c r="N762" s="326"/>
      <c r="O762" s="326"/>
      <c r="P762" s="326"/>
      <c r="Q762" s="326"/>
      <c r="R762" s="326"/>
      <c r="S762" s="326"/>
      <c r="T762" s="326"/>
      <c r="U762" s="326"/>
      <c r="V762" s="326"/>
      <c r="W762" s="326">
        <v>0</v>
      </c>
      <c r="X762" s="326">
        <v>0</v>
      </c>
      <c r="Y762" s="326">
        <v>0</v>
      </c>
    </row>
    <row r="763" spans="4:25" hidden="1" outlineLevel="1">
      <c r="D763" s="319" t="s">
        <v>2005</v>
      </c>
      <c r="E763" s="319" t="s">
        <v>52</v>
      </c>
      <c r="F763" s="319" t="s">
        <v>578</v>
      </c>
      <c r="G763" s="319" t="s">
        <v>579</v>
      </c>
      <c r="H763" s="319" t="s">
        <v>580</v>
      </c>
      <c r="I763" s="319" t="s">
        <v>436</v>
      </c>
      <c r="J763" s="319" t="s">
        <v>117</v>
      </c>
      <c r="L763" s="331">
        <v>1724897.5999999999</v>
      </c>
      <c r="M763" s="326"/>
      <c r="N763" s="326">
        <v>115856.2</v>
      </c>
      <c r="O763" s="326">
        <v>102534.9</v>
      </c>
      <c r="P763" s="326">
        <v>164014.70000000001</v>
      </c>
      <c r="Q763" s="326">
        <v>186255.2</v>
      </c>
      <c r="R763" s="326">
        <v>153289.5</v>
      </c>
      <c r="S763" s="326">
        <v>97289.5</v>
      </c>
      <c r="T763" s="326">
        <v>71274.100000000006</v>
      </c>
      <c r="U763" s="326">
        <v>149281.4</v>
      </c>
      <c r="V763" s="326">
        <v>75775.5</v>
      </c>
      <c r="W763" s="326">
        <v>141926.70000000001</v>
      </c>
      <c r="X763" s="326">
        <v>279320.59999999998</v>
      </c>
      <c r="Y763" s="326">
        <v>188079.3</v>
      </c>
    </row>
    <row r="764" spans="4:25" hidden="1" outlineLevel="1">
      <c r="D764" s="319" t="s">
        <v>2005</v>
      </c>
      <c r="E764" s="319" t="s">
        <v>52</v>
      </c>
      <c r="F764" s="319" t="s">
        <v>578</v>
      </c>
      <c r="G764" s="319" t="s">
        <v>581</v>
      </c>
      <c r="H764" s="319" t="s">
        <v>580</v>
      </c>
      <c r="I764" s="319" t="s">
        <v>3056</v>
      </c>
      <c r="J764" s="319" t="s">
        <v>117</v>
      </c>
      <c r="L764" s="331">
        <v>37298</v>
      </c>
      <c r="M764" s="326"/>
      <c r="N764" s="326"/>
      <c r="O764" s="326"/>
      <c r="P764" s="326"/>
      <c r="Q764" s="326"/>
      <c r="R764" s="326"/>
      <c r="S764" s="326"/>
      <c r="T764" s="326"/>
      <c r="U764" s="326"/>
      <c r="V764" s="326">
        <v>0</v>
      </c>
      <c r="W764" s="326">
        <v>17490</v>
      </c>
      <c r="X764" s="326">
        <v>18610</v>
      </c>
      <c r="Y764" s="326">
        <v>1198</v>
      </c>
    </row>
    <row r="765" spans="4:25" hidden="1" outlineLevel="1">
      <c r="D765" s="319" t="s">
        <v>611</v>
      </c>
      <c r="E765" s="319" t="s">
        <v>52</v>
      </c>
      <c r="F765" s="319" t="s">
        <v>578</v>
      </c>
      <c r="G765" s="319" t="s">
        <v>579</v>
      </c>
      <c r="H765" s="319" t="s">
        <v>580</v>
      </c>
      <c r="I765" s="319" t="s">
        <v>1642</v>
      </c>
      <c r="J765" s="319" t="s">
        <v>117</v>
      </c>
      <c r="L765" s="331">
        <v>30384.017379999998</v>
      </c>
      <c r="M765" s="326"/>
      <c r="N765" s="326">
        <v>3737.9</v>
      </c>
      <c r="O765" s="326">
        <v>3401.3</v>
      </c>
      <c r="P765" s="326">
        <v>2346.4</v>
      </c>
      <c r="Q765" s="326">
        <v>3314</v>
      </c>
      <c r="R765" s="326">
        <v>3245.9144400000005</v>
      </c>
      <c r="S765" s="326">
        <v>1028.85682</v>
      </c>
      <c r="T765" s="326">
        <v>1749.94784</v>
      </c>
      <c r="U765" s="326">
        <v>618.43838000000017</v>
      </c>
      <c r="V765" s="326">
        <v>2328.9638999999997</v>
      </c>
      <c r="W765" s="326">
        <v>3604.2123199999996</v>
      </c>
      <c r="X765" s="326">
        <v>1336.9708799999999</v>
      </c>
      <c r="Y765" s="326">
        <v>3671.1127999999999</v>
      </c>
    </row>
    <row r="766" spans="4:25" hidden="1" outlineLevel="1">
      <c r="D766" s="319" t="s">
        <v>2272</v>
      </c>
      <c r="E766" s="319" t="s">
        <v>53</v>
      </c>
      <c r="F766" s="319" t="s">
        <v>578</v>
      </c>
      <c r="G766" s="319" t="s">
        <v>579</v>
      </c>
      <c r="H766" s="319" t="s">
        <v>580</v>
      </c>
      <c r="I766" s="319" t="s">
        <v>2273</v>
      </c>
      <c r="J766" s="319" t="s">
        <v>114</v>
      </c>
      <c r="L766" s="331">
        <v>40381.89</v>
      </c>
      <c r="M766" s="326"/>
      <c r="N766" s="326">
        <v>1581.48</v>
      </c>
      <c r="O766" s="326">
        <v>2605.54</v>
      </c>
      <c r="P766" s="326">
        <v>4185.2299999999996</v>
      </c>
      <c r="Q766" s="326">
        <v>5023.74</v>
      </c>
      <c r="R766" s="326">
        <v>11679.45</v>
      </c>
      <c r="S766" s="326">
        <v>2813.96</v>
      </c>
      <c r="T766" s="326">
        <v>2068.23</v>
      </c>
      <c r="U766" s="326">
        <v>1922.25</v>
      </c>
      <c r="V766" s="326">
        <v>4267.43</v>
      </c>
      <c r="W766" s="326">
        <v>977.85</v>
      </c>
      <c r="X766" s="326">
        <v>1807.05</v>
      </c>
      <c r="Y766" s="326">
        <v>1449.68</v>
      </c>
    </row>
    <row r="767" spans="4:25" hidden="1" outlineLevel="1">
      <c r="D767" s="319" t="s">
        <v>2639</v>
      </c>
      <c r="E767" s="319" t="s">
        <v>52</v>
      </c>
      <c r="F767" s="319" t="s">
        <v>578</v>
      </c>
      <c r="G767" s="319" t="s">
        <v>579</v>
      </c>
      <c r="H767" s="319" t="s">
        <v>580</v>
      </c>
      <c r="I767" s="319" t="s">
        <v>2753</v>
      </c>
      <c r="J767" s="319" t="s">
        <v>117</v>
      </c>
      <c r="L767" s="331">
        <v>5678.6</v>
      </c>
      <c r="M767" s="326"/>
      <c r="N767" s="326">
        <v>1345.3</v>
      </c>
      <c r="O767" s="326">
        <v>1828.6</v>
      </c>
      <c r="P767" s="326">
        <v>728.5</v>
      </c>
      <c r="Q767" s="326">
        <v>0</v>
      </c>
      <c r="R767" s="326">
        <v>127.5</v>
      </c>
      <c r="S767" s="326">
        <v>230.8</v>
      </c>
      <c r="T767" s="326">
        <v>48</v>
      </c>
      <c r="U767" s="326">
        <v>117</v>
      </c>
      <c r="V767" s="326">
        <v>1093.4000000000001</v>
      </c>
      <c r="W767" s="326">
        <v>74</v>
      </c>
      <c r="X767" s="326">
        <v>8</v>
      </c>
      <c r="Y767" s="326">
        <v>77.5</v>
      </c>
    </row>
    <row r="768" spans="4:25" hidden="1" outlineLevel="1">
      <c r="D768" s="319" t="s">
        <v>2639</v>
      </c>
      <c r="E768" s="319" t="s">
        <v>52</v>
      </c>
      <c r="F768" s="319" t="s">
        <v>578</v>
      </c>
      <c r="G768" s="319" t="s">
        <v>581</v>
      </c>
      <c r="H768" s="319" t="s">
        <v>580</v>
      </c>
      <c r="I768" s="319" t="s">
        <v>3057</v>
      </c>
      <c r="J768" s="319" t="s">
        <v>117</v>
      </c>
      <c r="L768" s="331">
        <v>0</v>
      </c>
      <c r="M768" s="326"/>
      <c r="N768" s="326"/>
      <c r="O768" s="326"/>
      <c r="P768" s="326"/>
      <c r="Q768" s="326"/>
      <c r="R768" s="326"/>
      <c r="S768" s="326"/>
      <c r="T768" s="326"/>
      <c r="U768" s="326"/>
      <c r="V768" s="326">
        <v>0</v>
      </c>
      <c r="W768" s="326">
        <v>0</v>
      </c>
      <c r="X768" s="326">
        <v>0</v>
      </c>
      <c r="Y768" s="326">
        <v>0</v>
      </c>
    </row>
    <row r="769" spans="4:25" hidden="1" outlineLevel="1">
      <c r="D769" s="319" t="s">
        <v>922</v>
      </c>
      <c r="E769" s="319" t="s">
        <v>54</v>
      </c>
      <c r="F769" s="319" t="s">
        <v>578</v>
      </c>
      <c r="G769" s="319" t="s">
        <v>579</v>
      </c>
      <c r="H769" s="319" t="s">
        <v>580</v>
      </c>
      <c r="I769" s="319" t="s">
        <v>469</v>
      </c>
      <c r="J769" s="319" t="s">
        <v>116</v>
      </c>
      <c r="L769" s="331">
        <v>68063.459999999992</v>
      </c>
      <c r="M769" s="326"/>
      <c r="N769" s="326">
        <v>4442.79</v>
      </c>
      <c r="O769" s="326">
        <v>8462.02</v>
      </c>
      <c r="P769" s="326">
        <v>7957.78</v>
      </c>
      <c r="Q769" s="326">
        <v>8840.84</v>
      </c>
      <c r="R769" s="326">
        <v>6805.96</v>
      </c>
      <c r="S769" s="326">
        <v>4498.7</v>
      </c>
      <c r="T769" s="326">
        <v>2275.3200000000002</v>
      </c>
      <c r="U769" s="326">
        <v>8067.24</v>
      </c>
      <c r="V769" s="326">
        <v>6203.03</v>
      </c>
      <c r="W769" s="326">
        <v>3714.5</v>
      </c>
      <c r="X769" s="326">
        <v>3380.1</v>
      </c>
      <c r="Y769" s="326">
        <v>3415.18</v>
      </c>
    </row>
    <row r="770" spans="4:25" hidden="1" outlineLevel="1">
      <c r="D770" s="319" t="s">
        <v>923</v>
      </c>
      <c r="E770" s="319" t="s">
        <v>53</v>
      </c>
      <c r="F770" s="319" t="s">
        <v>578</v>
      </c>
      <c r="G770" s="319" t="s">
        <v>579</v>
      </c>
      <c r="H770" s="319" t="s">
        <v>580</v>
      </c>
      <c r="I770" s="319" t="s">
        <v>517</v>
      </c>
      <c r="J770" s="319" t="s">
        <v>117</v>
      </c>
      <c r="L770" s="331">
        <v>301409</v>
      </c>
      <c r="M770" s="326"/>
      <c r="N770" s="326">
        <v>49378.7</v>
      </c>
      <c r="O770" s="326">
        <v>9815.5</v>
      </c>
      <c r="P770" s="326">
        <v>33036.5</v>
      </c>
      <c r="Q770" s="326">
        <v>9328</v>
      </c>
      <c r="R770" s="326">
        <v>42339.3</v>
      </c>
      <c r="S770" s="326">
        <v>35192.199999999997</v>
      </c>
      <c r="T770" s="326">
        <v>60225.5</v>
      </c>
      <c r="U770" s="326">
        <v>5625.5</v>
      </c>
      <c r="V770" s="326">
        <v>12276.9</v>
      </c>
      <c r="W770" s="326">
        <v>32298.1</v>
      </c>
      <c r="X770" s="326">
        <v>5493.2</v>
      </c>
      <c r="Y770" s="326">
        <v>6399.6</v>
      </c>
    </row>
    <row r="771" spans="4:25" hidden="1" outlineLevel="1">
      <c r="D771" s="319" t="s">
        <v>923</v>
      </c>
      <c r="E771" s="319" t="s">
        <v>53</v>
      </c>
      <c r="F771" s="319" t="s">
        <v>578</v>
      </c>
      <c r="G771" s="319" t="s">
        <v>579</v>
      </c>
      <c r="H771" s="319" t="s">
        <v>580</v>
      </c>
      <c r="I771" s="319" t="s">
        <v>2754</v>
      </c>
      <c r="J771" s="319" t="s">
        <v>117</v>
      </c>
      <c r="L771" s="331">
        <v>0</v>
      </c>
      <c r="M771" s="326"/>
      <c r="N771" s="326">
        <v>0</v>
      </c>
      <c r="O771" s="326">
        <v>0</v>
      </c>
      <c r="P771" s="326">
        <v>0</v>
      </c>
      <c r="Q771" s="326">
        <v>0</v>
      </c>
      <c r="R771" s="326">
        <v>0</v>
      </c>
      <c r="S771" s="326">
        <v>0</v>
      </c>
      <c r="T771" s="326">
        <v>0</v>
      </c>
      <c r="U771" s="326"/>
      <c r="V771" s="326"/>
      <c r="W771" s="326"/>
      <c r="X771" s="326"/>
      <c r="Y771" s="326"/>
    </row>
    <row r="772" spans="4:25" hidden="1" outlineLevel="1">
      <c r="D772" s="319" t="s">
        <v>924</v>
      </c>
      <c r="E772" s="319" t="s">
        <v>54</v>
      </c>
      <c r="F772" s="319" t="s">
        <v>578</v>
      </c>
      <c r="G772" s="319" t="s">
        <v>579</v>
      </c>
      <c r="H772" s="319" t="s">
        <v>580</v>
      </c>
      <c r="I772" s="319" t="s">
        <v>925</v>
      </c>
      <c r="J772" s="319" t="s">
        <v>116</v>
      </c>
      <c r="L772" s="331">
        <v>113.65</v>
      </c>
      <c r="M772" s="326"/>
      <c r="N772" s="326">
        <v>83.25</v>
      </c>
      <c r="O772" s="326">
        <v>30.4</v>
      </c>
      <c r="P772" s="326"/>
      <c r="Q772" s="326"/>
      <c r="R772" s="326"/>
      <c r="S772" s="326"/>
      <c r="T772" s="326"/>
      <c r="U772" s="326"/>
      <c r="V772" s="326"/>
      <c r="W772" s="326"/>
      <c r="X772" s="326"/>
      <c r="Y772" s="326"/>
    </row>
    <row r="773" spans="4:25" hidden="1" outlineLevel="1">
      <c r="D773" s="319" t="s">
        <v>2993</v>
      </c>
      <c r="E773" s="319" t="s">
        <v>53</v>
      </c>
      <c r="F773" s="319" t="s">
        <v>578</v>
      </c>
      <c r="G773" s="319" t="s">
        <v>579</v>
      </c>
      <c r="H773" s="319" t="s">
        <v>580</v>
      </c>
      <c r="I773" s="319" t="s">
        <v>3058</v>
      </c>
      <c r="J773" s="319" t="s">
        <v>114</v>
      </c>
      <c r="L773" s="331">
        <v>4505.5</v>
      </c>
      <c r="M773" s="326"/>
      <c r="N773" s="326"/>
      <c r="O773" s="326"/>
      <c r="P773" s="326"/>
      <c r="Q773" s="326"/>
      <c r="R773" s="326"/>
      <c r="S773" s="326"/>
      <c r="T773" s="326"/>
      <c r="U773" s="326"/>
      <c r="V773" s="326">
        <v>1382.5</v>
      </c>
      <c r="W773" s="326">
        <v>361.9</v>
      </c>
      <c r="X773" s="326">
        <v>1753</v>
      </c>
      <c r="Y773" s="326">
        <v>1008.1</v>
      </c>
    </row>
    <row r="774" spans="4:25" hidden="1" outlineLevel="1">
      <c r="D774" s="319" t="s">
        <v>1212</v>
      </c>
      <c r="E774" s="319" t="s">
        <v>54</v>
      </c>
      <c r="F774" s="319" t="s">
        <v>578</v>
      </c>
      <c r="G774" s="319" t="s">
        <v>579</v>
      </c>
      <c r="H774" s="319" t="s">
        <v>580</v>
      </c>
      <c r="I774" s="319" t="s">
        <v>658</v>
      </c>
      <c r="J774" s="319" t="s">
        <v>116</v>
      </c>
      <c r="L774" s="331">
        <v>49837.819999999992</v>
      </c>
      <c r="M774" s="326"/>
      <c r="N774" s="326">
        <v>4251.53</v>
      </c>
      <c r="O774" s="326">
        <v>8227.9</v>
      </c>
      <c r="P774" s="326">
        <v>8241.44</v>
      </c>
      <c r="Q774" s="326">
        <v>2800.95</v>
      </c>
      <c r="R774" s="326">
        <v>1757</v>
      </c>
      <c r="S774" s="326">
        <v>7051.41</v>
      </c>
      <c r="T774" s="326">
        <v>1526.17</v>
      </c>
      <c r="U774" s="326">
        <v>7356.04</v>
      </c>
      <c r="V774" s="326">
        <v>2470.09</v>
      </c>
      <c r="W774" s="326">
        <v>2885.59</v>
      </c>
      <c r="X774" s="326">
        <v>1116.31</v>
      </c>
      <c r="Y774" s="326">
        <v>2153.39</v>
      </c>
    </row>
    <row r="775" spans="4:25" hidden="1" outlineLevel="1">
      <c r="D775" s="319" t="s">
        <v>243</v>
      </c>
      <c r="E775" s="319" t="s">
        <v>52</v>
      </c>
      <c r="F775" s="319" t="s">
        <v>578</v>
      </c>
      <c r="G775" s="319" t="s">
        <v>579</v>
      </c>
      <c r="H775" s="319" t="s">
        <v>580</v>
      </c>
      <c r="I775" s="319" t="s">
        <v>437</v>
      </c>
      <c r="J775" s="319" t="s">
        <v>117</v>
      </c>
      <c r="L775" s="331">
        <v>110695.51850000001</v>
      </c>
      <c r="M775" s="326"/>
      <c r="N775" s="326">
        <v>9254</v>
      </c>
      <c r="O775" s="326">
        <v>3615.85</v>
      </c>
      <c r="P775" s="326">
        <v>9090.4500000000007</v>
      </c>
      <c r="Q775" s="326">
        <v>6616.77</v>
      </c>
      <c r="R775" s="326">
        <v>5384.28</v>
      </c>
      <c r="S775" s="326">
        <v>15327.616099999999</v>
      </c>
      <c r="T775" s="326">
        <v>11781.300600000002</v>
      </c>
      <c r="U775" s="326">
        <v>3208.4412000000002</v>
      </c>
      <c r="V775" s="326">
        <v>22203.599899999997</v>
      </c>
      <c r="W775" s="326">
        <v>12934.0175</v>
      </c>
      <c r="X775" s="326">
        <v>6775.8760999999995</v>
      </c>
      <c r="Y775" s="326">
        <v>4503.3170999999993</v>
      </c>
    </row>
    <row r="776" spans="4:25" hidden="1" outlineLevel="1">
      <c r="D776" s="319" t="s">
        <v>1213</v>
      </c>
      <c r="E776" s="319" t="s">
        <v>53</v>
      </c>
      <c r="F776" s="319" t="s">
        <v>578</v>
      </c>
      <c r="G776" s="319" t="s">
        <v>579</v>
      </c>
      <c r="H776" s="319" t="s">
        <v>580</v>
      </c>
      <c r="I776" s="319" t="s">
        <v>1214</v>
      </c>
      <c r="J776" s="319" t="s">
        <v>114</v>
      </c>
      <c r="L776" s="331">
        <v>532763.4</v>
      </c>
      <c r="M776" s="326"/>
      <c r="N776" s="326">
        <v>45725.65</v>
      </c>
      <c r="O776" s="326">
        <v>97256.91</v>
      </c>
      <c r="P776" s="326">
        <v>57916.29</v>
      </c>
      <c r="Q776" s="326">
        <v>46393.53</v>
      </c>
      <c r="R776" s="326">
        <v>40357.269999999997</v>
      </c>
      <c r="S776" s="326">
        <v>49065.41</v>
      </c>
      <c r="T776" s="326">
        <v>60788.11</v>
      </c>
      <c r="U776" s="326">
        <v>28092.07</v>
      </c>
      <c r="V776" s="326">
        <v>29353.599999999999</v>
      </c>
      <c r="W776" s="326">
        <v>46136.31</v>
      </c>
      <c r="X776" s="326">
        <v>17423.87</v>
      </c>
      <c r="Y776" s="326">
        <v>14254.38</v>
      </c>
    </row>
    <row r="777" spans="4:25" hidden="1" outlineLevel="1">
      <c r="D777" s="319" t="s">
        <v>614</v>
      </c>
      <c r="E777" s="319" t="s">
        <v>53</v>
      </c>
      <c r="F777" s="319" t="s">
        <v>578</v>
      </c>
      <c r="G777" s="319" t="s">
        <v>579</v>
      </c>
      <c r="H777" s="319" t="s">
        <v>580</v>
      </c>
      <c r="I777" s="319" t="s">
        <v>1848</v>
      </c>
      <c r="J777" s="319" t="s">
        <v>118</v>
      </c>
      <c r="L777" s="331">
        <v>9740.98</v>
      </c>
      <c r="M777" s="326"/>
      <c r="N777" s="326">
        <v>336.9</v>
      </c>
      <c r="O777" s="326">
        <v>321.64999999999998</v>
      </c>
      <c r="P777" s="326">
        <v>283.2</v>
      </c>
      <c r="Q777" s="326">
        <v>456.8</v>
      </c>
      <c r="R777" s="326">
        <v>162.15</v>
      </c>
      <c r="S777" s="326">
        <v>726.05</v>
      </c>
      <c r="T777" s="326">
        <v>358</v>
      </c>
      <c r="U777" s="326">
        <v>164.65</v>
      </c>
      <c r="V777" s="326">
        <v>130.6</v>
      </c>
      <c r="W777" s="326">
        <v>2379.79</v>
      </c>
      <c r="X777" s="326">
        <v>2749.34</v>
      </c>
      <c r="Y777" s="326">
        <v>1671.85</v>
      </c>
    </row>
    <row r="778" spans="4:25" hidden="1" outlineLevel="1">
      <c r="D778" s="319" t="s">
        <v>2204</v>
      </c>
      <c r="E778" s="319" t="s">
        <v>2117</v>
      </c>
      <c r="F778" s="319" t="s">
        <v>578</v>
      </c>
      <c r="G778" s="319" t="s">
        <v>579</v>
      </c>
      <c r="H778" s="319" t="s">
        <v>580</v>
      </c>
      <c r="I778" s="319" t="s">
        <v>2274</v>
      </c>
      <c r="J778" s="319" t="s">
        <v>977</v>
      </c>
      <c r="L778" s="331">
        <v>21984.960719999999</v>
      </c>
      <c r="M778" s="326"/>
      <c r="N778" s="326">
        <v>1304.8398</v>
      </c>
      <c r="O778" s="326">
        <v>2919.8250300000004</v>
      </c>
      <c r="P778" s="326">
        <v>665.99679999999989</v>
      </c>
      <c r="Q778" s="326">
        <v>1435.8839699999999</v>
      </c>
      <c r="R778" s="326">
        <v>2744.93246</v>
      </c>
      <c r="S778" s="326">
        <v>1485.9042299999999</v>
      </c>
      <c r="T778" s="326">
        <v>1419.7555500000001</v>
      </c>
      <c r="U778" s="326">
        <v>4169.9409000000005</v>
      </c>
      <c r="V778" s="326">
        <v>1801.02981</v>
      </c>
      <c r="W778" s="326">
        <v>1228.0617599999998</v>
      </c>
      <c r="X778" s="326">
        <v>1743.1764699999999</v>
      </c>
      <c r="Y778" s="326">
        <v>1065.61394</v>
      </c>
    </row>
    <row r="779" spans="4:25" hidden="1" outlineLevel="1">
      <c r="D779" s="319" t="s">
        <v>470</v>
      </c>
      <c r="E779" s="319" t="s">
        <v>53</v>
      </c>
      <c r="F779" s="319" t="s">
        <v>578</v>
      </c>
      <c r="G779" s="319" t="s">
        <v>579</v>
      </c>
      <c r="H779" s="319" t="s">
        <v>580</v>
      </c>
      <c r="I779" s="319" t="s">
        <v>2275</v>
      </c>
      <c r="J779" s="319" t="s">
        <v>114</v>
      </c>
      <c r="L779" s="331">
        <v>79.430760000000006</v>
      </c>
      <c r="M779" s="326"/>
      <c r="N779" s="326">
        <v>4.74552</v>
      </c>
      <c r="O779" s="326">
        <v>4.6929600000000002</v>
      </c>
      <c r="P779" s="326">
        <v>40.919040000000003</v>
      </c>
      <c r="Q779" s="326">
        <v>6.4396800000000001</v>
      </c>
      <c r="R779" s="326">
        <v>8.4999599999999997</v>
      </c>
      <c r="S779" s="326">
        <v>14.133599999999998</v>
      </c>
      <c r="T779" s="326">
        <v>0</v>
      </c>
      <c r="U779" s="326"/>
      <c r="V779" s="326"/>
      <c r="W779" s="326"/>
      <c r="X779" s="326"/>
      <c r="Y779" s="326"/>
    </row>
    <row r="780" spans="4:25" hidden="1" outlineLevel="1">
      <c r="D780" s="319" t="s">
        <v>470</v>
      </c>
      <c r="E780" s="319" t="s">
        <v>53</v>
      </c>
      <c r="F780" s="319" t="s">
        <v>578</v>
      </c>
      <c r="G780" s="319" t="s">
        <v>579</v>
      </c>
      <c r="H780" s="319" t="s">
        <v>580</v>
      </c>
      <c r="I780" s="319" t="s">
        <v>396</v>
      </c>
      <c r="J780" s="319" t="s">
        <v>114</v>
      </c>
      <c r="L780" s="331">
        <v>321151.73</v>
      </c>
      <c r="M780" s="326"/>
      <c r="N780" s="326">
        <v>14447.96</v>
      </c>
      <c r="O780" s="326">
        <v>24508.959999999999</v>
      </c>
      <c r="P780" s="326">
        <v>34909.75</v>
      </c>
      <c r="Q780" s="326">
        <v>20621.98</v>
      </c>
      <c r="R780" s="326">
        <v>47860.74</v>
      </c>
      <c r="S780" s="326">
        <v>25855.09</v>
      </c>
      <c r="T780" s="326">
        <v>18097.009999999998</v>
      </c>
      <c r="U780" s="326">
        <v>29784.560000000001</v>
      </c>
      <c r="V780" s="326">
        <v>20294.759999999998</v>
      </c>
      <c r="W780" s="326">
        <v>19617.12</v>
      </c>
      <c r="X780" s="326">
        <v>22697.61</v>
      </c>
      <c r="Y780" s="326">
        <v>42456.19</v>
      </c>
    </row>
    <row r="781" spans="4:25" hidden="1" outlineLevel="1">
      <c r="D781" s="319" t="s">
        <v>470</v>
      </c>
      <c r="E781" s="319" t="s">
        <v>53</v>
      </c>
      <c r="F781" s="319" t="s">
        <v>578</v>
      </c>
      <c r="G781" s="319" t="s">
        <v>579</v>
      </c>
      <c r="H781" s="319" t="s">
        <v>580</v>
      </c>
      <c r="I781" s="319" t="s">
        <v>2276</v>
      </c>
      <c r="J781" s="319" t="s">
        <v>114</v>
      </c>
      <c r="L781" s="331">
        <v>771.92800000000011</v>
      </c>
      <c r="M781" s="326"/>
      <c r="N781" s="326">
        <v>176.91800000000001</v>
      </c>
      <c r="O781" s="326">
        <v>317.67599999999999</v>
      </c>
      <c r="P781" s="326">
        <v>131.47200000000001</v>
      </c>
      <c r="Q781" s="326">
        <v>39.878</v>
      </c>
      <c r="R781" s="326">
        <v>54.637999999999998</v>
      </c>
      <c r="S781" s="326">
        <v>51.345999999999997</v>
      </c>
      <c r="T781" s="326">
        <v>0</v>
      </c>
      <c r="U781" s="326"/>
      <c r="V781" s="326"/>
      <c r="W781" s="326"/>
      <c r="X781" s="326"/>
      <c r="Y781" s="326"/>
    </row>
    <row r="782" spans="4:25" hidden="1" outlineLevel="1">
      <c r="D782" s="319" t="s">
        <v>616</v>
      </c>
      <c r="E782" s="319" t="s">
        <v>54</v>
      </c>
      <c r="F782" s="319" t="s">
        <v>578</v>
      </c>
      <c r="G782" s="319" t="s">
        <v>579</v>
      </c>
      <c r="H782" s="319" t="s">
        <v>580</v>
      </c>
      <c r="I782" s="319" t="s">
        <v>662</v>
      </c>
      <c r="J782" s="319" t="s">
        <v>116</v>
      </c>
      <c r="L782" s="331">
        <v>1004594.1999999998</v>
      </c>
      <c r="M782" s="326"/>
      <c r="N782" s="326">
        <v>177463.7</v>
      </c>
      <c r="O782" s="326">
        <v>108352.25</v>
      </c>
      <c r="P782" s="326">
        <v>97039.55</v>
      </c>
      <c r="Q782" s="326">
        <v>108577.45</v>
      </c>
      <c r="R782" s="326">
        <v>54438.95</v>
      </c>
      <c r="S782" s="326">
        <v>76598.95</v>
      </c>
      <c r="T782" s="326">
        <v>49519.35</v>
      </c>
      <c r="U782" s="326">
        <v>57906.6</v>
      </c>
      <c r="V782" s="326">
        <v>75773.95</v>
      </c>
      <c r="W782" s="326">
        <v>41072.85</v>
      </c>
      <c r="X782" s="326">
        <v>82691.199999999997</v>
      </c>
      <c r="Y782" s="326">
        <v>75159.399999999994</v>
      </c>
    </row>
    <row r="783" spans="4:25" hidden="1" outlineLevel="1">
      <c r="D783" s="319" t="s">
        <v>1849</v>
      </c>
      <c r="E783" s="319" t="s">
        <v>54</v>
      </c>
      <c r="F783" s="319" t="s">
        <v>578</v>
      </c>
      <c r="G783" s="319" t="s">
        <v>579</v>
      </c>
      <c r="H783" s="319" t="s">
        <v>580</v>
      </c>
      <c r="I783" s="319" t="s">
        <v>1850</v>
      </c>
      <c r="J783" s="319" t="s">
        <v>116</v>
      </c>
      <c r="L783" s="331">
        <v>36973.199999999997</v>
      </c>
      <c r="M783" s="326"/>
      <c r="N783" s="326">
        <v>6021</v>
      </c>
      <c r="O783" s="326">
        <v>2867.05</v>
      </c>
      <c r="P783" s="326">
        <v>3787.95</v>
      </c>
      <c r="Q783" s="326">
        <v>5288.3</v>
      </c>
      <c r="R783" s="326">
        <v>3019.35</v>
      </c>
      <c r="S783" s="326">
        <v>2053.25</v>
      </c>
      <c r="T783" s="326">
        <v>2489.3000000000002</v>
      </c>
      <c r="U783" s="326">
        <v>2316.4499999999998</v>
      </c>
      <c r="V783" s="326">
        <v>2079.1</v>
      </c>
      <c r="W783" s="326">
        <v>2943.45</v>
      </c>
      <c r="X783" s="326">
        <v>3127.7</v>
      </c>
      <c r="Y783" s="326">
        <v>980.3</v>
      </c>
    </row>
    <row r="784" spans="4:25" hidden="1" outlineLevel="1">
      <c r="D784" s="319" t="s">
        <v>1814</v>
      </c>
      <c r="E784" s="319" t="s">
        <v>52</v>
      </c>
      <c r="F784" s="319" t="s">
        <v>578</v>
      </c>
      <c r="G784" s="319" t="s">
        <v>579</v>
      </c>
      <c r="H784" s="319" t="s">
        <v>580</v>
      </c>
      <c r="I784" s="319" t="s">
        <v>1851</v>
      </c>
      <c r="J784" s="319" t="s">
        <v>117</v>
      </c>
      <c r="L784" s="331">
        <v>15.74</v>
      </c>
      <c r="M784" s="326"/>
      <c r="N784" s="326">
        <v>8.24</v>
      </c>
      <c r="O784" s="326">
        <v>3.9</v>
      </c>
      <c r="P784" s="326">
        <v>0</v>
      </c>
      <c r="Q784" s="326">
        <v>3.6</v>
      </c>
      <c r="R784" s="326">
        <v>0</v>
      </c>
      <c r="S784" s="326">
        <v>0</v>
      </c>
      <c r="T784" s="326">
        <v>0</v>
      </c>
      <c r="U784" s="326">
        <v>0</v>
      </c>
      <c r="V784" s="326">
        <v>0</v>
      </c>
      <c r="W784" s="326">
        <v>0</v>
      </c>
      <c r="X784" s="326">
        <v>0</v>
      </c>
      <c r="Y784" s="326">
        <v>0</v>
      </c>
    </row>
    <row r="785" spans="4:25" hidden="1" outlineLevel="1">
      <c r="D785" s="319" t="s">
        <v>2205</v>
      </c>
      <c r="E785" s="319" t="s">
        <v>2117</v>
      </c>
      <c r="F785" s="319" t="s">
        <v>578</v>
      </c>
      <c r="G785" s="319" t="s">
        <v>579</v>
      </c>
      <c r="H785" s="319" t="s">
        <v>580</v>
      </c>
      <c r="I785" s="319" t="s">
        <v>2277</v>
      </c>
      <c r="J785" s="319" t="s">
        <v>977</v>
      </c>
      <c r="L785" s="331">
        <v>24565.904700000006</v>
      </c>
      <c r="M785" s="326"/>
      <c r="N785" s="326">
        <v>2261.7441100000005</v>
      </c>
      <c r="O785" s="326">
        <v>2544.6468599999994</v>
      </c>
      <c r="P785" s="326">
        <v>5184.8696000000009</v>
      </c>
      <c r="Q785" s="326">
        <v>662.74964</v>
      </c>
      <c r="R785" s="326">
        <v>1915.70252</v>
      </c>
      <c r="S785" s="326">
        <v>1126.7098800000001</v>
      </c>
      <c r="T785" s="326">
        <v>2298.6622400000001</v>
      </c>
      <c r="U785" s="326">
        <v>1293.6628800000001</v>
      </c>
      <c r="V785" s="326">
        <v>3981.4331100000004</v>
      </c>
      <c r="W785" s="326">
        <v>2110.2958900000003</v>
      </c>
      <c r="X785" s="326">
        <v>1148.55429</v>
      </c>
      <c r="Y785" s="326">
        <v>36.87368</v>
      </c>
    </row>
    <row r="786" spans="4:25" hidden="1" outlineLevel="1">
      <c r="D786" s="319" t="s">
        <v>2652</v>
      </c>
      <c r="E786" s="319" t="s">
        <v>2117</v>
      </c>
      <c r="F786" s="319" t="s">
        <v>578</v>
      </c>
      <c r="G786" s="319" t="s">
        <v>579</v>
      </c>
      <c r="H786" s="319" t="s">
        <v>580</v>
      </c>
      <c r="I786" s="319" t="s">
        <v>3059</v>
      </c>
      <c r="J786" s="319" t="s">
        <v>977</v>
      </c>
      <c r="L786" s="331">
        <v>0</v>
      </c>
      <c r="M786" s="326"/>
      <c r="N786" s="326"/>
      <c r="O786" s="326"/>
      <c r="P786" s="326"/>
      <c r="Q786" s="326"/>
      <c r="R786" s="326"/>
      <c r="S786" s="326"/>
      <c r="T786" s="326"/>
      <c r="U786" s="326"/>
      <c r="V786" s="326"/>
      <c r="W786" s="326">
        <v>0</v>
      </c>
      <c r="X786" s="326">
        <v>0</v>
      </c>
      <c r="Y786" s="326">
        <v>0</v>
      </c>
    </row>
    <row r="787" spans="4:25" hidden="1" outlineLevel="1">
      <c r="D787" s="319" t="s">
        <v>345</v>
      </c>
      <c r="E787" s="319" t="s">
        <v>54</v>
      </c>
      <c r="F787" s="319" t="s">
        <v>578</v>
      </c>
      <c r="G787" s="319" t="s">
        <v>579</v>
      </c>
      <c r="H787" s="319" t="s">
        <v>580</v>
      </c>
      <c r="I787" s="319" t="s">
        <v>188</v>
      </c>
      <c r="J787" s="319" t="s">
        <v>116</v>
      </c>
      <c r="L787" s="331">
        <v>172321.8</v>
      </c>
      <c r="M787" s="326"/>
      <c r="N787" s="326">
        <v>6460.9</v>
      </c>
      <c r="O787" s="326">
        <v>9650.2999999999993</v>
      </c>
      <c r="P787" s="326">
        <v>12601.5</v>
      </c>
      <c r="Q787" s="326">
        <v>4025.6</v>
      </c>
      <c r="R787" s="326">
        <v>3701.7</v>
      </c>
      <c r="S787" s="326">
        <v>27549</v>
      </c>
      <c r="T787" s="326">
        <v>3180.3</v>
      </c>
      <c r="U787" s="326">
        <v>7761.2</v>
      </c>
      <c r="V787" s="326">
        <v>46196.1</v>
      </c>
      <c r="W787" s="326">
        <v>10935.6</v>
      </c>
      <c r="X787" s="326">
        <v>19960.599999999999</v>
      </c>
      <c r="Y787" s="326">
        <v>20299</v>
      </c>
    </row>
    <row r="788" spans="4:25" hidden="1" outlineLevel="1">
      <c r="D788" s="319" t="s">
        <v>697</v>
      </c>
      <c r="E788" s="319" t="s">
        <v>52</v>
      </c>
      <c r="F788" s="319" t="s">
        <v>578</v>
      </c>
      <c r="G788" s="319" t="s">
        <v>579</v>
      </c>
      <c r="H788" s="319" t="s">
        <v>580</v>
      </c>
      <c r="I788" s="319" t="s">
        <v>1216</v>
      </c>
      <c r="J788" s="319" t="s">
        <v>117</v>
      </c>
      <c r="L788" s="331">
        <v>25235.5</v>
      </c>
      <c r="M788" s="326"/>
      <c r="N788" s="326">
        <v>318.60000000000002</v>
      </c>
      <c r="O788" s="326">
        <v>521.20000000000005</v>
      </c>
      <c r="P788" s="326">
        <v>858.4</v>
      </c>
      <c r="Q788" s="326">
        <v>944.8</v>
      </c>
      <c r="R788" s="326">
        <v>4032.1</v>
      </c>
      <c r="S788" s="326">
        <v>2402.5</v>
      </c>
      <c r="T788" s="326">
        <v>4505</v>
      </c>
      <c r="U788" s="326">
        <v>1250.9000000000001</v>
      </c>
      <c r="V788" s="326">
        <v>3514.6</v>
      </c>
      <c r="W788" s="326">
        <v>1195.4000000000001</v>
      </c>
      <c r="X788" s="326">
        <v>2263.4</v>
      </c>
      <c r="Y788" s="326">
        <v>3428.6</v>
      </c>
    </row>
    <row r="789" spans="4:25" hidden="1" outlineLevel="1">
      <c r="D789" s="319" t="s">
        <v>663</v>
      </c>
      <c r="E789" s="319" t="s">
        <v>53</v>
      </c>
      <c r="F789" s="319" t="s">
        <v>578</v>
      </c>
      <c r="G789" s="319" t="s">
        <v>579</v>
      </c>
      <c r="H789" s="319" t="s">
        <v>580</v>
      </c>
      <c r="I789" s="319" t="s">
        <v>347</v>
      </c>
      <c r="J789" s="319" t="s">
        <v>114</v>
      </c>
      <c r="L789" s="331">
        <v>97046.790000000008</v>
      </c>
      <c r="M789" s="326"/>
      <c r="N789" s="326">
        <v>9602.8700000000008</v>
      </c>
      <c r="O789" s="326">
        <v>9823.0499999999993</v>
      </c>
      <c r="P789" s="326">
        <v>11775.21</v>
      </c>
      <c r="Q789" s="326">
        <v>8301.01</v>
      </c>
      <c r="R789" s="326">
        <v>5659.39</v>
      </c>
      <c r="S789" s="326">
        <v>14373.82</v>
      </c>
      <c r="T789" s="326">
        <v>5860.07</v>
      </c>
      <c r="U789" s="326">
        <v>10287.200000000001</v>
      </c>
      <c r="V789" s="326">
        <v>5790.71</v>
      </c>
      <c r="W789" s="326">
        <v>3581.91</v>
      </c>
      <c r="X789" s="326">
        <v>8500.33</v>
      </c>
      <c r="Y789" s="326">
        <v>3491.22</v>
      </c>
    </row>
    <row r="790" spans="4:25" hidden="1" outlineLevel="1">
      <c r="D790" s="319" t="s">
        <v>293</v>
      </c>
      <c r="E790" s="319" t="s">
        <v>53</v>
      </c>
      <c r="F790" s="319" t="s">
        <v>578</v>
      </c>
      <c r="G790" s="319" t="s">
        <v>579</v>
      </c>
      <c r="H790" s="319" t="s">
        <v>580</v>
      </c>
      <c r="I790" s="319" t="s">
        <v>294</v>
      </c>
      <c r="J790" s="319" t="s">
        <v>114</v>
      </c>
      <c r="L790" s="331">
        <v>2096056.1999999997</v>
      </c>
      <c r="M790" s="326"/>
      <c r="N790" s="326">
        <v>273833.8</v>
      </c>
      <c r="O790" s="326">
        <v>210827.4</v>
      </c>
      <c r="P790" s="326">
        <v>230576.7</v>
      </c>
      <c r="Q790" s="326">
        <v>134741.6</v>
      </c>
      <c r="R790" s="326">
        <v>159419.1</v>
      </c>
      <c r="S790" s="326">
        <v>122588.6</v>
      </c>
      <c r="T790" s="326">
        <v>135090</v>
      </c>
      <c r="U790" s="326">
        <v>179663.6</v>
      </c>
      <c r="V790" s="326">
        <v>123296.4</v>
      </c>
      <c r="W790" s="326">
        <v>170688.7</v>
      </c>
      <c r="X790" s="326">
        <v>248224.9</v>
      </c>
      <c r="Y790" s="326">
        <v>107105.4</v>
      </c>
    </row>
    <row r="791" spans="4:25" hidden="1" outlineLevel="1">
      <c r="D791" s="319" t="s">
        <v>926</v>
      </c>
      <c r="E791" s="319" t="s">
        <v>53</v>
      </c>
      <c r="F791" s="319" t="s">
        <v>578</v>
      </c>
      <c r="G791" s="319" t="s">
        <v>579</v>
      </c>
      <c r="H791" s="319" t="s">
        <v>580</v>
      </c>
      <c r="I791" s="319" t="s">
        <v>927</v>
      </c>
      <c r="J791" s="319" t="s">
        <v>114</v>
      </c>
      <c r="L791" s="331">
        <v>102181.9</v>
      </c>
      <c r="M791" s="326"/>
      <c r="N791" s="326">
        <v>6902.7</v>
      </c>
      <c r="O791" s="326">
        <v>8209.2999999999993</v>
      </c>
      <c r="P791" s="326">
        <v>12459.9</v>
      </c>
      <c r="Q791" s="326">
        <v>8545.2999999999993</v>
      </c>
      <c r="R791" s="326">
        <v>5847.6</v>
      </c>
      <c r="S791" s="326">
        <v>7474</v>
      </c>
      <c r="T791" s="326">
        <v>7830.7</v>
      </c>
      <c r="U791" s="326">
        <v>10374.6</v>
      </c>
      <c r="V791" s="326">
        <v>8548.2000000000007</v>
      </c>
      <c r="W791" s="326">
        <v>14010</v>
      </c>
      <c r="X791" s="326">
        <v>6639.1</v>
      </c>
      <c r="Y791" s="326">
        <v>5340.5</v>
      </c>
    </row>
    <row r="792" spans="4:25" hidden="1" outlineLevel="1">
      <c r="D792" s="319" t="s">
        <v>1644</v>
      </c>
      <c r="E792" s="319" t="s">
        <v>52</v>
      </c>
      <c r="F792" s="319" t="s">
        <v>578</v>
      </c>
      <c r="G792" s="319" t="s">
        <v>579</v>
      </c>
      <c r="H792" s="319" t="s">
        <v>580</v>
      </c>
      <c r="I792" s="319" t="s">
        <v>1645</v>
      </c>
      <c r="J792" s="319" t="s">
        <v>117</v>
      </c>
      <c r="L792" s="331">
        <v>1200627</v>
      </c>
      <c r="M792" s="326"/>
      <c r="N792" s="326">
        <v>66575</v>
      </c>
      <c r="O792" s="326">
        <v>88698</v>
      </c>
      <c r="P792" s="326">
        <v>118064</v>
      </c>
      <c r="Q792" s="326">
        <v>84577</v>
      </c>
      <c r="R792" s="326">
        <v>60078</v>
      </c>
      <c r="S792" s="326">
        <v>64169</v>
      </c>
      <c r="T792" s="326">
        <v>43662</v>
      </c>
      <c r="U792" s="326">
        <v>95732</v>
      </c>
      <c r="V792" s="326">
        <v>79928</v>
      </c>
      <c r="W792" s="326">
        <v>175044</v>
      </c>
      <c r="X792" s="326">
        <v>194713</v>
      </c>
      <c r="Y792" s="326">
        <v>129387</v>
      </c>
    </row>
    <row r="793" spans="4:25" hidden="1" outlineLevel="1">
      <c r="D793" s="319" t="s">
        <v>1644</v>
      </c>
      <c r="E793" s="319" t="s">
        <v>52</v>
      </c>
      <c r="F793" s="319" t="s">
        <v>578</v>
      </c>
      <c r="G793" s="319" t="s">
        <v>581</v>
      </c>
      <c r="H793" s="319" t="s">
        <v>580</v>
      </c>
      <c r="I793" s="319" t="s">
        <v>3060</v>
      </c>
      <c r="J793" s="319" t="s">
        <v>117</v>
      </c>
      <c r="L793" s="331">
        <v>700</v>
      </c>
      <c r="M793" s="326"/>
      <c r="N793" s="326"/>
      <c r="O793" s="326"/>
      <c r="P793" s="326"/>
      <c r="Q793" s="326"/>
      <c r="R793" s="326"/>
      <c r="S793" s="326"/>
      <c r="T793" s="326"/>
      <c r="U793" s="326"/>
      <c r="V793" s="326">
        <v>0</v>
      </c>
      <c r="W793" s="326">
        <v>700</v>
      </c>
      <c r="X793" s="326">
        <v>0</v>
      </c>
      <c r="Y793" s="326">
        <v>0</v>
      </c>
    </row>
    <row r="794" spans="4:25" hidden="1" outlineLevel="1">
      <c r="D794" s="319" t="s">
        <v>2659</v>
      </c>
      <c r="E794" s="319" t="s">
        <v>52</v>
      </c>
      <c r="F794" s="319" t="s">
        <v>578</v>
      </c>
      <c r="G794" s="319" t="s">
        <v>579</v>
      </c>
      <c r="H794" s="319" t="s">
        <v>580</v>
      </c>
      <c r="I794" s="319" t="s">
        <v>441</v>
      </c>
      <c r="J794" s="319" t="s">
        <v>117</v>
      </c>
      <c r="L794" s="331">
        <v>3342.2</v>
      </c>
      <c r="M794" s="326"/>
      <c r="N794" s="326">
        <v>3342.2</v>
      </c>
      <c r="O794" s="326"/>
      <c r="P794" s="326"/>
      <c r="Q794" s="326"/>
      <c r="R794" s="326"/>
      <c r="S794" s="326"/>
      <c r="T794" s="326"/>
      <c r="U794" s="326"/>
      <c r="V794" s="326"/>
      <c r="W794" s="326"/>
      <c r="X794" s="326"/>
      <c r="Y794" s="326"/>
    </row>
    <row r="795" spans="4:25" hidden="1" outlineLevel="1">
      <c r="D795" s="319" t="s">
        <v>2659</v>
      </c>
      <c r="E795" s="319" t="s">
        <v>52</v>
      </c>
      <c r="F795" s="319" t="s">
        <v>578</v>
      </c>
      <c r="G795" s="319" t="s">
        <v>581</v>
      </c>
      <c r="H795" s="319" t="s">
        <v>580</v>
      </c>
      <c r="I795" s="319" t="s">
        <v>495</v>
      </c>
      <c r="J795" s="319" t="s">
        <v>117</v>
      </c>
      <c r="L795" s="331">
        <v>520.35</v>
      </c>
      <c r="M795" s="326"/>
      <c r="N795" s="326">
        <v>70</v>
      </c>
      <c r="O795" s="326">
        <v>0</v>
      </c>
      <c r="P795" s="326">
        <v>0</v>
      </c>
      <c r="Q795" s="326">
        <v>0</v>
      </c>
      <c r="R795" s="326">
        <v>140</v>
      </c>
      <c r="S795" s="326">
        <v>0</v>
      </c>
      <c r="T795" s="326">
        <v>0</v>
      </c>
      <c r="U795" s="326">
        <v>0.35</v>
      </c>
      <c r="V795" s="326">
        <v>0</v>
      </c>
      <c r="W795" s="326">
        <v>40</v>
      </c>
      <c r="X795" s="326">
        <v>0</v>
      </c>
      <c r="Y795" s="326">
        <v>270</v>
      </c>
    </row>
    <row r="796" spans="4:25" hidden="1" outlineLevel="1">
      <c r="D796" s="319" t="s">
        <v>568</v>
      </c>
      <c r="E796" s="319" t="s">
        <v>54</v>
      </c>
      <c r="F796" s="319" t="s">
        <v>578</v>
      </c>
      <c r="G796" s="319" t="s">
        <v>579</v>
      </c>
      <c r="H796" s="319" t="s">
        <v>580</v>
      </c>
      <c r="I796" s="319" t="s">
        <v>568</v>
      </c>
      <c r="J796" s="319" t="s">
        <v>116</v>
      </c>
      <c r="L796" s="331">
        <v>2084.4500000000003</v>
      </c>
      <c r="M796" s="326"/>
      <c r="N796" s="326">
        <v>182.65</v>
      </c>
      <c r="O796" s="326">
        <v>210.95</v>
      </c>
      <c r="P796" s="326">
        <v>183</v>
      </c>
      <c r="Q796" s="326">
        <v>50.6</v>
      </c>
      <c r="R796" s="326">
        <v>85.8</v>
      </c>
      <c r="S796" s="326">
        <v>184.45</v>
      </c>
      <c r="T796" s="326">
        <v>62.25</v>
      </c>
      <c r="U796" s="326">
        <v>360.8</v>
      </c>
      <c r="V796" s="326">
        <v>314.2</v>
      </c>
      <c r="W796" s="326">
        <v>34.5</v>
      </c>
      <c r="X796" s="326">
        <v>375.2</v>
      </c>
      <c r="Y796" s="326">
        <v>40.049999999999997</v>
      </c>
    </row>
    <row r="797" spans="4:25" hidden="1" outlineLevel="1">
      <c r="D797" s="319" t="s">
        <v>621</v>
      </c>
      <c r="E797" s="319" t="s">
        <v>52</v>
      </c>
      <c r="F797" s="319" t="s">
        <v>578</v>
      </c>
      <c r="G797" s="319" t="s">
        <v>579</v>
      </c>
      <c r="H797" s="319" t="s">
        <v>580</v>
      </c>
      <c r="I797" s="319" t="s">
        <v>1646</v>
      </c>
      <c r="J797" s="319" t="s">
        <v>117</v>
      </c>
      <c r="L797" s="331">
        <v>29812.35</v>
      </c>
      <c r="M797" s="326"/>
      <c r="N797" s="326">
        <v>3749</v>
      </c>
      <c r="O797" s="326">
        <v>1564.2</v>
      </c>
      <c r="P797" s="326">
        <v>4341.2</v>
      </c>
      <c r="Q797" s="326">
        <v>1321.2</v>
      </c>
      <c r="R797" s="326">
        <v>227.3</v>
      </c>
      <c r="S797" s="326">
        <v>4865.6000000000004</v>
      </c>
      <c r="T797" s="326">
        <v>3102.3</v>
      </c>
      <c r="U797" s="326">
        <v>1164.8499999999999</v>
      </c>
      <c r="V797" s="326">
        <v>3476.3</v>
      </c>
      <c r="W797" s="326">
        <v>3579.2</v>
      </c>
      <c r="X797" s="326">
        <v>1194.4000000000001</v>
      </c>
      <c r="Y797" s="326">
        <v>1226.8</v>
      </c>
    </row>
    <row r="798" spans="4:25" hidden="1" outlineLevel="1">
      <c r="D798" s="319" t="s">
        <v>698</v>
      </c>
      <c r="E798" s="319" t="s">
        <v>53</v>
      </c>
      <c r="F798" s="319" t="s">
        <v>578</v>
      </c>
      <c r="G798" s="319" t="s">
        <v>579</v>
      </c>
      <c r="H798" s="319" t="s">
        <v>580</v>
      </c>
      <c r="I798" s="319" t="s">
        <v>1217</v>
      </c>
      <c r="J798" s="319" t="s">
        <v>114</v>
      </c>
      <c r="L798" s="331">
        <v>486730.60000000009</v>
      </c>
      <c r="M798" s="326"/>
      <c r="N798" s="326">
        <v>110510.6</v>
      </c>
      <c r="O798" s="326">
        <v>56188.9</v>
      </c>
      <c r="P798" s="326">
        <v>37533.699999999997</v>
      </c>
      <c r="Q798" s="326">
        <v>25428.6</v>
      </c>
      <c r="R798" s="326">
        <v>29060.2</v>
      </c>
      <c r="S798" s="326">
        <v>19165.599999999999</v>
      </c>
      <c r="T798" s="326">
        <v>21943.200000000001</v>
      </c>
      <c r="U798" s="326">
        <v>27006.799999999999</v>
      </c>
      <c r="V798" s="326">
        <v>34716.400000000001</v>
      </c>
      <c r="W798" s="326">
        <v>39120.800000000003</v>
      </c>
      <c r="X798" s="326">
        <v>36412.9</v>
      </c>
      <c r="Y798" s="326">
        <v>49642.9</v>
      </c>
    </row>
    <row r="799" spans="4:25" hidden="1" outlineLevel="1">
      <c r="D799" s="319" t="s">
        <v>1647</v>
      </c>
      <c r="E799" s="319" t="s">
        <v>52</v>
      </c>
      <c r="F799" s="319" t="s">
        <v>578</v>
      </c>
      <c r="G799" s="319" t="s">
        <v>579</v>
      </c>
      <c r="H799" s="319" t="s">
        <v>580</v>
      </c>
      <c r="I799" s="319" t="s">
        <v>1648</v>
      </c>
      <c r="J799" s="319" t="s">
        <v>117</v>
      </c>
      <c r="L799" s="331">
        <v>11268.6</v>
      </c>
      <c r="M799" s="326"/>
      <c r="N799" s="326">
        <v>1287.8</v>
      </c>
      <c r="O799" s="326">
        <v>723.7</v>
      </c>
      <c r="P799" s="326">
        <v>360.7</v>
      </c>
      <c r="Q799" s="326">
        <v>129</v>
      </c>
      <c r="R799" s="326">
        <v>1283.2</v>
      </c>
      <c r="S799" s="326">
        <v>1001.7</v>
      </c>
      <c r="T799" s="326">
        <v>922.05</v>
      </c>
      <c r="U799" s="326">
        <v>522.95000000000005</v>
      </c>
      <c r="V799" s="326">
        <v>709.2</v>
      </c>
      <c r="W799" s="326">
        <v>2337.1999999999998</v>
      </c>
      <c r="X799" s="326">
        <v>666.7</v>
      </c>
      <c r="Y799" s="326">
        <v>1324.4</v>
      </c>
    </row>
    <row r="800" spans="4:25" hidden="1" outlineLevel="1">
      <c r="D800" s="319" t="s">
        <v>296</v>
      </c>
      <c r="E800" s="319" t="s">
        <v>53</v>
      </c>
      <c r="F800" s="319" t="s">
        <v>578</v>
      </c>
      <c r="G800" s="319" t="s">
        <v>579</v>
      </c>
      <c r="H800" s="319" t="s">
        <v>580</v>
      </c>
      <c r="I800" s="319" t="s">
        <v>2105</v>
      </c>
      <c r="J800" s="319" t="s">
        <v>118</v>
      </c>
      <c r="L800" s="331">
        <v>101696.67</v>
      </c>
      <c r="M800" s="326"/>
      <c r="N800" s="326">
        <v>15299.55</v>
      </c>
      <c r="O800" s="326">
        <v>7874.55</v>
      </c>
      <c r="P800" s="326">
        <v>20566.05</v>
      </c>
      <c r="Q800" s="326">
        <v>9108.1200000000008</v>
      </c>
      <c r="R800" s="326">
        <v>2045.52</v>
      </c>
      <c r="S800" s="326">
        <v>6704.11</v>
      </c>
      <c r="T800" s="326">
        <v>5433.3</v>
      </c>
      <c r="U800" s="326">
        <v>11846.45</v>
      </c>
      <c r="V800" s="326">
        <v>5552.32</v>
      </c>
      <c r="W800" s="326">
        <v>5560.72</v>
      </c>
      <c r="X800" s="326">
        <v>3264.45</v>
      </c>
      <c r="Y800" s="326">
        <v>8441.5300000000007</v>
      </c>
    </row>
    <row r="801" spans="4:25" hidden="1" outlineLevel="1">
      <c r="D801" s="319" t="s">
        <v>297</v>
      </c>
      <c r="E801" s="319" t="s">
        <v>53</v>
      </c>
      <c r="F801" s="319" t="s">
        <v>578</v>
      </c>
      <c r="G801" s="319" t="s">
        <v>579</v>
      </c>
      <c r="H801" s="319" t="s">
        <v>580</v>
      </c>
      <c r="I801" s="319" t="s">
        <v>298</v>
      </c>
      <c r="J801" s="319" t="s">
        <v>114</v>
      </c>
      <c r="L801" s="331">
        <v>6272993.2108399989</v>
      </c>
      <c r="M801" s="326"/>
      <c r="N801" s="326">
        <v>572150.87</v>
      </c>
      <c r="O801" s="326">
        <v>743551.83</v>
      </c>
      <c r="P801" s="326">
        <v>1167276.6299999999</v>
      </c>
      <c r="Q801" s="326">
        <v>403378.33</v>
      </c>
      <c r="R801" s="326">
        <v>589303.8025799999</v>
      </c>
      <c r="S801" s="326">
        <v>381221.15156000003</v>
      </c>
      <c r="T801" s="326">
        <v>285063.84062000003</v>
      </c>
      <c r="U801" s="326">
        <v>318682.94088000001</v>
      </c>
      <c r="V801" s="326">
        <v>476123.76743999997</v>
      </c>
      <c r="W801" s="326">
        <v>300212.30368000001</v>
      </c>
      <c r="X801" s="326">
        <v>680055.25925000012</v>
      </c>
      <c r="Y801" s="326">
        <v>355972.48482999991</v>
      </c>
    </row>
    <row r="802" spans="4:25" hidden="1" outlineLevel="1">
      <c r="D802" s="319" t="s">
        <v>297</v>
      </c>
      <c r="E802" s="319" t="s">
        <v>53</v>
      </c>
      <c r="F802" s="319" t="s">
        <v>578</v>
      </c>
      <c r="G802" s="319" t="s">
        <v>581</v>
      </c>
      <c r="H802" s="319" t="s">
        <v>580</v>
      </c>
      <c r="I802" s="319" t="s">
        <v>1852</v>
      </c>
      <c r="J802" s="319" t="s">
        <v>114</v>
      </c>
      <c r="L802" s="331">
        <v>10581.39538</v>
      </c>
      <c r="M802" s="326"/>
      <c r="N802" s="326">
        <v>0</v>
      </c>
      <c r="O802" s="326">
        <v>50.4</v>
      </c>
      <c r="P802" s="326">
        <v>4224.05</v>
      </c>
      <c r="Q802" s="326">
        <v>44.12</v>
      </c>
      <c r="R802" s="326">
        <v>7.0327099999999998</v>
      </c>
      <c r="S802" s="326">
        <v>891.09680000000003</v>
      </c>
      <c r="T802" s="326">
        <v>531.69700999999998</v>
      </c>
      <c r="U802" s="326">
        <v>1379.14726</v>
      </c>
      <c r="V802" s="326">
        <v>918.67160000000001</v>
      </c>
      <c r="W802" s="326">
        <v>238.56</v>
      </c>
      <c r="X802" s="326">
        <v>104.02</v>
      </c>
      <c r="Y802" s="326">
        <v>2192.6</v>
      </c>
    </row>
    <row r="803" spans="4:25" hidden="1" outlineLevel="1">
      <c r="D803" s="319" t="s">
        <v>664</v>
      </c>
      <c r="E803" s="319" t="s">
        <v>53</v>
      </c>
      <c r="F803" s="319" t="s">
        <v>578</v>
      </c>
      <c r="G803" s="319" t="s">
        <v>579</v>
      </c>
      <c r="H803" s="319" t="s">
        <v>580</v>
      </c>
      <c r="I803" s="319" t="s">
        <v>397</v>
      </c>
      <c r="J803" s="319" t="s">
        <v>114</v>
      </c>
      <c r="L803" s="331">
        <v>73856.009789999996</v>
      </c>
      <c r="M803" s="326"/>
      <c r="N803" s="326">
        <v>6266.32</v>
      </c>
      <c r="O803" s="326">
        <v>8206.59</v>
      </c>
      <c r="P803" s="326">
        <v>9148.69</v>
      </c>
      <c r="Q803" s="326">
        <v>7614.16</v>
      </c>
      <c r="R803" s="326">
        <v>7300.8597900000004</v>
      </c>
      <c r="S803" s="326">
        <v>4074.07</v>
      </c>
      <c r="T803" s="326">
        <v>4386.58</v>
      </c>
      <c r="U803" s="326">
        <v>4428.66</v>
      </c>
      <c r="V803" s="326">
        <v>4275.66</v>
      </c>
      <c r="W803" s="326">
        <v>5928.35</v>
      </c>
      <c r="X803" s="326">
        <v>7055.82</v>
      </c>
      <c r="Y803" s="326">
        <v>5170.25</v>
      </c>
    </row>
    <row r="804" spans="4:25" hidden="1" outlineLevel="1">
      <c r="D804" s="319" t="s">
        <v>2331</v>
      </c>
      <c r="E804" s="319" t="s">
        <v>53</v>
      </c>
      <c r="F804" s="319" t="s">
        <v>578</v>
      </c>
      <c r="G804" s="319" t="s">
        <v>579</v>
      </c>
      <c r="H804" s="319" t="s">
        <v>580</v>
      </c>
      <c r="I804" s="319" t="s">
        <v>2756</v>
      </c>
      <c r="J804" s="319" t="s">
        <v>114</v>
      </c>
      <c r="L804" s="331">
        <v>13735.45</v>
      </c>
      <c r="M804" s="326"/>
      <c r="N804" s="326">
        <v>2438.89</v>
      </c>
      <c r="O804" s="326">
        <v>825.2</v>
      </c>
      <c r="P804" s="326">
        <v>3086.53</v>
      </c>
      <c r="Q804" s="326">
        <v>1680.51</v>
      </c>
      <c r="R804" s="326">
        <v>1326.55</v>
      </c>
      <c r="S804" s="326">
        <v>745.99</v>
      </c>
      <c r="T804" s="326">
        <v>359.4</v>
      </c>
      <c r="U804" s="326">
        <v>1124.68</v>
      </c>
      <c r="V804" s="326">
        <v>642.44000000000005</v>
      </c>
      <c r="W804" s="326">
        <v>411.56</v>
      </c>
      <c r="X804" s="326">
        <v>503.03</v>
      </c>
      <c r="Y804" s="326">
        <v>590.66999999999996</v>
      </c>
    </row>
    <row r="805" spans="4:25" hidden="1" outlineLevel="1">
      <c r="D805" s="319" t="s">
        <v>1649</v>
      </c>
      <c r="E805" s="319" t="s">
        <v>53</v>
      </c>
      <c r="F805" s="319" t="s">
        <v>578</v>
      </c>
      <c r="G805" s="319" t="s">
        <v>579</v>
      </c>
      <c r="H805" s="319" t="s">
        <v>580</v>
      </c>
      <c r="I805" s="319" t="s">
        <v>1650</v>
      </c>
      <c r="J805" s="319" t="s">
        <v>114</v>
      </c>
      <c r="L805" s="331">
        <v>729.1</v>
      </c>
      <c r="M805" s="326"/>
      <c r="N805" s="326">
        <v>546.6</v>
      </c>
      <c r="O805" s="326">
        <v>182.5</v>
      </c>
      <c r="P805" s="326">
        <v>0</v>
      </c>
      <c r="Q805" s="326">
        <v>0</v>
      </c>
      <c r="R805" s="326">
        <v>0</v>
      </c>
      <c r="S805" s="326">
        <v>0</v>
      </c>
      <c r="T805" s="326">
        <v>0</v>
      </c>
      <c r="U805" s="326">
        <v>0</v>
      </c>
      <c r="V805" s="326">
        <v>0</v>
      </c>
      <c r="W805" s="326">
        <v>0</v>
      </c>
      <c r="X805" s="326">
        <v>0</v>
      </c>
      <c r="Y805" s="326"/>
    </row>
    <row r="806" spans="4:25" hidden="1" outlineLevel="1">
      <c r="D806" s="319" t="s">
        <v>1806</v>
      </c>
      <c r="E806" s="319" t="s">
        <v>52</v>
      </c>
      <c r="F806" s="319" t="s">
        <v>578</v>
      </c>
      <c r="G806" s="319" t="s">
        <v>579</v>
      </c>
      <c r="H806" s="319" t="s">
        <v>580</v>
      </c>
      <c r="I806" s="319" t="s">
        <v>1853</v>
      </c>
      <c r="J806" s="319" t="s">
        <v>117</v>
      </c>
      <c r="L806" s="331">
        <v>24827.800000000003</v>
      </c>
      <c r="M806" s="326"/>
      <c r="N806" s="326">
        <v>590.79999999999995</v>
      </c>
      <c r="O806" s="326">
        <v>539.4</v>
      </c>
      <c r="P806" s="326">
        <v>844.6</v>
      </c>
      <c r="Q806" s="326">
        <v>886.6</v>
      </c>
      <c r="R806" s="326">
        <v>4685.1000000000004</v>
      </c>
      <c r="S806" s="326">
        <v>3768.6</v>
      </c>
      <c r="T806" s="326">
        <v>8348.1</v>
      </c>
      <c r="U806" s="326">
        <v>305.60000000000002</v>
      </c>
      <c r="V806" s="326">
        <v>814.4</v>
      </c>
      <c r="W806" s="326">
        <v>1007.2</v>
      </c>
      <c r="X806" s="326">
        <v>337.2</v>
      </c>
      <c r="Y806" s="326">
        <v>2700.2</v>
      </c>
    </row>
    <row r="807" spans="4:25" hidden="1" outlineLevel="1">
      <c r="D807" s="319" t="s">
        <v>1815</v>
      </c>
      <c r="E807" s="319" t="s">
        <v>52</v>
      </c>
      <c r="F807" s="319" t="s">
        <v>578</v>
      </c>
      <c r="G807" s="319" t="s">
        <v>579</v>
      </c>
      <c r="H807" s="319" t="s">
        <v>580</v>
      </c>
      <c r="I807" s="319" t="s">
        <v>1854</v>
      </c>
      <c r="J807" s="319" t="s">
        <v>117</v>
      </c>
      <c r="L807" s="331">
        <v>1288.3999999999999</v>
      </c>
      <c r="M807" s="326"/>
      <c r="N807" s="326">
        <v>3.2</v>
      </c>
      <c r="O807" s="326">
        <v>0</v>
      </c>
      <c r="P807" s="326">
        <v>213.6</v>
      </c>
      <c r="Q807" s="326">
        <v>89.6</v>
      </c>
      <c r="R807" s="326">
        <v>18.399999999999999</v>
      </c>
      <c r="S807" s="326">
        <v>20.399999999999999</v>
      </c>
      <c r="T807" s="326">
        <v>139.9</v>
      </c>
      <c r="U807" s="326">
        <v>9</v>
      </c>
      <c r="V807" s="326">
        <v>21.8</v>
      </c>
      <c r="W807" s="326">
        <v>490.55</v>
      </c>
      <c r="X807" s="326">
        <v>215</v>
      </c>
      <c r="Y807" s="326">
        <v>66.95</v>
      </c>
    </row>
    <row r="808" spans="4:25" hidden="1" outlineLevel="1">
      <c r="D808" s="319" t="s">
        <v>2278</v>
      </c>
      <c r="E808" s="319" t="s">
        <v>53</v>
      </c>
      <c r="F808" s="319" t="s">
        <v>578</v>
      </c>
      <c r="G808" s="319" t="s">
        <v>579</v>
      </c>
      <c r="H808" s="319" t="s">
        <v>580</v>
      </c>
      <c r="I808" s="319" t="s">
        <v>2279</v>
      </c>
      <c r="J808" s="319" t="s">
        <v>114</v>
      </c>
      <c r="L808" s="331">
        <v>89780.11</v>
      </c>
      <c r="M808" s="326"/>
      <c r="N808" s="326">
        <v>7145.27</v>
      </c>
      <c r="O808" s="326">
        <v>26270.45</v>
      </c>
      <c r="P808" s="326">
        <v>12500.67</v>
      </c>
      <c r="Q808" s="326">
        <v>4114.51</v>
      </c>
      <c r="R808" s="326">
        <v>4751.74</v>
      </c>
      <c r="S808" s="326">
        <v>5321.92</v>
      </c>
      <c r="T808" s="326">
        <v>4641.3500000000004</v>
      </c>
      <c r="U808" s="326">
        <v>9317.9</v>
      </c>
      <c r="V808" s="326">
        <v>3427.88</v>
      </c>
      <c r="W808" s="326">
        <v>5485.78</v>
      </c>
      <c r="X808" s="326">
        <v>2525.12</v>
      </c>
      <c r="Y808" s="326">
        <v>4277.5200000000004</v>
      </c>
    </row>
    <row r="809" spans="4:25" hidden="1" outlineLevel="1">
      <c r="D809" s="319" t="s">
        <v>2280</v>
      </c>
      <c r="E809" s="319" t="s">
        <v>53</v>
      </c>
      <c r="F809" s="319" t="s">
        <v>578</v>
      </c>
      <c r="G809" s="319" t="s">
        <v>579</v>
      </c>
      <c r="H809" s="319" t="s">
        <v>580</v>
      </c>
      <c r="I809" s="319" t="s">
        <v>1666</v>
      </c>
      <c r="J809" s="319" t="s">
        <v>114</v>
      </c>
      <c r="L809" s="331">
        <v>4123363.87</v>
      </c>
      <c r="M809" s="326"/>
      <c r="N809" s="326">
        <v>605404.69999999995</v>
      </c>
      <c r="O809" s="326">
        <v>462383.7</v>
      </c>
      <c r="P809" s="326">
        <v>489270.85</v>
      </c>
      <c r="Q809" s="326">
        <v>317352.37</v>
      </c>
      <c r="R809" s="326">
        <v>535343.81000000006</v>
      </c>
      <c r="S809" s="326">
        <v>272943.86</v>
      </c>
      <c r="T809" s="326">
        <v>149950.84</v>
      </c>
      <c r="U809" s="326">
        <v>287181.24</v>
      </c>
      <c r="V809" s="326">
        <v>369927.39</v>
      </c>
      <c r="W809" s="326">
        <v>220503.54</v>
      </c>
      <c r="X809" s="326">
        <v>242588.86</v>
      </c>
      <c r="Y809" s="326">
        <v>170512.71</v>
      </c>
    </row>
    <row r="810" spans="4:25" hidden="1" outlineLevel="1">
      <c r="D810" s="319" t="s">
        <v>2757</v>
      </c>
      <c r="E810" s="319" t="s">
        <v>53</v>
      </c>
      <c r="F810" s="319" t="s">
        <v>578</v>
      </c>
      <c r="G810" s="319" t="s">
        <v>579</v>
      </c>
      <c r="H810" s="319" t="s">
        <v>580</v>
      </c>
      <c r="I810" s="319" t="s">
        <v>2758</v>
      </c>
      <c r="J810" s="319" t="s">
        <v>114</v>
      </c>
      <c r="L810" s="331">
        <v>33117.869999999995</v>
      </c>
      <c r="M810" s="326"/>
      <c r="N810" s="326">
        <v>2125</v>
      </c>
      <c r="O810" s="326">
        <v>4176.6000000000004</v>
      </c>
      <c r="P810" s="326">
        <v>7112.2</v>
      </c>
      <c r="Q810" s="326">
        <v>1960.33</v>
      </c>
      <c r="R810" s="326">
        <v>1262.8900000000001</v>
      </c>
      <c r="S810" s="326">
        <v>658.86</v>
      </c>
      <c r="T810" s="326">
        <v>1575.6</v>
      </c>
      <c r="U810" s="326">
        <v>2594.85</v>
      </c>
      <c r="V810" s="326">
        <v>1601.21</v>
      </c>
      <c r="W810" s="326">
        <v>4250.58</v>
      </c>
      <c r="X810" s="326">
        <v>3777.1</v>
      </c>
      <c r="Y810" s="326">
        <v>2022.65</v>
      </c>
    </row>
    <row r="811" spans="4:25" hidden="1" outlineLevel="1">
      <c r="D811" s="319" t="s">
        <v>473</v>
      </c>
      <c r="E811" s="319" t="s">
        <v>53</v>
      </c>
      <c r="F811" s="319" t="s">
        <v>578</v>
      </c>
      <c r="G811" s="319" t="s">
        <v>579</v>
      </c>
      <c r="H811" s="319" t="s">
        <v>580</v>
      </c>
      <c r="I811" s="319" t="s">
        <v>2106</v>
      </c>
      <c r="J811" s="319" t="s">
        <v>118</v>
      </c>
      <c r="L811" s="331">
        <v>12003.43</v>
      </c>
      <c r="M811" s="326"/>
      <c r="N811" s="326">
        <v>65.73</v>
      </c>
      <c r="O811" s="326">
        <v>990.84</v>
      </c>
      <c r="P811" s="326">
        <v>245.25</v>
      </c>
      <c r="Q811" s="326">
        <v>765.7</v>
      </c>
      <c r="R811" s="326">
        <v>571.45000000000005</v>
      </c>
      <c r="S811" s="326">
        <v>752.9</v>
      </c>
      <c r="T811" s="326">
        <v>568.1</v>
      </c>
      <c r="U811" s="326">
        <v>1037.75</v>
      </c>
      <c r="V811" s="326">
        <v>1328.05</v>
      </c>
      <c r="W811" s="326">
        <v>257.11</v>
      </c>
      <c r="X811" s="326">
        <v>2200.35</v>
      </c>
      <c r="Y811" s="326">
        <v>3220.2</v>
      </c>
    </row>
    <row r="812" spans="4:25" hidden="1" outlineLevel="1">
      <c r="D812" s="319" t="s">
        <v>2333</v>
      </c>
      <c r="E812" s="319" t="s">
        <v>2117</v>
      </c>
      <c r="F812" s="319" t="s">
        <v>578</v>
      </c>
      <c r="G812" s="319" t="s">
        <v>579</v>
      </c>
      <c r="H812" s="319" t="s">
        <v>580</v>
      </c>
      <c r="I812" s="319" t="s">
        <v>2759</v>
      </c>
      <c r="J812" s="319" t="s">
        <v>977</v>
      </c>
      <c r="L812" s="331">
        <v>10388.943579999999</v>
      </c>
      <c r="M812" s="326"/>
      <c r="N812" s="326">
        <v>17.70984</v>
      </c>
      <c r="O812" s="326">
        <v>17.840700000000002</v>
      </c>
      <c r="P812" s="326">
        <v>126.91974999999999</v>
      </c>
      <c r="Q812" s="326">
        <v>1416.0072500000001</v>
      </c>
      <c r="R812" s="326">
        <v>132.13105000000002</v>
      </c>
      <c r="S812" s="326">
        <v>1014.0350999999999</v>
      </c>
      <c r="T812" s="326">
        <v>293.88917000000004</v>
      </c>
      <c r="U812" s="326">
        <v>4255.2906700000003</v>
      </c>
      <c r="V812" s="326">
        <v>91.039019999999994</v>
      </c>
      <c r="W812" s="326">
        <v>0</v>
      </c>
      <c r="X812" s="326">
        <v>3024.0810300000003</v>
      </c>
      <c r="Y812" s="326">
        <v>0</v>
      </c>
    </row>
    <row r="813" spans="4:25" hidden="1" outlineLevel="1">
      <c r="D813" s="319" t="s">
        <v>623</v>
      </c>
      <c r="E813" s="319" t="s">
        <v>54</v>
      </c>
      <c r="F813" s="319" t="s">
        <v>578</v>
      </c>
      <c r="G813" s="319" t="s">
        <v>579</v>
      </c>
      <c r="H813" s="319" t="s">
        <v>580</v>
      </c>
      <c r="I813" s="319" t="s">
        <v>189</v>
      </c>
      <c r="J813" s="319" t="s">
        <v>116</v>
      </c>
      <c r="L813" s="331">
        <v>608855.47588000004</v>
      </c>
      <c r="M813" s="326"/>
      <c r="N813" s="326">
        <v>66903</v>
      </c>
      <c r="O813" s="326">
        <v>72190.100000000006</v>
      </c>
      <c r="P813" s="326">
        <v>149116.04999999999</v>
      </c>
      <c r="Q813" s="326">
        <v>56418.7</v>
      </c>
      <c r="R813" s="326">
        <v>51172.394639999999</v>
      </c>
      <c r="S813" s="326">
        <v>43773.84631999999</v>
      </c>
      <c r="T813" s="326">
        <v>21255.631839999998</v>
      </c>
      <c r="U813" s="326">
        <v>19617.053439999996</v>
      </c>
      <c r="V813" s="326">
        <v>34004.629239999995</v>
      </c>
      <c r="W813" s="326">
        <v>27146.846840000002</v>
      </c>
      <c r="X813" s="326">
        <v>29360.092560000005</v>
      </c>
      <c r="Y813" s="326">
        <v>37897.131000000008</v>
      </c>
    </row>
    <row r="814" spans="4:25" hidden="1" outlineLevel="1">
      <c r="D814" s="319" t="s">
        <v>1218</v>
      </c>
      <c r="E814" s="319" t="s">
        <v>54</v>
      </c>
      <c r="F814" s="319" t="s">
        <v>578</v>
      </c>
      <c r="G814" s="319" t="s">
        <v>579</v>
      </c>
      <c r="H814" s="319" t="s">
        <v>580</v>
      </c>
      <c r="I814" s="319" t="s">
        <v>1219</v>
      </c>
      <c r="J814" s="319" t="s">
        <v>116</v>
      </c>
      <c r="L814" s="331">
        <v>23739.944719999996</v>
      </c>
      <c r="M814" s="326"/>
      <c r="N814" s="326">
        <v>1756.1</v>
      </c>
      <c r="O814" s="326">
        <v>1767.6</v>
      </c>
      <c r="P814" s="326">
        <v>1879.95</v>
      </c>
      <c r="Q814" s="326">
        <v>1899.4</v>
      </c>
      <c r="R814" s="326">
        <v>1191.9947199999999</v>
      </c>
      <c r="S814" s="326">
        <v>2448.65</v>
      </c>
      <c r="T814" s="326">
        <v>2614.15</v>
      </c>
      <c r="U814" s="326">
        <v>2365</v>
      </c>
      <c r="V814" s="326">
        <v>1730.95</v>
      </c>
      <c r="W814" s="326">
        <v>2382.9499999999998</v>
      </c>
      <c r="X814" s="326">
        <v>2723.85</v>
      </c>
      <c r="Y814" s="326">
        <v>979.35</v>
      </c>
    </row>
    <row r="815" spans="4:25" hidden="1" outlineLevel="1">
      <c r="D815" s="319" t="s">
        <v>624</v>
      </c>
      <c r="E815" s="319" t="s">
        <v>52</v>
      </c>
      <c r="F815" s="319" t="s">
        <v>578</v>
      </c>
      <c r="G815" s="319" t="s">
        <v>579</v>
      </c>
      <c r="H815" s="319" t="s">
        <v>580</v>
      </c>
      <c r="I815" s="319" t="s">
        <v>557</v>
      </c>
      <c r="J815" s="319" t="s">
        <v>117</v>
      </c>
      <c r="L815" s="331">
        <v>5384665.5</v>
      </c>
      <c r="M815" s="326"/>
      <c r="N815" s="326">
        <v>423063</v>
      </c>
      <c r="O815" s="326">
        <v>672184</v>
      </c>
      <c r="P815" s="326">
        <v>495138</v>
      </c>
      <c r="Q815" s="326">
        <v>580353</v>
      </c>
      <c r="R815" s="326">
        <v>596585</v>
      </c>
      <c r="S815" s="326">
        <v>380385</v>
      </c>
      <c r="T815" s="326">
        <v>236256.5</v>
      </c>
      <c r="U815" s="326">
        <v>251153</v>
      </c>
      <c r="V815" s="326">
        <v>384080</v>
      </c>
      <c r="W815" s="326">
        <v>434365</v>
      </c>
      <c r="X815" s="326">
        <v>502961</v>
      </c>
      <c r="Y815" s="326">
        <v>428142</v>
      </c>
    </row>
    <row r="816" spans="4:25" hidden="1" outlineLevel="1">
      <c r="D816" s="319" t="s">
        <v>624</v>
      </c>
      <c r="E816" s="319" t="s">
        <v>52</v>
      </c>
      <c r="F816" s="319" t="s">
        <v>578</v>
      </c>
      <c r="G816" s="319" t="s">
        <v>581</v>
      </c>
      <c r="H816" s="319" t="s">
        <v>580</v>
      </c>
      <c r="I816" s="319" t="s">
        <v>558</v>
      </c>
      <c r="J816" s="319" t="s">
        <v>117</v>
      </c>
      <c r="L816" s="331">
        <v>7080.2000000000007</v>
      </c>
      <c r="M816" s="326"/>
      <c r="N816" s="326">
        <v>2888</v>
      </c>
      <c r="O816" s="326">
        <v>42</v>
      </c>
      <c r="P816" s="326">
        <v>107</v>
      </c>
      <c r="Q816" s="326">
        <v>412.5</v>
      </c>
      <c r="R816" s="326">
        <v>1178.9000000000001</v>
      </c>
      <c r="S816" s="326">
        <v>108.1</v>
      </c>
      <c r="T816" s="326">
        <v>5.5</v>
      </c>
      <c r="U816" s="326">
        <v>1653</v>
      </c>
      <c r="V816" s="326">
        <v>108.6</v>
      </c>
      <c r="W816" s="326">
        <v>6</v>
      </c>
      <c r="X816" s="326">
        <v>24.8</v>
      </c>
      <c r="Y816" s="326">
        <v>545.79999999999995</v>
      </c>
    </row>
    <row r="817" spans="4:25" hidden="1" outlineLevel="1">
      <c r="D817" s="319" t="s">
        <v>624</v>
      </c>
      <c r="E817" s="319" t="s">
        <v>52</v>
      </c>
      <c r="F817" s="319" t="s">
        <v>578</v>
      </c>
      <c r="G817" s="319" t="s">
        <v>581</v>
      </c>
      <c r="H817" s="319" t="s">
        <v>580</v>
      </c>
      <c r="I817" s="319" t="s">
        <v>3061</v>
      </c>
      <c r="J817" s="319" t="s">
        <v>117</v>
      </c>
      <c r="L817" s="331">
        <v>17055</v>
      </c>
      <c r="M817" s="326"/>
      <c r="N817" s="326"/>
      <c r="O817" s="326">
        <v>0</v>
      </c>
      <c r="P817" s="326">
        <v>0</v>
      </c>
      <c r="Q817" s="326">
        <v>0</v>
      </c>
      <c r="R817" s="326">
        <v>1877</v>
      </c>
      <c r="S817" s="326">
        <v>2320</v>
      </c>
      <c r="T817" s="326">
        <v>0</v>
      </c>
      <c r="U817" s="326">
        <v>4525</v>
      </c>
      <c r="V817" s="326">
        <v>3155</v>
      </c>
      <c r="W817" s="326">
        <v>0</v>
      </c>
      <c r="X817" s="326">
        <v>2648</v>
      </c>
      <c r="Y817" s="326">
        <v>2530</v>
      </c>
    </row>
    <row r="818" spans="4:25" hidden="1" outlineLevel="1">
      <c r="D818" s="319" t="s">
        <v>625</v>
      </c>
      <c r="E818" s="319" t="s">
        <v>53</v>
      </c>
      <c r="F818" s="319" t="s">
        <v>578</v>
      </c>
      <c r="G818" s="319" t="s">
        <v>579</v>
      </c>
      <c r="H818" s="319" t="s">
        <v>580</v>
      </c>
      <c r="I818" s="319" t="s">
        <v>395</v>
      </c>
      <c r="J818" s="319" t="s">
        <v>117</v>
      </c>
      <c r="L818" s="331">
        <v>79954.349999999991</v>
      </c>
      <c r="M818" s="326"/>
      <c r="N818" s="326">
        <v>5869</v>
      </c>
      <c r="O818" s="326">
        <v>6981.95</v>
      </c>
      <c r="P818" s="326">
        <v>2392.92</v>
      </c>
      <c r="Q818" s="326">
        <v>3011.15</v>
      </c>
      <c r="R818" s="326">
        <v>4594.92</v>
      </c>
      <c r="S818" s="326">
        <v>4526.2</v>
      </c>
      <c r="T818" s="326">
        <v>4127.66</v>
      </c>
      <c r="U818" s="326">
        <v>10336.76</v>
      </c>
      <c r="V818" s="326">
        <v>17449.8</v>
      </c>
      <c r="W818" s="326">
        <v>8851.81</v>
      </c>
      <c r="X818" s="326">
        <v>5823.9</v>
      </c>
      <c r="Y818" s="326">
        <v>5988.28</v>
      </c>
    </row>
    <row r="819" spans="4:25" hidden="1" outlineLevel="1">
      <c r="D819" s="319" t="s">
        <v>2088</v>
      </c>
      <c r="E819" s="319" t="s">
        <v>52</v>
      </c>
      <c r="F819" s="319" t="s">
        <v>578</v>
      </c>
      <c r="G819" s="319" t="s">
        <v>579</v>
      </c>
      <c r="H819" s="319" t="s">
        <v>580</v>
      </c>
      <c r="I819" s="319" t="s">
        <v>2107</v>
      </c>
      <c r="J819" s="319" t="s">
        <v>117</v>
      </c>
      <c r="L819" s="331">
        <v>21505.510000000002</v>
      </c>
      <c r="M819" s="326"/>
      <c r="N819" s="326">
        <v>633.35</v>
      </c>
      <c r="O819" s="326">
        <v>2281.6999999999998</v>
      </c>
      <c r="P819" s="326">
        <v>1778.2</v>
      </c>
      <c r="Q819" s="326">
        <v>1779.6</v>
      </c>
      <c r="R819" s="326">
        <v>1433.1</v>
      </c>
      <c r="S819" s="326">
        <v>4790</v>
      </c>
      <c r="T819" s="326">
        <v>351.6</v>
      </c>
      <c r="U819" s="326">
        <v>251.36</v>
      </c>
      <c r="V819" s="326">
        <v>1233.3</v>
      </c>
      <c r="W819" s="326">
        <v>1576.03</v>
      </c>
      <c r="X819" s="326">
        <v>4042.14</v>
      </c>
      <c r="Y819" s="326">
        <v>1355.13</v>
      </c>
    </row>
    <row r="820" spans="4:25" hidden="1" outlineLevel="1">
      <c r="D820" s="319" t="s">
        <v>627</v>
      </c>
      <c r="E820" s="319" t="s">
        <v>53</v>
      </c>
      <c r="F820" s="319" t="s">
        <v>578</v>
      </c>
      <c r="G820" s="319" t="s">
        <v>579</v>
      </c>
      <c r="H820" s="319" t="s">
        <v>580</v>
      </c>
      <c r="I820" s="319" t="s">
        <v>306</v>
      </c>
      <c r="J820" s="319" t="s">
        <v>114</v>
      </c>
      <c r="L820" s="331">
        <v>231211.68900000001</v>
      </c>
      <c r="M820" s="326"/>
      <c r="N820" s="326">
        <v>49682.618000000002</v>
      </c>
      <c r="O820" s="326">
        <v>40348.998</v>
      </c>
      <c r="P820" s="326">
        <v>18434.437999999998</v>
      </c>
      <c r="Q820" s="326">
        <v>36630.22</v>
      </c>
      <c r="R820" s="326">
        <v>6397.7250000000004</v>
      </c>
      <c r="S820" s="326">
        <v>13263.013000000001</v>
      </c>
      <c r="T820" s="326">
        <v>9371.5139999999992</v>
      </c>
      <c r="U820" s="326">
        <v>12020.888000000001</v>
      </c>
      <c r="V820" s="326">
        <v>12609.903</v>
      </c>
      <c r="W820" s="326">
        <v>18826.153999999999</v>
      </c>
      <c r="X820" s="326">
        <v>6963.2560000000003</v>
      </c>
      <c r="Y820" s="326">
        <v>6662.9620000000004</v>
      </c>
    </row>
    <row r="821" spans="4:25" hidden="1" outlineLevel="1">
      <c r="D821" s="319" t="s">
        <v>627</v>
      </c>
      <c r="E821" s="319" t="s">
        <v>53</v>
      </c>
      <c r="F821" s="319" t="s">
        <v>578</v>
      </c>
      <c r="G821" s="319" t="s">
        <v>579</v>
      </c>
      <c r="H821" s="319" t="s">
        <v>580</v>
      </c>
      <c r="I821" s="319" t="s">
        <v>2019</v>
      </c>
      <c r="J821" s="319" t="s">
        <v>114</v>
      </c>
      <c r="L821" s="331">
        <v>13.973869999999998</v>
      </c>
      <c r="M821" s="326"/>
      <c r="N821" s="326">
        <v>0.23608999999999997</v>
      </c>
      <c r="O821" s="326">
        <v>4.9430100000000001</v>
      </c>
      <c r="P821" s="326">
        <v>0.12515999999999999</v>
      </c>
      <c r="Q821" s="326">
        <v>0.22501000000000002</v>
      </c>
      <c r="R821" s="326">
        <v>0.10840999999999999</v>
      </c>
      <c r="S821" s="326">
        <v>0.29614999999999997</v>
      </c>
      <c r="T821" s="326">
        <v>4.9296300000000004</v>
      </c>
      <c r="U821" s="326">
        <v>0.996</v>
      </c>
      <c r="V821" s="326">
        <v>0.10348</v>
      </c>
      <c r="W821" s="326">
        <v>0</v>
      </c>
      <c r="X821" s="326">
        <v>0.58729999999999993</v>
      </c>
      <c r="Y821" s="326">
        <v>1.4236300000000002</v>
      </c>
    </row>
    <row r="822" spans="4:25" hidden="1" outlineLevel="1">
      <c r="D822" s="319" t="s">
        <v>302</v>
      </c>
      <c r="E822" s="319" t="s">
        <v>52</v>
      </c>
      <c r="F822" s="319" t="s">
        <v>578</v>
      </c>
      <c r="G822" s="319" t="s">
        <v>579</v>
      </c>
      <c r="H822" s="319" t="s">
        <v>580</v>
      </c>
      <c r="I822" s="319" t="s">
        <v>444</v>
      </c>
      <c r="J822" s="319" t="s">
        <v>117</v>
      </c>
      <c r="L822" s="331">
        <v>4063464.5</v>
      </c>
      <c r="M822" s="326"/>
      <c r="N822" s="326">
        <v>446914.5</v>
      </c>
      <c r="O822" s="326">
        <v>407132</v>
      </c>
      <c r="P822" s="326">
        <v>322524</v>
      </c>
      <c r="Q822" s="326">
        <v>152991</v>
      </c>
      <c r="R822" s="326">
        <v>366282.5</v>
      </c>
      <c r="S822" s="326">
        <v>486655.5</v>
      </c>
      <c r="T822" s="326">
        <v>322728</v>
      </c>
      <c r="U822" s="326">
        <v>358134</v>
      </c>
      <c r="V822" s="326">
        <v>267714.5</v>
      </c>
      <c r="W822" s="326">
        <v>319062.5</v>
      </c>
      <c r="X822" s="326">
        <v>412675</v>
      </c>
      <c r="Y822" s="326">
        <v>200651</v>
      </c>
    </row>
    <row r="823" spans="4:25" hidden="1" outlineLevel="1">
      <c r="D823" s="319" t="s">
        <v>302</v>
      </c>
      <c r="E823" s="319" t="s">
        <v>52</v>
      </c>
      <c r="F823" s="319" t="s">
        <v>578</v>
      </c>
      <c r="G823" s="319" t="s">
        <v>581</v>
      </c>
      <c r="H823" s="319" t="s">
        <v>580</v>
      </c>
      <c r="I823" s="319" t="s">
        <v>497</v>
      </c>
      <c r="J823" s="319" t="s">
        <v>117</v>
      </c>
      <c r="L823" s="331">
        <v>2420.8000000000002</v>
      </c>
      <c r="M823" s="326"/>
      <c r="N823" s="326">
        <v>1263.4000000000001</v>
      </c>
      <c r="O823" s="326">
        <v>47.2</v>
      </c>
      <c r="P823" s="326">
        <v>58.6</v>
      </c>
      <c r="Q823" s="326">
        <v>53.1</v>
      </c>
      <c r="R823" s="326">
        <v>6.5</v>
      </c>
      <c r="S823" s="326">
        <v>9.5</v>
      </c>
      <c r="T823" s="326">
        <v>28</v>
      </c>
      <c r="U823" s="326">
        <v>24</v>
      </c>
      <c r="V823" s="326">
        <v>700.8</v>
      </c>
      <c r="W823" s="326">
        <v>92.4</v>
      </c>
      <c r="X823" s="326">
        <v>119.3</v>
      </c>
      <c r="Y823" s="326">
        <v>18</v>
      </c>
    </row>
    <row r="824" spans="4:25" hidden="1" outlineLevel="1">
      <c r="D824" s="319" t="s">
        <v>302</v>
      </c>
      <c r="E824" s="319" t="s">
        <v>52</v>
      </c>
      <c r="F824" s="319" t="s">
        <v>578</v>
      </c>
      <c r="G824" s="319" t="s">
        <v>581</v>
      </c>
      <c r="H824" s="319" t="s">
        <v>580</v>
      </c>
      <c r="I824" s="319" t="s">
        <v>3062</v>
      </c>
      <c r="J824" s="319" t="s">
        <v>117</v>
      </c>
      <c r="L824" s="331">
        <v>22606</v>
      </c>
      <c r="M824" s="326"/>
      <c r="N824" s="326"/>
      <c r="O824" s="326">
        <v>25</v>
      </c>
      <c r="P824" s="326">
        <v>0</v>
      </c>
      <c r="Q824" s="326">
        <v>0</v>
      </c>
      <c r="R824" s="326">
        <v>5244</v>
      </c>
      <c r="S824" s="326">
        <v>3496</v>
      </c>
      <c r="T824" s="326">
        <v>1000</v>
      </c>
      <c r="U824" s="326">
        <v>3264</v>
      </c>
      <c r="V824" s="326">
        <v>306</v>
      </c>
      <c r="W824" s="326">
        <v>5108</v>
      </c>
      <c r="X824" s="326">
        <v>3037</v>
      </c>
      <c r="Y824" s="326">
        <v>1126</v>
      </c>
    </row>
    <row r="825" spans="4:25" hidden="1" outlineLevel="1">
      <c r="D825" s="319" t="s">
        <v>1651</v>
      </c>
      <c r="E825" s="319" t="s">
        <v>52</v>
      </c>
      <c r="F825" s="319" t="s">
        <v>578</v>
      </c>
      <c r="G825" s="319" t="s">
        <v>579</v>
      </c>
      <c r="H825" s="319" t="s">
        <v>580</v>
      </c>
      <c r="I825" s="319" t="s">
        <v>1652</v>
      </c>
      <c r="J825" s="319" t="s">
        <v>117</v>
      </c>
      <c r="L825" s="331">
        <v>9431</v>
      </c>
      <c r="M825" s="326"/>
      <c r="N825" s="326">
        <v>161</v>
      </c>
      <c r="O825" s="326">
        <v>147.5</v>
      </c>
      <c r="P825" s="326">
        <v>111</v>
      </c>
      <c r="Q825" s="326">
        <v>222.5</v>
      </c>
      <c r="R825" s="326">
        <v>1340</v>
      </c>
      <c r="S825" s="326">
        <v>156</v>
      </c>
      <c r="T825" s="326">
        <v>446.5</v>
      </c>
      <c r="U825" s="326">
        <v>776</v>
      </c>
      <c r="V825" s="326">
        <v>3652</v>
      </c>
      <c r="W825" s="326">
        <v>1510</v>
      </c>
      <c r="X825" s="326">
        <v>366</v>
      </c>
      <c r="Y825" s="326">
        <v>542.5</v>
      </c>
    </row>
    <row r="826" spans="4:25" hidden="1" outlineLevel="1">
      <c r="D826" s="319" t="s">
        <v>2233</v>
      </c>
      <c r="E826" s="319" t="s">
        <v>52</v>
      </c>
      <c r="F826" s="319" t="s">
        <v>578</v>
      </c>
      <c r="G826" s="319" t="s">
        <v>579</v>
      </c>
      <c r="H826" s="319" t="s">
        <v>580</v>
      </c>
      <c r="I826" s="319" t="s">
        <v>2281</v>
      </c>
      <c r="J826" s="319" t="s">
        <v>117</v>
      </c>
      <c r="L826" s="331">
        <v>13702.7</v>
      </c>
      <c r="M826" s="326"/>
      <c r="N826" s="326">
        <v>96.3</v>
      </c>
      <c r="O826" s="326">
        <v>77.2</v>
      </c>
      <c r="P826" s="326">
        <v>14.4</v>
      </c>
      <c r="Q826" s="326">
        <v>4</v>
      </c>
      <c r="R826" s="326">
        <v>11068.8</v>
      </c>
      <c r="S826" s="326">
        <v>1799.1</v>
      </c>
      <c r="T826" s="326">
        <v>531</v>
      </c>
      <c r="U826" s="326">
        <v>7.4</v>
      </c>
      <c r="V826" s="326">
        <v>78.2</v>
      </c>
      <c r="W826" s="326">
        <v>2.9</v>
      </c>
      <c r="X826" s="326">
        <v>19.2</v>
      </c>
      <c r="Y826" s="326">
        <v>4.2</v>
      </c>
    </row>
    <row r="827" spans="4:25" hidden="1" outlineLevel="1">
      <c r="D827" s="319" t="s">
        <v>2671</v>
      </c>
      <c r="E827" s="319" t="s">
        <v>52</v>
      </c>
      <c r="F827" s="319" t="s">
        <v>578</v>
      </c>
      <c r="G827" s="319" t="s">
        <v>579</v>
      </c>
      <c r="H827" s="319" t="s">
        <v>580</v>
      </c>
      <c r="I827" s="319" t="s">
        <v>442</v>
      </c>
      <c r="J827" s="319" t="s">
        <v>117</v>
      </c>
      <c r="L827" s="331">
        <v>519.6</v>
      </c>
      <c r="M827" s="326"/>
      <c r="N827" s="326">
        <v>240</v>
      </c>
      <c r="O827" s="326">
        <v>0</v>
      </c>
      <c r="P827" s="326">
        <v>104.6</v>
      </c>
      <c r="Q827" s="326">
        <v>37.5</v>
      </c>
      <c r="R827" s="326">
        <v>137.5</v>
      </c>
      <c r="S827" s="326"/>
      <c r="T827" s="326"/>
      <c r="U827" s="326"/>
      <c r="V827" s="326"/>
      <c r="W827" s="326"/>
      <c r="X827" s="326"/>
      <c r="Y827" s="326"/>
    </row>
    <row r="828" spans="4:25" hidden="1" outlineLevel="1">
      <c r="D828" s="319" t="s">
        <v>2671</v>
      </c>
      <c r="E828" s="319" t="s">
        <v>52</v>
      </c>
      <c r="F828" s="319" t="s">
        <v>578</v>
      </c>
      <c r="G828" s="319" t="s">
        <v>581</v>
      </c>
      <c r="H828" s="319" t="s">
        <v>580</v>
      </c>
      <c r="I828" s="319" t="s">
        <v>496</v>
      </c>
      <c r="J828" s="319" t="s">
        <v>117</v>
      </c>
      <c r="L828" s="331">
        <v>0</v>
      </c>
      <c r="M828" s="326"/>
      <c r="N828" s="326">
        <v>0</v>
      </c>
      <c r="O828" s="326">
        <v>0</v>
      </c>
      <c r="P828" s="326">
        <v>0</v>
      </c>
      <c r="Q828" s="326">
        <v>0</v>
      </c>
      <c r="R828" s="326">
        <v>0</v>
      </c>
      <c r="S828" s="326"/>
      <c r="T828" s="326"/>
      <c r="U828" s="326"/>
      <c r="V828" s="326"/>
      <c r="W828" s="326"/>
      <c r="X828" s="326"/>
      <c r="Y828" s="326"/>
    </row>
    <row r="829" spans="4:25" hidden="1" outlineLevel="1">
      <c r="D829" s="319" t="s">
        <v>474</v>
      </c>
      <c r="E829" s="319" t="s">
        <v>52</v>
      </c>
      <c r="F829" s="319" t="s">
        <v>578</v>
      </c>
      <c r="G829" s="319" t="s">
        <v>579</v>
      </c>
      <c r="H829" s="319" t="s">
        <v>580</v>
      </c>
      <c r="I829" s="319" t="s">
        <v>443</v>
      </c>
      <c r="J829" s="319" t="s">
        <v>117</v>
      </c>
      <c r="L829" s="331">
        <v>98850.5</v>
      </c>
      <c r="M829" s="326"/>
      <c r="N829" s="326">
        <v>4367</v>
      </c>
      <c r="O829" s="326">
        <v>11992.6</v>
      </c>
      <c r="P829" s="326">
        <v>7652.3</v>
      </c>
      <c r="Q829" s="326">
        <v>3082.7</v>
      </c>
      <c r="R829" s="326">
        <v>1354</v>
      </c>
      <c r="S829" s="326">
        <v>3079.2</v>
      </c>
      <c r="T829" s="326">
        <v>416</v>
      </c>
      <c r="U829" s="326">
        <v>30768.3</v>
      </c>
      <c r="V829" s="326">
        <v>30268.1</v>
      </c>
      <c r="W829" s="326">
        <v>476.4</v>
      </c>
      <c r="X829" s="326">
        <v>920.9</v>
      </c>
      <c r="Y829" s="326">
        <v>4473</v>
      </c>
    </row>
    <row r="830" spans="4:25" hidden="1" outlineLevel="1">
      <c r="D830" s="319" t="s">
        <v>355</v>
      </c>
      <c r="E830" s="319" t="s">
        <v>52</v>
      </c>
      <c r="F830" s="319" t="s">
        <v>578</v>
      </c>
      <c r="G830" s="319" t="s">
        <v>579</v>
      </c>
      <c r="H830" s="319" t="s">
        <v>580</v>
      </c>
      <c r="I830" s="319" t="s">
        <v>445</v>
      </c>
      <c r="J830" s="319" t="s">
        <v>117</v>
      </c>
      <c r="L830" s="331">
        <v>13400750</v>
      </c>
      <c r="M830" s="326"/>
      <c r="N830" s="326">
        <v>1625747</v>
      </c>
      <c r="O830" s="326">
        <v>1046716</v>
      </c>
      <c r="P830" s="326">
        <v>1367882</v>
      </c>
      <c r="Q830" s="326">
        <v>804615</v>
      </c>
      <c r="R830" s="326">
        <v>1055451</v>
      </c>
      <c r="S830" s="326">
        <v>1198342</v>
      </c>
      <c r="T830" s="326">
        <v>1181706</v>
      </c>
      <c r="U830" s="326">
        <v>1170216</v>
      </c>
      <c r="V830" s="326">
        <v>922096</v>
      </c>
      <c r="W830" s="326">
        <v>1039559</v>
      </c>
      <c r="X830" s="326">
        <v>1274303</v>
      </c>
      <c r="Y830" s="326">
        <v>714117</v>
      </c>
    </row>
    <row r="831" spans="4:25" hidden="1" outlineLevel="1">
      <c r="D831" s="319" t="s">
        <v>355</v>
      </c>
      <c r="E831" s="319" t="s">
        <v>52</v>
      </c>
      <c r="F831" s="319" t="s">
        <v>578</v>
      </c>
      <c r="G831" s="319" t="s">
        <v>581</v>
      </c>
      <c r="H831" s="319" t="s">
        <v>580</v>
      </c>
      <c r="I831" s="319" t="s">
        <v>498</v>
      </c>
      <c r="J831" s="319" t="s">
        <v>117</v>
      </c>
      <c r="L831" s="331">
        <v>23457.200000000001</v>
      </c>
      <c r="M831" s="326"/>
      <c r="N831" s="326">
        <v>5536</v>
      </c>
      <c r="O831" s="326">
        <v>3696</v>
      </c>
      <c r="P831" s="326">
        <v>1922.2</v>
      </c>
      <c r="Q831" s="326">
        <v>30</v>
      </c>
      <c r="R831" s="326">
        <v>239.8</v>
      </c>
      <c r="S831" s="326">
        <v>4157</v>
      </c>
      <c r="T831" s="326">
        <v>862.5</v>
      </c>
      <c r="U831" s="326">
        <v>6656.5</v>
      </c>
      <c r="V831" s="326">
        <v>92.5</v>
      </c>
      <c r="W831" s="326">
        <v>49</v>
      </c>
      <c r="X831" s="326">
        <v>113.4</v>
      </c>
      <c r="Y831" s="326">
        <v>102.3</v>
      </c>
    </row>
    <row r="832" spans="4:25" hidden="1" outlineLevel="1">
      <c r="D832" s="319" t="s">
        <v>355</v>
      </c>
      <c r="E832" s="319" t="s">
        <v>52</v>
      </c>
      <c r="F832" s="319" t="s">
        <v>578</v>
      </c>
      <c r="G832" s="319" t="s">
        <v>581</v>
      </c>
      <c r="H832" s="319" t="s">
        <v>580</v>
      </c>
      <c r="I832" s="319" t="s">
        <v>3063</v>
      </c>
      <c r="J832" s="319" t="s">
        <v>117</v>
      </c>
      <c r="L832" s="331">
        <v>69283</v>
      </c>
      <c r="M832" s="326"/>
      <c r="N832" s="326"/>
      <c r="O832" s="326">
        <v>60</v>
      </c>
      <c r="P832" s="326">
        <v>1102</v>
      </c>
      <c r="Q832" s="326">
        <v>0</v>
      </c>
      <c r="R832" s="326">
        <v>19154</v>
      </c>
      <c r="S832" s="326">
        <v>13729</v>
      </c>
      <c r="T832" s="326">
        <v>2200</v>
      </c>
      <c r="U832" s="326">
        <v>8400</v>
      </c>
      <c r="V832" s="326">
        <v>4880</v>
      </c>
      <c r="W832" s="326">
        <v>3334</v>
      </c>
      <c r="X832" s="326">
        <v>9960</v>
      </c>
      <c r="Y832" s="326">
        <v>6464</v>
      </c>
    </row>
    <row r="833" spans="4:25" hidden="1" outlineLevel="1">
      <c r="D833" s="319" t="s">
        <v>1653</v>
      </c>
      <c r="E833" s="319" t="s">
        <v>52</v>
      </c>
      <c r="F833" s="319" t="s">
        <v>578</v>
      </c>
      <c r="G833" s="319" t="s">
        <v>579</v>
      </c>
      <c r="H833" s="319" t="s">
        <v>580</v>
      </c>
      <c r="I833" s="319" t="s">
        <v>1654</v>
      </c>
      <c r="J833" s="319" t="s">
        <v>117</v>
      </c>
      <c r="L833" s="331">
        <v>58003</v>
      </c>
      <c r="M833" s="326"/>
      <c r="N833" s="326">
        <v>17285</v>
      </c>
      <c r="O833" s="326">
        <v>3397</v>
      </c>
      <c r="P833" s="326">
        <v>4602</v>
      </c>
      <c r="Q833" s="326">
        <v>1845</v>
      </c>
      <c r="R833" s="326">
        <v>821</v>
      </c>
      <c r="S833" s="326">
        <v>807</v>
      </c>
      <c r="T833" s="326">
        <v>2600</v>
      </c>
      <c r="U833" s="326">
        <v>1260</v>
      </c>
      <c r="V833" s="326">
        <v>13289</v>
      </c>
      <c r="W833" s="326">
        <v>8290</v>
      </c>
      <c r="X833" s="326">
        <v>1802</v>
      </c>
      <c r="Y833" s="326">
        <v>2005</v>
      </c>
    </row>
    <row r="834" spans="4:25" hidden="1" outlineLevel="1">
      <c r="D834" s="319" t="s">
        <v>628</v>
      </c>
      <c r="E834" s="319" t="s">
        <v>52</v>
      </c>
      <c r="F834" s="319" t="s">
        <v>578</v>
      </c>
      <c r="G834" s="319" t="s">
        <v>579</v>
      </c>
      <c r="H834" s="319" t="s">
        <v>580</v>
      </c>
      <c r="I834" s="319" t="s">
        <v>446</v>
      </c>
      <c r="J834" s="319" t="s">
        <v>117</v>
      </c>
      <c r="L834" s="331">
        <v>1376.8799999999999</v>
      </c>
      <c r="M834" s="326"/>
      <c r="N834" s="326">
        <v>53.85</v>
      </c>
      <c r="O834" s="326">
        <v>118.5</v>
      </c>
      <c r="P834" s="326">
        <v>5.4</v>
      </c>
      <c r="Q834" s="326">
        <v>0</v>
      </c>
      <c r="R834" s="326">
        <v>1.2</v>
      </c>
      <c r="S834" s="326">
        <v>31.4</v>
      </c>
      <c r="T834" s="326">
        <v>39.1</v>
      </c>
      <c r="U834" s="326">
        <v>1.2</v>
      </c>
      <c r="V834" s="326">
        <v>226.15</v>
      </c>
      <c r="W834" s="326">
        <v>155.30000000000001</v>
      </c>
      <c r="X834" s="326">
        <v>654.53</v>
      </c>
      <c r="Y834" s="326">
        <v>90.25</v>
      </c>
    </row>
    <row r="835" spans="4:25" hidden="1" outlineLevel="1">
      <c r="D835" s="319" t="s">
        <v>2760</v>
      </c>
      <c r="E835" s="319" t="s">
        <v>52</v>
      </c>
      <c r="F835" s="319" t="s">
        <v>578</v>
      </c>
      <c r="G835" s="319" t="s">
        <v>579</v>
      </c>
      <c r="H835" s="319" t="s">
        <v>580</v>
      </c>
      <c r="I835" s="319" t="s">
        <v>2761</v>
      </c>
      <c r="J835" s="319" t="s">
        <v>117</v>
      </c>
      <c r="L835" s="331">
        <v>61.4</v>
      </c>
      <c r="M835" s="326"/>
      <c r="N835" s="326">
        <v>2.4</v>
      </c>
      <c r="O835" s="326">
        <v>0</v>
      </c>
      <c r="P835" s="326">
        <v>18</v>
      </c>
      <c r="Q835" s="326">
        <v>22</v>
      </c>
      <c r="R835" s="326">
        <v>0</v>
      </c>
      <c r="S835" s="326">
        <v>0</v>
      </c>
      <c r="T835" s="326">
        <v>8</v>
      </c>
      <c r="U835" s="326">
        <v>0</v>
      </c>
      <c r="V835" s="326">
        <v>0</v>
      </c>
      <c r="W835" s="326">
        <v>0</v>
      </c>
      <c r="X835" s="326">
        <v>5.5</v>
      </c>
      <c r="Y835" s="326">
        <v>5.5</v>
      </c>
    </row>
    <row r="836" spans="4:25" hidden="1" outlineLevel="1">
      <c r="D836" s="319" t="s">
        <v>929</v>
      </c>
      <c r="E836" s="319" t="s">
        <v>54</v>
      </c>
      <c r="F836" s="319" t="s">
        <v>578</v>
      </c>
      <c r="G836" s="319" t="s">
        <v>579</v>
      </c>
      <c r="H836" s="319" t="s">
        <v>580</v>
      </c>
      <c r="I836" s="319" t="s">
        <v>930</v>
      </c>
      <c r="J836" s="319" t="s">
        <v>116</v>
      </c>
      <c r="L836" s="331">
        <v>137662.80000000002</v>
      </c>
      <c r="M836" s="326"/>
      <c r="N836" s="326">
        <v>13610.9</v>
      </c>
      <c r="O836" s="326">
        <v>20049.5</v>
      </c>
      <c r="P836" s="326">
        <v>21978.1</v>
      </c>
      <c r="Q836" s="326">
        <v>7267.4</v>
      </c>
      <c r="R836" s="326">
        <v>5543.7</v>
      </c>
      <c r="S836" s="326">
        <v>15951.7</v>
      </c>
      <c r="T836" s="326">
        <v>8137.4</v>
      </c>
      <c r="U836" s="326">
        <v>7652.5</v>
      </c>
      <c r="V836" s="326">
        <v>15283.6</v>
      </c>
      <c r="W836" s="326">
        <v>10027.6</v>
      </c>
      <c r="X836" s="326">
        <v>5435</v>
      </c>
      <c r="Y836" s="326">
        <v>6725.4</v>
      </c>
    </row>
    <row r="837" spans="4:25" hidden="1" outlineLevel="1">
      <c r="D837" s="319" t="s">
        <v>3001</v>
      </c>
      <c r="E837" s="319" t="s">
        <v>53</v>
      </c>
      <c r="F837" s="319" t="s">
        <v>578</v>
      </c>
      <c r="G837" s="319" t="s">
        <v>579</v>
      </c>
      <c r="H837" s="319" t="s">
        <v>580</v>
      </c>
      <c r="I837" s="319" t="s">
        <v>3064</v>
      </c>
      <c r="J837" s="319" t="s">
        <v>118</v>
      </c>
      <c r="L837" s="331">
        <v>34580.75</v>
      </c>
      <c r="M837" s="326"/>
      <c r="N837" s="326">
        <v>982</v>
      </c>
      <c r="O837" s="326">
        <v>2604.1</v>
      </c>
      <c r="P837" s="326">
        <v>4524.1000000000004</v>
      </c>
      <c r="Q837" s="326">
        <v>2624.8</v>
      </c>
      <c r="R837" s="326">
        <v>4659.1000000000004</v>
      </c>
      <c r="S837" s="326">
        <v>3081.4</v>
      </c>
      <c r="T837" s="326">
        <v>2862.3</v>
      </c>
      <c r="U837" s="326">
        <v>2286.15</v>
      </c>
      <c r="V837" s="326">
        <v>6603.4</v>
      </c>
      <c r="W837" s="326">
        <v>2428.9</v>
      </c>
      <c r="X837" s="326">
        <v>639.29999999999995</v>
      </c>
      <c r="Y837" s="326">
        <v>1285.2</v>
      </c>
    </row>
    <row r="838" spans="4:25" hidden="1" outlineLevel="1">
      <c r="D838" s="319" t="s">
        <v>3065</v>
      </c>
      <c r="E838" s="319" t="s">
        <v>53</v>
      </c>
      <c r="F838" s="319" t="s">
        <v>578</v>
      </c>
      <c r="G838" s="319" t="s">
        <v>579</v>
      </c>
      <c r="H838" s="319" t="s">
        <v>580</v>
      </c>
      <c r="I838" s="319" t="s">
        <v>1842</v>
      </c>
      <c r="J838" s="319" t="s">
        <v>118</v>
      </c>
      <c r="L838" s="331">
        <v>603.79999999999995</v>
      </c>
      <c r="M838" s="326"/>
      <c r="N838" s="326">
        <v>229.3</v>
      </c>
      <c r="O838" s="326">
        <v>105.5</v>
      </c>
      <c r="P838" s="326">
        <v>7.6</v>
      </c>
      <c r="Q838" s="326">
        <v>0</v>
      </c>
      <c r="R838" s="326">
        <v>0</v>
      </c>
      <c r="S838" s="326">
        <v>8.4</v>
      </c>
      <c r="T838" s="326">
        <v>0</v>
      </c>
      <c r="U838" s="326">
        <v>0</v>
      </c>
      <c r="V838" s="326">
        <v>0</v>
      </c>
      <c r="W838" s="326">
        <v>33</v>
      </c>
      <c r="X838" s="326">
        <v>200</v>
      </c>
      <c r="Y838" s="326">
        <v>20</v>
      </c>
    </row>
    <row r="839" spans="4:25" hidden="1" outlineLevel="1">
      <c r="D839" s="319" t="s">
        <v>233</v>
      </c>
      <c r="E839" s="319" t="s">
        <v>52</v>
      </c>
      <c r="F839" s="319" t="s">
        <v>578</v>
      </c>
      <c r="G839" s="319" t="s">
        <v>579</v>
      </c>
      <c r="H839" s="319" t="s">
        <v>580</v>
      </c>
      <c r="I839" s="319" t="s">
        <v>447</v>
      </c>
      <c r="J839" s="319" t="s">
        <v>117</v>
      </c>
      <c r="L839" s="331">
        <v>637851.66000000015</v>
      </c>
      <c r="M839" s="326"/>
      <c r="N839" s="326">
        <v>89371.5</v>
      </c>
      <c r="O839" s="326">
        <v>80445.399999999994</v>
      </c>
      <c r="P839" s="326">
        <v>119392.3</v>
      </c>
      <c r="Q839" s="326">
        <v>68744.2</v>
      </c>
      <c r="R839" s="326">
        <v>61759.199999999997</v>
      </c>
      <c r="S839" s="326">
        <v>57192.125</v>
      </c>
      <c r="T839" s="326">
        <v>12552.424999999999</v>
      </c>
      <c r="U839" s="326">
        <v>20081.825000000001</v>
      </c>
      <c r="V839" s="326">
        <v>31171.83</v>
      </c>
      <c r="W839" s="326">
        <v>20730.654999999999</v>
      </c>
      <c r="X839" s="326">
        <v>58929.175000000003</v>
      </c>
      <c r="Y839" s="326">
        <v>17481.025000000001</v>
      </c>
    </row>
    <row r="840" spans="4:25" hidden="1" outlineLevel="1">
      <c r="D840" s="319" t="s">
        <v>233</v>
      </c>
      <c r="E840" s="319" t="s">
        <v>52</v>
      </c>
      <c r="F840" s="319" t="s">
        <v>578</v>
      </c>
      <c r="G840" s="319" t="s">
        <v>581</v>
      </c>
      <c r="H840" s="319" t="s">
        <v>580</v>
      </c>
      <c r="I840" s="319" t="s">
        <v>499</v>
      </c>
      <c r="J840" s="319" t="s">
        <v>117</v>
      </c>
      <c r="L840" s="331">
        <v>3445.6</v>
      </c>
      <c r="M840" s="326"/>
      <c r="N840" s="326">
        <v>256</v>
      </c>
      <c r="O840" s="326">
        <v>52.6</v>
      </c>
      <c r="P840" s="326">
        <v>2954.2</v>
      </c>
      <c r="Q840" s="326">
        <v>2.8</v>
      </c>
      <c r="R840" s="326">
        <v>0</v>
      </c>
      <c r="S840" s="326">
        <v>180</v>
      </c>
      <c r="T840" s="326">
        <v>0</v>
      </c>
      <c r="U840" s="326">
        <v>0</v>
      </c>
      <c r="V840" s="326">
        <v>0</v>
      </c>
      <c r="W840" s="326">
        <v>0</v>
      </c>
      <c r="X840" s="326">
        <v>0</v>
      </c>
      <c r="Y840" s="326">
        <v>0</v>
      </c>
    </row>
    <row r="841" spans="4:25" hidden="1" outlineLevel="1">
      <c r="D841" s="319" t="s">
        <v>233</v>
      </c>
      <c r="E841" s="319" t="s">
        <v>52</v>
      </c>
      <c r="F841" s="319" t="s">
        <v>578</v>
      </c>
      <c r="G841" s="319" t="s">
        <v>581</v>
      </c>
      <c r="H841" s="319" t="s">
        <v>580</v>
      </c>
      <c r="I841" s="319" t="s">
        <v>3066</v>
      </c>
      <c r="J841" s="319" t="s">
        <v>117</v>
      </c>
      <c r="L841" s="331">
        <v>4516.8</v>
      </c>
      <c r="M841" s="326"/>
      <c r="N841" s="326"/>
      <c r="O841" s="326">
        <v>0</v>
      </c>
      <c r="P841" s="326">
        <v>0</v>
      </c>
      <c r="Q841" s="326">
        <v>0</v>
      </c>
      <c r="R841" s="326">
        <v>2104.8000000000002</v>
      </c>
      <c r="S841" s="326">
        <v>763.4</v>
      </c>
      <c r="T841" s="326">
        <v>785</v>
      </c>
      <c r="U841" s="326">
        <v>0</v>
      </c>
      <c r="V841" s="326">
        <v>0</v>
      </c>
      <c r="W841" s="326">
        <v>0</v>
      </c>
      <c r="X841" s="326">
        <v>863.6</v>
      </c>
      <c r="Y841" s="326">
        <v>0</v>
      </c>
    </row>
    <row r="842" spans="4:25" hidden="1" outlineLevel="1">
      <c r="D842" s="319" t="s">
        <v>2020</v>
      </c>
      <c r="E842" s="319" t="s">
        <v>54</v>
      </c>
      <c r="F842" s="319" t="s">
        <v>578</v>
      </c>
      <c r="G842" s="319" t="s">
        <v>579</v>
      </c>
      <c r="H842" s="319" t="s">
        <v>580</v>
      </c>
      <c r="I842" s="319" t="s">
        <v>2021</v>
      </c>
      <c r="J842" s="319" t="s">
        <v>116</v>
      </c>
      <c r="L842" s="331">
        <v>20961.739999999998</v>
      </c>
      <c r="M842" s="326"/>
      <c r="N842" s="326">
        <v>2268.5700000000002</v>
      </c>
      <c r="O842" s="326">
        <v>1381.15</v>
      </c>
      <c r="P842" s="326">
        <v>2982.77</v>
      </c>
      <c r="Q842" s="326">
        <v>3613.65</v>
      </c>
      <c r="R842" s="326">
        <v>1459.4</v>
      </c>
      <c r="S842" s="326">
        <v>2039.54</v>
      </c>
      <c r="T842" s="326">
        <v>597.28</v>
      </c>
      <c r="U842" s="326">
        <v>1068.8900000000001</v>
      </c>
      <c r="V842" s="326">
        <v>1676.4</v>
      </c>
      <c r="W842" s="326">
        <v>478.64</v>
      </c>
      <c r="X842" s="326">
        <v>1899.96</v>
      </c>
      <c r="Y842" s="326">
        <v>1495.49</v>
      </c>
    </row>
    <row r="843" spans="4:25" hidden="1" outlineLevel="1">
      <c r="D843" s="319" t="s">
        <v>2206</v>
      </c>
      <c r="E843" s="319" t="s">
        <v>2117</v>
      </c>
      <c r="F843" s="319" t="s">
        <v>578</v>
      </c>
      <c r="G843" s="319" t="s">
        <v>579</v>
      </c>
      <c r="H843" s="319" t="s">
        <v>580</v>
      </c>
      <c r="I843" s="319" t="s">
        <v>2282</v>
      </c>
      <c r="J843" s="319" t="s">
        <v>977</v>
      </c>
      <c r="L843" s="331">
        <v>74655.543879999997</v>
      </c>
      <c r="M843" s="326"/>
      <c r="N843" s="326">
        <v>1249.23189</v>
      </c>
      <c r="O843" s="326">
        <v>3865.4390500000004</v>
      </c>
      <c r="P843" s="326">
        <v>4987.9526999999998</v>
      </c>
      <c r="Q843" s="326">
        <v>645.56409999999994</v>
      </c>
      <c r="R843" s="326">
        <v>3226.1090199999999</v>
      </c>
      <c r="S843" s="326">
        <v>3070.0429099999997</v>
      </c>
      <c r="T843" s="326">
        <v>0</v>
      </c>
      <c r="U843" s="326">
        <v>1867.46219</v>
      </c>
      <c r="V843" s="326">
        <v>6956.5786400000006</v>
      </c>
      <c r="W843" s="326">
        <v>3002.8183899999995</v>
      </c>
      <c r="X843" s="326">
        <v>24994.390560000003</v>
      </c>
      <c r="Y843" s="326">
        <v>20789.954429999994</v>
      </c>
    </row>
    <row r="844" spans="4:25" hidden="1" outlineLevel="1">
      <c r="D844" s="319" t="s">
        <v>2929</v>
      </c>
      <c r="E844" s="319" t="s">
        <v>2117</v>
      </c>
      <c r="F844" s="319" t="s">
        <v>578</v>
      </c>
      <c r="G844" s="319" t="s">
        <v>579</v>
      </c>
      <c r="H844" s="319" t="s">
        <v>580</v>
      </c>
      <c r="I844" s="319" t="s">
        <v>3067</v>
      </c>
      <c r="J844" s="319" t="s">
        <v>977</v>
      </c>
      <c r="L844" s="331">
        <v>7.9813799999999997</v>
      </c>
      <c r="M844" s="326"/>
      <c r="N844" s="326"/>
      <c r="O844" s="326"/>
      <c r="P844" s="326"/>
      <c r="Q844" s="326"/>
      <c r="R844" s="326"/>
      <c r="S844" s="326"/>
      <c r="T844" s="326"/>
      <c r="U844" s="326"/>
      <c r="V844" s="326"/>
      <c r="W844" s="326">
        <v>0</v>
      </c>
      <c r="X844" s="326">
        <v>0</v>
      </c>
      <c r="Y844" s="326">
        <v>7.9813799999999997</v>
      </c>
    </row>
    <row r="845" spans="4:25" hidden="1" outlineLevel="1">
      <c r="D845" s="319" t="s">
        <v>630</v>
      </c>
      <c r="E845" s="319" t="s">
        <v>53</v>
      </c>
      <c r="F845" s="319" t="s">
        <v>578</v>
      </c>
      <c r="G845" s="319" t="s">
        <v>579</v>
      </c>
      <c r="H845" s="319" t="s">
        <v>580</v>
      </c>
      <c r="I845" s="319" t="s">
        <v>1855</v>
      </c>
      <c r="J845" s="319" t="s">
        <v>118</v>
      </c>
      <c r="L845" s="331">
        <v>43354.899999999994</v>
      </c>
      <c r="M845" s="326"/>
      <c r="N845" s="326">
        <v>2623.5</v>
      </c>
      <c r="O845" s="326">
        <v>6938</v>
      </c>
      <c r="P845" s="326">
        <v>6719</v>
      </c>
      <c r="Q845" s="326">
        <v>267</v>
      </c>
      <c r="R845" s="326">
        <v>1692.3</v>
      </c>
      <c r="S845" s="326">
        <v>6297</v>
      </c>
      <c r="T845" s="326">
        <v>1640</v>
      </c>
      <c r="U845" s="326">
        <v>4021.1</v>
      </c>
      <c r="V845" s="326">
        <v>529.5</v>
      </c>
      <c r="W845" s="326">
        <v>9519</v>
      </c>
      <c r="X845" s="326">
        <v>2987.5</v>
      </c>
      <c r="Y845" s="326">
        <v>121</v>
      </c>
    </row>
    <row r="846" spans="4:25" hidden="1" outlineLevel="1">
      <c r="D846" s="319" t="s">
        <v>1816</v>
      </c>
      <c r="E846" s="319" t="s">
        <v>52</v>
      </c>
      <c r="F846" s="319" t="s">
        <v>578</v>
      </c>
      <c r="G846" s="319" t="s">
        <v>579</v>
      </c>
      <c r="H846" s="319" t="s">
        <v>580</v>
      </c>
      <c r="I846" s="319" t="s">
        <v>1856</v>
      </c>
      <c r="J846" s="319" t="s">
        <v>117</v>
      </c>
      <c r="L846" s="331">
        <v>20.190000000000001</v>
      </c>
      <c r="M846" s="326"/>
      <c r="N846" s="326">
        <v>0</v>
      </c>
      <c r="O846" s="326">
        <v>0</v>
      </c>
      <c r="P846" s="326">
        <v>0</v>
      </c>
      <c r="Q846" s="326">
        <v>0</v>
      </c>
      <c r="R846" s="326">
        <v>0</v>
      </c>
      <c r="S846" s="326">
        <v>0.36</v>
      </c>
      <c r="T846" s="326">
        <v>0.36</v>
      </c>
      <c r="U846" s="326">
        <v>4.2300000000000004</v>
      </c>
      <c r="V846" s="326">
        <v>0</v>
      </c>
      <c r="W846" s="326">
        <v>7.38</v>
      </c>
      <c r="X846" s="326">
        <v>7.86</v>
      </c>
      <c r="Y846" s="326">
        <v>0</v>
      </c>
    </row>
    <row r="847" spans="4:25" hidden="1" outlineLevel="1">
      <c r="D847" s="319" t="s">
        <v>2679</v>
      </c>
      <c r="E847" s="319" t="s">
        <v>2117</v>
      </c>
      <c r="F847" s="319" t="s">
        <v>578</v>
      </c>
      <c r="G847" s="319" t="s">
        <v>579</v>
      </c>
      <c r="H847" s="319" t="s">
        <v>580</v>
      </c>
      <c r="I847" s="319" t="s">
        <v>2533</v>
      </c>
      <c r="J847" s="319" t="s">
        <v>977</v>
      </c>
      <c r="L847" s="331">
        <v>853.30923000000007</v>
      </c>
      <c r="M847" s="326"/>
      <c r="N847" s="326">
        <v>0</v>
      </c>
      <c r="O847" s="326">
        <v>148.84306000000001</v>
      </c>
      <c r="P847" s="326">
        <v>400.86292000000003</v>
      </c>
      <c r="Q847" s="326">
        <v>0</v>
      </c>
      <c r="R847" s="326">
        <v>0</v>
      </c>
      <c r="S847" s="326">
        <v>0</v>
      </c>
      <c r="T847" s="326">
        <v>0</v>
      </c>
      <c r="U847" s="326">
        <v>157.93501999999998</v>
      </c>
      <c r="V847" s="326">
        <v>145.66823000000002</v>
      </c>
      <c r="W847" s="326">
        <v>0</v>
      </c>
      <c r="X847" s="326">
        <v>0</v>
      </c>
      <c r="Y847" s="326">
        <v>0</v>
      </c>
    </row>
    <row r="848" spans="4:25" hidden="1" outlineLevel="1">
      <c r="D848" s="319" t="s">
        <v>2762</v>
      </c>
      <c r="E848" s="319" t="s">
        <v>52</v>
      </c>
      <c r="F848" s="319" t="s">
        <v>578</v>
      </c>
      <c r="G848" s="319" t="s">
        <v>579</v>
      </c>
      <c r="H848" s="319" t="s">
        <v>580</v>
      </c>
      <c r="I848" s="319" t="s">
        <v>2763</v>
      </c>
      <c r="J848" s="319" t="s">
        <v>117</v>
      </c>
      <c r="L848" s="331">
        <v>10675.7</v>
      </c>
      <c r="M848" s="326"/>
      <c r="N848" s="326">
        <v>2249.6999999999998</v>
      </c>
      <c r="O848" s="326">
        <v>2096.4</v>
      </c>
      <c r="P848" s="326">
        <v>1070.8</v>
      </c>
      <c r="Q848" s="326">
        <v>632.70000000000005</v>
      </c>
      <c r="R848" s="326">
        <v>334.5</v>
      </c>
      <c r="S848" s="326">
        <v>507.3</v>
      </c>
      <c r="T848" s="326">
        <v>1040.0999999999999</v>
      </c>
      <c r="U848" s="326">
        <v>690.3</v>
      </c>
      <c r="V848" s="326">
        <v>730.6</v>
      </c>
      <c r="W848" s="326">
        <v>662.85</v>
      </c>
      <c r="X848" s="326">
        <v>299.10000000000002</v>
      </c>
      <c r="Y848" s="326">
        <v>361.35</v>
      </c>
    </row>
    <row r="849" spans="4:25" hidden="1" outlineLevel="1">
      <c r="D849" s="319" t="s">
        <v>2536</v>
      </c>
      <c r="E849" s="319" t="s">
        <v>52</v>
      </c>
      <c r="F849" s="319" t="s">
        <v>578</v>
      </c>
      <c r="G849" s="319" t="s">
        <v>579</v>
      </c>
      <c r="H849" s="319" t="s">
        <v>580</v>
      </c>
      <c r="I849" s="319" t="s">
        <v>3068</v>
      </c>
      <c r="J849" s="319" t="s">
        <v>117</v>
      </c>
      <c r="L849" s="331">
        <v>0</v>
      </c>
      <c r="M849" s="326"/>
      <c r="N849" s="326"/>
      <c r="O849" s="326"/>
      <c r="P849" s="326"/>
      <c r="Q849" s="326"/>
      <c r="R849" s="326"/>
      <c r="S849" s="326"/>
      <c r="T849" s="326"/>
      <c r="U849" s="326"/>
      <c r="V849" s="326"/>
      <c r="W849" s="326">
        <v>0</v>
      </c>
      <c r="X849" s="326">
        <v>0</v>
      </c>
      <c r="Y849" s="326">
        <v>0</v>
      </c>
    </row>
    <row r="850" spans="4:25" hidden="1" outlineLevel="1">
      <c r="D850" s="319" t="s">
        <v>1655</v>
      </c>
      <c r="E850" s="319" t="s">
        <v>52</v>
      </c>
      <c r="F850" s="319" t="s">
        <v>578</v>
      </c>
      <c r="G850" s="319" t="s">
        <v>579</v>
      </c>
      <c r="H850" s="319" t="s">
        <v>580</v>
      </c>
      <c r="I850" s="319" t="s">
        <v>1656</v>
      </c>
      <c r="J850" s="319" t="s">
        <v>117</v>
      </c>
      <c r="L850" s="331">
        <v>0</v>
      </c>
      <c r="M850" s="326"/>
      <c r="N850" s="326">
        <v>0</v>
      </c>
      <c r="O850" s="326">
        <v>0</v>
      </c>
      <c r="P850" s="326">
        <v>0</v>
      </c>
      <c r="Q850" s="326">
        <v>0</v>
      </c>
      <c r="R850" s="326">
        <v>0</v>
      </c>
      <c r="S850" s="326">
        <v>0</v>
      </c>
      <c r="T850" s="326">
        <v>0</v>
      </c>
      <c r="U850" s="326">
        <v>0</v>
      </c>
      <c r="V850" s="326">
        <v>0</v>
      </c>
      <c r="W850" s="326">
        <v>0</v>
      </c>
      <c r="X850" s="326">
        <v>0</v>
      </c>
      <c r="Y850" s="326">
        <v>0</v>
      </c>
    </row>
    <row r="851" spans="4:25" hidden="1" outlineLevel="1">
      <c r="D851" s="319" t="s">
        <v>931</v>
      </c>
      <c r="E851" s="319" t="s">
        <v>53</v>
      </c>
      <c r="F851" s="319" t="s">
        <v>578</v>
      </c>
      <c r="G851" s="319" t="s">
        <v>579</v>
      </c>
      <c r="H851" s="319" t="s">
        <v>580</v>
      </c>
      <c r="I851" s="319" t="s">
        <v>932</v>
      </c>
      <c r="J851" s="319" t="s">
        <v>114</v>
      </c>
      <c r="L851" s="331">
        <v>1459841.4500000002</v>
      </c>
      <c r="M851" s="326"/>
      <c r="N851" s="326">
        <v>136868.45000000001</v>
      </c>
      <c r="O851" s="326">
        <v>130335.7</v>
      </c>
      <c r="P851" s="326">
        <v>178222.5</v>
      </c>
      <c r="Q851" s="326">
        <v>101544.4</v>
      </c>
      <c r="R851" s="326">
        <v>105371.95</v>
      </c>
      <c r="S851" s="326">
        <v>118753.1</v>
      </c>
      <c r="T851" s="326">
        <v>79853.149999999994</v>
      </c>
      <c r="U851" s="326">
        <v>162873.35</v>
      </c>
      <c r="V851" s="326">
        <v>106637.15</v>
      </c>
      <c r="W851" s="326">
        <v>67831.3</v>
      </c>
      <c r="X851" s="326">
        <v>123680.8</v>
      </c>
      <c r="Y851" s="326">
        <v>147869.6</v>
      </c>
    </row>
    <row r="852" spans="4:25" hidden="1" outlineLevel="1">
      <c r="D852" s="319" t="s">
        <v>945</v>
      </c>
      <c r="E852" s="319" t="s">
        <v>52</v>
      </c>
      <c r="F852" s="319" t="s">
        <v>578</v>
      </c>
      <c r="G852" s="319" t="s">
        <v>579</v>
      </c>
      <c r="H852" s="319" t="s">
        <v>580</v>
      </c>
      <c r="I852" s="319" t="s">
        <v>19</v>
      </c>
      <c r="J852" s="319" t="s">
        <v>117</v>
      </c>
      <c r="L852" s="331">
        <v>31394.35</v>
      </c>
      <c r="M852" s="326"/>
      <c r="N852" s="326">
        <v>1700.62</v>
      </c>
      <c r="O852" s="326">
        <v>4179.95</v>
      </c>
      <c r="P852" s="326">
        <v>1241.25</v>
      </c>
      <c r="Q852" s="326">
        <v>4070.8</v>
      </c>
      <c r="R852" s="326">
        <v>297.22000000000003</v>
      </c>
      <c r="S852" s="326">
        <v>1423.69</v>
      </c>
      <c r="T852" s="326">
        <v>1493.65</v>
      </c>
      <c r="U852" s="326">
        <v>2136.2399999999998</v>
      </c>
      <c r="V852" s="326">
        <v>7025.02</v>
      </c>
      <c r="W852" s="326">
        <v>2416.4699999999998</v>
      </c>
      <c r="X852" s="326">
        <v>297.08999999999997</v>
      </c>
      <c r="Y852" s="326">
        <v>5112.3500000000004</v>
      </c>
    </row>
    <row r="853" spans="4:25" hidden="1" outlineLevel="1">
      <c r="D853" s="319" t="s">
        <v>945</v>
      </c>
      <c r="E853" s="319" t="s">
        <v>52</v>
      </c>
      <c r="F853" s="319" t="s">
        <v>578</v>
      </c>
      <c r="G853" s="319" t="s">
        <v>581</v>
      </c>
      <c r="H853" s="319" t="s">
        <v>580</v>
      </c>
      <c r="I853" s="319" t="s">
        <v>482</v>
      </c>
      <c r="J853" s="319" t="s">
        <v>117</v>
      </c>
      <c r="L853" s="331">
        <v>0</v>
      </c>
      <c r="M853" s="326"/>
      <c r="N853" s="326">
        <v>0</v>
      </c>
      <c r="O853" s="326">
        <v>0</v>
      </c>
      <c r="P853" s="326">
        <v>0</v>
      </c>
      <c r="Q853" s="326">
        <v>0</v>
      </c>
      <c r="R853" s="326">
        <v>0</v>
      </c>
      <c r="S853" s="326">
        <v>0</v>
      </c>
      <c r="T853" s="326">
        <v>0</v>
      </c>
      <c r="U853" s="326">
        <v>0</v>
      </c>
      <c r="V853" s="326">
        <v>0</v>
      </c>
      <c r="W853" s="326">
        <v>0</v>
      </c>
      <c r="X853" s="326">
        <v>0</v>
      </c>
      <c r="Y853" s="326">
        <v>0</v>
      </c>
    </row>
    <row r="854" spans="4:25" hidden="1" outlineLevel="1">
      <c r="D854" s="319" t="s">
        <v>945</v>
      </c>
      <c r="E854" s="319" t="s">
        <v>52</v>
      </c>
      <c r="F854" s="319" t="s">
        <v>578</v>
      </c>
      <c r="G854" s="319" t="s">
        <v>581</v>
      </c>
      <c r="H854" s="319" t="s">
        <v>580</v>
      </c>
      <c r="I854" s="319" t="s">
        <v>3069</v>
      </c>
      <c r="J854" s="319" t="s">
        <v>117</v>
      </c>
      <c r="L854" s="331">
        <v>0</v>
      </c>
      <c r="M854" s="326"/>
      <c r="N854" s="326"/>
      <c r="O854" s="326">
        <v>0</v>
      </c>
      <c r="P854" s="326">
        <v>0</v>
      </c>
      <c r="Q854" s="326">
        <v>0</v>
      </c>
      <c r="R854" s="326">
        <v>0</v>
      </c>
      <c r="S854" s="326">
        <v>0</v>
      </c>
      <c r="T854" s="326">
        <v>0</v>
      </c>
      <c r="U854" s="326">
        <v>0</v>
      </c>
      <c r="V854" s="326">
        <v>0</v>
      </c>
      <c r="W854" s="326">
        <v>0</v>
      </c>
      <c r="X854" s="326">
        <v>0</v>
      </c>
      <c r="Y854" s="326">
        <v>0</v>
      </c>
    </row>
    <row r="855" spans="4:25" hidden="1" outlineLevel="1">
      <c r="D855" s="319" t="s">
        <v>2207</v>
      </c>
      <c r="E855" s="319" t="s">
        <v>2117</v>
      </c>
      <c r="F855" s="319" t="s">
        <v>578</v>
      </c>
      <c r="G855" s="319" t="s">
        <v>579</v>
      </c>
      <c r="H855" s="319" t="s">
        <v>580</v>
      </c>
      <c r="I855" s="319" t="s">
        <v>2283</v>
      </c>
      <c r="J855" s="319" t="s">
        <v>977</v>
      </c>
      <c r="L855" s="331">
        <v>28499.913319999996</v>
      </c>
      <c r="M855" s="326"/>
      <c r="N855" s="326">
        <v>7745.9632299999994</v>
      </c>
      <c r="O855" s="326">
        <v>1462.6872499999999</v>
      </c>
      <c r="P855" s="326">
        <v>1072.1278400000001</v>
      </c>
      <c r="Q855" s="326">
        <v>6560.0398099999993</v>
      </c>
      <c r="R855" s="326">
        <v>2644.4523199999999</v>
      </c>
      <c r="S855" s="326">
        <v>2368.1574699999996</v>
      </c>
      <c r="T855" s="326">
        <v>1976.8254999999999</v>
      </c>
      <c r="U855" s="326">
        <v>0</v>
      </c>
      <c r="V855" s="326">
        <v>1640.3546299999998</v>
      </c>
      <c r="W855" s="326">
        <v>937.72841000000005</v>
      </c>
      <c r="X855" s="326">
        <v>1565.8385800000001</v>
      </c>
      <c r="Y855" s="326">
        <v>525.73828000000003</v>
      </c>
    </row>
    <row r="856" spans="4:25" hidden="1" outlineLevel="1">
      <c r="D856" s="319" t="s">
        <v>1102</v>
      </c>
      <c r="E856" s="319" t="s">
        <v>2117</v>
      </c>
      <c r="F856" s="319" t="s">
        <v>578</v>
      </c>
      <c r="G856" s="319" t="s">
        <v>579</v>
      </c>
      <c r="H856" s="319" t="s">
        <v>580</v>
      </c>
      <c r="I856" s="319" t="s">
        <v>2284</v>
      </c>
      <c r="J856" s="319" t="s">
        <v>977</v>
      </c>
      <c r="L856" s="331">
        <v>45123.786939999998</v>
      </c>
      <c r="M856" s="326"/>
      <c r="N856" s="326">
        <v>2669.4237500000008</v>
      </c>
      <c r="O856" s="326">
        <v>2153.5276599999997</v>
      </c>
      <c r="P856" s="326">
        <v>7506.3009000000002</v>
      </c>
      <c r="Q856" s="326">
        <v>3259.6816300000005</v>
      </c>
      <c r="R856" s="326">
        <v>6985.6574499999997</v>
      </c>
      <c r="S856" s="326">
        <v>6211.2209499999981</v>
      </c>
      <c r="T856" s="326">
        <v>3760.4388599999997</v>
      </c>
      <c r="U856" s="326">
        <v>1968.21495</v>
      </c>
      <c r="V856" s="326">
        <v>5465.2297899999994</v>
      </c>
      <c r="W856" s="326">
        <v>2304.5174999999999</v>
      </c>
      <c r="X856" s="326">
        <v>1603.91923</v>
      </c>
      <c r="Y856" s="326">
        <v>1235.6542699999998</v>
      </c>
    </row>
    <row r="857" spans="4:25" hidden="1" outlineLevel="1">
      <c r="D857" s="319" t="s">
        <v>2208</v>
      </c>
      <c r="E857" s="319" t="s">
        <v>2117</v>
      </c>
      <c r="F857" s="319" t="s">
        <v>578</v>
      </c>
      <c r="G857" s="319" t="s">
        <v>579</v>
      </c>
      <c r="H857" s="319" t="s">
        <v>580</v>
      </c>
      <c r="I857" s="319" t="s">
        <v>2285</v>
      </c>
      <c r="J857" s="319" t="s">
        <v>977</v>
      </c>
      <c r="L857" s="331">
        <v>501.28239999999994</v>
      </c>
      <c r="M857" s="326"/>
      <c r="N857" s="326">
        <v>0</v>
      </c>
      <c r="O857" s="326">
        <v>0</v>
      </c>
      <c r="P857" s="326">
        <v>0</v>
      </c>
      <c r="Q857" s="326">
        <v>155.57079999999999</v>
      </c>
      <c r="R857" s="326">
        <v>0</v>
      </c>
      <c r="S857" s="326">
        <v>0</v>
      </c>
      <c r="T857" s="326">
        <v>0</v>
      </c>
      <c r="U857" s="326">
        <v>0</v>
      </c>
      <c r="V857" s="326">
        <v>0</v>
      </c>
      <c r="W857" s="326">
        <v>0</v>
      </c>
      <c r="X857" s="326">
        <v>0</v>
      </c>
      <c r="Y857" s="326">
        <v>345.71159999999998</v>
      </c>
    </row>
    <row r="858" spans="4:25" hidden="1" outlineLevel="1">
      <c r="D858" s="319" t="s">
        <v>631</v>
      </c>
      <c r="E858" s="319" t="s">
        <v>53</v>
      </c>
      <c r="F858" s="319" t="s">
        <v>578</v>
      </c>
      <c r="G858" s="319" t="s">
        <v>579</v>
      </c>
      <c r="H858" s="319" t="s">
        <v>580</v>
      </c>
      <c r="I858" s="319" t="s">
        <v>563</v>
      </c>
      <c r="J858" s="319" t="s">
        <v>114</v>
      </c>
      <c r="L858" s="331">
        <v>1943.0000000000002</v>
      </c>
      <c r="M858" s="326"/>
      <c r="N858" s="326">
        <v>938.95</v>
      </c>
      <c r="O858" s="326">
        <v>389.1</v>
      </c>
      <c r="P858" s="326">
        <v>614.95000000000005</v>
      </c>
      <c r="Q858" s="326"/>
      <c r="R858" s="326"/>
      <c r="S858" s="326"/>
      <c r="T858" s="326"/>
      <c r="U858" s="326"/>
      <c r="V858" s="326"/>
      <c r="W858" s="326"/>
      <c r="X858" s="326"/>
      <c r="Y858" s="326"/>
    </row>
    <row r="859" spans="4:25" hidden="1" outlineLevel="1">
      <c r="D859" s="319" t="s">
        <v>666</v>
      </c>
      <c r="E859" s="319" t="s">
        <v>53</v>
      </c>
      <c r="F859" s="319" t="s">
        <v>578</v>
      </c>
      <c r="G859" s="319" t="s">
        <v>579</v>
      </c>
      <c r="H859" s="319" t="s">
        <v>580</v>
      </c>
      <c r="I859" s="319" t="s">
        <v>565</v>
      </c>
      <c r="J859" s="319" t="s">
        <v>114</v>
      </c>
      <c r="L859" s="331">
        <v>787236.49999999988</v>
      </c>
      <c r="M859" s="326"/>
      <c r="N859" s="326">
        <v>23885.03</v>
      </c>
      <c r="O859" s="326">
        <v>42439.08</v>
      </c>
      <c r="P859" s="326">
        <v>88667.38</v>
      </c>
      <c r="Q859" s="326">
        <v>78830.94</v>
      </c>
      <c r="R859" s="326">
        <v>61745.55</v>
      </c>
      <c r="S859" s="326">
        <v>59416.55</v>
      </c>
      <c r="T859" s="326">
        <v>58406.67</v>
      </c>
      <c r="U859" s="326">
        <v>77328.05</v>
      </c>
      <c r="V859" s="326">
        <v>50166.3</v>
      </c>
      <c r="W859" s="326">
        <v>109804.2</v>
      </c>
      <c r="X859" s="326">
        <v>74792.7</v>
      </c>
      <c r="Y859" s="326">
        <v>61754.05</v>
      </c>
    </row>
    <row r="860" spans="4:25" hidden="1" outlineLevel="1">
      <c r="D860" s="319" t="s">
        <v>1220</v>
      </c>
      <c r="E860" s="319" t="s">
        <v>54</v>
      </c>
      <c r="F860" s="319" t="s">
        <v>578</v>
      </c>
      <c r="G860" s="319" t="s">
        <v>579</v>
      </c>
      <c r="H860" s="319" t="s">
        <v>580</v>
      </c>
      <c r="I860" s="319" t="s">
        <v>1221</v>
      </c>
      <c r="J860" s="319" t="s">
        <v>116</v>
      </c>
      <c r="L860" s="331">
        <v>27754.010000000002</v>
      </c>
      <c r="M860" s="326"/>
      <c r="N860" s="326">
        <v>1345.55</v>
      </c>
      <c r="O860" s="326">
        <v>1983.43</v>
      </c>
      <c r="P860" s="326">
        <v>2451.25</v>
      </c>
      <c r="Q860" s="326">
        <v>572.86</v>
      </c>
      <c r="R860" s="326">
        <v>1912.64</v>
      </c>
      <c r="S860" s="326">
        <v>3720.95</v>
      </c>
      <c r="T860" s="326">
        <v>2981.07</v>
      </c>
      <c r="U860" s="326">
        <v>3337.09</v>
      </c>
      <c r="V860" s="326">
        <v>982.95</v>
      </c>
      <c r="W860" s="326">
        <v>545.83000000000004</v>
      </c>
      <c r="X860" s="326">
        <v>4755.91</v>
      </c>
      <c r="Y860" s="326">
        <v>3164.48</v>
      </c>
    </row>
    <row r="861" spans="4:25" hidden="1" outlineLevel="1">
      <c r="D861" s="319" t="s">
        <v>633</v>
      </c>
      <c r="E861" s="319" t="s">
        <v>52</v>
      </c>
      <c r="F861" s="319" t="s">
        <v>578</v>
      </c>
      <c r="G861" s="319" t="s">
        <v>579</v>
      </c>
      <c r="H861" s="319" t="s">
        <v>580</v>
      </c>
      <c r="I861" s="319" t="s">
        <v>438</v>
      </c>
      <c r="J861" s="319" t="s">
        <v>117</v>
      </c>
      <c r="L861" s="331">
        <v>2549520.4605799997</v>
      </c>
      <c r="M861" s="326"/>
      <c r="N861" s="326">
        <v>274541.16426000005</v>
      </c>
      <c r="O861" s="326">
        <v>246726.45660000003</v>
      </c>
      <c r="P861" s="326">
        <v>144096.02240000002</v>
      </c>
      <c r="Q861" s="326">
        <v>125040.97004000001</v>
      </c>
      <c r="R861" s="326">
        <v>81232.945880000014</v>
      </c>
      <c r="S861" s="326">
        <v>135898.56416000001</v>
      </c>
      <c r="T861" s="326">
        <v>358079.26284000004</v>
      </c>
      <c r="U861" s="326">
        <v>229224.61951999998</v>
      </c>
      <c r="V861" s="326">
        <v>372366.79396000004</v>
      </c>
      <c r="W861" s="326">
        <v>244513.60740000001</v>
      </c>
      <c r="X861" s="326">
        <v>217772.38683999996</v>
      </c>
      <c r="Y861" s="326">
        <v>120027.66667999999</v>
      </c>
    </row>
    <row r="862" spans="4:25" hidden="1" outlineLevel="1">
      <c r="D862" s="319" t="s">
        <v>633</v>
      </c>
      <c r="E862" s="319" t="s">
        <v>52</v>
      </c>
      <c r="F862" s="319" t="s">
        <v>578</v>
      </c>
      <c r="G862" s="319" t="s">
        <v>581</v>
      </c>
      <c r="H862" s="319" t="s">
        <v>580</v>
      </c>
      <c r="I862" s="319" t="s">
        <v>493</v>
      </c>
      <c r="J862" s="319" t="s">
        <v>117</v>
      </c>
      <c r="L862" s="331">
        <v>4037.35</v>
      </c>
      <c r="M862" s="326"/>
      <c r="N862" s="326">
        <v>469.4</v>
      </c>
      <c r="O862" s="326">
        <v>3054.5</v>
      </c>
      <c r="P862" s="326">
        <v>202.16</v>
      </c>
      <c r="Q862" s="326">
        <v>0</v>
      </c>
      <c r="R862" s="326">
        <v>20</v>
      </c>
      <c r="S862" s="326">
        <v>36.29</v>
      </c>
      <c r="T862" s="326">
        <v>0</v>
      </c>
      <c r="U862" s="326">
        <v>12</v>
      </c>
      <c r="V862" s="326">
        <v>0</v>
      </c>
      <c r="W862" s="326">
        <v>115.5</v>
      </c>
      <c r="X862" s="326">
        <v>0</v>
      </c>
      <c r="Y862" s="326">
        <v>127.5</v>
      </c>
    </row>
    <row r="863" spans="4:25" hidden="1" outlineLevel="1">
      <c r="D863" s="319" t="s">
        <v>633</v>
      </c>
      <c r="E863" s="319" t="s">
        <v>52</v>
      </c>
      <c r="F863" s="319" t="s">
        <v>578</v>
      </c>
      <c r="G863" s="319" t="s">
        <v>581</v>
      </c>
      <c r="H863" s="319" t="s">
        <v>580</v>
      </c>
      <c r="I863" s="319" t="s">
        <v>3070</v>
      </c>
      <c r="J863" s="319" t="s">
        <v>117</v>
      </c>
      <c r="L863" s="331">
        <v>23510.510000000002</v>
      </c>
      <c r="M863" s="326"/>
      <c r="N863" s="326"/>
      <c r="O863" s="326">
        <v>56.3</v>
      </c>
      <c r="P863" s="326">
        <v>2478.4499999999998</v>
      </c>
      <c r="Q863" s="326">
        <v>76.8</v>
      </c>
      <c r="R863" s="326">
        <v>0</v>
      </c>
      <c r="S863" s="326">
        <v>3743.05</v>
      </c>
      <c r="T863" s="326">
        <v>10599.03</v>
      </c>
      <c r="U863" s="326">
        <v>1003.8</v>
      </c>
      <c r="V863" s="326">
        <v>1741.52</v>
      </c>
      <c r="W863" s="326">
        <v>6.3</v>
      </c>
      <c r="X863" s="326">
        <v>1207.68</v>
      </c>
      <c r="Y863" s="326">
        <v>2597.58</v>
      </c>
    </row>
    <row r="864" spans="4:25" hidden="1" outlineLevel="1">
      <c r="D864" s="319" t="s">
        <v>1222</v>
      </c>
      <c r="E864" s="319" t="s">
        <v>52</v>
      </c>
      <c r="F864" s="319" t="s">
        <v>578</v>
      </c>
      <c r="G864" s="319" t="s">
        <v>579</v>
      </c>
      <c r="H864" s="319" t="s">
        <v>580</v>
      </c>
      <c r="I864" s="319" t="s">
        <v>1223</v>
      </c>
      <c r="J864" s="319" t="s">
        <v>117</v>
      </c>
      <c r="L864" s="331">
        <v>285.34999999999997</v>
      </c>
      <c r="M864" s="326"/>
      <c r="N864" s="326">
        <v>0</v>
      </c>
      <c r="O864" s="326">
        <v>0</v>
      </c>
      <c r="P864" s="326">
        <v>241.82</v>
      </c>
      <c r="Q864" s="326">
        <v>0</v>
      </c>
      <c r="R864" s="326">
        <v>0</v>
      </c>
      <c r="S864" s="326">
        <v>0</v>
      </c>
      <c r="T864" s="326">
        <v>0</v>
      </c>
      <c r="U864" s="326">
        <v>0</v>
      </c>
      <c r="V864" s="326">
        <v>30.67</v>
      </c>
      <c r="W864" s="326">
        <v>10.02</v>
      </c>
      <c r="X864" s="326">
        <v>0</v>
      </c>
      <c r="Y864" s="326">
        <v>2.84</v>
      </c>
    </row>
    <row r="865" spans="4:25" hidden="1" outlineLevel="1">
      <c r="D865" s="319" t="s">
        <v>667</v>
      </c>
      <c r="E865" s="319" t="s">
        <v>53</v>
      </c>
      <c r="F865" s="319" t="s">
        <v>578</v>
      </c>
      <c r="G865" s="319" t="s">
        <v>579</v>
      </c>
      <c r="H865" s="319" t="s">
        <v>580</v>
      </c>
      <c r="I865" s="319" t="s">
        <v>401</v>
      </c>
      <c r="J865" s="319" t="s">
        <v>114</v>
      </c>
      <c r="L865" s="331">
        <v>29809.829999999994</v>
      </c>
      <c r="M865" s="326"/>
      <c r="N865" s="326">
        <v>4512.76</v>
      </c>
      <c r="O865" s="326">
        <v>2472.62</v>
      </c>
      <c r="P865" s="326">
        <v>2119.75</v>
      </c>
      <c r="Q865" s="326">
        <v>1529.01</v>
      </c>
      <c r="R865" s="326">
        <v>2926.39</v>
      </c>
      <c r="S865" s="326">
        <v>1565.22</v>
      </c>
      <c r="T865" s="326">
        <v>1357.1</v>
      </c>
      <c r="U865" s="326">
        <v>4698.49</v>
      </c>
      <c r="V865" s="326">
        <v>2669.44</v>
      </c>
      <c r="W865" s="326">
        <v>1128.53</v>
      </c>
      <c r="X865" s="326">
        <v>3138.09</v>
      </c>
      <c r="Y865" s="326">
        <v>1692.43</v>
      </c>
    </row>
    <row r="866" spans="4:25" hidden="1" outlineLevel="1">
      <c r="D866" s="319" t="s">
        <v>1110</v>
      </c>
      <c r="E866" s="319" t="s">
        <v>2117</v>
      </c>
      <c r="F866" s="319" t="s">
        <v>578</v>
      </c>
      <c r="G866" s="319" t="s">
        <v>579</v>
      </c>
      <c r="H866" s="319" t="s">
        <v>580</v>
      </c>
      <c r="I866" s="319" t="s">
        <v>2286</v>
      </c>
      <c r="J866" s="319" t="s">
        <v>977</v>
      </c>
      <c r="L866" s="331">
        <v>9028.0656199999994</v>
      </c>
      <c r="M866" s="326"/>
      <c r="N866" s="326">
        <v>88.770600000000002</v>
      </c>
      <c r="O866" s="326">
        <v>317.73599999999999</v>
      </c>
      <c r="P866" s="326">
        <v>75.525880000000001</v>
      </c>
      <c r="Q866" s="326">
        <v>6784.2897499999999</v>
      </c>
      <c r="R866" s="326">
        <v>573.99739999999997</v>
      </c>
      <c r="S866" s="326">
        <v>0</v>
      </c>
      <c r="T866" s="326">
        <v>77.855999999999995</v>
      </c>
      <c r="U866" s="326">
        <v>0</v>
      </c>
      <c r="V866" s="326">
        <v>273.38440000000003</v>
      </c>
      <c r="W866" s="326">
        <v>836.50558999999998</v>
      </c>
      <c r="X866" s="326">
        <v>0</v>
      </c>
      <c r="Y866" s="326">
        <v>0</v>
      </c>
    </row>
    <row r="867" spans="4:25" hidden="1" outlineLevel="1">
      <c r="D867" s="319" t="s">
        <v>1817</v>
      </c>
      <c r="E867" s="319" t="s">
        <v>52</v>
      </c>
      <c r="F867" s="319" t="s">
        <v>578</v>
      </c>
      <c r="G867" s="319" t="s">
        <v>579</v>
      </c>
      <c r="H867" s="319" t="s">
        <v>580</v>
      </c>
      <c r="I867" s="319" t="s">
        <v>1857</v>
      </c>
      <c r="J867" s="319" t="s">
        <v>117</v>
      </c>
      <c r="L867" s="331">
        <v>174273.58999999997</v>
      </c>
      <c r="M867" s="326"/>
      <c r="N867" s="326">
        <v>18444.599999999999</v>
      </c>
      <c r="O867" s="326">
        <v>15398.65</v>
      </c>
      <c r="P867" s="326">
        <v>7521.65</v>
      </c>
      <c r="Q867" s="326">
        <v>3794.6</v>
      </c>
      <c r="R867" s="326">
        <v>20235.54</v>
      </c>
      <c r="S867" s="326">
        <v>16438.400000000001</v>
      </c>
      <c r="T867" s="326">
        <v>6073.26</v>
      </c>
      <c r="U867" s="326">
        <v>16763.37</v>
      </c>
      <c r="V867" s="326">
        <v>25118.09</v>
      </c>
      <c r="W867" s="326">
        <v>32998.730000000003</v>
      </c>
      <c r="X867" s="326">
        <v>9284.58</v>
      </c>
      <c r="Y867" s="326">
        <v>2202.12</v>
      </c>
    </row>
    <row r="868" spans="4:25" hidden="1" outlineLevel="1">
      <c r="D868" s="319" t="s">
        <v>2347</v>
      </c>
      <c r="E868" s="319" t="s">
        <v>52</v>
      </c>
      <c r="F868" s="319" t="s">
        <v>578</v>
      </c>
      <c r="G868" s="319" t="s">
        <v>579</v>
      </c>
      <c r="H868" s="319" t="s">
        <v>580</v>
      </c>
      <c r="I868" s="319" t="s">
        <v>3071</v>
      </c>
      <c r="J868" s="319" t="s">
        <v>117</v>
      </c>
      <c r="L868" s="331">
        <v>52.5</v>
      </c>
      <c r="M868" s="326"/>
      <c r="N868" s="326"/>
      <c r="O868" s="326"/>
      <c r="P868" s="326"/>
      <c r="Q868" s="326">
        <v>0</v>
      </c>
      <c r="R868" s="326">
        <v>38</v>
      </c>
      <c r="S868" s="326">
        <v>0</v>
      </c>
      <c r="T868" s="326">
        <v>0</v>
      </c>
      <c r="U868" s="326">
        <v>14.5</v>
      </c>
      <c r="V868" s="326">
        <v>0</v>
      </c>
      <c r="W868" s="326">
        <v>0</v>
      </c>
      <c r="X868" s="326">
        <v>0</v>
      </c>
      <c r="Y868" s="326">
        <v>0</v>
      </c>
    </row>
    <row r="869" spans="4:25" hidden="1" outlineLevel="1">
      <c r="D869" s="319" t="s">
        <v>2022</v>
      </c>
      <c r="E869" s="319" t="s">
        <v>54</v>
      </c>
      <c r="F869" s="319" t="s">
        <v>578</v>
      </c>
      <c r="G869" s="319" t="s">
        <v>579</v>
      </c>
      <c r="H869" s="319" t="s">
        <v>580</v>
      </c>
      <c r="I869" s="319" t="s">
        <v>554</v>
      </c>
      <c r="J869" s="319" t="s">
        <v>116</v>
      </c>
      <c r="L869" s="331">
        <v>59.86</v>
      </c>
      <c r="M869" s="326"/>
      <c r="N869" s="326">
        <v>20.86</v>
      </c>
      <c r="O869" s="326">
        <v>2.68</v>
      </c>
      <c r="P869" s="326">
        <v>25.9</v>
      </c>
      <c r="Q869" s="326">
        <v>6.1</v>
      </c>
      <c r="R869" s="326">
        <v>1.46</v>
      </c>
      <c r="S869" s="326">
        <v>1.72</v>
      </c>
      <c r="T869" s="326">
        <v>1</v>
      </c>
      <c r="U869" s="326">
        <v>0.04</v>
      </c>
      <c r="V869" s="326">
        <v>0</v>
      </c>
      <c r="W869" s="326">
        <v>0</v>
      </c>
      <c r="X869" s="326">
        <v>0.1</v>
      </c>
      <c r="Y869" s="326">
        <v>0</v>
      </c>
    </row>
    <row r="870" spans="4:25" hidden="1" outlineLevel="1">
      <c r="D870" s="319" t="s">
        <v>381</v>
      </c>
      <c r="E870" s="319" t="s">
        <v>52</v>
      </c>
      <c r="F870" s="319" t="s">
        <v>578</v>
      </c>
      <c r="G870" s="319" t="s">
        <v>579</v>
      </c>
      <c r="H870" s="319" t="s">
        <v>580</v>
      </c>
      <c r="I870" s="319" t="s">
        <v>448</v>
      </c>
      <c r="J870" s="319" t="s">
        <v>117</v>
      </c>
      <c r="L870" s="331">
        <v>1253481.1000000001</v>
      </c>
      <c r="M870" s="326"/>
      <c r="N870" s="326">
        <v>137728.70000000001</v>
      </c>
      <c r="O870" s="326">
        <v>89727.1</v>
      </c>
      <c r="P870" s="326">
        <v>107447.8</v>
      </c>
      <c r="Q870" s="326">
        <v>94045.1</v>
      </c>
      <c r="R870" s="326">
        <v>109103.3</v>
      </c>
      <c r="S870" s="326">
        <v>114973.2</v>
      </c>
      <c r="T870" s="326">
        <v>73681.3</v>
      </c>
      <c r="U870" s="326">
        <v>42260.5</v>
      </c>
      <c r="V870" s="326">
        <v>97737.3</v>
      </c>
      <c r="W870" s="326">
        <v>131546.9</v>
      </c>
      <c r="X870" s="326">
        <v>174418.5</v>
      </c>
      <c r="Y870" s="326">
        <v>80811.399999999994</v>
      </c>
    </row>
    <row r="871" spans="4:25" hidden="1" outlineLevel="1">
      <c r="D871" s="319" t="s">
        <v>381</v>
      </c>
      <c r="E871" s="319" t="s">
        <v>52</v>
      </c>
      <c r="F871" s="319" t="s">
        <v>578</v>
      </c>
      <c r="G871" s="319" t="s">
        <v>581</v>
      </c>
      <c r="H871" s="319" t="s">
        <v>580</v>
      </c>
      <c r="I871" s="319" t="s">
        <v>500</v>
      </c>
      <c r="J871" s="319" t="s">
        <v>117</v>
      </c>
      <c r="L871" s="331">
        <v>103.2</v>
      </c>
      <c r="M871" s="326"/>
      <c r="N871" s="326">
        <v>90</v>
      </c>
      <c r="O871" s="326">
        <v>0</v>
      </c>
      <c r="P871" s="326">
        <v>13.2</v>
      </c>
      <c r="Q871" s="326">
        <v>0</v>
      </c>
      <c r="R871" s="326">
        <v>0</v>
      </c>
      <c r="S871" s="326">
        <v>0</v>
      </c>
      <c r="T871" s="326"/>
      <c r="U871" s="326"/>
      <c r="V871" s="326"/>
      <c r="W871" s="326"/>
      <c r="X871" s="326"/>
      <c r="Y871" s="326"/>
    </row>
    <row r="872" spans="4:25" hidden="1" outlineLevel="1">
      <c r="D872" s="319" t="s">
        <v>381</v>
      </c>
      <c r="E872" s="319" t="s">
        <v>52</v>
      </c>
      <c r="F872" s="319" t="s">
        <v>578</v>
      </c>
      <c r="G872" s="319" t="s">
        <v>581</v>
      </c>
      <c r="H872" s="319" t="s">
        <v>580</v>
      </c>
      <c r="I872" s="319" t="s">
        <v>3072</v>
      </c>
      <c r="J872" s="319" t="s">
        <v>117</v>
      </c>
      <c r="L872" s="331">
        <v>12818</v>
      </c>
      <c r="M872" s="326"/>
      <c r="N872" s="326"/>
      <c r="O872" s="326">
        <v>0</v>
      </c>
      <c r="P872" s="326">
        <v>6144</v>
      </c>
      <c r="Q872" s="326">
        <v>0</v>
      </c>
      <c r="R872" s="326">
        <v>3095</v>
      </c>
      <c r="S872" s="326">
        <v>2761</v>
      </c>
      <c r="T872" s="326">
        <v>0</v>
      </c>
      <c r="U872" s="326">
        <v>320</v>
      </c>
      <c r="V872" s="326">
        <v>0</v>
      </c>
      <c r="W872" s="326">
        <v>0</v>
      </c>
      <c r="X872" s="326">
        <v>498</v>
      </c>
      <c r="Y872" s="326">
        <v>0</v>
      </c>
    </row>
    <row r="873" spans="4:25" hidden="1" outlineLevel="1">
      <c r="D873" s="319" t="s">
        <v>2209</v>
      </c>
      <c r="E873" s="319" t="s">
        <v>2117</v>
      </c>
      <c r="F873" s="319" t="s">
        <v>578</v>
      </c>
      <c r="G873" s="319" t="s">
        <v>579</v>
      </c>
      <c r="H873" s="319" t="s">
        <v>580</v>
      </c>
      <c r="I873" s="319" t="s">
        <v>2209</v>
      </c>
      <c r="J873" s="319" t="s">
        <v>977</v>
      </c>
      <c r="L873" s="331">
        <v>8.405479999999999</v>
      </c>
      <c r="M873" s="326"/>
      <c r="N873" s="326">
        <v>0</v>
      </c>
      <c r="O873" s="326">
        <v>0</v>
      </c>
      <c r="P873" s="326">
        <v>0</v>
      </c>
      <c r="Q873" s="326">
        <v>0</v>
      </c>
      <c r="R873" s="326">
        <v>0</v>
      </c>
      <c r="S873" s="326">
        <v>0</v>
      </c>
      <c r="T873" s="326">
        <v>0</v>
      </c>
      <c r="U873" s="326">
        <v>0</v>
      </c>
      <c r="V873" s="326">
        <v>8.405479999999999</v>
      </c>
      <c r="W873" s="326">
        <v>0</v>
      </c>
      <c r="X873" s="326">
        <v>0</v>
      </c>
      <c r="Y873" s="326">
        <v>0</v>
      </c>
    </row>
    <row r="874" spans="4:25" hidden="1" outlineLevel="1">
      <c r="D874" s="319" t="s">
        <v>2023</v>
      </c>
      <c r="E874" s="319" t="s">
        <v>53</v>
      </c>
      <c r="F874" s="319" t="s">
        <v>578</v>
      </c>
      <c r="G874" s="319" t="s">
        <v>579</v>
      </c>
      <c r="H874" s="319" t="s">
        <v>580</v>
      </c>
      <c r="I874" s="319" t="s">
        <v>2024</v>
      </c>
      <c r="J874" s="319" t="s">
        <v>114</v>
      </c>
      <c r="L874" s="331">
        <v>9597.48</v>
      </c>
      <c r="M874" s="326"/>
      <c r="N874" s="326">
        <v>519.6</v>
      </c>
      <c r="O874" s="326">
        <v>633.19000000000005</v>
      </c>
      <c r="P874" s="326">
        <v>951.44</v>
      </c>
      <c r="Q874" s="326">
        <v>660.24</v>
      </c>
      <c r="R874" s="326">
        <v>282.27</v>
      </c>
      <c r="S874" s="326">
        <v>443.3</v>
      </c>
      <c r="T874" s="326">
        <v>96.02</v>
      </c>
      <c r="U874" s="326">
        <v>1791.89</v>
      </c>
      <c r="V874" s="326">
        <v>1221.1099999999999</v>
      </c>
      <c r="W874" s="326">
        <v>520.28</v>
      </c>
      <c r="X874" s="326">
        <v>1007.81</v>
      </c>
      <c r="Y874" s="326">
        <v>1470.33</v>
      </c>
    </row>
    <row r="875" spans="4:25" hidden="1" outlineLevel="1">
      <c r="D875" s="319" t="s">
        <v>634</v>
      </c>
      <c r="E875" s="319" t="s">
        <v>53</v>
      </c>
      <c r="F875" s="319" t="s">
        <v>578</v>
      </c>
      <c r="G875" s="319" t="s">
        <v>579</v>
      </c>
      <c r="H875" s="319" t="s">
        <v>580</v>
      </c>
      <c r="I875" s="319" t="s">
        <v>301</v>
      </c>
      <c r="J875" s="319" t="s">
        <v>114</v>
      </c>
      <c r="L875" s="331">
        <v>2948914.5199999996</v>
      </c>
      <c r="M875" s="326"/>
      <c r="N875" s="326">
        <v>619460.44999999995</v>
      </c>
      <c r="O875" s="326">
        <v>272126.42</v>
      </c>
      <c r="P875" s="326">
        <v>278075</v>
      </c>
      <c r="Q875" s="326">
        <v>322175.89</v>
      </c>
      <c r="R875" s="326">
        <v>229238.04</v>
      </c>
      <c r="S875" s="326">
        <v>256640.82</v>
      </c>
      <c r="T875" s="326">
        <v>155495.01999999999</v>
      </c>
      <c r="U875" s="326">
        <v>175530.09</v>
      </c>
      <c r="V875" s="326">
        <v>170273.28</v>
      </c>
      <c r="W875" s="326">
        <v>165996.87</v>
      </c>
      <c r="X875" s="326">
        <v>177462.73</v>
      </c>
      <c r="Y875" s="326">
        <v>126439.91</v>
      </c>
    </row>
    <row r="876" spans="4:25" hidden="1" outlineLevel="1">
      <c r="D876" s="319" t="s">
        <v>634</v>
      </c>
      <c r="E876" s="319" t="s">
        <v>53</v>
      </c>
      <c r="F876" s="319" t="s">
        <v>578</v>
      </c>
      <c r="G876" s="319" t="s">
        <v>581</v>
      </c>
      <c r="H876" s="319" t="s">
        <v>580</v>
      </c>
      <c r="I876" s="319" t="s">
        <v>1858</v>
      </c>
      <c r="J876" s="319" t="s">
        <v>114</v>
      </c>
      <c r="L876" s="331">
        <v>20274.749999999996</v>
      </c>
      <c r="M876" s="326"/>
      <c r="N876" s="326">
        <v>1438.85</v>
      </c>
      <c r="O876" s="326">
        <v>2017.97</v>
      </c>
      <c r="P876" s="326">
        <v>3067.73</v>
      </c>
      <c r="Q876" s="326">
        <v>2401.9899999999998</v>
      </c>
      <c r="R876" s="326">
        <v>1316.59</v>
      </c>
      <c r="S876" s="326">
        <v>1352.66</v>
      </c>
      <c r="T876" s="326">
        <v>934.55</v>
      </c>
      <c r="U876" s="326">
        <v>770.15</v>
      </c>
      <c r="V876" s="326">
        <v>1503.16</v>
      </c>
      <c r="W876" s="326">
        <v>767.17</v>
      </c>
      <c r="X876" s="326">
        <v>2397.4299999999998</v>
      </c>
      <c r="Y876" s="326">
        <v>2306.5</v>
      </c>
    </row>
    <row r="877" spans="4:25" hidden="1" outlineLevel="1">
      <c r="D877" s="319" t="s">
        <v>668</v>
      </c>
      <c r="E877" s="319" t="s">
        <v>53</v>
      </c>
      <c r="F877" s="319" t="s">
        <v>578</v>
      </c>
      <c r="G877" s="319" t="s">
        <v>579</v>
      </c>
      <c r="H877" s="319" t="s">
        <v>580</v>
      </c>
      <c r="I877" s="319" t="s">
        <v>402</v>
      </c>
      <c r="J877" s="319" t="s">
        <v>114</v>
      </c>
      <c r="L877" s="331">
        <v>96249.439999999988</v>
      </c>
      <c r="M877" s="326"/>
      <c r="N877" s="326">
        <v>8102.4</v>
      </c>
      <c r="O877" s="326">
        <v>3764.14</v>
      </c>
      <c r="P877" s="326">
        <v>7076.75</v>
      </c>
      <c r="Q877" s="326">
        <v>25792.79</v>
      </c>
      <c r="R877" s="326">
        <v>7296.14</v>
      </c>
      <c r="S877" s="326">
        <v>4301.0600000000004</v>
      </c>
      <c r="T877" s="326">
        <v>8053.88</v>
      </c>
      <c r="U877" s="326">
        <v>7849.96</v>
      </c>
      <c r="V877" s="326">
        <v>7061.44</v>
      </c>
      <c r="W877" s="326">
        <v>11008.3</v>
      </c>
      <c r="X877" s="326">
        <v>3454.18</v>
      </c>
      <c r="Y877" s="326">
        <v>2488.4</v>
      </c>
    </row>
    <row r="878" spans="4:25" hidden="1" outlineLevel="1">
      <c r="D878" s="319" t="s">
        <v>359</v>
      </c>
      <c r="E878" s="319" t="s">
        <v>53</v>
      </c>
      <c r="F878" s="319" t="s">
        <v>578</v>
      </c>
      <c r="G878" s="319" t="s">
        <v>579</v>
      </c>
      <c r="H878" s="319" t="s">
        <v>580</v>
      </c>
      <c r="I878" s="319" t="s">
        <v>403</v>
      </c>
      <c r="J878" s="319" t="s">
        <v>114</v>
      </c>
      <c r="L878" s="331">
        <v>282868.36</v>
      </c>
      <c r="M878" s="326"/>
      <c r="N878" s="326">
        <v>41639.29</v>
      </c>
      <c r="O878" s="326">
        <v>26047.47</v>
      </c>
      <c r="P878" s="326">
        <v>49341.25</v>
      </c>
      <c r="Q878" s="326">
        <v>34358.44</v>
      </c>
      <c r="R878" s="326">
        <v>42142.55</v>
      </c>
      <c r="S878" s="326">
        <v>18346.419999999998</v>
      </c>
      <c r="T878" s="326">
        <v>13061.96</v>
      </c>
      <c r="U878" s="326">
        <v>20115.7</v>
      </c>
      <c r="V878" s="326">
        <v>11078.3</v>
      </c>
      <c r="W878" s="326">
        <v>8898.59</v>
      </c>
      <c r="X878" s="326">
        <v>12361.18</v>
      </c>
      <c r="Y878" s="326">
        <v>5477.21</v>
      </c>
    </row>
    <row r="879" spans="4:25" hidden="1" outlineLevel="1">
      <c r="D879" s="319" t="s">
        <v>2764</v>
      </c>
      <c r="E879" s="319" t="s">
        <v>53</v>
      </c>
      <c r="F879" s="319" t="s">
        <v>578</v>
      </c>
      <c r="G879" s="319" t="s">
        <v>579</v>
      </c>
      <c r="H879" s="319" t="s">
        <v>580</v>
      </c>
      <c r="I879" s="319" t="s">
        <v>2765</v>
      </c>
      <c r="J879" s="319" t="s">
        <v>114</v>
      </c>
      <c r="L879" s="331">
        <v>133.82</v>
      </c>
      <c r="M879" s="326"/>
      <c r="N879" s="326">
        <v>0</v>
      </c>
      <c r="O879" s="326">
        <v>0</v>
      </c>
      <c r="P879" s="326">
        <v>108.37</v>
      </c>
      <c r="Q879" s="326">
        <v>1.55</v>
      </c>
      <c r="R879" s="326">
        <v>21.3</v>
      </c>
      <c r="S879" s="326">
        <v>0</v>
      </c>
      <c r="T879" s="326">
        <v>0</v>
      </c>
      <c r="U879" s="326">
        <v>0.23</v>
      </c>
      <c r="V879" s="326">
        <v>0</v>
      </c>
      <c r="W879" s="326">
        <v>0</v>
      </c>
      <c r="X879" s="326">
        <v>2.21</v>
      </c>
      <c r="Y879" s="326">
        <v>0.16</v>
      </c>
    </row>
    <row r="880" spans="4:25" hidden="1" outlineLevel="1">
      <c r="D880" s="319" t="s">
        <v>360</v>
      </c>
      <c r="E880" s="319" t="s">
        <v>53</v>
      </c>
      <c r="F880" s="319" t="s">
        <v>578</v>
      </c>
      <c r="G880" s="319" t="s">
        <v>579</v>
      </c>
      <c r="H880" s="319" t="s">
        <v>580</v>
      </c>
      <c r="I880" s="319" t="s">
        <v>2108</v>
      </c>
      <c r="J880" s="319" t="s">
        <v>118</v>
      </c>
      <c r="L880" s="331">
        <v>87.88000000000001</v>
      </c>
      <c r="M880" s="326"/>
      <c r="N880" s="326">
        <v>16.3</v>
      </c>
      <c r="O880" s="326">
        <v>0</v>
      </c>
      <c r="P880" s="326">
        <v>10.45</v>
      </c>
      <c r="Q880" s="326">
        <v>1.6</v>
      </c>
      <c r="R880" s="326">
        <v>23.4</v>
      </c>
      <c r="S880" s="326">
        <v>22.81</v>
      </c>
      <c r="T880" s="326">
        <v>11.7</v>
      </c>
      <c r="U880" s="326">
        <v>0</v>
      </c>
      <c r="V880" s="326">
        <v>0.78</v>
      </c>
      <c r="W880" s="326">
        <v>0</v>
      </c>
      <c r="X880" s="326">
        <v>0.84</v>
      </c>
      <c r="Y880" s="326">
        <v>0</v>
      </c>
    </row>
    <row r="881" spans="4:25" hidden="1" outlineLevel="1">
      <c r="D881" s="319" t="s">
        <v>2067</v>
      </c>
      <c r="E881" s="319" t="s">
        <v>53</v>
      </c>
      <c r="F881" s="319" t="s">
        <v>578</v>
      </c>
      <c r="G881" s="319" t="s">
        <v>579</v>
      </c>
      <c r="H881" s="319" t="s">
        <v>580</v>
      </c>
      <c r="I881" s="319" t="s">
        <v>2109</v>
      </c>
      <c r="J881" s="319" t="s">
        <v>114</v>
      </c>
      <c r="L881" s="331">
        <v>4735375.6499999994</v>
      </c>
      <c r="M881" s="326"/>
      <c r="N881" s="326">
        <v>442726.5</v>
      </c>
      <c r="O881" s="326">
        <v>468413.5</v>
      </c>
      <c r="P881" s="326">
        <v>609529.94999999995</v>
      </c>
      <c r="Q881" s="326">
        <v>233426.95</v>
      </c>
      <c r="R881" s="326">
        <v>319970.15000000002</v>
      </c>
      <c r="S881" s="326">
        <v>500141.55</v>
      </c>
      <c r="T881" s="326">
        <v>418338.8</v>
      </c>
      <c r="U881" s="326">
        <v>290970.40000000002</v>
      </c>
      <c r="V881" s="326">
        <v>250761.5</v>
      </c>
      <c r="W881" s="326">
        <v>277016</v>
      </c>
      <c r="X881" s="326">
        <v>507379.95</v>
      </c>
      <c r="Y881" s="326">
        <v>416700.4</v>
      </c>
    </row>
    <row r="882" spans="4:25" hidden="1" outlineLevel="1">
      <c r="D882" s="319" t="s">
        <v>2766</v>
      </c>
      <c r="E882" s="319" t="s">
        <v>53</v>
      </c>
      <c r="F882" s="319" t="s">
        <v>578</v>
      </c>
      <c r="G882" s="319" t="s">
        <v>579</v>
      </c>
      <c r="H882" s="319" t="s">
        <v>580</v>
      </c>
      <c r="I882" s="319" t="s">
        <v>2767</v>
      </c>
      <c r="J882" s="319" t="s">
        <v>114</v>
      </c>
      <c r="L882" s="331">
        <v>43390.45</v>
      </c>
      <c r="M882" s="326"/>
      <c r="N882" s="326">
        <v>758.4</v>
      </c>
      <c r="O882" s="326">
        <v>579.75</v>
      </c>
      <c r="P882" s="326">
        <v>1082.6500000000001</v>
      </c>
      <c r="Q882" s="326">
        <v>1263.55</v>
      </c>
      <c r="R882" s="326">
        <v>1315.85</v>
      </c>
      <c r="S882" s="326">
        <v>2455.85</v>
      </c>
      <c r="T882" s="326">
        <v>3584.4</v>
      </c>
      <c r="U882" s="326">
        <v>5959.4</v>
      </c>
      <c r="V882" s="326">
        <v>4138.1000000000004</v>
      </c>
      <c r="W882" s="326">
        <v>6805.55</v>
      </c>
      <c r="X882" s="326">
        <v>9526.25</v>
      </c>
      <c r="Y882" s="326">
        <v>5920.7</v>
      </c>
    </row>
    <row r="883" spans="4:25" hidden="1" outlineLevel="1">
      <c r="D883" s="319" t="s">
        <v>1117</v>
      </c>
      <c r="E883" s="319" t="s">
        <v>54</v>
      </c>
      <c r="F883" s="319" t="s">
        <v>578</v>
      </c>
      <c r="G883" s="319" t="s">
        <v>579</v>
      </c>
      <c r="H883" s="319" t="s">
        <v>580</v>
      </c>
      <c r="I883" s="319" t="s">
        <v>417</v>
      </c>
      <c r="J883" s="319" t="s">
        <v>116</v>
      </c>
      <c r="L883" s="331">
        <v>16780.16</v>
      </c>
      <c r="M883" s="326"/>
      <c r="N883" s="326">
        <v>1626.77</v>
      </c>
      <c r="O883" s="326">
        <v>1001.79</v>
      </c>
      <c r="P883" s="326">
        <v>1735.4</v>
      </c>
      <c r="Q883" s="326">
        <v>892.49</v>
      </c>
      <c r="R883" s="326">
        <v>622.75</v>
      </c>
      <c r="S883" s="326">
        <v>2016.3</v>
      </c>
      <c r="T883" s="326">
        <v>940.1</v>
      </c>
      <c r="U883" s="326">
        <v>797.85</v>
      </c>
      <c r="V883" s="326">
        <v>1578.65</v>
      </c>
      <c r="W883" s="326">
        <v>2308.33</v>
      </c>
      <c r="X883" s="326">
        <v>992.52</v>
      </c>
      <c r="Y883" s="326">
        <v>2267.21</v>
      </c>
    </row>
    <row r="884" spans="4:25" hidden="1" outlineLevel="1">
      <c r="D884" s="319" t="s">
        <v>361</v>
      </c>
      <c r="E884" s="319" t="s">
        <v>52</v>
      </c>
      <c r="F884" s="319" t="s">
        <v>578</v>
      </c>
      <c r="G884" s="319" t="s">
        <v>579</v>
      </c>
      <c r="H884" s="319" t="s">
        <v>580</v>
      </c>
      <c r="I884" s="319" t="s">
        <v>450</v>
      </c>
      <c r="J884" s="319" t="s">
        <v>117</v>
      </c>
      <c r="L884" s="331">
        <v>280274.15000000002</v>
      </c>
      <c r="M884" s="326"/>
      <c r="N884" s="326">
        <v>56944.45</v>
      </c>
      <c r="O884" s="326">
        <v>32417.7</v>
      </c>
      <c r="P884" s="326">
        <v>47674.8</v>
      </c>
      <c r="Q884" s="326">
        <v>22059.85</v>
      </c>
      <c r="R884" s="326">
        <v>21478.1</v>
      </c>
      <c r="S884" s="326">
        <v>18631.2</v>
      </c>
      <c r="T884" s="326">
        <v>12111.45</v>
      </c>
      <c r="U884" s="326">
        <v>10831.6</v>
      </c>
      <c r="V884" s="326">
        <v>8596.0499999999993</v>
      </c>
      <c r="W884" s="326">
        <v>23332.45</v>
      </c>
      <c r="X884" s="326">
        <v>20545</v>
      </c>
      <c r="Y884" s="326">
        <v>5651.5</v>
      </c>
    </row>
    <row r="885" spans="4:25" hidden="1" outlineLevel="1">
      <c r="D885" s="319" t="s">
        <v>361</v>
      </c>
      <c r="E885" s="319" t="s">
        <v>52</v>
      </c>
      <c r="F885" s="319" t="s">
        <v>578</v>
      </c>
      <c r="G885" s="319" t="s">
        <v>581</v>
      </c>
      <c r="H885" s="319" t="s">
        <v>580</v>
      </c>
      <c r="I885" s="319" t="s">
        <v>3073</v>
      </c>
      <c r="J885" s="319" t="s">
        <v>117</v>
      </c>
      <c r="L885" s="331">
        <v>0</v>
      </c>
      <c r="M885" s="326"/>
      <c r="N885" s="326"/>
      <c r="O885" s="326"/>
      <c r="P885" s="326"/>
      <c r="Q885" s="326"/>
      <c r="R885" s="326"/>
      <c r="S885" s="326"/>
      <c r="T885" s="326"/>
      <c r="U885" s="326"/>
      <c r="V885" s="326">
        <v>0</v>
      </c>
      <c r="W885" s="326">
        <v>0</v>
      </c>
      <c r="X885" s="326">
        <v>0</v>
      </c>
      <c r="Y885" s="326">
        <v>0</v>
      </c>
    </row>
    <row r="886" spans="4:25" hidden="1" outlineLevel="1">
      <c r="D886" s="319" t="s">
        <v>2011</v>
      </c>
      <c r="E886" s="319" t="s">
        <v>53</v>
      </c>
      <c r="F886" s="319" t="s">
        <v>578</v>
      </c>
      <c r="G886" s="319" t="s">
        <v>579</v>
      </c>
      <c r="H886" s="319" t="s">
        <v>580</v>
      </c>
      <c r="I886" s="319" t="s">
        <v>404</v>
      </c>
      <c r="J886" s="319" t="s">
        <v>114</v>
      </c>
      <c r="L886" s="331">
        <v>1284542.0062599999</v>
      </c>
      <c r="M886" s="326"/>
      <c r="N886" s="326">
        <v>146466.85</v>
      </c>
      <c r="O886" s="326">
        <v>163455.9</v>
      </c>
      <c r="P886" s="326">
        <v>179385</v>
      </c>
      <c r="Q886" s="326">
        <v>119119.95</v>
      </c>
      <c r="R886" s="326">
        <v>120307.4</v>
      </c>
      <c r="S886" s="326">
        <v>71470.7</v>
      </c>
      <c r="T886" s="326">
        <v>86309.45</v>
      </c>
      <c r="U886" s="326">
        <v>44109.8</v>
      </c>
      <c r="V886" s="326">
        <v>104130.95009999999</v>
      </c>
      <c r="W886" s="326">
        <v>98669.19041999997</v>
      </c>
      <c r="X886" s="326">
        <v>93161.996899999998</v>
      </c>
      <c r="Y886" s="326">
        <v>57954.818839999993</v>
      </c>
    </row>
    <row r="887" spans="4:25" hidden="1" outlineLevel="1">
      <c r="D887" s="319" t="s">
        <v>2210</v>
      </c>
      <c r="E887" s="319" t="s">
        <v>2117</v>
      </c>
      <c r="F887" s="319" t="s">
        <v>578</v>
      </c>
      <c r="G887" s="319" t="s">
        <v>579</v>
      </c>
      <c r="H887" s="319" t="s">
        <v>580</v>
      </c>
      <c r="I887" s="319" t="s">
        <v>2287</v>
      </c>
      <c r="J887" s="319" t="s">
        <v>977</v>
      </c>
      <c r="L887" s="331">
        <v>2272.5396600000004</v>
      </c>
      <c r="M887" s="326"/>
      <c r="N887" s="326">
        <v>89.77834</v>
      </c>
      <c r="O887" s="326">
        <v>277.38150999999999</v>
      </c>
      <c r="P887" s="326">
        <v>72.649699999999996</v>
      </c>
      <c r="Q887" s="326">
        <v>201.91436999999999</v>
      </c>
      <c r="R887" s="326">
        <v>146.64596</v>
      </c>
      <c r="S887" s="326">
        <v>17.294400000000003</v>
      </c>
      <c r="T887" s="326">
        <v>114.23067</v>
      </c>
      <c r="U887" s="326">
        <v>788.50054999999998</v>
      </c>
      <c r="V887" s="326">
        <v>38.249600000000001</v>
      </c>
      <c r="W887" s="326">
        <v>189.74083000000002</v>
      </c>
      <c r="X887" s="326">
        <v>182.03491</v>
      </c>
      <c r="Y887" s="326">
        <v>154.11882</v>
      </c>
    </row>
    <row r="888" spans="4:25" hidden="1" outlineLevel="1">
      <c r="D888" s="319" t="s">
        <v>1122</v>
      </c>
      <c r="E888" s="319" t="s">
        <v>53</v>
      </c>
      <c r="F888" s="319" t="s">
        <v>578</v>
      </c>
      <c r="G888" s="319" t="s">
        <v>579</v>
      </c>
      <c r="H888" s="319" t="s">
        <v>580</v>
      </c>
      <c r="I888" s="319" t="s">
        <v>245</v>
      </c>
      <c r="J888" s="319" t="s">
        <v>114</v>
      </c>
      <c r="L888" s="331">
        <v>176941.88</v>
      </c>
      <c r="M888" s="326"/>
      <c r="N888" s="326">
        <v>19682.169999999998</v>
      </c>
      <c r="O888" s="326">
        <v>12946.09</v>
      </c>
      <c r="P888" s="326">
        <v>16618.73</v>
      </c>
      <c r="Q888" s="326">
        <v>16769.71</v>
      </c>
      <c r="R888" s="326">
        <v>12650.51</v>
      </c>
      <c r="S888" s="326">
        <v>13194.09</v>
      </c>
      <c r="T888" s="326">
        <v>14262.95</v>
      </c>
      <c r="U888" s="326">
        <v>17111.98</v>
      </c>
      <c r="V888" s="326">
        <v>8055.66</v>
      </c>
      <c r="W888" s="326">
        <v>12395.6</v>
      </c>
      <c r="X888" s="326">
        <v>22265.35</v>
      </c>
      <c r="Y888" s="326">
        <v>10989.04</v>
      </c>
    </row>
    <row r="889" spans="4:25" hidden="1" outlineLevel="1">
      <c r="D889" s="319" t="s">
        <v>304</v>
      </c>
      <c r="E889" s="319" t="s">
        <v>52</v>
      </c>
      <c r="F889" s="319" t="s">
        <v>578</v>
      </c>
      <c r="G889" s="319" t="s">
        <v>579</v>
      </c>
      <c r="H889" s="319" t="s">
        <v>580</v>
      </c>
      <c r="I889" s="319" t="s">
        <v>451</v>
      </c>
      <c r="J889" s="319" t="s">
        <v>117</v>
      </c>
      <c r="L889" s="331">
        <v>1111379.8899999999</v>
      </c>
      <c r="M889" s="326"/>
      <c r="N889" s="326">
        <v>169497.60000000001</v>
      </c>
      <c r="O889" s="326">
        <v>177399.45</v>
      </c>
      <c r="P889" s="326">
        <v>141846.72</v>
      </c>
      <c r="Q889" s="326">
        <v>74045.22</v>
      </c>
      <c r="R889" s="326">
        <v>33653.94</v>
      </c>
      <c r="S889" s="326">
        <v>98545.25</v>
      </c>
      <c r="T889" s="326">
        <v>40681.94</v>
      </c>
      <c r="U889" s="326">
        <v>51696.959999999999</v>
      </c>
      <c r="V889" s="326">
        <v>79754.81</v>
      </c>
      <c r="W889" s="326">
        <v>52501.85</v>
      </c>
      <c r="X889" s="326">
        <v>120850.15</v>
      </c>
      <c r="Y889" s="326">
        <v>70906</v>
      </c>
    </row>
    <row r="890" spans="4:25" hidden="1" outlineLevel="1">
      <c r="D890" s="319" t="s">
        <v>304</v>
      </c>
      <c r="E890" s="319" t="s">
        <v>52</v>
      </c>
      <c r="F890" s="319" t="s">
        <v>578</v>
      </c>
      <c r="G890" s="319" t="s">
        <v>581</v>
      </c>
      <c r="H890" s="319" t="s">
        <v>580</v>
      </c>
      <c r="I890" s="319" t="s">
        <v>502</v>
      </c>
      <c r="J890" s="319" t="s">
        <v>117</v>
      </c>
      <c r="L890" s="331">
        <v>198.98500000000001</v>
      </c>
      <c r="M890" s="326"/>
      <c r="N890" s="326">
        <v>7.74</v>
      </c>
      <c r="O890" s="326">
        <v>1.6</v>
      </c>
      <c r="P890" s="326">
        <v>66.28</v>
      </c>
      <c r="Q890" s="326">
        <v>116.12</v>
      </c>
      <c r="R890" s="326">
        <v>2.3199999999999998</v>
      </c>
      <c r="S890" s="326">
        <v>1.155</v>
      </c>
      <c r="T890" s="326">
        <v>0.6</v>
      </c>
      <c r="U890" s="326">
        <v>1.25</v>
      </c>
      <c r="V890" s="326">
        <v>0</v>
      </c>
      <c r="W890" s="326">
        <v>0.24</v>
      </c>
      <c r="X890" s="326">
        <v>1.68</v>
      </c>
      <c r="Y890" s="326">
        <v>0</v>
      </c>
    </row>
    <row r="891" spans="4:25" hidden="1" outlineLevel="1">
      <c r="D891" s="319" t="s">
        <v>304</v>
      </c>
      <c r="E891" s="319" t="s">
        <v>52</v>
      </c>
      <c r="F891" s="319" t="s">
        <v>578</v>
      </c>
      <c r="G891" s="319" t="s">
        <v>581</v>
      </c>
      <c r="H891" s="319" t="s">
        <v>580</v>
      </c>
      <c r="I891" s="319" t="s">
        <v>3074</v>
      </c>
      <c r="J891" s="319" t="s">
        <v>117</v>
      </c>
      <c r="L891" s="331">
        <v>283.5</v>
      </c>
      <c r="M891" s="326"/>
      <c r="N891" s="326"/>
      <c r="O891" s="326">
        <v>0</v>
      </c>
      <c r="P891" s="326">
        <v>0</v>
      </c>
      <c r="Q891" s="326">
        <v>0</v>
      </c>
      <c r="R891" s="326">
        <v>0</v>
      </c>
      <c r="S891" s="326">
        <v>140</v>
      </c>
      <c r="T891" s="326">
        <v>0</v>
      </c>
      <c r="U891" s="326">
        <v>135</v>
      </c>
      <c r="V891" s="326">
        <v>0</v>
      </c>
      <c r="W891" s="326">
        <v>0</v>
      </c>
      <c r="X891" s="326">
        <v>8.5</v>
      </c>
      <c r="Y891" s="326">
        <v>0</v>
      </c>
    </row>
    <row r="892" spans="4:25" hidden="1" outlineLevel="1">
      <c r="D892" s="319" t="s">
        <v>1658</v>
      </c>
      <c r="E892" s="319" t="s">
        <v>52</v>
      </c>
      <c r="F892" s="319" t="s">
        <v>578</v>
      </c>
      <c r="G892" s="319" t="s">
        <v>579</v>
      </c>
      <c r="H892" s="319" t="s">
        <v>580</v>
      </c>
      <c r="I892" s="319" t="s">
        <v>1659</v>
      </c>
      <c r="J892" s="319" t="s">
        <v>117</v>
      </c>
      <c r="L892" s="331">
        <v>1317.05</v>
      </c>
      <c r="M892" s="326"/>
      <c r="N892" s="326">
        <v>59.2</v>
      </c>
      <c r="O892" s="326">
        <v>3.6</v>
      </c>
      <c r="P892" s="326">
        <v>875</v>
      </c>
      <c r="Q892" s="326">
        <v>53.95</v>
      </c>
      <c r="R892" s="326">
        <v>3.9</v>
      </c>
      <c r="S892" s="326">
        <v>7.2</v>
      </c>
      <c r="T892" s="326">
        <v>11</v>
      </c>
      <c r="U892" s="326">
        <v>42.2</v>
      </c>
      <c r="V892" s="326">
        <v>10.65</v>
      </c>
      <c r="W892" s="326">
        <v>248.35</v>
      </c>
      <c r="X892" s="326">
        <v>0</v>
      </c>
      <c r="Y892" s="326">
        <v>2</v>
      </c>
    </row>
    <row r="893" spans="4:25" hidden="1" outlineLevel="1">
      <c r="D893" s="319" t="s">
        <v>1819</v>
      </c>
      <c r="E893" s="319" t="s">
        <v>52</v>
      </c>
      <c r="F893" s="319" t="s">
        <v>578</v>
      </c>
      <c r="G893" s="319" t="s">
        <v>579</v>
      </c>
      <c r="H893" s="319" t="s">
        <v>580</v>
      </c>
      <c r="I893" s="319" t="s">
        <v>1860</v>
      </c>
      <c r="J893" s="319" t="s">
        <v>117</v>
      </c>
      <c r="L893" s="331">
        <v>3478.7900000000004</v>
      </c>
      <c r="M893" s="326"/>
      <c r="N893" s="326">
        <v>403.9</v>
      </c>
      <c r="O893" s="326">
        <v>1156.82</v>
      </c>
      <c r="P893" s="326">
        <v>166.2</v>
      </c>
      <c r="Q893" s="326">
        <v>160.69999999999999</v>
      </c>
      <c r="R893" s="326">
        <v>283.55</v>
      </c>
      <c r="S893" s="326">
        <v>133.13</v>
      </c>
      <c r="T893" s="326">
        <v>164.59</v>
      </c>
      <c r="U893" s="326">
        <v>176.75</v>
      </c>
      <c r="V893" s="326">
        <v>244.35</v>
      </c>
      <c r="W893" s="326">
        <v>201.03</v>
      </c>
      <c r="X893" s="326">
        <v>304.87</v>
      </c>
      <c r="Y893" s="326">
        <v>82.9</v>
      </c>
    </row>
    <row r="894" spans="4:25" hidden="1" outlineLevel="1">
      <c r="D894" s="319" t="s">
        <v>307</v>
      </c>
      <c r="E894" s="319" t="s">
        <v>53</v>
      </c>
      <c r="F894" s="319" t="s">
        <v>578</v>
      </c>
      <c r="G894" s="319" t="s">
        <v>579</v>
      </c>
      <c r="H894" s="319" t="s">
        <v>580</v>
      </c>
      <c r="I894" s="319" t="s">
        <v>2110</v>
      </c>
      <c r="J894" s="319" t="s">
        <v>118</v>
      </c>
      <c r="L894" s="331">
        <v>6149.9</v>
      </c>
      <c r="M894" s="326"/>
      <c r="N894" s="326">
        <v>77.099999999999994</v>
      </c>
      <c r="O894" s="326">
        <v>1283.3</v>
      </c>
      <c r="P894" s="326">
        <v>796.65</v>
      </c>
      <c r="Q894" s="326">
        <v>239</v>
      </c>
      <c r="R894" s="326">
        <v>1450.7</v>
      </c>
      <c r="S894" s="326">
        <v>331.25</v>
      </c>
      <c r="T894" s="326">
        <v>20</v>
      </c>
      <c r="U894" s="326">
        <v>1136</v>
      </c>
      <c r="V894" s="326">
        <v>173.45</v>
      </c>
      <c r="W894" s="326">
        <v>302.05</v>
      </c>
      <c r="X894" s="326">
        <v>340.4</v>
      </c>
      <c r="Y894" s="326">
        <v>0</v>
      </c>
    </row>
    <row r="895" spans="4:25" hidden="1" outlineLevel="1">
      <c r="D895" s="319" t="s">
        <v>476</v>
      </c>
      <c r="E895" s="319" t="s">
        <v>52</v>
      </c>
      <c r="F895" s="319" t="s">
        <v>578</v>
      </c>
      <c r="G895" s="319" t="s">
        <v>579</v>
      </c>
      <c r="H895" s="319" t="s">
        <v>580</v>
      </c>
      <c r="I895" s="319" t="s">
        <v>452</v>
      </c>
      <c r="J895" s="319" t="s">
        <v>117</v>
      </c>
      <c r="L895" s="331">
        <v>1138649.1000000001</v>
      </c>
      <c r="M895" s="326"/>
      <c r="N895" s="326">
        <v>163415.29999999999</v>
      </c>
      <c r="O895" s="326">
        <v>103397.4</v>
      </c>
      <c r="P895" s="326">
        <v>280304.90000000002</v>
      </c>
      <c r="Q895" s="326">
        <v>64329.8</v>
      </c>
      <c r="R895" s="326">
        <v>99723.3</v>
      </c>
      <c r="S895" s="326">
        <v>39581.9</v>
      </c>
      <c r="T895" s="326">
        <v>71922.600000000006</v>
      </c>
      <c r="U895" s="326">
        <v>39982.300000000003</v>
      </c>
      <c r="V895" s="326">
        <v>76081.8</v>
      </c>
      <c r="W895" s="326">
        <v>66265.3</v>
      </c>
      <c r="X895" s="326">
        <v>82558.100000000006</v>
      </c>
      <c r="Y895" s="326">
        <v>51086.400000000001</v>
      </c>
    </row>
    <row r="896" spans="4:25" hidden="1" outlineLevel="1">
      <c r="D896" s="319" t="s">
        <v>476</v>
      </c>
      <c r="E896" s="319" t="s">
        <v>52</v>
      </c>
      <c r="F896" s="319" t="s">
        <v>578</v>
      </c>
      <c r="G896" s="319" t="s">
        <v>581</v>
      </c>
      <c r="H896" s="319" t="s">
        <v>580</v>
      </c>
      <c r="I896" s="319" t="s">
        <v>3075</v>
      </c>
      <c r="J896" s="319" t="s">
        <v>117</v>
      </c>
      <c r="L896" s="331">
        <v>775.2</v>
      </c>
      <c r="M896" s="326"/>
      <c r="N896" s="326"/>
      <c r="O896" s="326"/>
      <c r="P896" s="326"/>
      <c r="Q896" s="326"/>
      <c r="R896" s="326"/>
      <c r="S896" s="326"/>
      <c r="T896" s="326"/>
      <c r="U896" s="326"/>
      <c r="V896" s="326">
        <v>0</v>
      </c>
      <c r="W896" s="326">
        <v>545.20000000000005</v>
      </c>
      <c r="X896" s="326">
        <v>0</v>
      </c>
      <c r="Y896" s="326">
        <v>230</v>
      </c>
    </row>
    <row r="897" spans="4:25" hidden="1" outlineLevel="1">
      <c r="D897" s="319" t="s">
        <v>641</v>
      </c>
      <c r="E897" s="319" t="s">
        <v>52</v>
      </c>
      <c r="F897" s="319" t="s">
        <v>578</v>
      </c>
      <c r="G897" s="319" t="s">
        <v>579</v>
      </c>
      <c r="H897" s="319" t="s">
        <v>580</v>
      </c>
      <c r="I897" s="319" t="s">
        <v>453</v>
      </c>
      <c r="J897" s="319" t="s">
        <v>117</v>
      </c>
      <c r="L897" s="331">
        <v>1447764.4500000004</v>
      </c>
      <c r="M897" s="326"/>
      <c r="N897" s="326">
        <v>123798.39999999999</v>
      </c>
      <c r="O897" s="326">
        <v>233636</v>
      </c>
      <c r="P897" s="326">
        <v>169243.8</v>
      </c>
      <c r="Q897" s="326">
        <v>186599.05</v>
      </c>
      <c r="R897" s="326">
        <v>61265.95</v>
      </c>
      <c r="S897" s="326">
        <v>143422.9</v>
      </c>
      <c r="T897" s="326">
        <v>153737.4</v>
      </c>
      <c r="U897" s="326">
        <v>81216.800000000003</v>
      </c>
      <c r="V897" s="326">
        <v>95362.35</v>
      </c>
      <c r="W897" s="326">
        <v>33125.85</v>
      </c>
      <c r="X897" s="326">
        <v>89697.1</v>
      </c>
      <c r="Y897" s="326">
        <v>76658.850000000006</v>
      </c>
    </row>
    <row r="898" spans="4:25" hidden="1" outlineLevel="1">
      <c r="D898" s="319" t="s">
        <v>641</v>
      </c>
      <c r="E898" s="319" t="s">
        <v>52</v>
      </c>
      <c r="F898" s="319" t="s">
        <v>578</v>
      </c>
      <c r="G898" s="319" t="s">
        <v>581</v>
      </c>
      <c r="H898" s="319" t="s">
        <v>580</v>
      </c>
      <c r="I898" s="319" t="s">
        <v>503</v>
      </c>
      <c r="J898" s="319" t="s">
        <v>117</v>
      </c>
      <c r="L898" s="331">
        <v>795.99999999999989</v>
      </c>
      <c r="M898" s="326"/>
      <c r="N898" s="326">
        <v>252.4</v>
      </c>
      <c r="O898" s="326">
        <v>405.35</v>
      </c>
      <c r="P898" s="326">
        <v>0</v>
      </c>
      <c r="Q898" s="326">
        <v>3.15</v>
      </c>
      <c r="R898" s="326">
        <v>45</v>
      </c>
      <c r="S898" s="326">
        <v>68.650000000000006</v>
      </c>
      <c r="T898" s="326">
        <v>0</v>
      </c>
      <c r="U898" s="326">
        <v>13.15</v>
      </c>
      <c r="V898" s="326">
        <v>0</v>
      </c>
      <c r="W898" s="326">
        <v>4</v>
      </c>
      <c r="X898" s="326">
        <v>4.3</v>
      </c>
      <c r="Y898" s="326">
        <v>0</v>
      </c>
    </row>
    <row r="899" spans="4:25" hidden="1" outlineLevel="1">
      <c r="D899" s="319" t="s">
        <v>641</v>
      </c>
      <c r="E899" s="319" t="s">
        <v>52</v>
      </c>
      <c r="F899" s="319" t="s">
        <v>578</v>
      </c>
      <c r="G899" s="319" t="s">
        <v>581</v>
      </c>
      <c r="H899" s="319" t="s">
        <v>580</v>
      </c>
      <c r="I899" s="319" t="s">
        <v>3076</v>
      </c>
      <c r="J899" s="319" t="s">
        <v>117</v>
      </c>
      <c r="L899" s="331">
        <v>3102.4</v>
      </c>
      <c r="M899" s="326"/>
      <c r="N899" s="326"/>
      <c r="O899" s="326">
        <v>0</v>
      </c>
      <c r="P899" s="326">
        <v>116</v>
      </c>
      <c r="Q899" s="326">
        <v>0</v>
      </c>
      <c r="R899" s="326">
        <v>795</v>
      </c>
      <c r="S899" s="326">
        <v>1113.5999999999999</v>
      </c>
      <c r="T899" s="326">
        <v>821</v>
      </c>
      <c r="U899" s="326">
        <v>0</v>
      </c>
      <c r="V899" s="326">
        <v>3.9</v>
      </c>
      <c r="W899" s="326">
        <v>157.9</v>
      </c>
      <c r="X899" s="326">
        <v>0</v>
      </c>
      <c r="Y899" s="326">
        <v>95</v>
      </c>
    </row>
    <row r="900" spans="4:25" hidden="1" outlineLevel="1">
      <c r="D900" s="319" t="s">
        <v>1660</v>
      </c>
      <c r="E900" s="319" t="s">
        <v>52</v>
      </c>
      <c r="F900" s="319" t="s">
        <v>578</v>
      </c>
      <c r="G900" s="319" t="s">
        <v>579</v>
      </c>
      <c r="H900" s="319" t="s">
        <v>580</v>
      </c>
      <c r="I900" s="319" t="s">
        <v>1661</v>
      </c>
      <c r="J900" s="319" t="s">
        <v>117</v>
      </c>
      <c r="L900" s="331">
        <v>2988.6499999999996</v>
      </c>
      <c r="M900" s="326"/>
      <c r="N900" s="326">
        <v>645.5</v>
      </c>
      <c r="O900" s="326">
        <v>6.2</v>
      </c>
      <c r="P900" s="326">
        <v>10.8</v>
      </c>
      <c r="Q900" s="326">
        <v>20.7</v>
      </c>
      <c r="R900" s="326">
        <v>65.75</v>
      </c>
      <c r="S900" s="326">
        <v>2007.25</v>
      </c>
      <c r="T900" s="326">
        <v>104.4</v>
      </c>
      <c r="U900" s="326">
        <v>0</v>
      </c>
      <c r="V900" s="326">
        <v>30.65</v>
      </c>
      <c r="W900" s="326">
        <v>43.2</v>
      </c>
      <c r="X900" s="326">
        <v>8.1999999999999993</v>
      </c>
      <c r="Y900" s="326">
        <v>46</v>
      </c>
    </row>
    <row r="901" spans="4:25" hidden="1" outlineLevel="1">
      <c r="D901" s="319" t="s">
        <v>536</v>
      </c>
      <c r="E901" s="319" t="s">
        <v>52</v>
      </c>
      <c r="F901" s="319" t="s">
        <v>578</v>
      </c>
      <c r="G901" s="319" t="s">
        <v>579</v>
      </c>
      <c r="H901" s="319" t="s">
        <v>580</v>
      </c>
      <c r="I901" s="319" t="s">
        <v>3077</v>
      </c>
      <c r="J901" s="319" t="s">
        <v>117</v>
      </c>
      <c r="L901" s="331">
        <v>1136496.3999999999</v>
      </c>
      <c r="M901" s="326"/>
      <c r="N901" s="326"/>
      <c r="O901" s="326"/>
      <c r="P901" s="326"/>
      <c r="Q901" s="326"/>
      <c r="R901" s="326">
        <v>101350.2</v>
      </c>
      <c r="S901" s="326">
        <v>70558.399999999994</v>
      </c>
      <c r="T901" s="326">
        <v>105265.4</v>
      </c>
      <c r="U901" s="326">
        <v>221991.5</v>
      </c>
      <c r="V901" s="326">
        <v>101947.1</v>
      </c>
      <c r="W901" s="326">
        <v>148388.79999999999</v>
      </c>
      <c r="X901" s="326">
        <v>214366.6</v>
      </c>
      <c r="Y901" s="326">
        <v>172628.4</v>
      </c>
    </row>
    <row r="902" spans="4:25" hidden="1" outlineLevel="1">
      <c r="D902" s="319" t="s">
        <v>536</v>
      </c>
      <c r="E902" s="319" t="s">
        <v>52</v>
      </c>
      <c r="F902" s="319" t="s">
        <v>578</v>
      </c>
      <c r="G902" s="319" t="s">
        <v>581</v>
      </c>
      <c r="H902" s="319" t="s">
        <v>580</v>
      </c>
      <c r="I902" s="319" t="s">
        <v>3078</v>
      </c>
      <c r="J902" s="319" t="s">
        <v>117</v>
      </c>
      <c r="L902" s="331">
        <v>23888.6</v>
      </c>
      <c r="M902" s="326"/>
      <c r="N902" s="326"/>
      <c r="O902" s="326"/>
      <c r="P902" s="326"/>
      <c r="Q902" s="326"/>
      <c r="R902" s="326">
        <v>7693.2</v>
      </c>
      <c r="S902" s="326">
        <v>5305.2</v>
      </c>
      <c r="T902" s="326">
        <v>2395.1999999999998</v>
      </c>
      <c r="U902" s="326">
        <v>4172</v>
      </c>
      <c r="V902" s="326">
        <v>1764</v>
      </c>
      <c r="W902" s="326">
        <v>2014.2</v>
      </c>
      <c r="X902" s="326">
        <v>0</v>
      </c>
      <c r="Y902" s="326">
        <v>544.79999999999995</v>
      </c>
    </row>
    <row r="903" spans="4:25" hidden="1" outlineLevel="1">
      <c r="D903" s="319" t="s">
        <v>3005</v>
      </c>
      <c r="E903" s="319" t="s">
        <v>52</v>
      </c>
      <c r="F903" s="319" t="s">
        <v>578</v>
      </c>
      <c r="G903" s="319" t="s">
        <v>579</v>
      </c>
      <c r="H903" s="319" t="s">
        <v>580</v>
      </c>
      <c r="I903" s="319" t="s">
        <v>454</v>
      </c>
      <c r="J903" s="319" t="s">
        <v>117</v>
      </c>
      <c r="L903" s="331">
        <v>2020615</v>
      </c>
      <c r="M903" s="326"/>
      <c r="N903" s="326">
        <v>513134.5</v>
      </c>
      <c r="O903" s="326">
        <v>285612.7</v>
      </c>
      <c r="P903" s="326">
        <v>534538.4</v>
      </c>
      <c r="Q903" s="326">
        <v>385344.8</v>
      </c>
      <c r="R903" s="326">
        <v>56478.2</v>
      </c>
      <c r="S903" s="326">
        <v>21599.9</v>
      </c>
      <c r="T903" s="326">
        <v>5579.5</v>
      </c>
      <c r="U903" s="326">
        <v>35668</v>
      </c>
      <c r="V903" s="326">
        <v>20847.5</v>
      </c>
      <c r="W903" s="326">
        <v>90515</v>
      </c>
      <c r="X903" s="326">
        <v>39672.5</v>
      </c>
      <c r="Y903" s="326">
        <v>31624</v>
      </c>
    </row>
    <row r="904" spans="4:25" hidden="1" outlineLevel="1">
      <c r="D904" s="319" t="s">
        <v>3005</v>
      </c>
      <c r="E904" s="319" t="s">
        <v>52</v>
      </c>
      <c r="F904" s="319" t="s">
        <v>578</v>
      </c>
      <c r="G904" s="319" t="s">
        <v>581</v>
      </c>
      <c r="H904" s="319" t="s">
        <v>580</v>
      </c>
      <c r="I904" s="319" t="s">
        <v>504</v>
      </c>
      <c r="J904" s="319" t="s">
        <v>117</v>
      </c>
      <c r="L904" s="331">
        <v>834.67</v>
      </c>
      <c r="M904" s="326"/>
      <c r="N904" s="326">
        <v>8.65</v>
      </c>
      <c r="O904" s="326">
        <v>100.18</v>
      </c>
      <c r="P904" s="326">
        <v>59.18</v>
      </c>
      <c r="Q904" s="326">
        <v>97</v>
      </c>
      <c r="R904" s="326">
        <v>22.51</v>
      </c>
      <c r="S904" s="326">
        <v>5.4</v>
      </c>
      <c r="T904" s="326">
        <v>5.4</v>
      </c>
      <c r="U904" s="326">
        <v>505.95</v>
      </c>
      <c r="V904" s="326">
        <v>10.8</v>
      </c>
      <c r="W904" s="326">
        <v>0</v>
      </c>
      <c r="X904" s="326">
        <v>0</v>
      </c>
      <c r="Y904" s="326">
        <v>19.600000000000001</v>
      </c>
    </row>
    <row r="905" spans="4:25" hidden="1" outlineLevel="1">
      <c r="D905" s="319" t="s">
        <v>3005</v>
      </c>
      <c r="E905" s="319" t="s">
        <v>52</v>
      </c>
      <c r="F905" s="319" t="s">
        <v>578</v>
      </c>
      <c r="G905" s="319" t="s">
        <v>581</v>
      </c>
      <c r="H905" s="319" t="s">
        <v>580</v>
      </c>
      <c r="I905" s="319" t="s">
        <v>3079</v>
      </c>
      <c r="J905" s="319" t="s">
        <v>117</v>
      </c>
      <c r="L905" s="331">
        <v>5100</v>
      </c>
      <c r="M905" s="326"/>
      <c r="N905" s="326"/>
      <c r="O905" s="326">
        <v>0</v>
      </c>
      <c r="P905" s="326">
        <v>5100</v>
      </c>
      <c r="Q905" s="326">
        <v>0</v>
      </c>
      <c r="R905" s="326">
        <v>0</v>
      </c>
      <c r="S905" s="326"/>
      <c r="T905" s="326"/>
      <c r="U905" s="326"/>
      <c r="V905" s="326"/>
      <c r="W905" s="326"/>
      <c r="X905" s="326"/>
      <c r="Y905" s="326"/>
    </row>
    <row r="906" spans="4:25" hidden="1" outlineLevel="1">
      <c r="D906" s="319" t="s">
        <v>3080</v>
      </c>
      <c r="E906" s="319" t="s">
        <v>52</v>
      </c>
      <c r="F906" s="319" t="s">
        <v>578</v>
      </c>
      <c r="G906" s="319" t="s">
        <v>579</v>
      </c>
      <c r="H906" s="319" t="s">
        <v>580</v>
      </c>
      <c r="I906" s="319" t="s">
        <v>1662</v>
      </c>
      <c r="J906" s="319" t="s">
        <v>117</v>
      </c>
      <c r="L906" s="331">
        <v>1510.7</v>
      </c>
      <c r="M906" s="326"/>
      <c r="N906" s="326">
        <v>80.2</v>
      </c>
      <c r="O906" s="326">
        <v>37.299999999999997</v>
      </c>
      <c r="P906" s="326">
        <v>1393.2</v>
      </c>
      <c r="Q906" s="326">
        <v>0</v>
      </c>
      <c r="R906" s="326">
        <v>0</v>
      </c>
      <c r="S906" s="326"/>
      <c r="T906" s="326"/>
      <c r="U906" s="326"/>
      <c r="V906" s="326"/>
      <c r="W906" s="326"/>
      <c r="X906" s="326"/>
      <c r="Y906" s="326"/>
    </row>
    <row r="907" spans="4:25" hidden="1" outlineLevel="1">
      <c r="D907" s="319" t="s">
        <v>309</v>
      </c>
      <c r="E907" s="319" t="s">
        <v>53</v>
      </c>
      <c r="F907" s="319" t="s">
        <v>578</v>
      </c>
      <c r="G907" s="319" t="s">
        <v>579</v>
      </c>
      <c r="H907" s="319" t="s">
        <v>580</v>
      </c>
      <c r="I907" s="319" t="s">
        <v>1861</v>
      </c>
      <c r="J907" s="319" t="s">
        <v>118</v>
      </c>
      <c r="L907" s="331">
        <v>80997.266900000002</v>
      </c>
      <c r="M907" s="326"/>
      <c r="N907" s="326">
        <v>8066</v>
      </c>
      <c r="O907" s="326">
        <v>4359.1000000000004</v>
      </c>
      <c r="P907" s="326">
        <v>6370.1</v>
      </c>
      <c r="Q907" s="326">
        <v>3561.5</v>
      </c>
      <c r="R907" s="326">
        <v>4135.0457399999996</v>
      </c>
      <c r="S907" s="326">
        <v>4880.2806300000002</v>
      </c>
      <c r="T907" s="326">
        <v>10429.56676</v>
      </c>
      <c r="U907" s="326">
        <v>8755.8010699999995</v>
      </c>
      <c r="V907" s="326">
        <v>6801.9557599999998</v>
      </c>
      <c r="W907" s="326">
        <v>4744.9313599999996</v>
      </c>
      <c r="X907" s="326">
        <v>4709.6655099999998</v>
      </c>
      <c r="Y907" s="326">
        <v>14183.32007</v>
      </c>
    </row>
    <row r="908" spans="4:25" hidden="1" outlineLevel="1">
      <c r="D908" s="319" t="s">
        <v>364</v>
      </c>
      <c r="E908" s="319" t="s">
        <v>53</v>
      </c>
      <c r="F908" s="319" t="s">
        <v>578</v>
      </c>
      <c r="G908" s="319" t="s">
        <v>579</v>
      </c>
      <c r="H908" s="319" t="s">
        <v>580</v>
      </c>
      <c r="I908" s="319" t="s">
        <v>406</v>
      </c>
      <c r="J908" s="319" t="s">
        <v>114</v>
      </c>
      <c r="L908" s="331">
        <v>526277.56999999995</v>
      </c>
      <c r="M908" s="326"/>
      <c r="N908" s="326">
        <v>54447.26</v>
      </c>
      <c r="O908" s="326">
        <v>70423.98</v>
      </c>
      <c r="P908" s="326">
        <v>64088.79</v>
      </c>
      <c r="Q908" s="326">
        <v>55371.12</v>
      </c>
      <c r="R908" s="326">
        <v>40517.78</v>
      </c>
      <c r="S908" s="326">
        <v>43711.44</v>
      </c>
      <c r="T908" s="326">
        <v>25073.57</v>
      </c>
      <c r="U908" s="326">
        <v>38827.300000000003</v>
      </c>
      <c r="V908" s="326">
        <v>27383.360000000001</v>
      </c>
      <c r="W908" s="326">
        <v>29104.91</v>
      </c>
      <c r="X908" s="326">
        <v>46993.08</v>
      </c>
      <c r="Y908" s="326">
        <v>30334.98</v>
      </c>
    </row>
    <row r="909" spans="4:25" hidden="1" outlineLevel="1">
      <c r="D909" s="319" t="s">
        <v>933</v>
      </c>
      <c r="E909" s="319" t="s">
        <v>53</v>
      </c>
      <c r="F909" s="319" t="s">
        <v>578</v>
      </c>
      <c r="G909" s="319" t="s">
        <v>579</v>
      </c>
      <c r="H909" s="319" t="s">
        <v>580</v>
      </c>
      <c r="I909" s="319" t="s">
        <v>934</v>
      </c>
      <c r="J909" s="319" t="s">
        <v>114</v>
      </c>
      <c r="L909" s="331">
        <v>4672.03</v>
      </c>
      <c r="M909" s="326"/>
      <c r="N909" s="326">
        <v>254.83</v>
      </c>
      <c r="O909" s="326">
        <v>335.46</v>
      </c>
      <c r="P909" s="326">
        <v>1342.12</v>
      </c>
      <c r="Q909" s="326">
        <v>326.20999999999998</v>
      </c>
      <c r="R909" s="326">
        <v>329.77</v>
      </c>
      <c r="S909" s="326">
        <v>234.42</v>
      </c>
      <c r="T909" s="326">
        <v>257.23</v>
      </c>
      <c r="U909" s="326">
        <v>458.6</v>
      </c>
      <c r="V909" s="326">
        <v>217.7</v>
      </c>
      <c r="W909" s="326">
        <v>325.95999999999998</v>
      </c>
      <c r="X909" s="326">
        <v>311.19</v>
      </c>
      <c r="Y909" s="326">
        <v>278.54000000000002</v>
      </c>
    </row>
    <row r="910" spans="4:25" hidden="1" outlineLevel="1">
      <c r="D910" s="319" t="s">
        <v>2704</v>
      </c>
      <c r="E910" s="319" t="s">
        <v>2117</v>
      </c>
      <c r="F910" s="319" t="s">
        <v>578</v>
      </c>
      <c r="G910" s="319" t="s">
        <v>579</v>
      </c>
      <c r="H910" s="319" t="s">
        <v>580</v>
      </c>
      <c r="I910" s="319" t="s">
        <v>2768</v>
      </c>
      <c r="J910" s="319" t="s">
        <v>977</v>
      </c>
      <c r="L910" s="331">
        <v>10424.327880000003</v>
      </c>
      <c r="M910" s="326"/>
      <c r="N910" s="326">
        <v>32.706699999999998</v>
      </c>
      <c r="O910" s="326">
        <v>25.985400000000002</v>
      </c>
      <c r="P910" s="326">
        <v>8724.0908600000002</v>
      </c>
      <c r="Q910" s="326">
        <v>314.47199999999998</v>
      </c>
      <c r="R910" s="326">
        <v>556.86684000000014</v>
      </c>
      <c r="S910" s="326">
        <v>446.11599999999999</v>
      </c>
      <c r="T910" s="326">
        <v>230.60538</v>
      </c>
      <c r="U910" s="326">
        <v>0</v>
      </c>
      <c r="V910" s="326">
        <v>0</v>
      </c>
      <c r="W910" s="326">
        <v>0</v>
      </c>
      <c r="X910" s="326">
        <v>43.49682</v>
      </c>
      <c r="Y910" s="326">
        <v>49.987879999999997</v>
      </c>
    </row>
    <row r="911" spans="4:25" hidden="1" outlineLevel="1">
      <c r="D911" s="319" t="s">
        <v>2211</v>
      </c>
      <c r="E911" s="319" t="s">
        <v>2117</v>
      </c>
      <c r="F911" s="319" t="s">
        <v>578</v>
      </c>
      <c r="G911" s="319" t="s">
        <v>579</v>
      </c>
      <c r="H911" s="319" t="s">
        <v>580</v>
      </c>
      <c r="I911" s="319" t="s">
        <v>2288</v>
      </c>
      <c r="J911" s="319" t="s">
        <v>977</v>
      </c>
      <c r="L911" s="331">
        <v>7943.1589000000004</v>
      </c>
      <c r="M911" s="326"/>
      <c r="N911" s="326">
        <v>1647.7772999999997</v>
      </c>
      <c r="O911" s="326">
        <v>3098.10896</v>
      </c>
      <c r="P911" s="326">
        <v>803.91307999999992</v>
      </c>
      <c r="Q911" s="326">
        <v>600.32889999999998</v>
      </c>
      <c r="R911" s="326">
        <v>214.41149999999999</v>
      </c>
      <c r="S911" s="326">
        <v>396.37635000000012</v>
      </c>
      <c r="T911" s="326">
        <v>298.79241000000002</v>
      </c>
      <c r="U911" s="326">
        <v>143.16435999999999</v>
      </c>
      <c r="V911" s="326">
        <v>0</v>
      </c>
      <c r="W911" s="326">
        <v>27.529580000000003</v>
      </c>
      <c r="X911" s="326">
        <v>71.881010000000003</v>
      </c>
      <c r="Y911" s="326">
        <v>640.87545</v>
      </c>
    </row>
    <row r="912" spans="4:25" hidden="1" outlineLevel="1">
      <c r="D912" s="319" t="s">
        <v>310</v>
      </c>
      <c r="E912" s="319" t="s">
        <v>52</v>
      </c>
      <c r="F912" s="319" t="s">
        <v>578</v>
      </c>
      <c r="G912" s="319" t="s">
        <v>579</v>
      </c>
      <c r="H912" s="319" t="s">
        <v>580</v>
      </c>
      <c r="I912" s="319" t="s">
        <v>227</v>
      </c>
      <c r="J912" s="319" t="s">
        <v>117</v>
      </c>
      <c r="L912" s="331">
        <v>1989078.4999999998</v>
      </c>
      <c r="M912" s="326"/>
      <c r="N912" s="326">
        <v>237246.3</v>
      </c>
      <c r="O912" s="326">
        <v>195435.3</v>
      </c>
      <c r="P912" s="326">
        <v>259021.8</v>
      </c>
      <c r="Q912" s="326">
        <v>216114.1</v>
      </c>
      <c r="R912" s="326">
        <v>145956.70000000001</v>
      </c>
      <c r="S912" s="326">
        <v>105970.7</v>
      </c>
      <c r="T912" s="326">
        <v>145898.70000000001</v>
      </c>
      <c r="U912" s="326">
        <v>123997.1</v>
      </c>
      <c r="V912" s="326">
        <v>127280.7</v>
      </c>
      <c r="W912" s="326">
        <v>155242.9</v>
      </c>
      <c r="X912" s="326">
        <v>163229</v>
      </c>
      <c r="Y912" s="326">
        <v>113685.2</v>
      </c>
    </row>
    <row r="913" spans="4:25" hidden="1" outlineLevel="1">
      <c r="D913" s="319" t="s">
        <v>310</v>
      </c>
      <c r="E913" s="319" t="s">
        <v>52</v>
      </c>
      <c r="F913" s="319" t="s">
        <v>578</v>
      </c>
      <c r="G913" s="319" t="s">
        <v>581</v>
      </c>
      <c r="H913" s="319" t="s">
        <v>580</v>
      </c>
      <c r="I913" s="319" t="s">
        <v>505</v>
      </c>
      <c r="J913" s="319" t="s">
        <v>117</v>
      </c>
      <c r="L913" s="331">
        <v>7877.7</v>
      </c>
      <c r="M913" s="326"/>
      <c r="N913" s="326">
        <v>507.7</v>
      </c>
      <c r="O913" s="326">
        <v>2268</v>
      </c>
      <c r="P913" s="326">
        <v>3125</v>
      </c>
      <c r="Q913" s="326">
        <v>3.6</v>
      </c>
      <c r="R913" s="326">
        <v>17</v>
      </c>
      <c r="S913" s="326">
        <v>1545.75</v>
      </c>
      <c r="T913" s="326">
        <v>0</v>
      </c>
      <c r="U913" s="326">
        <v>8.15</v>
      </c>
      <c r="V913" s="326">
        <v>103.15</v>
      </c>
      <c r="W913" s="326">
        <v>0</v>
      </c>
      <c r="X913" s="326">
        <v>10.35</v>
      </c>
      <c r="Y913" s="326">
        <v>289</v>
      </c>
    </row>
    <row r="914" spans="4:25" hidden="1" outlineLevel="1">
      <c r="D914" s="319" t="s">
        <v>310</v>
      </c>
      <c r="E914" s="319" t="s">
        <v>52</v>
      </c>
      <c r="F914" s="319" t="s">
        <v>578</v>
      </c>
      <c r="G914" s="319" t="s">
        <v>581</v>
      </c>
      <c r="H914" s="319" t="s">
        <v>580</v>
      </c>
      <c r="I914" s="319" t="s">
        <v>3081</v>
      </c>
      <c r="J914" s="319" t="s">
        <v>117</v>
      </c>
      <c r="L914" s="331">
        <v>16652.099999999999</v>
      </c>
      <c r="M914" s="326"/>
      <c r="N914" s="326"/>
      <c r="O914" s="326">
        <v>0</v>
      </c>
      <c r="P914" s="326">
        <v>0</v>
      </c>
      <c r="Q914" s="326">
        <v>0</v>
      </c>
      <c r="R914" s="326">
        <v>7235</v>
      </c>
      <c r="S914" s="326">
        <v>3904.8</v>
      </c>
      <c r="T914" s="326">
        <v>1500</v>
      </c>
      <c r="U914" s="326">
        <v>514.5</v>
      </c>
      <c r="V914" s="326">
        <v>0</v>
      </c>
      <c r="W914" s="326">
        <v>2772.8</v>
      </c>
      <c r="X914" s="326">
        <v>725</v>
      </c>
      <c r="Y914" s="326">
        <v>0</v>
      </c>
    </row>
    <row r="915" spans="4:25" hidden="1" outlineLevel="1">
      <c r="D915" s="319" t="s">
        <v>1663</v>
      </c>
      <c r="E915" s="319" t="s">
        <v>52</v>
      </c>
      <c r="F915" s="319" t="s">
        <v>578</v>
      </c>
      <c r="G915" s="319" t="s">
        <v>579</v>
      </c>
      <c r="H915" s="319" t="s">
        <v>580</v>
      </c>
      <c r="I915" s="319" t="s">
        <v>1664</v>
      </c>
      <c r="J915" s="319" t="s">
        <v>117</v>
      </c>
      <c r="L915" s="331">
        <v>5603.0999999999995</v>
      </c>
      <c r="M915" s="326"/>
      <c r="N915" s="326">
        <v>322.7</v>
      </c>
      <c r="O915" s="326">
        <v>171.4</v>
      </c>
      <c r="P915" s="326">
        <v>2115.8000000000002</v>
      </c>
      <c r="Q915" s="326">
        <v>140.19999999999999</v>
      </c>
      <c r="R915" s="326">
        <v>452.5</v>
      </c>
      <c r="S915" s="326">
        <v>779.6</v>
      </c>
      <c r="T915" s="326">
        <v>1259.0999999999999</v>
      </c>
      <c r="U915" s="326">
        <v>132.80000000000001</v>
      </c>
      <c r="V915" s="326">
        <v>48.8</v>
      </c>
      <c r="W915" s="326">
        <v>99.4</v>
      </c>
      <c r="X915" s="326">
        <v>41.2</v>
      </c>
      <c r="Y915" s="326">
        <v>39.6</v>
      </c>
    </row>
    <row r="916" spans="4:25" hidden="1" outlineLevel="1">
      <c r="D916" s="319" t="s">
        <v>234</v>
      </c>
      <c r="E916" s="319" t="s">
        <v>52</v>
      </c>
      <c r="F916" s="319" t="s">
        <v>578</v>
      </c>
      <c r="G916" s="319" t="s">
        <v>579</v>
      </c>
      <c r="H916" s="319" t="s">
        <v>580</v>
      </c>
      <c r="I916" s="319" t="s">
        <v>455</v>
      </c>
      <c r="J916" s="319" t="s">
        <v>117</v>
      </c>
      <c r="L916" s="331">
        <v>30904.5</v>
      </c>
      <c r="M916" s="326"/>
      <c r="N916" s="326">
        <v>506.3</v>
      </c>
      <c r="O916" s="326">
        <v>1524.6</v>
      </c>
      <c r="P916" s="326">
        <v>947.9</v>
      </c>
      <c r="Q916" s="326">
        <v>1951.55</v>
      </c>
      <c r="R916" s="326">
        <v>4340.3999999999996</v>
      </c>
      <c r="S916" s="326">
        <v>2639.55</v>
      </c>
      <c r="T916" s="326">
        <v>7852.75</v>
      </c>
      <c r="U916" s="326">
        <v>5250</v>
      </c>
      <c r="V916" s="326">
        <v>1248.4000000000001</v>
      </c>
      <c r="W916" s="326">
        <v>2121.25</v>
      </c>
      <c r="X916" s="326">
        <v>731.55</v>
      </c>
      <c r="Y916" s="326">
        <v>1790.25</v>
      </c>
    </row>
    <row r="917" spans="4:25" hidden="1" outlineLevel="1">
      <c r="D917" s="319" t="s">
        <v>867</v>
      </c>
      <c r="E917" s="319" t="s">
        <v>52</v>
      </c>
      <c r="F917" s="319" t="s">
        <v>578</v>
      </c>
      <c r="G917" s="319" t="s">
        <v>579</v>
      </c>
      <c r="H917" s="319" t="s">
        <v>580</v>
      </c>
      <c r="I917" s="319" t="s">
        <v>1665</v>
      </c>
      <c r="J917" s="319" t="s">
        <v>117</v>
      </c>
      <c r="L917" s="331">
        <v>4324.5999999999995</v>
      </c>
      <c r="M917" s="326"/>
      <c r="N917" s="326">
        <v>913.37</v>
      </c>
      <c r="O917" s="326">
        <v>113.83</v>
      </c>
      <c r="P917" s="326">
        <v>144.61000000000001</v>
      </c>
      <c r="Q917" s="326">
        <v>688.18</v>
      </c>
      <c r="R917" s="326">
        <v>216.79</v>
      </c>
      <c r="S917" s="326">
        <v>318.18</v>
      </c>
      <c r="T917" s="326">
        <v>125.57</v>
      </c>
      <c r="U917" s="326">
        <v>199.86</v>
      </c>
      <c r="V917" s="326">
        <v>758.91</v>
      </c>
      <c r="W917" s="326">
        <v>297.73</v>
      </c>
      <c r="X917" s="326">
        <v>163.44</v>
      </c>
      <c r="Y917" s="326">
        <v>384.13</v>
      </c>
    </row>
    <row r="918" spans="4:25" hidden="1" outlineLevel="1">
      <c r="D918" s="319" t="s">
        <v>3006</v>
      </c>
      <c r="E918" s="319" t="s">
        <v>53</v>
      </c>
      <c r="F918" s="319" t="s">
        <v>578</v>
      </c>
      <c r="G918" s="319" t="s">
        <v>579</v>
      </c>
      <c r="H918" s="319" t="s">
        <v>580</v>
      </c>
      <c r="I918" s="319" t="s">
        <v>305</v>
      </c>
      <c r="J918" s="319" t="s">
        <v>114</v>
      </c>
      <c r="L918" s="331">
        <v>25140454.34</v>
      </c>
      <c r="M918" s="326"/>
      <c r="N918" s="326">
        <v>3266556.93</v>
      </c>
      <c r="O918" s="326">
        <v>2734461.66</v>
      </c>
      <c r="P918" s="326">
        <v>2922954.84</v>
      </c>
      <c r="Q918" s="326">
        <v>1737972.02</v>
      </c>
      <c r="R918" s="326">
        <v>2261826.5099999998</v>
      </c>
      <c r="S918" s="326">
        <v>2030788.92</v>
      </c>
      <c r="T918" s="326">
        <v>1271361.29</v>
      </c>
      <c r="U918" s="326">
        <v>1675600.38</v>
      </c>
      <c r="V918" s="326">
        <v>1630592.14</v>
      </c>
      <c r="W918" s="326">
        <v>1981808.92</v>
      </c>
      <c r="X918" s="326">
        <v>2170559.37</v>
      </c>
      <c r="Y918" s="326">
        <v>1455971.36</v>
      </c>
    </row>
    <row r="919" spans="4:25" hidden="1" outlineLevel="1">
      <c r="D919" s="319" t="s">
        <v>3006</v>
      </c>
      <c r="E919" s="319" t="s">
        <v>53</v>
      </c>
      <c r="F919" s="319" t="s">
        <v>578</v>
      </c>
      <c r="G919" s="319" t="s">
        <v>581</v>
      </c>
      <c r="H919" s="319" t="s">
        <v>580</v>
      </c>
      <c r="I919" s="319" t="s">
        <v>1859</v>
      </c>
      <c r="J919" s="319" t="s">
        <v>114</v>
      </c>
      <c r="L919" s="331">
        <v>22565.89</v>
      </c>
      <c r="M919" s="326"/>
      <c r="N919" s="326">
        <v>5541.75</v>
      </c>
      <c r="O919" s="326">
        <v>121.8</v>
      </c>
      <c r="P919" s="326">
        <v>458.85</v>
      </c>
      <c r="Q919" s="326">
        <v>57.5</v>
      </c>
      <c r="R919" s="326">
        <v>82</v>
      </c>
      <c r="S919" s="326">
        <v>6.9</v>
      </c>
      <c r="T919" s="326">
        <v>372.38</v>
      </c>
      <c r="U919" s="326">
        <v>2322.29</v>
      </c>
      <c r="V919" s="326">
        <v>2984.05</v>
      </c>
      <c r="W919" s="326">
        <v>2487.37</v>
      </c>
      <c r="X919" s="326">
        <v>3225.07</v>
      </c>
      <c r="Y919" s="326">
        <v>4905.93</v>
      </c>
    </row>
    <row r="920" spans="4:25" hidden="1" outlineLevel="1">
      <c r="D920" s="319" t="s">
        <v>3082</v>
      </c>
      <c r="E920" s="319" t="s">
        <v>53</v>
      </c>
      <c r="F920" s="319" t="s">
        <v>578</v>
      </c>
      <c r="G920" s="319" t="s">
        <v>579</v>
      </c>
      <c r="H920" s="319" t="s">
        <v>580</v>
      </c>
      <c r="I920" s="319" t="s">
        <v>405</v>
      </c>
      <c r="J920" s="319" t="s">
        <v>114</v>
      </c>
      <c r="L920" s="331">
        <v>581562.15</v>
      </c>
      <c r="M920" s="326"/>
      <c r="N920" s="326">
        <v>29231.9</v>
      </c>
      <c r="O920" s="326">
        <v>38542.959999999999</v>
      </c>
      <c r="P920" s="326">
        <v>41857.620000000003</v>
      </c>
      <c r="Q920" s="326">
        <v>28448.67</v>
      </c>
      <c r="R920" s="326">
        <v>40130.93</v>
      </c>
      <c r="S920" s="326">
        <v>52415.6</v>
      </c>
      <c r="T920" s="326">
        <v>50272.84</v>
      </c>
      <c r="U920" s="326">
        <v>55735.34</v>
      </c>
      <c r="V920" s="326">
        <v>47680.78</v>
      </c>
      <c r="W920" s="326">
        <v>83340.06</v>
      </c>
      <c r="X920" s="326">
        <v>55295.83</v>
      </c>
      <c r="Y920" s="326">
        <v>58609.62</v>
      </c>
    </row>
    <row r="921" spans="4:25" hidden="1" outlineLevel="1">
      <c r="D921" s="319" t="s">
        <v>2708</v>
      </c>
      <c r="E921" s="319" t="s">
        <v>53</v>
      </c>
      <c r="F921" s="319" t="s">
        <v>578</v>
      </c>
      <c r="G921" s="319" t="s">
        <v>579</v>
      </c>
      <c r="H921" s="319" t="s">
        <v>580</v>
      </c>
      <c r="I921" s="319" t="s">
        <v>2769</v>
      </c>
      <c r="J921" s="319" t="s">
        <v>118</v>
      </c>
      <c r="L921" s="331">
        <v>151.10000000000002</v>
      </c>
      <c r="M921" s="326"/>
      <c r="N921" s="326">
        <v>0</v>
      </c>
      <c r="O921" s="326">
        <v>0</v>
      </c>
      <c r="P921" s="326">
        <v>12</v>
      </c>
      <c r="Q921" s="326">
        <v>10.6</v>
      </c>
      <c r="R921" s="326">
        <v>22.8</v>
      </c>
      <c r="S921" s="326">
        <v>11.5</v>
      </c>
      <c r="T921" s="326">
        <v>0</v>
      </c>
      <c r="U921" s="326">
        <v>0</v>
      </c>
      <c r="V921" s="326">
        <v>94.2</v>
      </c>
      <c r="W921" s="326">
        <v>0</v>
      </c>
      <c r="X921" s="326">
        <v>0</v>
      </c>
      <c r="Y921" s="326">
        <v>0</v>
      </c>
    </row>
    <row r="922" spans="4:25" hidden="1" outlineLevel="1">
      <c r="D922" s="319" t="s">
        <v>2710</v>
      </c>
      <c r="E922" s="319" t="s">
        <v>53</v>
      </c>
      <c r="F922" s="319" t="s">
        <v>578</v>
      </c>
      <c r="G922" s="319" t="s">
        <v>579</v>
      </c>
      <c r="H922" s="319" t="s">
        <v>580</v>
      </c>
      <c r="I922" s="319" t="s">
        <v>2770</v>
      </c>
      <c r="J922" s="319" t="s">
        <v>118</v>
      </c>
      <c r="L922" s="331">
        <v>12.63</v>
      </c>
      <c r="M922" s="326"/>
      <c r="N922" s="326">
        <v>1.92</v>
      </c>
      <c r="O922" s="326">
        <v>3.92</v>
      </c>
      <c r="P922" s="326">
        <v>0</v>
      </c>
      <c r="Q922" s="326">
        <v>1.9</v>
      </c>
      <c r="R922" s="326">
        <v>0</v>
      </c>
      <c r="S922" s="326">
        <v>2.4</v>
      </c>
      <c r="T922" s="326">
        <v>0</v>
      </c>
      <c r="U922" s="326">
        <v>0</v>
      </c>
      <c r="V922" s="326">
        <v>1.35</v>
      </c>
      <c r="W922" s="326">
        <v>1.1399999999999999</v>
      </c>
      <c r="X922" s="326">
        <v>0</v>
      </c>
      <c r="Y922" s="326">
        <v>0</v>
      </c>
    </row>
    <row r="923" spans="4:25" hidden="1" outlineLevel="1">
      <c r="D923" s="319" t="s">
        <v>2251</v>
      </c>
      <c r="E923" s="319" t="s">
        <v>53</v>
      </c>
      <c r="F923" s="319" t="s">
        <v>578</v>
      </c>
      <c r="G923" s="319" t="s">
        <v>579</v>
      </c>
      <c r="H923" s="319" t="s">
        <v>580</v>
      </c>
      <c r="I923" s="319" t="s">
        <v>1862</v>
      </c>
      <c r="J923" s="319" t="s">
        <v>118</v>
      </c>
      <c r="L923" s="331">
        <v>0</v>
      </c>
      <c r="M923" s="326"/>
      <c r="N923" s="326">
        <v>0</v>
      </c>
      <c r="O923" s="326">
        <v>0</v>
      </c>
      <c r="P923" s="326">
        <v>0</v>
      </c>
      <c r="Q923" s="326">
        <v>0</v>
      </c>
      <c r="R923" s="326">
        <v>0</v>
      </c>
      <c r="S923" s="326">
        <v>0</v>
      </c>
      <c r="T923" s="326">
        <v>0</v>
      </c>
      <c r="U923" s="326">
        <v>0</v>
      </c>
      <c r="V923" s="326">
        <v>0</v>
      </c>
      <c r="W923" s="326">
        <v>0</v>
      </c>
      <c r="X923" s="326">
        <v>0</v>
      </c>
      <c r="Y923" s="326">
        <v>0</v>
      </c>
    </row>
    <row r="924" spans="4:25" hidden="1" outlineLevel="1">
      <c r="D924" s="319" t="s">
        <v>1820</v>
      </c>
      <c r="E924" s="319" t="s">
        <v>53</v>
      </c>
      <c r="F924" s="319" t="s">
        <v>578</v>
      </c>
      <c r="G924" s="319" t="s">
        <v>579</v>
      </c>
      <c r="H924" s="319" t="s">
        <v>580</v>
      </c>
      <c r="I924" s="319" t="s">
        <v>1863</v>
      </c>
      <c r="J924" s="319" t="s">
        <v>114</v>
      </c>
      <c r="L924" s="331">
        <v>6458.0199999999995</v>
      </c>
      <c r="M924" s="326"/>
      <c r="N924" s="326">
        <v>587.04</v>
      </c>
      <c r="O924" s="326">
        <v>339.56</v>
      </c>
      <c r="P924" s="326">
        <v>1197.29</v>
      </c>
      <c r="Q924" s="326">
        <v>353.18</v>
      </c>
      <c r="R924" s="326">
        <v>658.23</v>
      </c>
      <c r="S924" s="326">
        <v>379.75</v>
      </c>
      <c r="T924" s="326">
        <v>669.73</v>
      </c>
      <c r="U924" s="326">
        <v>740.99</v>
      </c>
      <c r="V924" s="326">
        <v>243.06</v>
      </c>
      <c r="W924" s="326">
        <v>331.16</v>
      </c>
      <c r="X924" s="326">
        <v>616.88</v>
      </c>
      <c r="Y924" s="326">
        <v>341.15</v>
      </c>
    </row>
    <row r="925" spans="4:25" hidden="1" outlineLevel="1">
      <c r="D925" s="319" t="s">
        <v>2546</v>
      </c>
      <c r="E925" s="319" t="s">
        <v>53</v>
      </c>
      <c r="F925" s="319" t="s">
        <v>578</v>
      </c>
      <c r="G925" s="319" t="s">
        <v>579</v>
      </c>
      <c r="H925" s="319" t="s">
        <v>580</v>
      </c>
      <c r="I925" s="319" t="s">
        <v>1657</v>
      </c>
      <c r="J925" s="319" t="s">
        <v>114</v>
      </c>
      <c r="L925" s="331">
        <v>382634.82</v>
      </c>
      <c r="M925" s="326"/>
      <c r="N925" s="326">
        <v>66813.399999999994</v>
      </c>
      <c r="O925" s="326">
        <v>24672.65</v>
      </c>
      <c r="P925" s="326">
        <v>44845.85</v>
      </c>
      <c r="Q925" s="326">
        <v>29702.6</v>
      </c>
      <c r="R925" s="326">
        <v>35469.1</v>
      </c>
      <c r="S925" s="326">
        <v>28631.15</v>
      </c>
      <c r="T925" s="326">
        <v>27454.91</v>
      </c>
      <c r="U925" s="326">
        <v>35250.61</v>
      </c>
      <c r="V925" s="326">
        <v>21980.66</v>
      </c>
      <c r="W925" s="326">
        <v>25644.29</v>
      </c>
      <c r="X925" s="326">
        <v>24004.95</v>
      </c>
      <c r="Y925" s="326">
        <v>18164.650000000001</v>
      </c>
    </row>
    <row r="926" spans="4:25" hidden="1" outlineLevel="1">
      <c r="D926" s="319" t="s">
        <v>935</v>
      </c>
      <c r="E926" s="319" t="s">
        <v>53</v>
      </c>
      <c r="F926" s="319" t="s">
        <v>578</v>
      </c>
      <c r="G926" s="319" t="s">
        <v>579</v>
      </c>
      <c r="H926" s="319" t="s">
        <v>580</v>
      </c>
      <c r="I926" s="319" t="s">
        <v>936</v>
      </c>
      <c r="J926" s="319" t="s">
        <v>114</v>
      </c>
      <c r="L926" s="331">
        <v>48489.93</v>
      </c>
      <c r="M926" s="326"/>
      <c r="N926" s="326">
        <v>2352.23</v>
      </c>
      <c r="O926" s="326">
        <v>3935.4</v>
      </c>
      <c r="P926" s="326">
        <v>2438.96</v>
      </c>
      <c r="Q926" s="326">
        <v>3553.35</v>
      </c>
      <c r="R926" s="326">
        <v>4389.7700000000004</v>
      </c>
      <c r="S926" s="326">
        <v>2750.91</v>
      </c>
      <c r="T926" s="326">
        <v>1805.68</v>
      </c>
      <c r="U926" s="326">
        <v>2440</v>
      </c>
      <c r="V926" s="326">
        <v>15618.98</v>
      </c>
      <c r="W926" s="326">
        <v>4168.7</v>
      </c>
      <c r="X926" s="326">
        <v>2977.94</v>
      </c>
      <c r="Y926" s="326">
        <v>2058.0100000000002</v>
      </c>
    </row>
    <row r="927" spans="4:25" hidden="1" outlineLevel="1">
      <c r="D927" s="319" t="s">
        <v>2090</v>
      </c>
      <c r="E927" s="319" t="s">
        <v>52</v>
      </c>
      <c r="F927" s="319" t="s">
        <v>578</v>
      </c>
      <c r="G927" s="319" t="s">
        <v>579</v>
      </c>
      <c r="H927" s="319" t="s">
        <v>580</v>
      </c>
      <c r="I927" s="319" t="s">
        <v>2111</v>
      </c>
      <c r="J927" s="319" t="s">
        <v>117</v>
      </c>
      <c r="L927" s="331">
        <v>96</v>
      </c>
      <c r="M927" s="326"/>
      <c r="N927" s="326">
        <v>22.4</v>
      </c>
      <c r="O927" s="326">
        <v>0</v>
      </c>
      <c r="P927" s="326">
        <v>8</v>
      </c>
      <c r="Q927" s="326">
        <v>0</v>
      </c>
      <c r="R927" s="326">
        <v>0</v>
      </c>
      <c r="S927" s="326">
        <v>0</v>
      </c>
      <c r="T927" s="326">
        <v>0</v>
      </c>
      <c r="U927" s="326">
        <v>8.4</v>
      </c>
      <c r="V927" s="326">
        <v>11.2</v>
      </c>
      <c r="W927" s="326">
        <v>13</v>
      </c>
      <c r="X927" s="326">
        <v>33</v>
      </c>
      <c r="Y927" s="326">
        <v>0</v>
      </c>
    </row>
    <row r="928" spans="4:25" hidden="1" outlineLevel="1">
      <c r="D928" s="319" t="s">
        <v>643</v>
      </c>
      <c r="E928" s="319" t="s">
        <v>52</v>
      </c>
      <c r="F928" s="319" t="s">
        <v>578</v>
      </c>
      <c r="G928" s="319" t="s">
        <v>579</v>
      </c>
      <c r="H928" s="319" t="s">
        <v>580</v>
      </c>
      <c r="I928" s="319" t="s">
        <v>1225</v>
      </c>
      <c r="J928" s="319" t="s">
        <v>117</v>
      </c>
      <c r="L928" s="331">
        <v>12857.400000000001</v>
      </c>
      <c r="M928" s="326"/>
      <c r="N928" s="326">
        <v>1444.3</v>
      </c>
      <c r="O928" s="326">
        <v>226.7</v>
      </c>
      <c r="P928" s="326">
        <v>943.5</v>
      </c>
      <c r="Q928" s="326">
        <v>1605.2</v>
      </c>
      <c r="R928" s="326">
        <v>430</v>
      </c>
      <c r="S928" s="326">
        <v>450.8</v>
      </c>
      <c r="T928" s="326">
        <v>755.8</v>
      </c>
      <c r="U928" s="326">
        <v>1836.5</v>
      </c>
      <c r="V928" s="326">
        <v>627.4</v>
      </c>
      <c r="W928" s="326">
        <v>4289.2</v>
      </c>
      <c r="X928" s="326">
        <v>248</v>
      </c>
      <c r="Y928" s="326">
        <v>0</v>
      </c>
    </row>
    <row r="929" spans="4:25" hidden="1" outlineLevel="1">
      <c r="D929" s="319" t="s">
        <v>235</v>
      </c>
      <c r="E929" s="319" t="s">
        <v>52</v>
      </c>
      <c r="F929" s="319" t="s">
        <v>578</v>
      </c>
      <c r="G929" s="319" t="s">
        <v>579</v>
      </c>
      <c r="H929" s="319" t="s">
        <v>580</v>
      </c>
      <c r="I929" s="319" t="s">
        <v>456</v>
      </c>
      <c r="J929" s="319" t="s">
        <v>117</v>
      </c>
      <c r="L929" s="331">
        <v>3590049.63</v>
      </c>
      <c r="M929" s="326"/>
      <c r="N929" s="326">
        <v>424354.4</v>
      </c>
      <c r="O929" s="326">
        <v>526274.15</v>
      </c>
      <c r="P929" s="326">
        <v>479092.95</v>
      </c>
      <c r="Q929" s="326">
        <v>228527.24</v>
      </c>
      <c r="R929" s="326">
        <v>305583.95</v>
      </c>
      <c r="S929" s="326">
        <v>245620.54</v>
      </c>
      <c r="T929" s="326">
        <v>158850.97</v>
      </c>
      <c r="U929" s="326">
        <v>230947.03</v>
      </c>
      <c r="V929" s="326">
        <v>218891.55</v>
      </c>
      <c r="W929" s="326">
        <v>200796.66</v>
      </c>
      <c r="X929" s="326">
        <v>347258.71</v>
      </c>
      <c r="Y929" s="326">
        <v>223851.48</v>
      </c>
    </row>
    <row r="930" spans="4:25" hidden="1" outlineLevel="1">
      <c r="D930" s="319" t="s">
        <v>235</v>
      </c>
      <c r="E930" s="319" t="s">
        <v>52</v>
      </c>
      <c r="F930" s="319" t="s">
        <v>578</v>
      </c>
      <c r="G930" s="319" t="s">
        <v>581</v>
      </c>
      <c r="H930" s="319" t="s">
        <v>580</v>
      </c>
      <c r="I930" s="319" t="s">
        <v>506</v>
      </c>
      <c r="J930" s="319" t="s">
        <v>117</v>
      </c>
      <c r="L930" s="331">
        <v>1665.5800000000002</v>
      </c>
      <c r="M930" s="326"/>
      <c r="N930" s="326">
        <v>104.48</v>
      </c>
      <c r="O930" s="326">
        <v>314.14</v>
      </c>
      <c r="P930" s="326">
        <v>10.4</v>
      </c>
      <c r="Q930" s="326">
        <v>387.16</v>
      </c>
      <c r="R930" s="326">
        <v>3.6</v>
      </c>
      <c r="S930" s="326">
        <v>8</v>
      </c>
      <c r="T930" s="326">
        <v>0</v>
      </c>
      <c r="U930" s="326">
        <v>0</v>
      </c>
      <c r="V930" s="326">
        <v>787.5</v>
      </c>
      <c r="W930" s="326">
        <v>0</v>
      </c>
      <c r="X930" s="326">
        <v>50</v>
      </c>
      <c r="Y930" s="326">
        <v>0.3</v>
      </c>
    </row>
    <row r="931" spans="4:25" hidden="1" outlineLevel="1">
      <c r="D931" s="319" t="s">
        <v>235</v>
      </c>
      <c r="E931" s="319" t="s">
        <v>52</v>
      </c>
      <c r="F931" s="319" t="s">
        <v>578</v>
      </c>
      <c r="G931" s="319" t="s">
        <v>581</v>
      </c>
      <c r="H931" s="319" t="s">
        <v>580</v>
      </c>
      <c r="I931" s="319" t="s">
        <v>3083</v>
      </c>
      <c r="J931" s="319" t="s">
        <v>117</v>
      </c>
      <c r="L931" s="331">
        <v>69236.84</v>
      </c>
      <c r="M931" s="326"/>
      <c r="N931" s="326"/>
      <c r="O931" s="326">
        <v>0</v>
      </c>
      <c r="P931" s="326">
        <v>338.1</v>
      </c>
      <c r="Q931" s="326">
        <v>1099.3</v>
      </c>
      <c r="R931" s="326">
        <v>11203.3</v>
      </c>
      <c r="S931" s="326">
        <v>841.5</v>
      </c>
      <c r="T931" s="326">
        <v>44690.8</v>
      </c>
      <c r="U931" s="326">
        <v>426</v>
      </c>
      <c r="V931" s="326">
        <v>344.44</v>
      </c>
      <c r="W931" s="326">
        <v>0</v>
      </c>
      <c r="X931" s="326">
        <v>9880.9</v>
      </c>
      <c r="Y931" s="326">
        <v>412.5</v>
      </c>
    </row>
    <row r="932" spans="4:25" hidden="1" outlineLevel="1">
      <c r="D932" s="319" t="s">
        <v>1226</v>
      </c>
      <c r="E932" s="319" t="s">
        <v>52</v>
      </c>
      <c r="F932" s="319" t="s">
        <v>578</v>
      </c>
      <c r="G932" s="319" t="s">
        <v>579</v>
      </c>
      <c r="H932" s="319" t="s">
        <v>580</v>
      </c>
      <c r="I932" s="319" t="s">
        <v>1227</v>
      </c>
      <c r="J932" s="319" t="s">
        <v>117</v>
      </c>
      <c r="L932" s="331">
        <v>9342.9599999999991</v>
      </c>
      <c r="M932" s="326"/>
      <c r="N932" s="326">
        <v>153.80000000000001</v>
      </c>
      <c r="O932" s="326">
        <v>288.85000000000002</v>
      </c>
      <c r="P932" s="326">
        <v>826.92</v>
      </c>
      <c r="Q932" s="326">
        <v>512.54999999999995</v>
      </c>
      <c r="R932" s="326">
        <v>485.79</v>
      </c>
      <c r="S932" s="326">
        <v>267.18</v>
      </c>
      <c r="T932" s="326">
        <v>186.81</v>
      </c>
      <c r="U932" s="326">
        <v>218.51</v>
      </c>
      <c r="V932" s="326">
        <v>4463.87</v>
      </c>
      <c r="W932" s="326">
        <v>1116.5999999999999</v>
      </c>
      <c r="X932" s="326">
        <v>439.21</v>
      </c>
      <c r="Y932" s="326">
        <v>382.87</v>
      </c>
    </row>
    <row r="933" spans="4:25" hidden="1" outlineLevel="1">
      <c r="D933" s="319" t="s">
        <v>311</v>
      </c>
      <c r="E933" s="319" t="s">
        <v>52</v>
      </c>
      <c r="F933" s="319" t="s">
        <v>578</v>
      </c>
      <c r="G933" s="319" t="s">
        <v>579</v>
      </c>
      <c r="H933" s="319" t="s">
        <v>580</v>
      </c>
      <c r="I933" s="319" t="s">
        <v>457</v>
      </c>
      <c r="J933" s="319" t="s">
        <v>117</v>
      </c>
      <c r="L933" s="331">
        <v>97738.044479999997</v>
      </c>
      <c r="M933" s="326"/>
      <c r="N933" s="326">
        <v>4172.0823499999997</v>
      </c>
      <c r="O933" s="326">
        <v>7115.0167499999998</v>
      </c>
      <c r="P933" s="326">
        <v>11697.15742</v>
      </c>
      <c r="Q933" s="326">
        <v>12910.53637</v>
      </c>
      <c r="R933" s="326">
        <v>4749.3545100000001</v>
      </c>
      <c r="S933" s="326">
        <v>4394.1949999999997</v>
      </c>
      <c r="T933" s="326">
        <v>4635.1821900000004</v>
      </c>
      <c r="U933" s="326">
        <v>3446.5529900000001</v>
      </c>
      <c r="V933" s="326">
        <v>10643.466900000001</v>
      </c>
      <c r="W933" s="326">
        <v>10581.2</v>
      </c>
      <c r="X933" s="326">
        <v>16840</v>
      </c>
      <c r="Y933" s="326">
        <v>6553.3</v>
      </c>
    </row>
    <row r="934" spans="4:25" hidden="1" outlineLevel="1">
      <c r="D934" s="319" t="s">
        <v>311</v>
      </c>
      <c r="E934" s="319" t="s">
        <v>52</v>
      </c>
      <c r="F934" s="319" t="s">
        <v>578</v>
      </c>
      <c r="G934" s="319" t="s">
        <v>581</v>
      </c>
      <c r="H934" s="319" t="s">
        <v>580</v>
      </c>
      <c r="I934" s="319" t="s">
        <v>507</v>
      </c>
      <c r="J934" s="319" t="s">
        <v>117</v>
      </c>
      <c r="L934" s="331">
        <v>0</v>
      </c>
      <c r="M934" s="326"/>
      <c r="N934" s="326">
        <v>0</v>
      </c>
      <c r="O934" s="326">
        <v>0</v>
      </c>
      <c r="P934" s="326"/>
      <c r="Q934" s="326"/>
      <c r="R934" s="326"/>
      <c r="S934" s="326"/>
      <c r="T934" s="326"/>
      <c r="U934" s="326"/>
      <c r="V934" s="326"/>
      <c r="W934" s="326"/>
      <c r="X934" s="326"/>
      <c r="Y934" s="326"/>
    </row>
    <row r="935" spans="4:25" hidden="1" outlineLevel="1">
      <c r="D935" s="319" t="s">
        <v>311</v>
      </c>
      <c r="E935" s="319" t="s">
        <v>52</v>
      </c>
      <c r="F935" s="319" t="s">
        <v>578</v>
      </c>
      <c r="G935" s="319" t="s">
        <v>581</v>
      </c>
      <c r="H935" s="319" t="s">
        <v>580</v>
      </c>
      <c r="I935" s="319" t="s">
        <v>3084</v>
      </c>
      <c r="J935" s="319" t="s">
        <v>117</v>
      </c>
      <c r="L935" s="331">
        <v>43</v>
      </c>
      <c r="M935" s="326"/>
      <c r="N935" s="326"/>
      <c r="O935" s="326">
        <v>0</v>
      </c>
      <c r="P935" s="326">
        <v>9</v>
      </c>
      <c r="Q935" s="326">
        <v>0</v>
      </c>
      <c r="R935" s="326">
        <v>16</v>
      </c>
      <c r="S935" s="326">
        <v>0</v>
      </c>
      <c r="T935" s="326">
        <v>0</v>
      </c>
      <c r="U935" s="326">
        <v>18</v>
      </c>
      <c r="V935" s="326">
        <v>0</v>
      </c>
      <c r="W935" s="326">
        <v>0</v>
      </c>
      <c r="X935" s="326">
        <v>0</v>
      </c>
      <c r="Y935" s="326">
        <v>0</v>
      </c>
    </row>
    <row r="936" spans="4:25" hidden="1" outlineLevel="1">
      <c r="D936" s="319" t="s">
        <v>2188</v>
      </c>
      <c r="E936" s="319" t="s">
        <v>54</v>
      </c>
      <c r="F936" s="319" t="s">
        <v>578</v>
      </c>
      <c r="G936" s="319" t="s">
        <v>579</v>
      </c>
      <c r="H936" s="319" t="s">
        <v>580</v>
      </c>
      <c r="I936" s="319" t="s">
        <v>2289</v>
      </c>
      <c r="J936" s="319" t="s">
        <v>116</v>
      </c>
      <c r="L936" s="331">
        <v>112781</v>
      </c>
      <c r="M936" s="326"/>
      <c r="N936" s="326">
        <v>9627.5</v>
      </c>
      <c r="O936" s="326">
        <v>4652.5</v>
      </c>
      <c r="P936" s="326">
        <v>11679</v>
      </c>
      <c r="Q936" s="326">
        <v>5038.5</v>
      </c>
      <c r="R936" s="326">
        <v>19447.5</v>
      </c>
      <c r="S936" s="326">
        <v>10132.700000000001</v>
      </c>
      <c r="T936" s="326">
        <v>10901.4</v>
      </c>
      <c r="U936" s="326">
        <v>8309.5</v>
      </c>
      <c r="V936" s="326">
        <v>12647.7</v>
      </c>
      <c r="W936" s="326">
        <v>7756</v>
      </c>
      <c r="X936" s="326">
        <v>6955.1</v>
      </c>
      <c r="Y936" s="326">
        <v>5633.6</v>
      </c>
    </row>
    <row r="937" spans="4:25" hidden="1" outlineLevel="1">
      <c r="D937" s="319" t="s">
        <v>2025</v>
      </c>
      <c r="E937" s="319" t="s">
        <v>52</v>
      </c>
      <c r="F937" s="319" t="s">
        <v>578</v>
      </c>
      <c r="G937" s="319" t="s">
        <v>579</v>
      </c>
      <c r="H937" s="319" t="s">
        <v>580</v>
      </c>
      <c r="I937" s="319" t="s">
        <v>2026</v>
      </c>
      <c r="J937" s="319" t="s">
        <v>117</v>
      </c>
      <c r="L937" s="331">
        <v>46933.299999999996</v>
      </c>
      <c r="M937" s="326"/>
      <c r="N937" s="326">
        <v>7993.8</v>
      </c>
      <c r="O937" s="326">
        <v>7618</v>
      </c>
      <c r="P937" s="326">
        <v>2857.3</v>
      </c>
      <c r="Q937" s="326">
        <v>1468.8</v>
      </c>
      <c r="R937" s="326">
        <v>2665</v>
      </c>
      <c r="S937" s="326">
        <v>4556.5</v>
      </c>
      <c r="T937" s="326">
        <v>13761.6</v>
      </c>
      <c r="U937" s="326">
        <v>1374.5</v>
      </c>
      <c r="V937" s="326">
        <v>150.1</v>
      </c>
      <c r="W937" s="326">
        <v>996.6</v>
      </c>
      <c r="X937" s="326">
        <v>1839</v>
      </c>
      <c r="Y937" s="326">
        <v>1652.1</v>
      </c>
    </row>
    <row r="938" spans="4:25" hidden="1" outlineLevel="1">
      <c r="D938" s="319" t="s">
        <v>312</v>
      </c>
      <c r="E938" s="319" t="s">
        <v>54</v>
      </c>
      <c r="F938" s="319" t="s">
        <v>578</v>
      </c>
      <c r="G938" s="319" t="s">
        <v>579</v>
      </c>
      <c r="H938" s="319" t="s">
        <v>580</v>
      </c>
      <c r="I938" s="319" t="s">
        <v>418</v>
      </c>
      <c r="J938" s="319" t="s">
        <v>116</v>
      </c>
      <c r="L938" s="331">
        <v>416732.2</v>
      </c>
      <c r="M938" s="326"/>
      <c r="N938" s="326">
        <v>21718.3</v>
      </c>
      <c r="O938" s="326">
        <v>15076.7</v>
      </c>
      <c r="P938" s="326">
        <v>45647.4</v>
      </c>
      <c r="Q938" s="326">
        <v>37888.5</v>
      </c>
      <c r="R938" s="326">
        <v>40005.599999999999</v>
      </c>
      <c r="S938" s="326">
        <v>55622.3</v>
      </c>
      <c r="T938" s="326">
        <v>38523.699999999997</v>
      </c>
      <c r="U938" s="326">
        <v>30768.6</v>
      </c>
      <c r="V938" s="326">
        <v>51263.1</v>
      </c>
      <c r="W938" s="326">
        <v>21452.2</v>
      </c>
      <c r="X938" s="326">
        <v>22178.9</v>
      </c>
      <c r="Y938" s="326">
        <v>36586.9</v>
      </c>
    </row>
    <row r="939" spans="4:25" hidden="1" outlineLevel="1">
      <c r="D939" s="319" t="s">
        <v>312</v>
      </c>
      <c r="E939" s="319" t="s">
        <v>52</v>
      </c>
      <c r="F939" s="319" t="s">
        <v>578</v>
      </c>
      <c r="G939" s="319" t="s">
        <v>579</v>
      </c>
      <c r="H939" s="319" t="s">
        <v>580</v>
      </c>
      <c r="I939" s="319" t="s">
        <v>555</v>
      </c>
      <c r="J939" s="319" t="s">
        <v>116</v>
      </c>
      <c r="L939" s="331">
        <v>39311</v>
      </c>
      <c r="M939" s="326"/>
      <c r="N939" s="326">
        <v>3035.8</v>
      </c>
      <c r="O939" s="326">
        <v>1519.8</v>
      </c>
      <c r="P939" s="326">
        <v>5713.7</v>
      </c>
      <c r="Q939" s="326">
        <v>466.9</v>
      </c>
      <c r="R939" s="326">
        <v>1247.5999999999999</v>
      </c>
      <c r="S939" s="326">
        <v>3708.8</v>
      </c>
      <c r="T939" s="326">
        <v>1555.7</v>
      </c>
      <c r="U939" s="326">
        <v>773.1</v>
      </c>
      <c r="V939" s="326">
        <v>13919.1</v>
      </c>
      <c r="W939" s="326">
        <v>856</v>
      </c>
      <c r="X939" s="326">
        <v>4700.2</v>
      </c>
      <c r="Y939" s="326">
        <v>1814.3</v>
      </c>
    </row>
    <row r="940" spans="4:25" hidden="1" outlineLevel="1">
      <c r="D940" s="319" t="s">
        <v>1228</v>
      </c>
      <c r="E940" s="319" t="s">
        <v>52</v>
      </c>
      <c r="F940" s="319" t="s">
        <v>578</v>
      </c>
      <c r="G940" s="319" t="s">
        <v>579</v>
      </c>
      <c r="H940" s="319" t="s">
        <v>580</v>
      </c>
      <c r="I940" s="319" t="s">
        <v>1229</v>
      </c>
      <c r="J940" s="319" t="s">
        <v>117</v>
      </c>
      <c r="L940" s="331">
        <v>366.89999999999992</v>
      </c>
      <c r="M940" s="326"/>
      <c r="N940" s="326">
        <v>18.45</v>
      </c>
      <c r="O940" s="326">
        <v>0</v>
      </c>
      <c r="P940" s="326">
        <v>0</v>
      </c>
      <c r="Q940" s="326">
        <v>0</v>
      </c>
      <c r="R940" s="326">
        <v>329.15</v>
      </c>
      <c r="S940" s="326">
        <v>4.4000000000000004</v>
      </c>
      <c r="T940" s="326">
        <v>0</v>
      </c>
      <c r="U940" s="326">
        <v>10</v>
      </c>
      <c r="V940" s="326">
        <v>0</v>
      </c>
      <c r="W940" s="326">
        <v>0</v>
      </c>
      <c r="X940" s="326">
        <v>0</v>
      </c>
      <c r="Y940" s="326">
        <v>4.9000000000000004</v>
      </c>
    </row>
    <row r="941" spans="4:25" hidden="1" outlineLevel="1">
      <c r="D941" s="319" t="s">
        <v>2719</v>
      </c>
      <c r="E941" s="319" t="s">
        <v>52</v>
      </c>
      <c r="F941" s="319" t="s">
        <v>578</v>
      </c>
      <c r="G941" s="319" t="s">
        <v>579</v>
      </c>
      <c r="H941" s="319" t="s">
        <v>580</v>
      </c>
      <c r="I941" s="319" t="s">
        <v>449</v>
      </c>
      <c r="J941" s="319" t="s">
        <v>117</v>
      </c>
      <c r="L941" s="331">
        <v>733184.78219000017</v>
      </c>
      <c r="M941" s="326"/>
      <c r="N941" s="326">
        <v>73319.379050000018</v>
      </c>
      <c r="O941" s="326">
        <v>69466.455619999993</v>
      </c>
      <c r="P941" s="326">
        <v>79913.110909999989</v>
      </c>
      <c r="Q941" s="326">
        <v>20425.373849999996</v>
      </c>
      <c r="R941" s="326">
        <v>26829.070079999998</v>
      </c>
      <c r="S941" s="326">
        <v>109483.44244000001</v>
      </c>
      <c r="T941" s="326">
        <v>31741.996449999995</v>
      </c>
      <c r="U941" s="326">
        <v>100565.93900000001</v>
      </c>
      <c r="V941" s="326">
        <v>73353.413380000013</v>
      </c>
      <c r="W941" s="326">
        <v>15510.21155</v>
      </c>
      <c r="X941" s="326">
        <v>39980.988109999998</v>
      </c>
      <c r="Y941" s="326">
        <v>92595.401750000019</v>
      </c>
    </row>
    <row r="942" spans="4:25" hidden="1" outlineLevel="1">
      <c r="D942" s="319" t="s">
        <v>2719</v>
      </c>
      <c r="E942" s="319" t="s">
        <v>52</v>
      </c>
      <c r="F942" s="319" t="s">
        <v>578</v>
      </c>
      <c r="G942" s="319" t="s">
        <v>581</v>
      </c>
      <c r="H942" s="319" t="s">
        <v>580</v>
      </c>
      <c r="I942" s="319" t="s">
        <v>501</v>
      </c>
      <c r="J942" s="319" t="s">
        <v>117</v>
      </c>
      <c r="L942" s="331">
        <v>295.52660000000003</v>
      </c>
      <c r="M942" s="326"/>
      <c r="N942" s="326">
        <v>44.371499999999997</v>
      </c>
      <c r="O942" s="326">
        <v>98.174600000000012</v>
      </c>
      <c r="P942" s="326">
        <v>80.386499999999998</v>
      </c>
      <c r="Q942" s="326">
        <v>26.033999999999999</v>
      </c>
      <c r="R942" s="326">
        <v>38.762</v>
      </c>
      <c r="S942" s="326">
        <v>0</v>
      </c>
      <c r="T942" s="326">
        <v>6.5</v>
      </c>
      <c r="U942" s="326">
        <v>0.66</v>
      </c>
      <c r="V942" s="326">
        <v>0.154</v>
      </c>
      <c r="W942" s="326">
        <v>0</v>
      </c>
      <c r="X942" s="326">
        <v>0.14299999999999999</v>
      </c>
      <c r="Y942" s="326">
        <v>0.34100000000000003</v>
      </c>
    </row>
    <row r="943" spans="4:25" hidden="1" outlineLevel="1">
      <c r="D943" s="319" t="s">
        <v>2719</v>
      </c>
      <c r="E943" s="319" t="s">
        <v>52</v>
      </c>
      <c r="F943" s="319" t="s">
        <v>578</v>
      </c>
      <c r="G943" s="319" t="s">
        <v>581</v>
      </c>
      <c r="H943" s="319" t="s">
        <v>580</v>
      </c>
      <c r="I943" s="319" t="s">
        <v>3085</v>
      </c>
      <c r="J943" s="319" t="s">
        <v>117</v>
      </c>
      <c r="L943" s="331">
        <v>1235.8300000000002</v>
      </c>
      <c r="M943" s="326"/>
      <c r="N943" s="326"/>
      <c r="O943" s="326">
        <v>0</v>
      </c>
      <c r="P943" s="326">
        <v>5.9</v>
      </c>
      <c r="Q943" s="326">
        <v>2.8</v>
      </c>
      <c r="R943" s="326">
        <v>170.5</v>
      </c>
      <c r="S943" s="326">
        <v>545.5</v>
      </c>
      <c r="T943" s="326">
        <v>2.8</v>
      </c>
      <c r="U943" s="326">
        <v>62.45</v>
      </c>
      <c r="V943" s="326">
        <v>7.7</v>
      </c>
      <c r="W943" s="326">
        <v>33</v>
      </c>
      <c r="X943" s="326">
        <v>117.1</v>
      </c>
      <c r="Y943" s="326">
        <v>288.08</v>
      </c>
    </row>
    <row r="944" spans="4:25" hidden="1" outlineLevel="1">
      <c r="D944" s="319" t="s">
        <v>2771</v>
      </c>
      <c r="E944" s="319" t="s">
        <v>52</v>
      </c>
      <c r="F944" s="319" t="s">
        <v>578</v>
      </c>
      <c r="G944" s="319" t="s">
        <v>579</v>
      </c>
      <c r="H944" s="319" t="s">
        <v>580</v>
      </c>
      <c r="I944" s="319" t="s">
        <v>1224</v>
      </c>
      <c r="J944" s="319" t="s">
        <v>117</v>
      </c>
      <c r="L944" s="331">
        <v>320.5100000000001</v>
      </c>
      <c r="M944" s="326"/>
      <c r="N944" s="326">
        <v>1.6</v>
      </c>
      <c r="O944" s="326">
        <v>9.9499999999999993</v>
      </c>
      <c r="P944" s="326">
        <v>201.56</v>
      </c>
      <c r="Q944" s="326">
        <v>20.440000000000001</v>
      </c>
      <c r="R944" s="326">
        <v>16.52</v>
      </c>
      <c r="S944" s="326">
        <v>15.25</v>
      </c>
      <c r="T944" s="326">
        <v>8.42</v>
      </c>
      <c r="U944" s="326">
        <v>13.95</v>
      </c>
      <c r="V944" s="326">
        <v>13.22</v>
      </c>
      <c r="W944" s="326">
        <v>6.1</v>
      </c>
      <c r="X944" s="326">
        <v>13.5</v>
      </c>
      <c r="Y944" s="326">
        <v>0</v>
      </c>
    </row>
    <row r="945" spans="4:25" hidden="1" outlineLevel="1">
      <c r="D945" s="319" t="s">
        <v>313</v>
      </c>
      <c r="E945" s="319" t="s">
        <v>52</v>
      </c>
      <c r="F945" s="319" t="s">
        <v>578</v>
      </c>
      <c r="G945" s="319" t="s">
        <v>579</v>
      </c>
      <c r="H945" s="319" t="s">
        <v>580</v>
      </c>
      <c r="I945" s="319" t="s">
        <v>458</v>
      </c>
      <c r="J945" s="319" t="s">
        <v>117</v>
      </c>
      <c r="L945" s="331">
        <v>1064946.77</v>
      </c>
      <c r="M945" s="326"/>
      <c r="N945" s="326">
        <v>136066.4</v>
      </c>
      <c r="O945" s="326">
        <v>115868.7</v>
      </c>
      <c r="P945" s="326">
        <v>56268.6</v>
      </c>
      <c r="Q945" s="326">
        <v>45041.5</v>
      </c>
      <c r="R945" s="326">
        <v>81895.25</v>
      </c>
      <c r="S945" s="326">
        <v>116776.55</v>
      </c>
      <c r="T945" s="326">
        <v>104836.07</v>
      </c>
      <c r="U945" s="326">
        <v>110928.85</v>
      </c>
      <c r="V945" s="326">
        <v>88800.45</v>
      </c>
      <c r="W945" s="326">
        <v>94491.4</v>
      </c>
      <c r="X945" s="326">
        <v>79068.25</v>
      </c>
      <c r="Y945" s="326">
        <v>34904.75</v>
      </c>
    </row>
    <row r="946" spans="4:25" hidden="1" outlineLevel="1">
      <c r="D946" s="319" t="s">
        <v>313</v>
      </c>
      <c r="E946" s="319" t="s">
        <v>52</v>
      </c>
      <c r="F946" s="319" t="s">
        <v>578</v>
      </c>
      <c r="G946" s="319" t="s">
        <v>581</v>
      </c>
      <c r="H946" s="319" t="s">
        <v>580</v>
      </c>
      <c r="I946" s="319" t="s">
        <v>508</v>
      </c>
      <c r="J946" s="319" t="s">
        <v>117</v>
      </c>
      <c r="L946" s="331">
        <v>691.2</v>
      </c>
      <c r="M946" s="326"/>
      <c r="N946" s="326">
        <v>290</v>
      </c>
      <c r="O946" s="326">
        <v>0.6</v>
      </c>
      <c r="P946" s="326">
        <v>0</v>
      </c>
      <c r="Q946" s="326">
        <v>0</v>
      </c>
      <c r="R946" s="326">
        <v>0</v>
      </c>
      <c r="S946" s="326">
        <v>0.6</v>
      </c>
      <c r="T946" s="326">
        <v>0</v>
      </c>
      <c r="U946" s="326">
        <v>0</v>
      </c>
      <c r="V946" s="326">
        <v>400</v>
      </c>
      <c r="W946" s="326">
        <v>0</v>
      </c>
      <c r="X946" s="326">
        <v>0</v>
      </c>
      <c r="Y946" s="326">
        <v>0</v>
      </c>
    </row>
    <row r="947" spans="4:25" hidden="1" outlineLevel="1">
      <c r="D947" s="319" t="s">
        <v>313</v>
      </c>
      <c r="E947" s="319" t="s">
        <v>52</v>
      </c>
      <c r="F947" s="319" t="s">
        <v>578</v>
      </c>
      <c r="G947" s="319" t="s">
        <v>581</v>
      </c>
      <c r="H947" s="319" t="s">
        <v>580</v>
      </c>
      <c r="I947" s="319" t="s">
        <v>3086</v>
      </c>
      <c r="J947" s="319" t="s">
        <v>117</v>
      </c>
      <c r="L947" s="331">
        <v>1484</v>
      </c>
      <c r="M947" s="326"/>
      <c r="N947" s="326"/>
      <c r="O947" s="326">
        <v>0</v>
      </c>
      <c r="P947" s="326">
        <v>476</v>
      </c>
      <c r="Q947" s="326">
        <v>0</v>
      </c>
      <c r="R947" s="326">
        <v>627</v>
      </c>
      <c r="S947" s="326">
        <v>0</v>
      </c>
      <c r="T947" s="326">
        <v>0</v>
      </c>
      <c r="U947" s="326">
        <v>0</v>
      </c>
      <c r="V947" s="326">
        <v>0</v>
      </c>
      <c r="W947" s="326">
        <v>31</v>
      </c>
      <c r="X947" s="326">
        <v>0</v>
      </c>
      <c r="Y947" s="326">
        <v>350</v>
      </c>
    </row>
    <row r="948" spans="4:25" hidden="1" outlineLevel="1">
      <c r="D948" s="319" t="s">
        <v>2212</v>
      </c>
      <c r="E948" s="319" t="s">
        <v>2117</v>
      </c>
      <c r="F948" s="319" t="s">
        <v>578</v>
      </c>
      <c r="G948" s="319" t="s">
        <v>579</v>
      </c>
      <c r="H948" s="319" t="s">
        <v>580</v>
      </c>
      <c r="I948" s="319" t="s">
        <v>2290</v>
      </c>
      <c r="J948" s="319" t="s">
        <v>977</v>
      </c>
      <c r="L948" s="331">
        <v>25311.94355</v>
      </c>
      <c r="M948" s="326"/>
      <c r="N948" s="326">
        <v>14390.975219999998</v>
      </c>
      <c r="O948" s="326">
        <v>2945.08032</v>
      </c>
      <c r="P948" s="326">
        <v>2196.4835900000003</v>
      </c>
      <c r="Q948" s="326">
        <v>0</v>
      </c>
      <c r="R948" s="326">
        <v>78.077950000000016</v>
      </c>
      <c r="S948" s="326">
        <v>358.20486000000005</v>
      </c>
      <c r="T948" s="326">
        <v>1642.3248799999999</v>
      </c>
      <c r="U948" s="326">
        <v>244.79760000000002</v>
      </c>
      <c r="V948" s="326">
        <v>237.16560000000001</v>
      </c>
      <c r="W948" s="326">
        <v>501.06621000000001</v>
      </c>
      <c r="X948" s="326">
        <v>2451.2825200000002</v>
      </c>
      <c r="Y948" s="326">
        <v>266.48480000000001</v>
      </c>
    </row>
    <row r="949" spans="4:25" hidden="1" outlineLevel="1">
      <c r="D949" s="319" t="s">
        <v>2213</v>
      </c>
      <c r="E949" s="319" t="s">
        <v>2117</v>
      </c>
      <c r="F949" s="319" t="s">
        <v>578</v>
      </c>
      <c r="G949" s="319" t="s">
        <v>579</v>
      </c>
      <c r="H949" s="319" t="s">
        <v>580</v>
      </c>
      <c r="I949" s="319" t="s">
        <v>2291</v>
      </c>
      <c r="J949" s="319" t="s">
        <v>977</v>
      </c>
      <c r="L949" s="331">
        <v>24400.760429999995</v>
      </c>
      <c r="M949" s="326"/>
      <c r="N949" s="326">
        <v>87.669060000000002</v>
      </c>
      <c r="O949" s="326">
        <v>133.21151999999998</v>
      </c>
      <c r="P949" s="326">
        <v>14708.650559999998</v>
      </c>
      <c r="Q949" s="326">
        <v>5530.4965000000002</v>
      </c>
      <c r="R949" s="326">
        <v>48.723500000000001</v>
      </c>
      <c r="S949" s="326">
        <v>397.13850000000002</v>
      </c>
      <c r="T949" s="326">
        <v>0</v>
      </c>
      <c r="U949" s="326">
        <v>420.36225000000002</v>
      </c>
      <c r="V949" s="326">
        <v>0</v>
      </c>
      <c r="W949" s="326">
        <v>481.44670999999994</v>
      </c>
      <c r="X949" s="326">
        <v>2123.80575</v>
      </c>
      <c r="Y949" s="326">
        <v>469.25607999999994</v>
      </c>
    </row>
    <row r="950" spans="4:25" hidden="1" outlineLevel="1">
      <c r="D950" s="319" t="s">
        <v>1619</v>
      </c>
      <c r="E950" s="319" t="s">
        <v>52</v>
      </c>
      <c r="F950" s="319" t="s">
        <v>578</v>
      </c>
      <c r="G950" s="319" t="s">
        <v>579</v>
      </c>
      <c r="H950" s="319" t="s">
        <v>580</v>
      </c>
      <c r="I950" s="319" t="s">
        <v>459</v>
      </c>
      <c r="J950" s="319" t="s">
        <v>117</v>
      </c>
      <c r="L950" s="331">
        <v>1.8</v>
      </c>
      <c r="M950" s="326"/>
      <c r="N950" s="326">
        <v>1.8</v>
      </c>
      <c r="O950" s="326"/>
      <c r="P950" s="326"/>
      <c r="Q950" s="326"/>
      <c r="R950" s="326"/>
      <c r="S950" s="326"/>
      <c r="T950" s="326"/>
      <c r="U950" s="326"/>
      <c r="V950" s="326"/>
      <c r="W950" s="326"/>
      <c r="X950" s="326"/>
      <c r="Y950" s="326"/>
    </row>
    <row r="951" spans="4:25" hidden="1" outlineLevel="1">
      <c r="D951" s="319" t="s">
        <v>1619</v>
      </c>
      <c r="E951" s="319" t="s">
        <v>52</v>
      </c>
      <c r="F951" s="319" t="s">
        <v>578</v>
      </c>
      <c r="G951" s="319" t="s">
        <v>581</v>
      </c>
      <c r="H951" s="319" t="s">
        <v>580</v>
      </c>
      <c r="I951" s="319" t="s">
        <v>509</v>
      </c>
      <c r="J951" s="319" t="s">
        <v>117</v>
      </c>
      <c r="L951" s="331">
        <v>0</v>
      </c>
      <c r="M951" s="326"/>
      <c r="N951" s="326">
        <v>0</v>
      </c>
      <c r="O951" s="326"/>
      <c r="P951" s="326"/>
      <c r="Q951" s="326"/>
      <c r="R951" s="326"/>
      <c r="S951" s="326"/>
      <c r="T951" s="326"/>
      <c r="U951" s="326"/>
      <c r="V951" s="326"/>
      <c r="W951" s="326"/>
      <c r="X951" s="326"/>
      <c r="Y951" s="326"/>
    </row>
    <row r="952" spans="4:25" hidden="1" outlineLevel="1">
      <c r="D952" s="319" t="s">
        <v>2772</v>
      </c>
      <c r="E952" s="319" t="s">
        <v>52</v>
      </c>
      <c r="F952" s="319" t="s">
        <v>578</v>
      </c>
      <c r="G952" s="319" t="s">
        <v>579</v>
      </c>
      <c r="H952" s="319" t="s">
        <v>580</v>
      </c>
      <c r="I952" s="319" t="s">
        <v>2773</v>
      </c>
      <c r="J952" s="319" t="s">
        <v>117</v>
      </c>
      <c r="L952" s="331">
        <v>6428</v>
      </c>
      <c r="M952" s="326"/>
      <c r="N952" s="326">
        <v>0</v>
      </c>
      <c r="O952" s="326">
        <v>42</v>
      </c>
      <c r="P952" s="326">
        <v>903.2</v>
      </c>
      <c r="Q952" s="326">
        <v>0.7</v>
      </c>
      <c r="R952" s="326">
        <v>1926</v>
      </c>
      <c r="S952" s="326">
        <v>7.5</v>
      </c>
      <c r="T952" s="326">
        <v>147.5</v>
      </c>
      <c r="U952" s="326">
        <v>0</v>
      </c>
      <c r="V952" s="326">
        <v>5.0999999999999996</v>
      </c>
      <c r="W952" s="326">
        <v>165</v>
      </c>
      <c r="X952" s="326">
        <v>44.5</v>
      </c>
      <c r="Y952" s="326">
        <v>3186.5</v>
      </c>
    </row>
    <row r="953" spans="4:25" hidden="1" outlineLevel="1">
      <c r="D953" s="319" t="s">
        <v>1808</v>
      </c>
      <c r="E953" s="319" t="s">
        <v>52</v>
      </c>
      <c r="F953" s="319" t="s">
        <v>578</v>
      </c>
      <c r="G953" s="319" t="s">
        <v>579</v>
      </c>
      <c r="H953" s="319" t="s">
        <v>580</v>
      </c>
      <c r="I953" s="319" t="s">
        <v>2774</v>
      </c>
      <c r="J953" s="319" t="s">
        <v>117</v>
      </c>
      <c r="L953" s="331">
        <v>325.92</v>
      </c>
      <c r="M953" s="326"/>
      <c r="N953" s="326">
        <v>234.72</v>
      </c>
      <c r="O953" s="326">
        <v>91.2</v>
      </c>
      <c r="P953" s="326"/>
      <c r="Q953" s="326"/>
      <c r="R953" s="326"/>
      <c r="S953" s="326"/>
      <c r="T953" s="326"/>
      <c r="U953" s="326"/>
      <c r="V953" s="326"/>
      <c r="W953" s="326"/>
      <c r="X953" s="326"/>
      <c r="Y953" s="326"/>
    </row>
    <row r="954" spans="4:25" hidden="1" outlineLevel="1">
      <c r="D954" s="319" t="s">
        <v>880</v>
      </c>
      <c r="E954" s="319" t="s">
        <v>54</v>
      </c>
      <c r="F954" s="319" t="s">
        <v>578</v>
      </c>
      <c r="G954" s="319" t="s">
        <v>579</v>
      </c>
      <c r="H954" s="319" t="s">
        <v>580</v>
      </c>
      <c r="I954" s="319" t="s">
        <v>937</v>
      </c>
      <c r="J954" s="319" t="s">
        <v>116</v>
      </c>
      <c r="L954" s="331">
        <v>34901.42</v>
      </c>
      <c r="M954" s="326"/>
      <c r="N954" s="326">
        <v>3255.7</v>
      </c>
      <c r="O954" s="326">
        <v>5242.3999999999996</v>
      </c>
      <c r="P954" s="326">
        <v>2725</v>
      </c>
      <c r="Q954" s="326">
        <v>2453.65</v>
      </c>
      <c r="R954" s="326">
        <v>2012.2</v>
      </c>
      <c r="S954" s="326">
        <v>2365.48</v>
      </c>
      <c r="T954" s="326">
        <v>3689.47</v>
      </c>
      <c r="U954" s="326">
        <v>1759.23</v>
      </c>
      <c r="V954" s="326">
        <v>2824.01</v>
      </c>
      <c r="W954" s="326">
        <v>2685.07</v>
      </c>
      <c r="X954" s="326">
        <v>4144.8500000000004</v>
      </c>
      <c r="Y954" s="326">
        <v>1744.36</v>
      </c>
    </row>
    <row r="955" spans="4:25" hidden="1" outlineLevel="1">
      <c r="D955" s="319" t="s">
        <v>1170</v>
      </c>
      <c r="E955" s="319" t="s">
        <v>2117</v>
      </c>
      <c r="F955" s="319" t="s">
        <v>578</v>
      </c>
      <c r="G955" s="319" t="s">
        <v>579</v>
      </c>
      <c r="H955" s="319" t="s">
        <v>580</v>
      </c>
      <c r="I955" s="319" t="s">
        <v>2292</v>
      </c>
      <c r="J955" s="319" t="s">
        <v>977</v>
      </c>
      <c r="L955" s="331">
        <v>9371.6565399999981</v>
      </c>
      <c r="M955" s="326"/>
      <c r="N955" s="326">
        <v>595.8651799999999</v>
      </c>
      <c r="O955" s="326">
        <v>1296.3328099999999</v>
      </c>
      <c r="P955" s="326">
        <v>1690.0157300000001</v>
      </c>
      <c r="Q955" s="326">
        <v>298.50238000000002</v>
      </c>
      <c r="R955" s="326">
        <v>184.79433</v>
      </c>
      <c r="S955" s="326">
        <v>0</v>
      </c>
      <c r="T955" s="326">
        <v>480.30858000000006</v>
      </c>
      <c r="U955" s="326">
        <v>705.29915000000005</v>
      </c>
      <c r="V955" s="326">
        <v>433.6644</v>
      </c>
      <c r="W955" s="326">
        <v>2361.1648899999996</v>
      </c>
      <c r="X955" s="326">
        <v>468.02436999999998</v>
      </c>
      <c r="Y955" s="326">
        <v>857.68471999999997</v>
      </c>
    </row>
    <row r="956" spans="4:25" hidden="1" outlineLevel="1">
      <c r="D956" s="319" t="s">
        <v>246</v>
      </c>
      <c r="E956" s="319" t="s">
        <v>52</v>
      </c>
      <c r="F956" s="319" t="s">
        <v>578</v>
      </c>
      <c r="G956" s="319" t="s">
        <v>579</v>
      </c>
      <c r="H956" s="319" t="s">
        <v>580</v>
      </c>
      <c r="I956" s="319" t="s">
        <v>246</v>
      </c>
      <c r="J956" s="319" t="s">
        <v>117</v>
      </c>
      <c r="L956" s="331">
        <v>1297.08</v>
      </c>
      <c r="M956" s="326"/>
      <c r="N956" s="326">
        <v>311.01</v>
      </c>
      <c r="O956" s="326">
        <v>225.7</v>
      </c>
      <c r="P956" s="326">
        <v>31.9</v>
      </c>
      <c r="Q956" s="326">
        <v>26.4</v>
      </c>
      <c r="R956" s="326">
        <v>23.38</v>
      </c>
      <c r="S956" s="326">
        <v>26.92</v>
      </c>
      <c r="T956" s="326">
        <v>18.63</v>
      </c>
      <c r="U956" s="326">
        <v>112.69</v>
      </c>
      <c r="V956" s="326">
        <v>116.83</v>
      </c>
      <c r="W956" s="326">
        <v>370.89</v>
      </c>
      <c r="X956" s="326">
        <v>20.5</v>
      </c>
      <c r="Y956" s="326">
        <v>12.23</v>
      </c>
    </row>
    <row r="957" spans="4:25" hidden="1" outlineLevel="1">
      <c r="D957" s="319" t="s">
        <v>246</v>
      </c>
      <c r="E957" s="319" t="s">
        <v>52</v>
      </c>
      <c r="F957" s="319" t="s">
        <v>578</v>
      </c>
      <c r="G957" s="319" t="s">
        <v>581</v>
      </c>
      <c r="H957" s="319" t="s">
        <v>580</v>
      </c>
      <c r="I957" s="319" t="s">
        <v>511</v>
      </c>
      <c r="J957" s="319" t="s">
        <v>117</v>
      </c>
      <c r="L957" s="331">
        <v>0</v>
      </c>
      <c r="M957" s="326"/>
      <c r="N957" s="326">
        <v>0</v>
      </c>
      <c r="O957" s="326">
        <v>0</v>
      </c>
      <c r="P957" s="326"/>
      <c r="Q957" s="326"/>
      <c r="R957" s="326"/>
      <c r="S957" s="326"/>
      <c r="T957" s="326"/>
      <c r="U957" s="326"/>
      <c r="V957" s="326"/>
      <c r="W957" s="326"/>
      <c r="X957" s="326"/>
      <c r="Y957" s="326"/>
    </row>
    <row r="958" spans="4:25" hidden="1" outlineLevel="1">
      <c r="D958" s="319" t="s">
        <v>246</v>
      </c>
      <c r="E958" s="319" t="s">
        <v>52</v>
      </c>
      <c r="F958" s="319" t="s">
        <v>578</v>
      </c>
      <c r="G958" s="319" t="s">
        <v>581</v>
      </c>
      <c r="H958" s="319" t="s">
        <v>580</v>
      </c>
      <c r="I958" s="319" t="s">
        <v>3087</v>
      </c>
      <c r="J958" s="319" t="s">
        <v>117</v>
      </c>
      <c r="L958" s="331">
        <v>0</v>
      </c>
      <c r="M958" s="326"/>
      <c r="N958" s="326"/>
      <c r="O958" s="326">
        <v>0</v>
      </c>
      <c r="P958" s="326">
        <v>0</v>
      </c>
      <c r="Q958" s="326">
        <v>0</v>
      </c>
      <c r="R958" s="326">
        <v>0</v>
      </c>
      <c r="S958" s="326">
        <v>0</v>
      </c>
      <c r="T958" s="326">
        <v>0</v>
      </c>
      <c r="U958" s="326">
        <v>0</v>
      </c>
      <c r="V958" s="326">
        <v>0</v>
      </c>
      <c r="W958" s="326">
        <v>0</v>
      </c>
      <c r="X958" s="326">
        <v>0</v>
      </c>
      <c r="Y958" s="326">
        <v>0</v>
      </c>
    </row>
    <row r="959" spans="4:25" hidden="1" outlineLevel="1">
      <c r="D959" s="319" t="s">
        <v>2725</v>
      </c>
      <c r="E959" s="319" t="s">
        <v>2117</v>
      </c>
      <c r="F959" s="319" t="s">
        <v>578</v>
      </c>
      <c r="G959" s="319" t="s">
        <v>579</v>
      </c>
      <c r="H959" s="319" t="s">
        <v>580</v>
      </c>
      <c r="I959" s="319" t="s">
        <v>2293</v>
      </c>
      <c r="J959" s="319" t="s">
        <v>977</v>
      </c>
      <c r="L959" s="331">
        <v>3689.2185399999998</v>
      </c>
      <c r="M959" s="326"/>
      <c r="N959" s="326">
        <v>745.10145999999997</v>
      </c>
      <c r="O959" s="326">
        <v>45.931800000000003</v>
      </c>
      <c r="P959" s="326">
        <v>144.52635000000001</v>
      </c>
      <c r="Q959" s="326">
        <v>81.170400000000001</v>
      </c>
      <c r="R959" s="326">
        <v>379.43612999999999</v>
      </c>
      <c r="S959" s="326">
        <v>353.93579999999997</v>
      </c>
      <c r="T959" s="326">
        <v>203.9667</v>
      </c>
      <c r="U959" s="326">
        <v>1513.9016000000001</v>
      </c>
      <c r="V959" s="326">
        <v>221.2483</v>
      </c>
      <c r="W959" s="326">
        <v>0</v>
      </c>
      <c r="X959" s="326">
        <v>0</v>
      </c>
      <c r="Y959" s="326">
        <v>0</v>
      </c>
    </row>
    <row r="960" spans="4:25" hidden="1" outlineLevel="1">
      <c r="D960" s="319" t="s">
        <v>368</v>
      </c>
      <c r="E960" s="319" t="s">
        <v>52</v>
      </c>
      <c r="F960" s="319" t="s">
        <v>578</v>
      </c>
      <c r="G960" s="319" t="s">
        <v>579</v>
      </c>
      <c r="H960" s="319" t="s">
        <v>580</v>
      </c>
      <c r="I960" s="319" t="s">
        <v>461</v>
      </c>
      <c r="J960" s="319" t="s">
        <v>117</v>
      </c>
      <c r="L960" s="331">
        <v>387220.6</v>
      </c>
      <c r="M960" s="326"/>
      <c r="N960" s="326">
        <v>26122</v>
      </c>
      <c r="O960" s="326">
        <v>36691</v>
      </c>
      <c r="P960" s="326">
        <v>41277.800000000003</v>
      </c>
      <c r="Q960" s="326">
        <v>35667.1</v>
      </c>
      <c r="R960" s="326">
        <v>21670.400000000001</v>
      </c>
      <c r="S960" s="326">
        <v>21899.8</v>
      </c>
      <c r="T960" s="326">
        <v>24429.1</v>
      </c>
      <c r="U960" s="326">
        <v>22569.200000000001</v>
      </c>
      <c r="V960" s="326">
        <v>64922.1</v>
      </c>
      <c r="W960" s="326">
        <v>45927.199999999997</v>
      </c>
      <c r="X960" s="326">
        <v>24674.6</v>
      </c>
      <c r="Y960" s="326">
        <v>21370.3</v>
      </c>
    </row>
    <row r="961" spans="4:25" hidden="1" outlineLevel="1">
      <c r="D961" s="319" t="s">
        <v>368</v>
      </c>
      <c r="E961" s="319" t="s">
        <v>52</v>
      </c>
      <c r="F961" s="319" t="s">
        <v>578</v>
      </c>
      <c r="G961" s="319" t="s">
        <v>581</v>
      </c>
      <c r="H961" s="319" t="s">
        <v>580</v>
      </c>
      <c r="I961" s="319" t="s">
        <v>512</v>
      </c>
      <c r="J961" s="319" t="s">
        <v>117</v>
      </c>
      <c r="L961" s="331">
        <v>1081.5</v>
      </c>
      <c r="M961" s="326"/>
      <c r="N961" s="326">
        <v>0</v>
      </c>
      <c r="O961" s="326">
        <v>22</v>
      </c>
      <c r="P961" s="326">
        <v>537.1</v>
      </c>
      <c r="Q961" s="326">
        <v>0</v>
      </c>
      <c r="R961" s="326">
        <v>65</v>
      </c>
      <c r="S961" s="326">
        <v>0</v>
      </c>
      <c r="T961" s="326">
        <v>0</v>
      </c>
      <c r="U961" s="326">
        <v>80</v>
      </c>
      <c r="V961" s="326">
        <v>235</v>
      </c>
      <c r="W961" s="326">
        <v>140</v>
      </c>
      <c r="X961" s="326">
        <v>0</v>
      </c>
      <c r="Y961" s="326">
        <v>2.4</v>
      </c>
    </row>
    <row r="962" spans="4:25" hidden="1" outlineLevel="1">
      <c r="D962" s="319" t="s">
        <v>368</v>
      </c>
      <c r="E962" s="319" t="s">
        <v>52</v>
      </c>
      <c r="F962" s="319" t="s">
        <v>578</v>
      </c>
      <c r="G962" s="319" t="s">
        <v>581</v>
      </c>
      <c r="H962" s="319" t="s">
        <v>580</v>
      </c>
      <c r="I962" s="319" t="s">
        <v>3088</v>
      </c>
      <c r="J962" s="319" t="s">
        <v>117</v>
      </c>
      <c r="L962" s="331">
        <v>455</v>
      </c>
      <c r="M962" s="326"/>
      <c r="N962" s="326"/>
      <c r="O962" s="326">
        <v>0</v>
      </c>
      <c r="P962" s="326">
        <v>150.80000000000001</v>
      </c>
      <c r="Q962" s="326">
        <v>0</v>
      </c>
      <c r="R962" s="326">
        <v>0</v>
      </c>
      <c r="S962" s="326">
        <v>150.80000000000001</v>
      </c>
      <c r="T962" s="326">
        <v>0</v>
      </c>
      <c r="U962" s="326">
        <v>0</v>
      </c>
      <c r="V962" s="326">
        <v>0</v>
      </c>
      <c r="W962" s="326">
        <v>153.4</v>
      </c>
      <c r="X962" s="326">
        <v>0</v>
      </c>
      <c r="Y962" s="326">
        <v>0</v>
      </c>
    </row>
    <row r="963" spans="4:25" hidden="1" outlineLevel="1">
      <c r="D963" s="319" t="s">
        <v>648</v>
      </c>
      <c r="E963" s="319" t="s">
        <v>53</v>
      </c>
      <c r="F963" s="319" t="s">
        <v>578</v>
      </c>
      <c r="G963" s="319" t="s">
        <v>579</v>
      </c>
      <c r="H963" s="319" t="s">
        <v>580</v>
      </c>
      <c r="I963" s="319" t="s">
        <v>672</v>
      </c>
      <c r="J963" s="319" t="s">
        <v>114</v>
      </c>
      <c r="L963" s="331">
        <v>404677.4</v>
      </c>
      <c r="M963" s="326"/>
      <c r="N963" s="326">
        <v>33581.75</v>
      </c>
      <c r="O963" s="326">
        <v>28888.6</v>
      </c>
      <c r="P963" s="326">
        <v>47197.05</v>
      </c>
      <c r="Q963" s="326">
        <v>35760.699999999997</v>
      </c>
      <c r="R963" s="326">
        <v>24515.45</v>
      </c>
      <c r="S963" s="326">
        <v>32504.6</v>
      </c>
      <c r="T963" s="326">
        <v>23714.7</v>
      </c>
      <c r="U963" s="326">
        <v>46192.3</v>
      </c>
      <c r="V963" s="326">
        <v>34240.199999999997</v>
      </c>
      <c r="W963" s="326">
        <v>19738.25</v>
      </c>
      <c r="X963" s="326">
        <v>47560.25</v>
      </c>
      <c r="Y963" s="326">
        <v>30783.55</v>
      </c>
    </row>
    <row r="964" spans="4:25" hidden="1" outlineLevel="1">
      <c r="D964" s="319" t="s">
        <v>2727</v>
      </c>
      <c r="E964" s="319" t="s">
        <v>2117</v>
      </c>
      <c r="F964" s="319" t="s">
        <v>578</v>
      </c>
      <c r="G964" s="319" t="s">
        <v>579</v>
      </c>
      <c r="H964" s="319" t="s">
        <v>580</v>
      </c>
      <c r="I964" s="319" t="s">
        <v>2775</v>
      </c>
      <c r="J964" s="319" t="s">
        <v>977</v>
      </c>
      <c r="L964" s="331">
        <v>18134.127269999997</v>
      </c>
      <c r="M964" s="326"/>
      <c r="N964" s="326">
        <v>759.35590999999988</v>
      </c>
      <c r="O964" s="326">
        <v>617.76914999999985</v>
      </c>
      <c r="P964" s="326">
        <v>1129.0423500000002</v>
      </c>
      <c r="Q964" s="326">
        <v>614.55757999999992</v>
      </c>
      <c r="R964" s="326">
        <v>254.24972</v>
      </c>
      <c r="S964" s="326">
        <v>383.07281</v>
      </c>
      <c r="T964" s="326">
        <v>766.48264000000006</v>
      </c>
      <c r="U964" s="326">
        <v>3029.85367</v>
      </c>
      <c r="V964" s="326">
        <v>999.72047999999995</v>
      </c>
      <c r="W964" s="326">
        <v>1863.4037700000001</v>
      </c>
      <c r="X964" s="326">
        <v>3819.65094</v>
      </c>
      <c r="Y964" s="326">
        <v>3896.9682499999999</v>
      </c>
    </row>
    <row r="965" spans="4:25" hidden="1" outlineLevel="1">
      <c r="D965" s="319" t="s">
        <v>369</v>
      </c>
      <c r="E965" s="319" t="s">
        <v>53</v>
      </c>
      <c r="F965" s="319" t="s">
        <v>578</v>
      </c>
      <c r="G965" s="319" t="s">
        <v>579</v>
      </c>
      <c r="H965" s="319" t="s">
        <v>580</v>
      </c>
      <c r="I965" s="319" t="s">
        <v>407</v>
      </c>
      <c r="J965" s="319" t="s">
        <v>114</v>
      </c>
      <c r="L965" s="331">
        <v>126948.52</v>
      </c>
      <c r="M965" s="326"/>
      <c r="N965" s="326">
        <v>16926.64</v>
      </c>
      <c r="O965" s="326">
        <v>11341.71</v>
      </c>
      <c r="P965" s="326">
        <v>9977.84</v>
      </c>
      <c r="Q965" s="326">
        <v>13229.43</v>
      </c>
      <c r="R965" s="326">
        <v>7255.22</v>
      </c>
      <c r="S965" s="326">
        <v>11914.17</v>
      </c>
      <c r="T965" s="326">
        <v>10140.92</v>
      </c>
      <c r="U965" s="326">
        <v>4015.65</v>
      </c>
      <c r="V965" s="326">
        <v>6493.64</v>
      </c>
      <c r="W965" s="326">
        <v>10248.299999999999</v>
      </c>
      <c r="X965" s="326">
        <v>12208.55</v>
      </c>
      <c r="Y965" s="326">
        <v>13196.45</v>
      </c>
    </row>
    <row r="966" spans="4:25" hidden="1" outlineLevel="1">
      <c r="D966" s="319" t="s">
        <v>2730</v>
      </c>
      <c r="E966" s="319" t="s">
        <v>52</v>
      </c>
      <c r="F966" s="319" t="s">
        <v>578</v>
      </c>
      <c r="G966" s="319" t="s">
        <v>579</v>
      </c>
      <c r="H966" s="319" t="s">
        <v>580</v>
      </c>
      <c r="I966" s="319" t="s">
        <v>462</v>
      </c>
      <c r="J966" s="319" t="s">
        <v>117</v>
      </c>
      <c r="L966" s="331">
        <v>12767258.869779998</v>
      </c>
      <c r="M966" s="326"/>
      <c r="N966" s="326">
        <v>2160309.15</v>
      </c>
      <c r="O966" s="326">
        <v>1067931.55</v>
      </c>
      <c r="P966" s="326">
        <v>1298232.8999999999</v>
      </c>
      <c r="Q966" s="326">
        <v>708465.75</v>
      </c>
      <c r="R966" s="326">
        <v>1461791.75</v>
      </c>
      <c r="S966" s="326">
        <v>1103156.2</v>
      </c>
      <c r="T966" s="326">
        <v>884198.05</v>
      </c>
      <c r="U966" s="326">
        <v>807978.1</v>
      </c>
      <c r="V966" s="326">
        <v>729757.2</v>
      </c>
      <c r="W966" s="326">
        <v>975037.6</v>
      </c>
      <c r="X966" s="326">
        <v>1057963.55</v>
      </c>
      <c r="Y966" s="326">
        <v>512437.06978000008</v>
      </c>
    </row>
    <row r="967" spans="4:25" hidden="1" outlineLevel="1">
      <c r="D967" s="319" t="s">
        <v>2730</v>
      </c>
      <c r="E967" s="319" t="s">
        <v>52</v>
      </c>
      <c r="F967" s="319" t="s">
        <v>578</v>
      </c>
      <c r="G967" s="319" t="s">
        <v>581</v>
      </c>
      <c r="H967" s="319" t="s">
        <v>580</v>
      </c>
      <c r="I967" s="319" t="s">
        <v>513</v>
      </c>
      <c r="J967" s="319" t="s">
        <v>117</v>
      </c>
      <c r="L967" s="331">
        <v>28741.280000000006</v>
      </c>
      <c r="M967" s="326"/>
      <c r="N967" s="326">
        <v>8891.44</v>
      </c>
      <c r="O967" s="326">
        <v>6396.37</v>
      </c>
      <c r="P967" s="326">
        <v>241.32</v>
      </c>
      <c r="Q967" s="326">
        <v>8.94</v>
      </c>
      <c r="R967" s="326">
        <v>4121.95</v>
      </c>
      <c r="S967" s="326">
        <v>8261.16</v>
      </c>
      <c r="T967" s="326">
        <v>273.36</v>
      </c>
      <c r="U967" s="326">
        <v>1.38</v>
      </c>
      <c r="V967" s="326">
        <v>16.95</v>
      </c>
      <c r="W967" s="326">
        <v>190.4</v>
      </c>
      <c r="X967" s="326">
        <v>247.7</v>
      </c>
      <c r="Y967" s="326">
        <v>90.31</v>
      </c>
    </row>
    <row r="968" spans="4:25" hidden="1" outlineLevel="1">
      <c r="D968" s="319" t="s">
        <v>2730</v>
      </c>
      <c r="E968" s="319" t="s">
        <v>52</v>
      </c>
      <c r="F968" s="319" t="s">
        <v>578</v>
      </c>
      <c r="G968" s="319" t="s">
        <v>581</v>
      </c>
      <c r="H968" s="319" t="s">
        <v>580</v>
      </c>
      <c r="I968" s="319" t="s">
        <v>3089</v>
      </c>
      <c r="J968" s="319" t="s">
        <v>117</v>
      </c>
      <c r="L968" s="331">
        <v>2807736.6467599999</v>
      </c>
      <c r="M968" s="326"/>
      <c r="N968" s="326"/>
      <c r="O968" s="326">
        <v>50.6</v>
      </c>
      <c r="P968" s="326">
        <v>442303</v>
      </c>
      <c r="Q968" s="326">
        <v>67.599999999999994</v>
      </c>
      <c r="R968" s="326">
        <v>1061743.8999999999</v>
      </c>
      <c r="S968" s="326">
        <v>3586.8</v>
      </c>
      <c r="T968" s="326">
        <v>8505.2999999999993</v>
      </c>
      <c r="U968" s="326">
        <v>9019.7000000000007</v>
      </c>
      <c r="V968" s="326">
        <v>45675.65</v>
      </c>
      <c r="W968" s="326">
        <v>44373.599999999999</v>
      </c>
      <c r="X968" s="326">
        <v>10017.6</v>
      </c>
      <c r="Y968" s="326">
        <v>1182392.8967599999</v>
      </c>
    </row>
    <row r="969" spans="4:25" hidden="1" outlineLevel="1">
      <c r="D969" s="319" t="s">
        <v>2776</v>
      </c>
      <c r="E969" s="319" t="s">
        <v>52</v>
      </c>
      <c r="F969" s="319" t="s">
        <v>578</v>
      </c>
      <c r="G969" s="319" t="s">
        <v>579</v>
      </c>
      <c r="H969" s="319" t="s">
        <v>580</v>
      </c>
      <c r="I969" s="319" t="s">
        <v>1230</v>
      </c>
      <c r="J969" s="319" t="s">
        <v>117</v>
      </c>
      <c r="L969" s="331">
        <v>115839.2249</v>
      </c>
      <c r="M969" s="326"/>
      <c r="N969" s="326">
        <v>2066.75</v>
      </c>
      <c r="O969" s="326">
        <v>4410.2</v>
      </c>
      <c r="P969" s="326">
        <v>6602.25</v>
      </c>
      <c r="Q969" s="326">
        <v>12184.05</v>
      </c>
      <c r="R969" s="326">
        <v>5933</v>
      </c>
      <c r="S969" s="326">
        <v>2380.15</v>
      </c>
      <c r="T969" s="326">
        <v>14409.85</v>
      </c>
      <c r="U969" s="326">
        <v>2308.0500000000002</v>
      </c>
      <c r="V969" s="326">
        <v>13630.65</v>
      </c>
      <c r="W969" s="326">
        <v>51073.4</v>
      </c>
      <c r="X969" s="326">
        <v>574.20000000000005</v>
      </c>
      <c r="Y969" s="326">
        <v>266.67490000000004</v>
      </c>
    </row>
    <row r="970" spans="4:25" hidden="1" outlineLevel="1">
      <c r="D970" s="319" t="s">
        <v>2777</v>
      </c>
      <c r="E970" s="319" t="s">
        <v>52</v>
      </c>
      <c r="F970" s="319" t="s">
        <v>578</v>
      </c>
      <c r="G970" s="319" t="s">
        <v>579</v>
      </c>
      <c r="H970" s="319" t="s">
        <v>580</v>
      </c>
      <c r="I970" s="319" t="s">
        <v>2778</v>
      </c>
      <c r="J970" s="319" t="s">
        <v>117</v>
      </c>
      <c r="L970" s="331">
        <v>16380.600000000002</v>
      </c>
      <c r="M970" s="326"/>
      <c r="N970" s="326">
        <v>894</v>
      </c>
      <c r="O970" s="326">
        <v>1252</v>
      </c>
      <c r="P970" s="326">
        <v>2758</v>
      </c>
      <c r="Q970" s="326">
        <v>773.7</v>
      </c>
      <c r="R970" s="326">
        <v>1696.7</v>
      </c>
      <c r="S970" s="326">
        <v>422.6</v>
      </c>
      <c r="T970" s="326">
        <v>1198.7</v>
      </c>
      <c r="U970" s="326">
        <v>266.60000000000002</v>
      </c>
      <c r="V970" s="326">
        <v>827.6</v>
      </c>
      <c r="W970" s="326">
        <v>2312.6999999999998</v>
      </c>
      <c r="X970" s="326">
        <v>1405</v>
      </c>
      <c r="Y970" s="326">
        <v>2573</v>
      </c>
    </row>
    <row r="971" spans="4:25" hidden="1" outlineLevel="1">
      <c r="D971" s="319" t="s">
        <v>2259</v>
      </c>
      <c r="E971" s="319" t="s">
        <v>52</v>
      </c>
      <c r="F971" s="319" t="s">
        <v>578</v>
      </c>
      <c r="G971" s="319" t="s">
        <v>579</v>
      </c>
      <c r="H971" s="319" t="s">
        <v>580</v>
      </c>
      <c r="I971" s="319" t="s">
        <v>2294</v>
      </c>
      <c r="J971" s="319" t="s">
        <v>117</v>
      </c>
      <c r="L971" s="331">
        <v>202823.18999999997</v>
      </c>
      <c r="M971" s="326"/>
      <c r="N971" s="326">
        <v>13434.05</v>
      </c>
      <c r="O971" s="326">
        <v>18276.7</v>
      </c>
      <c r="P971" s="326">
        <v>8220.2000000000007</v>
      </c>
      <c r="Q971" s="326">
        <v>33799.599999999999</v>
      </c>
      <c r="R971" s="326">
        <v>41874.949999999997</v>
      </c>
      <c r="S971" s="326">
        <v>35125.599999999999</v>
      </c>
      <c r="T971" s="326">
        <v>20664.900000000001</v>
      </c>
      <c r="U971" s="326">
        <v>11997.6</v>
      </c>
      <c r="V971" s="326">
        <v>6816.5</v>
      </c>
      <c r="W971" s="326">
        <v>3146.45</v>
      </c>
      <c r="X971" s="326">
        <v>5942.55</v>
      </c>
      <c r="Y971" s="326">
        <v>3524.09</v>
      </c>
    </row>
    <row r="972" spans="4:25" hidden="1" outlineLevel="1">
      <c r="D972" s="319" t="s">
        <v>370</v>
      </c>
      <c r="E972" s="319" t="s">
        <v>54</v>
      </c>
      <c r="F972" s="319" t="s">
        <v>578</v>
      </c>
      <c r="G972" s="319" t="s">
        <v>579</v>
      </c>
      <c r="H972" s="319" t="s">
        <v>580</v>
      </c>
      <c r="I972" s="319" t="s">
        <v>190</v>
      </c>
      <c r="J972" s="319" t="s">
        <v>116</v>
      </c>
      <c r="L972" s="331">
        <v>423869.2</v>
      </c>
      <c r="M972" s="326"/>
      <c r="N972" s="326">
        <v>29112.6</v>
      </c>
      <c r="O972" s="326">
        <v>47341.1</v>
      </c>
      <c r="P972" s="326">
        <v>46038.1</v>
      </c>
      <c r="Q972" s="326">
        <v>13010.6</v>
      </c>
      <c r="R972" s="326">
        <v>37948</v>
      </c>
      <c r="S972" s="326">
        <v>37578.199999999997</v>
      </c>
      <c r="T972" s="326">
        <v>11369.2</v>
      </c>
      <c r="U972" s="326">
        <v>24443.9</v>
      </c>
      <c r="V972" s="326">
        <v>74349.3</v>
      </c>
      <c r="W972" s="326">
        <v>9253.7000000000007</v>
      </c>
      <c r="X972" s="326">
        <v>40622.800000000003</v>
      </c>
      <c r="Y972" s="326">
        <v>52801.7</v>
      </c>
    </row>
    <row r="973" spans="4:25" hidden="1" outlineLevel="1">
      <c r="D973" s="319" t="s">
        <v>1231</v>
      </c>
      <c r="E973" s="319" t="s">
        <v>54</v>
      </c>
      <c r="F973" s="319" t="s">
        <v>578</v>
      </c>
      <c r="G973" s="319" t="s">
        <v>579</v>
      </c>
      <c r="H973" s="319" t="s">
        <v>580</v>
      </c>
      <c r="I973" s="319" t="s">
        <v>1232</v>
      </c>
      <c r="J973" s="319" t="s">
        <v>116</v>
      </c>
      <c r="L973" s="331">
        <v>7126</v>
      </c>
      <c r="M973" s="326"/>
      <c r="N973" s="326">
        <v>254.9</v>
      </c>
      <c r="O973" s="326">
        <v>562.70000000000005</v>
      </c>
      <c r="P973" s="326">
        <v>1352.8</v>
      </c>
      <c r="Q973" s="326">
        <v>1009.3</v>
      </c>
      <c r="R973" s="326">
        <v>1177.2</v>
      </c>
      <c r="S973" s="326">
        <v>459</v>
      </c>
      <c r="T973" s="326">
        <v>86.1</v>
      </c>
      <c r="U973" s="326">
        <v>376.5</v>
      </c>
      <c r="V973" s="326">
        <v>82.8</v>
      </c>
      <c r="W973" s="326">
        <v>279.39999999999998</v>
      </c>
      <c r="X973" s="326">
        <v>52.9</v>
      </c>
      <c r="Y973" s="326">
        <v>1432.4</v>
      </c>
    </row>
    <row r="974" spans="4:25" hidden="1" outlineLevel="1">
      <c r="D974" s="319" t="s">
        <v>371</v>
      </c>
      <c r="E974" s="319" t="s">
        <v>54</v>
      </c>
      <c r="F974" s="319" t="s">
        <v>578</v>
      </c>
      <c r="G974" s="319" t="s">
        <v>579</v>
      </c>
      <c r="H974" s="319" t="s">
        <v>580</v>
      </c>
      <c r="I974" s="319" t="s">
        <v>419</v>
      </c>
      <c r="J974" s="319" t="s">
        <v>116</v>
      </c>
      <c r="L974" s="331">
        <v>273001.12999999995</v>
      </c>
      <c r="M974" s="326"/>
      <c r="N974" s="326">
        <v>77129.55</v>
      </c>
      <c r="O974" s="326">
        <v>50163.8</v>
      </c>
      <c r="P974" s="326">
        <v>16719.25</v>
      </c>
      <c r="Q974" s="326">
        <v>10865.7</v>
      </c>
      <c r="R974" s="326">
        <v>23277.8</v>
      </c>
      <c r="S974" s="326">
        <v>23452.3</v>
      </c>
      <c r="T974" s="326">
        <v>10378.530000000001</v>
      </c>
      <c r="U974" s="326">
        <v>12028.45</v>
      </c>
      <c r="V974" s="326">
        <v>19040.55</v>
      </c>
      <c r="W974" s="326">
        <v>8781.5499999999993</v>
      </c>
      <c r="X974" s="326">
        <v>11126.85</v>
      </c>
      <c r="Y974" s="326">
        <v>10036.799999999999</v>
      </c>
    </row>
    <row r="975" spans="4:25" hidden="1" outlineLevel="1">
      <c r="D975" s="319" t="s">
        <v>2012</v>
      </c>
      <c r="E975" s="319" t="s">
        <v>53</v>
      </c>
      <c r="F975" s="319" t="s">
        <v>578</v>
      </c>
      <c r="G975" s="319" t="s">
        <v>579</v>
      </c>
      <c r="H975" s="319" t="s">
        <v>580</v>
      </c>
      <c r="I975" s="319" t="s">
        <v>408</v>
      </c>
      <c r="J975" s="319" t="s">
        <v>114</v>
      </c>
      <c r="L975" s="331">
        <v>6267038.7999999998</v>
      </c>
      <c r="M975" s="326"/>
      <c r="N975" s="326">
        <v>301994.5</v>
      </c>
      <c r="O975" s="326">
        <v>386306.6</v>
      </c>
      <c r="P975" s="326">
        <v>620719.9</v>
      </c>
      <c r="Q975" s="326">
        <v>222999.35</v>
      </c>
      <c r="R975" s="326">
        <v>508807</v>
      </c>
      <c r="S975" s="326">
        <v>465439.8</v>
      </c>
      <c r="T975" s="326">
        <v>184238.5</v>
      </c>
      <c r="U975" s="326">
        <v>307885.90000000002</v>
      </c>
      <c r="V975" s="326">
        <v>706039.85</v>
      </c>
      <c r="W975" s="326">
        <v>728752.65</v>
      </c>
      <c r="X975" s="326">
        <v>1033205.4</v>
      </c>
      <c r="Y975" s="326">
        <v>800649.35</v>
      </c>
    </row>
    <row r="976" spans="4:25" hidden="1" outlineLevel="1">
      <c r="D976" s="319" t="s">
        <v>2012</v>
      </c>
      <c r="E976" s="319" t="s">
        <v>53</v>
      </c>
      <c r="F976" s="319" t="s">
        <v>578</v>
      </c>
      <c r="G976" s="319" t="s">
        <v>581</v>
      </c>
      <c r="H976" s="319" t="s">
        <v>580</v>
      </c>
      <c r="I976" s="319" t="s">
        <v>1864</v>
      </c>
      <c r="J976" s="319" t="s">
        <v>114</v>
      </c>
      <c r="L976" s="331">
        <v>6944.6000000000013</v>
      </c>
      <c r="M976" s="326"/>
      <c r="N976" s="326">
        <v>53.2</v>
      </c>
      <c r="O976" s="326">
        <v>291</v>
      </c>
      <c r="P976" s="326">
        <v>243.8</v>
      </c>
      <c r="Q976" s="326">
        <v>105</v>
      </c>
      <c r="R976" s="326">
        <v>49.9</v>
      </c>
      <c r="S976" s="326">
        <v>525</v>
      </c>
      <c r="T976" s="326">
        <v>2510.8000000000002</v>
      </c>
      <c r="U976" s="326">
        <v>425.9</v>
      </c>
      <c r="V976" s="326">
        <v>13.6</v>
      </c>
      <c r="W976" s="326">
        <v>30.6</v>
      </c>
      <c r="X976" s="326">
        <v>557.6</v>
      </c>
      <c r="Y976" s="326">
        <v>2138.1999999999998</v>
      </c>
    </row>
    <row r="977" spans="4:25" hidden="1" outlineLevel="1">
      <c r="D977" s="319" t="s">
        <v>2012</v>
      </c>
      <c r="E977" s="319" t="s">
        <v>52</v>
      </c>
      <c r="F977" s="319" t="s">
        <v>578</v>
      </c>
      <c r="G977" s="319" t="s">
        <v>579</v>
      </c>
      <c r="H977" s="319" t="s">
        <v>580</v>
      </c>
      <c r="I977" s="319" t="s">
        <v>463</v>
      </c>
      <c r="J977" s="319" t="s">
        <v>114</v>
      </c>
      <c r="L977" s="331">
        <v>159627.85</v>
      </c>
      <c r="M977" s="326"/>
      <c r="N977" s="326">
        <v>10913.65</v>
      </c>
      <c r="O977" s="326">
        <v>24111.55</v>
      </c>
      <c r="P977" s="326">
        <v>31571.15</v>
      </c>
      <c r="Q977" s="326">
        <v>4365.2</v>
      </c>
      <c r="R977" s="326">
        <v>12265.35</v>
      </c>
      <c r="S977" s="326">
        <v>25280.75</v>
      </c>
      <c r="T977" s="326">
        <v>3026.25</v>
      </c>
      <c r="U977" s="326">
        <v>4558.05</v>
      </c>
      <c r="V977" s="326">
        <v>8045.8</v>
      </c>
      <c r="W977" s="326">
        <v>8444</v>
      </c>
      <c r="X977" s="326">
        <v>8407</v>
      </c>
      <c r="Y977" s="326">
        <v>18639.099999999999</v>
      </c>
    </row>
    <row r="978" spans="4:25" hidden="1" outlineLevel="1">
      <c r="D978" s="319" t="s">
        <v>2261</v>
      </c>
      <c r="E978" s="319" t="s">
        <v>53</v>
      </c>
      <c r="F978" s="319" t="s">
        <v>578</v>
      </c>
      <c r="G978" s="319" t="s">
        <v>579</v>
      </c>
      <c r="H978" s="319" t="s">
        <v>580</v>
      </c>
      <c r="I978" s="319" t="s">
        <v>409</v>
      </c>
      <c r="J978" s="319" t="s">
        <v>114</v>
      </c>
      <c r="L978" s="331">
        <v>6211870.3499999996</v>
      </c>
      <c r="M978" s="326"/>
      <c r="N978" s="326">
        <v>1070049.6499999999</v>
      </c>
      <c r="O978" s="326">
        <v>606778.44999999995</v>
      </c>
      <c r="P978" s="326">
        <v>502024.3</v>
      </c>
      <c r="Q978" s="326">
        <v>389739.25</v>
      </c>
      <c r="R978" s="326">
        <v>450857.9</v>
      </c>
      <c r="S978" s="326">
        <v>460015.75</v>
      </c>
      <c r="T978" s="326">
        <v>480515.8</v>
      </c>
      <c r="U978" s="326">
        <v>333006.7</v>
      </c>
      <c r="V978" s="326">
        <v>455073.2</v>
      </c>
      <c r="W978" s="326">
        <v>411043.6</v>
      </c>
      <c r="X978" s="326">
        <v>533864.30000000005</v>
      </c>
      <c r="Y978" s="326">
        <v>518901.45</v>
      </c>
    </row>
    <row r="979" spans="4:25" hidden="1" outlineLevel="1">
      <c r="D979" s="319" t="s">
        <v>2261</v>
      </c>
      <c r="E979" s="319" t="s">
        <v>53</v>
      </c>
      <c r="F979" s="319" t="s">
        <v>578</v>
      </c>
      <c r="G979" s="319" t="s">
        <v>581</v>
      </c>
      <c r="H979" s="319" t="s">
        <v>580</v>
      </c>
      <c r="I979" s="319" t="s">
        <v>1865</v>
      </c>
      <c r="J979" s="319" t="s">
        <v>114</v>
      </c>
      <c r="L979" s="331">
        <v>11625.1</v>
      </c>
      <c r="M979" s="326"/>
      <c r="N979" s="326">
        <v>413.4</v>
      </c>
      <c r="O979" s="326">
        <v>855.85</v>
      </c>
      <c r="P979" s="326">
        <v>2505.1999999999998</v>
      </c>
      <c r="Q979" s="326">
        <v>549.1</v>
      </c>
      <c r="R979" s="326">
        <v>940.5</v>
      </c>
      <c r="S979" s="326">
        <v>598.5</v>
      </c>
      <c r="T979" s="326">
        <v>305.5</v>
      </c>
      <c r="U979" s="326">
        <v>1284.5</v>
      </c>
      <c r="V979" s="326">
        <v>3365.7</v>
      </c>
      <c r="W979" s="326">
        <v>364.15</v>
      </c>
      <c r="X979" s="326">
        <v>162.75</v>
      </c>
      <c r="Y979" s="326">
        <v>279.95</v>
      </c>
    </row>
    <row r="980" spans="4:25" hidden="1" outlineLevel="1">
      <c r="D980" s="319" t="s">
        <v>2295</v>
      </c>
      <c r="E980" s="319" t="s">
        <v>53</v>
      </c>
      <c r="F980" s="319" t="s">
        <v>578</v>
      </c>
      <c r="G980" s="319" t="s">
        <v>579</v>
      </c>
      <c r="H980" s="319" t="s">
        <v>580</v>
      </c>
      <c r="I980" s="319" t="s">
        <v>938</v>
      </c>
      <c r="J980" s="319" t="s">
        <v>114</v>
      </c>
      <c r="L980" s="331">
        <v>161232.69999999998</v>
      </c>
      <c r="M980" s="326"/>
      <c r="N980" s="326">
        <v>14740.95</v>
      </c>
      <c r="O980" s="326">
        <v>16859.05</v>
      </c>
      <c r="P980" s="326">
        <v>14554.55</v>
      </c>
      <c r="Q980" s="326">
        <v>8950.1</v>
      </c>
      <c r="R980" s="326">
        <v>9934.5499999999993</v>
      </c>
      <c r="S980" s="326">
        <v>11523.75</v>
      </c>
      <c r="T980" s="326">
        <v>18681.3</v>
      </c>
      <c r="U980" s="326">
        <v>17789.900000000001</v>
      </c>
      <c r="V980" s="326">
        <v>12685</v>
      </c>
      <c r="W980" s="326">
        <v>13883.45</v>
      </c>
      <c r="X980" s="326">
        <v>10550.3</v>
      </c>
      <c r="Y980" s="326">
        <v>11079.8</v>
      </c>
    </row>
    <row r="981" spans="4:25" hidden="1" outlineLevel="1">
      <c r="D981" s="319" t="s">
        <v>2733</v>
      </c>
      <c r="E981" s="319" t="s">
        <v>53</v>
      </c>
      <c r="F981" s="319" t="s">
        <v>578</v>
      </c>
      <c r="G981" s="319" t="s">
        <v>579</v>
      </c>
      <c r="H981" s="319" t="s">
        <v>580</v>
      </c>
      <c r="I981" s="319" t="s">
        <v>2346</v>
      </c>
      <c r="J981" s="319" t="s">
        <v>114</v>
      </c>
      <c r="L981" s="331">
        <v>521481.58999999997</v>
      </c>
      <c r="M981" s="326"/>
      <c r="N981" s="326">
        <v>130034.99</v>
      </c>
      <c r="O981" s="326">
        <v>142347.59</v>
      </c>
      <c r="P981" s="326">
        <v>48050.17</v>
      </c>
      <c r="Q981" s="326">
        <v>9880.67</v>
      </c>
      <c r="R981" s="326">
        <v>37635.82</v>
      </c>
      <c r="S981" s="326">
        <v>11409.4</v>
      </c>
      <c r="T981" s="326">
        <v>14986.04</v>
      </c>
      <c r="U981" s="326">
        <v>6008.17</v>
      </c>
      <c r="V981" s="326">
        <v>16299.61</v>
      </c>
      <c r="W981" s="326">
        <v>37922.25</v>
      </c>
      <c r="X981" s="326">
        <v>51015.02</v>
      </c>
      <c r="Y981" s="326">
        <v>15891.86</v>
      </c>
    </row>
    <row r="982" spans="4:25" hidden="1" outlineLevel="1">
      <c r="D982" s="319" t="s">
        <v>2559</v>
      </c>
      <c r="E982" s="319" t="s">
        <v>52</v>
      </c>
      <c r="F982" s="319" t="s">
        <v>578</v>
      </c>
      <c r="G982" s="319" t="s">
        <v>579</v>
      </c>
      <c r="H982" s="319" t="s">
        <v>580</v>
      </c>
      <c r="I982" s="319" t="s">
        <v>464</v>
      </c>
      <c r="J982" s="319" t="s">
        <v>117</v>
      </c>
      <c r="L982" s="331">
        <v>98663.59</v>
      </c>
      <c r="M982" s="326"/>
      <c r="N982" s="326">
        <v>8253.85</v>
      </c>
      <c r="O982" s="326">
        <v>14376.76</v>
      </c>
      <c r="P982" s="326">
        <v>18096.150000000001</v>
      </c>
      <c r="Q982" s="326">
        <v>6900.7</v>
      </c>
      <c r="R982" s="326">
        <v>11603.65</v>
      </c>
      <c r="S982" s="326">
        <v>9210.41</v>
      </c>
      <c r="T982" s="326">
        <v>3568.3</v>
      </c>
      <c r="U982" s="326">
        <v>2990.1</v>
      </c>
      <c r="V982" s="326">
        <v>5597.62</v>
      </c>
      <c r="W982" s="326">
        <v>7247.81</v>
      </c>
      <c r="X982" s="326">
        <v>7449.48</v>
      </c>
      <c r="Y982" s="326">
        <v>3368.76</v>
      </c>
    </row>
    <row r="983" spans="4:25" hidden="1" outlineLevel="1">
      <c r="D983" s="319" t="s">
        <v>373</v>
      </c>
      <c r="E983" s="319" t="s">
        <v>52</v>
      </c>
      <c r="F983" s="319" t="s">
        <v>578</v>
      </c>
      <c r="G983" s="319" t="s">
        <v>579</v>
      </c>
      <c r="H983" s="319" t="s">
        <v>580</v>
      </c>
      <c r="I983" s="319" t="s">
        <v>465</v>
      </c>
      <c r="J983" s="319" t="s">
        <v>117</v>
      </c>
      <c r="L983" s="331">
        <v>10412.126</v>
      </c>
      <c r="M983" s="326"/>
      <c r="N983" s="326">
        <v>599.36400000000003</v>
      </c>
      <c r="O983" s="326">
        <v>32.368000000000002</v>
      </c>
      <c r="P983" s="326">
        <v>666.69799999999998</v>
      </c>
      <c r="Q983" s="326">
        <v>1068.68</v>
      </c>
      <c r="R983" s="326">
        <v>1575.3119999999999</v>
      </c>
      <c r="S983" s="326">
        <v>604.29600000000005</v>
      </c>
      <c r="T983" s="326">
        <v>61.45</v>
      </c>
      <c r="U983" s="326">
        <v>325.238</v>
      </c>
      <c r="V983" s="326">
        <v>1011.22</v>
      </c>
      <c r="W983" s="326">
        <v>405.85899999999998</v>
      </c>
      <c r="X983" s="326">
        <v>2255.2530000000002</v>
      </c>
      <c r="Y983" s="326">
        <v>1806.3879999999999</v>
      </c>
    </row>
    <row r="984" spans="4:25" hidden="1" outlineLevel="1">
      <c r="D984" s="319" t="s">
        <v>2779</v>
      </c>
      <c r="E984" s="319" t="s">
        <v>52</v>
      </c>
      <c r="F984" s="319" t="s">
        <v>578</v>
      </c>
      <c r="G984" s="319" t="s">
        <v>579</v>
      </c>
      <c r="H984" s="319" t="s">
        <v>580</v>
      </c>
      <c r="I984" s="319" t="s">
        <v>2780</v>
      </c>
      <c r="J984" s="319" t="s">
        <v>117</v>
      </c>
      <c r="L984" s="331">
        <v>24811.010000000002</v>
      </c>
      <c r="M984" s="326"/>
      <c r="N984" s="326">
        <v>5979.67</v>
      </c>
      <c r="O984" s="326">
        <v>2757.04</v>
      </c>
      <c r="P984" s="326">
        <v>2685.31</v>
      </c>
      <c r="Q984" s="326">
        <v>2878.46</v>
      </c>
      <c r="R984" s="326">
        <v>1088.8699999999999</v>
      </c>
      <c r="S984" s="326">
        <v>3196.31</v>
      </c>
      <c r="T984" s="326">
        <v>1265.27</v>
      </c>
      <c r="U984" s="326">
        <v>1185.96</v>
      </c>
      <c r="V984" s="326">
        <v>1362.9</v>
      </c>
      <c r="W984" s="326">
        <v>1064.8599999999999</v>
      </c>
      <c r="X984" s="326">
        <v>699.28</v>
      </c>
      <c r="Y984" s="326">
        <v>647.08000000000004</v>
      </c>
    </row>
    <row r="985" spans="4:25" hidden="1" outlineLevel="1">
      <c r="D985" s="319" t="s">
        <v>3090</v>
      </c>
      <c r="E985" s="319" t="s">
        <v>52</v>
      </c>
      <c r="F985" s="319" t="s">
        <v>578</v>
      </c>
      <c r="G985" s="319" t="s">
        <v>579</v>
      </c>
      <c r="H985" s="319" t="s">
        <v>580</v>
      </c>
      <c r="I985" s="319" t="s">
        <v>460</v>
      </c>
      <c r="J985" s="319" t="s">
        <v>117</v>
      </c>
      <c r="L985" s="331">
        <v>46.78</v>
      </c>
      <c r="M985" s="326"/>
      <c r="N985" s="326">
        <v>0</v>
      </c>
      <c r="O985" s="326">
        <v>0</v>
      </c>
      <c r="P985" s="326">
        <v>0.28000000000000003</v>
      </c>
      <c r="Q985" s="326">
        <v>0.9</v>
      </c>
      <c r="R985" s="326">
        <v>0</v>
      </c>
      <c r="S985" s="326">
        <v>0</v>
      </c>
      <c r="T985" s="326">
        <v>0</v>
      </c>
      <c r="U985" s="326">
        <v>0</v>
      </c>
      <c r="V985" s="326">
        <v>45</v>
      </c>
      <c r="W985" s="326">
        <v>0</v>
      </c>
      <c r="X985" s="326">
        <v>0</v>
      </c>
      <c r="Y985" s="326">
        <v>0.6</v>
      </c>
    </row>
    <row r="986" spans="4:25" hidden="1" outlineLevel="1">
      <c r="D986" s="319" t="s">
        <v>3090</v>
      </c>
      <c r="E986" s="319" t="s">
        <v>52</v>
      </c>
      <c r="F986" s="319" t="s">
        <v>578</v>
      </c>
      <c r="G986" s="319" t="s">
        <v>581</v>
      </c>
      <c r="H986" s="319" t="s">
        <v>580</v>
      </c>
      <c r="I986" s="319" t="s">
        <v>510</v>
      </c>
      <c r="J986" s="319" t="s">
        <v>117</v>
      </c>
      <c r="L986" s="331">
        <v>0</v>
      </c>
      <c r="M986" s="326"/>
      <c r="N986" s="326">
        <v>0</v>
      </c>
      <c r="O986" s="326">
        <v>0</v>
      </c>
      <c r="P986" s="326"/>
      <c r="Q986" s="326"/>
      <c r="R986" s="326"/>
      <c r="S986" s="326"/>
      <c r="T986" s="326"/>
      <c r="U986" s="326"/>
      <c r="V986" s="326"/>
      <c r="W986" s="326"/>
      <c r="X986" s="326"/>
      <c r="Y986" s="326"/>
    </row>
    <row r="987" spans="4:25" hidden="1" outlineLevel="1">
      <c r="D987" s="319" t="s">
        <v>3090</v>
      </c>
      <c r="E987" s="319" t="s">
        <v>52</v>
      </c>
      <c r="F987" s="319" t="s">
        <v>578</v>
      </c>
      <c r="G987" s="319" t="s">
        <v>581</v>
      </c>
      <c r="H987" s="319" t="s">
        <v>580</v>
      </c>
      <c r="I987" s="319" t="s">
        <v>3091</v>
      </c>
      <c r="J987" s="319" t="s">
        <v>117</v>
      </c>
      <c r="L987" s="331">
        <v>0</v>
      </c>
      <c r="M987" s="326"/>
      <c r="N987" s="326"/>
      <c r="O987" s="326">
        <v>0</v>
      </c>
      <c r="P987" s="326">
        <v>0</v>
      </c>
      <c r="Q987" s="326">
        <v>0</v>
      </c>
      <c r="R987" s="326">
        <v>0</v>
      </c>
      <c r="S987" s="326">
        <v>0</v>
      </c>
      <c r="T987" s="326">
        <v>0</v>
      </c>
      <c r="U987" s="326">
        <v>0</v>
      </c>
      <c r="V987" s="326">
        <v>0</v>
      </c>
      <c r="W987" s="326"/>
      <c r="X987" s="326"/>
      <c r="Y987" s="326"/>
    </row>
    <row r="988" spans="4:25" hidden="1" outlineLevel="1">
      <c r="D988" s="319" t="s">
        <v>374</v>
      </c>
      <c r="E988" s="319" t="s">
        <v>52</v>
      </c>
      <c r="F988" s="319" t="s">
        <v>578</v>
      </c>
      <c r="G988" s="319" t="s">
        <v>579</v>
      </c>
      <c r="H988" s="319" t="s">
        <v>580</v>
      </c>
      <c r="I988" s="319" t="s">
        <v>466</v>
      </c>
      <c r="J988" s="319" t="s">
        <v>117</v>
      </c>
      <c r="L988" s="331">
        <v>776318.07967999997</v>
      </c>
      <c r="M988" s="326"/>
      <c r="N988" s="326">
        <v>27939.40264</v>
      </c>
      <c r="O988" s="326">
        <v>45237.997599999995</v>
      </c>
      <c r="P988" s="326">
        <v>142532.98752</v>
      </c>
      <c r="Q988" s="326">
        <v>67601.78648000001</v>
      </c>
      <c r="R988" s="326">
        <v>85254.333199999994</v>
      </c>
      <c r="S988" s="326">
        <v>107773.29431999999</v>
      </c>
      <c r="T988" s="326">
        <v>19600.287039999999</v>
      </c>
      <c r="U988" s="326">
        <v>36207.737280000001</v>
      </c>
      <c r="V988" s="326">
        <v>80461.631199999989</v>
      </c>
      <c r="W988" s="326">
        <v>62586.604879999984</v>
      </c>
      <c r="X988" s="326">
        <v>56954.985440000011</v>
      </c>
      <c r="Y988" s="326">
        <v>44167.032079999997</v>
      </c>
    </row>
    <row r="989" spans="4:25" hidden="1" outlineLevel="1">
      <c r="D989" s="319" t="s">
        <v>374</v>
      </c>
      <c r="E989" s="319" t="s">
        <v>52</v>
      </c>
      <c r="F989" s="319" t="s">
        <v>578</v>
      </c>
      <c r="G989" s="319" t="s">
        <v>581</v>
      </c>
      <c r="H989" s="319" t="s">
        <v>580</v>
      </c>
      <c r="I989" s="319" t="s">
        <v>514</v>
      </c>
      <c r="J989" s="319" t="s">
        <v>117</v>
      </c>
      <c r="L989" s="331">
        <v>3693.4022000000004</v>
      </c>
      <c r="M989" s="326"/>
      <c r="N989" s="326">
        <v>555.15</v>
      </c>
      <c r="O989" s="326">
        <v>619</v>
      </c>
      <c r="P989" s="326">
        <v>677.548</v>
      </c>
      <c r="Q989" s="326">
        <v>357.28</v>
      </c>
      <c r="R989" s="326">
        <v>58.82</v>
      </c>
      <c r="S989" s="326">
        <v>357</v>
      </c>
      <c r="T989" s="326">
        <v>0</v>
      </c>
      <c r="U989" s="326">
        <v>608.3442</v>
      </c>
      <c r="V989" s="326">
        <v>0</v>
      </c>
      <c r="W989" s="326">
        <v>0</v>
      </c>
      <c r="X989" s="326">
        <v>458.46</v>
      </c>
      <c r="Y989" s="326">
        <v>1.8</v>
      </c>
    </row>
    <row r="990" spans="4:25" hidden="1" outlineLevel="1">
      <c r="D990" s="319" t="s">
        <v>374</v>
      </c>
      <c r="E990" s="319" t="s">
        <v>52</v>
      </c>
      <c r="F990" s="319" t="s">
        <v>578</v>
      </c>
      <c r="G990" s="319" t="s">
        <v>581</v>
      </c>
      <c r="H990" s="319" t="s">
        <v>580</v>
      </c>
      <c r="I990" s="319" t="s">
        <v>3092</v>
      </c>
      <c r="J990" s="319" t="s">
        <v>117</v>
      </c>
      <c r="L990" s="331">
        <v>40154.090000000004</v>
      </c>
      <c r="M990" s="326"/>
      <c r="N990" s="326"/>
      <c r="O990" s="326">
        <v>0</v>
      </c>
      <c r="P990" s="326">
        <v>356.1</v>
      </c>
      <c r="Q990" s="326">
        <v>173.95</v>
      </c>
      <c r="R990" s="326">
        <v>1461.85</v>
      </c>
      <c r="S990" s="326">
        <v>18271.09</v>
      </c>
      <c r="T990" s="326">
        <v>116.4</v>
      </c>
      <c r="U990" s="326">
        <v>2082.1999999999998</v>
      </c>
      <c r="V990" s="326">
        <v>39</v>
      </c>
      <c r="W990" s="326">
        <v>52.25</v>
      </c>
      <c r="X990" s="326">
        <v>19</v>
      </c>
      <c r="Y990" s="326">
        <v>17582.25</v>
      </c>
    </row>
    <row r="991" spans="4:25" hidden="1" outlineLevel="1">
      <c r="D991" s="319" t="s">
        <v>3093</v>
      </c>
      <c r="E991" s="319" t="s">
        <v>52</v>
      </c>
      <c r="F991" s="319" t="s">
        <v>578</v>
      </c>
      <c r="G991" s="319" t="s">
        <v>579</v>
      </c>
      <c r="H991" s="319" t="s">
        <v>580</v>
      </c>
      <c r="I991" s="319" t="s">
        <v>3094</v>
      </c>
      <c r="J991" s="319" t="s">
        <v>117</v>
      </c>
      <c r="L991" s="331">
        <v>17.8</v>
      </c>
      <c r="M991" s="326"/>
      <c r="N991" s="326"/>
      <c r="O991" s="326"/>
      <c r="P991" s="326"/>
      <c r="Q991" s="326">
        <v>0</v>
      </c>
      <c r="R991" s="326">
        <v>0</v>
      </c>
      <c r="S991" s="326">
        <v>0</v>
      </c>
      <c r="T991" s="326">
        <v>0</v>
      </c>
      <c r="U991" s="326">
        <v>0</v>
      </c>
      <c r="V991" s="326">
        <v>0</v>
      </c>
      <c r="W991" s="326">
        <v>0</v>
      </c>
      <c r="X991" s="326">
        <v>14.6</v>
      </c>
      <c r="Y991" s="326">
        <v>3.2</v>
      </c>
    </row>
    <row r="992" spans="4:25" hidden="1" outlineLevel="1">
      <c r="D992" s="319" t="s">
        <v>375</v>
      </c>
      <c r="E992" s="319" t="s">
        <v>52</v>
      </c>
      <c r="F992" s="319" t="s">
        <v>578</v>
      </c>
      <c r="G992" s="319" t="s">
        <v>579</v>
      </c>
      <c r="H992" s="319" t="s">
        <v>580</v>
      </c>
      <c r="I992" s="319" t="s">
        <v>467</v>
      </c>
      <c r="J992" s="319" t="s">
        <v>117</v>
      </c>
      <c r="L992" s="331">
        <v>1572253</v>
      </c>
      <c r="M992" s="326"/>
      <c r="N992" s="326">
        <v>146652</v>
      </c>
      <c r="O992" s="326">
        <v>222367.4</v>
      </c>
      <c r="P992" s="326">
        <v>245129.9</v>
      </c>
      <c r="Q992" s="326">
        <v>240202.5</v>
      </c>
      <c r="R992" s="326">
        <v>87050.9</v>
      </c>
      <c r="S992" s="326">
        <v>132648.4</v>
      </c>
      <c r="T992" s="326">
        <v>54194.400000000001</v>
      </c>
      <c r="U992" s="326">
        <v>87253.2</v>
      </c>
      <c r="V992" s="326">
        <v>96531.1</v>
      </c>
      <c r="W992" s="326">
        <v>47464</v>
      </c>
      <c r="X992" s="326">
        <v>133646.5</v>
      </c>
      <c r="Y992" s="326">
        <v>79112.7</v>
      </c>
    </row>
    <row r="993" spans="4:25" hidden="1" outlineLevel="1">
      <c r="D993" s="319" t="s">
        <v>375</v>
      </c>
      <c r="E993" s="319" t="s">
        <v>52</v>
      </c>
      <c r="F993" s="319" t="s">
        <v>578</v>
      </c>
      <c r="G993" s="319" t="s">
        <v>581</v>
      </c>
      <c r="H993" s="319" t="s">
        <v>580</v>
      </c>
      <c r="I993" s="319" t="s">
        <v>515</v>
      </c>
      <c r="J993" s="319" t="s">
        <v>117</v>
      </c>
      <c r="L993" s="331">
        <v>2119.1999999999998</v>
      </c>
      <c r="M993" s="326"/>
      <c r="N993" s="326">
        <v>22</v>
      </c>
      <c r="O993" s="326">
        <v>5</v>
      </c>
      <c r="P993" s="326">
        <v>6.6</v>
      </c>
      <c r="Q993" s="326">
        <v>0</v>
      </c>
      <c r="R993" s="326">
        <v>26.4</v>
      </c>
      <c r="S993" s="326">
        <v>0</v>
      </c>
      <c r="T993" s="326">
        <v>0</v>
      </c>
      <c r="U993" s="326">
        <v>0</v>
      </c>
      <c r="V993" s="326">
        <v>579.6</v>
      </c>
      <c r="W993" s="326">
        <v>1479.6</v>
      </c>
      <c r="X993" s="326">
        <v>0</v>
      </c>
      <c r="Y993" s="326">
        <v>0</v>
      </c>
    </row>
    <row r="994" spans="4:25" hidden="1" outlineLevel="1">
      <c r="D994" s="319" t="s">
        <v>375</v>
      </c>
      <c r="E994" s="319" t="s">
        <v>52</v>
      </c>
      <c r="F994" s="319" t="s">
        <v>578</v>
      </c>
      <c r="G994" s="319" t="s">
        <v>581</v>
      </c>
      <c r="H994" s="319" t="s">
        <v>580</v>
      </c>
      <c r="I994" s="319" t="s">
        <v>3095</v>
      </c>
      <c r="J994" s="319" t="s">
        <v>117</v>
      </c>
      <c r="L994" s="331">
        <v>339115</v>
      </c>
      <c r="M994" s="326"/>
      <c r="N994" s="326"/>
      <c r="O994" s="326">
        <v>0</v>
      </c>
      <c r="P994" s="326">
        <v>0</v>
      </c>
      <c r="Q994" s="326">
        <v>0</v>
      </c>
      <c r="R994" s="326">
        <v>1625</v>
      </c>
      <c r="S994" s="326">
        <v>0</v>
      </c>
      <c r="T994" s="326">
        <v>0</v>
      </c>
      <c r="U994" s="326">
        <v>0</v>
      </c>
      <c r="V994" s="326">
        <v>0</v>
      </c>
      <c r="W994" s="326">
        <v>169390</v>
      </c>
      <c r="X994" s="326">
        <v>0</v>
      </c>
      <c r="Y994" s="326">
        <v>168100</v>
      </c>
    </row>
    <row r="995" spans="4:25" hidden="1" outlineLevel="1">
      <c r="D995" s="319" t="s">
        <v>1667</v>
      </c>
      <c r="E995" s="319" t="s">
        <v>52</v>
      </c>
      <c r="F995" s="319" t="s">
        <v>578</v>
      </c>
      <c r="G995" s="319" t="s">
        <v>579</v>
      </c>
      <c r="H995" s="319" t="s">
        <v>580</v>
      </c>
      <c r="I995" s="319" t="s">
        <v>1668</v>
      </c>
      <c r="J995" s="319" t="s">
        <v>117</v>
      </c>
      <c r="L995" s="331">
        <v>11218.600000000002</v>
      </c>
      <c r="M995" s="326"/>
      <c r="N995" s="326">
        <v>45.2</v>
      </c>
      <c r="O995" s="326">
        <v>660.8</v>
      </c>
      <c r="P995" s="326">
        <v>611.6</v>
      </c>
      <c r="Q995" s="326">
        <v>630.20000000000005</v>
      </c>
      <c r="R995" s="326">
        <v>2344.1</v>
      </c>
      <c r="S995" s="326">
        <v>1194.8</v>
      </c>
      <c r="T995" s="326">
        <v>894.1</v>
      </c>
      <c r="U995" s="326">
        <v>715.7</v>
      </c>
      <c r="V995" s="326">
        <v>1796.2</v>
      </c>
      <c r="W995" s="326">
        <v>888.2</v>
      </c>
      <c r="X995" s="326">
        <v>715</v>
      </c>
      <c r="Y995" s="326">
        <v>722.7</v>
      </c>
    </row>
    <row r="996" spans="4:25" hidden="1" outlineLevel="1">
      <c r="D996" s="319" t="s">
        <v>2738</v>
      </c>
      <c r="E996" s="319" t="s">
        <v>52</v>
      </c>
      <c r="F996" s="319" t="s">
        <v>578</v>
      </c>
      <c r="G996" s="319" t="s">
        <v>579</v>
      </c>
      <c r="H996" s="319" t="s">
        <v>580</v>
      </c>
      <c r="I996" s="319" t="s">
        <v>2781</v>
      </c>
      <c r="J996" s="319" t="s">
        <v>117</v>
      </c>
      <c r="L996" s="331">
        <v>885499.85</v>
      </c>
      <c r="M996" s="326"/>
      <c r="N996" s="326">
        <v>174785.5</v>
      </c>
      <c r="O996" s="326">
        <v>333298.95</v>
      </c>
      <c r="P996" s="326">
        <v>91043.67</v>
      </c>
      <c r="Q996" s="326">
        <v>168891.44</v>
      </c>
      <c r="R996" s="326">
        <v>6539.12</v>
      </c>
      <c r="S996" s="326">
        <v>58302.47</v>
      </c>
      <c r="T996" s="326">
        <v>3577.5</v>
      </c>
      <c r="U996" s="326">
        <v>7293.6</v>
      </c>
      <c r="V996" s="326">
        <v>886.97</v>
      </c>
      <c r="W996" s="326">
        <v>7016.55</v>
      </c>
      <c r="X996" s="326">
        <v>9634.39</v>
      </c>
      <c r="Y996" s="326">
        <v>24229.69</v>
      </c>
    </row>
    <row r="997" spans="4:25" hidden="1" outlineLevel="1">
      <c r="D997" s="319" t="s">
        <v>2738</v>
      </c>
      <c r="E997" s="319" t="s">
        <v>52</v>
      </c>
      <c r="F997" s="319" t="s">
        <v>578</v>
      </c>
      <c r="G997" s="319" t="s">
        <v>581</v>
      </c>
      <c r="H997" s="319" t="s">
        <v>580</v>
      </c>
      <c r="I997" s="319" t="s">
        <v>2782</v>
      </c>
      <c r="J997" s="319" t="s">
        <v>117</v>
      </c>
      <c r="L997" s="331">
        <v>1496</v>
      </c>
      <c r="M997" s="326"/>
      <c r="N997" s="326">
        <v>1496</v>
      </c>
      <c r="O997" s="326">
        <v>0</v>
      </c>
      <c r="P997" s="326">
        <v>0</v>
      </c>
      <c r="Q997" s="326">
        <v>0</v>
      </c>
      <c r="R997" s="326">
        <v>0</v>
      </c>
      <c r="S997" s="326">
        <v>0</v>
      </c>
      <c r="T997" s="326"/>
      <c r="U997" s="326"/>
      <c r="V997" s="326"/>
      <c r="W997" s="326"/>
      <c r="X997" s="326"/>
      <c r="Y997" s="326"/>
    </row>
    <row r="998" spans="4:25" hidden="1" outlineLevel="1">
      <c r="D998" s="319" t="s">
        <v>2738</v>
      </c>
      <c r="E998" s="319" t="s">
        <v>52</v>
      </c>
      <c r="F998" s="319" t="s">
        <v>578</v>
      </c>
      <c r="G998" s="319" t="s">
        <v>581</v>
      </c>
      <c r="H998" s="319" t="s">
        <v>580</v>
      </c>
      <c r="I998" s="319" t="s">
        <v>3096</v>
      </c>
      <c r="J998" s="319" t="s">
        <v>117</v>
      </c>
      <c r="L998" s="331">
        <v>2080</v>
      </c>
      <c r="M998" s="326"/>
      <c r="N998" s="326"/>
      <c r="O998" s="326">
        <v>0</v>
      </c>
      <c r="P998" s="326">
        <v>0</v>
      </c>
      <c r="Q998" s="326">
        <v>0</v>
      </c>
      <c r="R998" s="326">
        <v>0</v>
      </c>
      <c r="S998" s="326">
        <v>0</v>
      </c>
      <c r="T998" s="326">
        <v>0</v>
      </c>
      <c r="U998" s="326">
        <v>0</v>
      </c>
      <c r="V998" s="326">
        <v>0</v>
      </c>
      <c r="W998" s="326">
        <v>0</v>
      </c>
      <c r="X998" s="326">
        <v>990</v>
      </c>
      <c r="Y998" s="326">
        <v>1090</v>
      </c>
    </row>
    <row r="999" spans="4:25" hidden="1" outlineLevel="1">
      <c r="D999" s="319" t="s">
        <v>2783</v>
      </c>
      <c r="E999" s="319" t="s">
        <v>52</v>
      </c>
      <c r="F999" s="319" t="s">
        <v>578</v>
      </c>
      <c r="G999" s="319" t="s">
        <v>579</v>
      </c>
      <c r="H999" s="319" t="s">
        <v>580</v>
      </c>
      <c r="I999" s="319" t="s">
        <v>2784</v>
      </c>
      <c r="J999" s="319" t="s">
        <v>117</v>
      </c>
      <c r="L999" s="331">
        <v>3.45</v>
      </c>
      <c r="M999" s="326"/>
      <c r="N999" s="326">
        <v>0</v>
      </c>
      <c r="O999" s="326">
        <v>0</v>
      </c>
      <c r="P999" s="326">
        <v>0</v>
      </c>
      <c r="Q999" s="326">
        <v>0</v>
      </c>
      <c r="R999" s="326">
        <v>0</v>
      </c>
      <c r="S999" s="326">
        <v>0</v>
      </c>
      <c r="T999" s="326">
        <v>0</v>
      </c>
      <c r="U999" s="326">
        <v>0</v>
      </c>
      <c r="V999" s="326">
        <v>0</v>
      </c>
      <c r="W999" s="326">
        <v>0</v>
      </c>
      <c r="X999" s="326">
        <v>0</v>
      </c>
      <c r="Y999" s="326">
        <v>3.45</v>
      </c>
    </row>
    <row r="1000" spans="4:25" hidden="1" outlineLevel="1">
      <c r="D1000" s="319" t="s">
        <v>2741</v>
      </c>
      <c r="E1000" s="319" t="s">
        <v>52</v>
      </c>
      <c r="F1000" s="319" t="s">
        <v>578</v>
      </c>
      <c r="G1000" s="319" t="s">
        <v>579</v>
      </c>
      <c r="H1000" s="319" t="s">
        <v>580</v>
      </c>
      <c r="I1000" s="319" t="s">
        <v>468</v>
      </c>
      <c r="J1000" s="319" t="s">
        <v>117</v>
      </c>
      <c r="L1000" s="331">
        <v>26447.8</v>
      </c>
      <c r="M1000" s="326"/>
      <c r="N1000" s="326">
        <v>13325.8</v>
      </c>
      <c r="O1000" s="326">
        <v>5185</v>
      </c>
      <c r="P1000" s="326">
        <v>1691</v>
      </c>
      <c r="Q1000" s="326">
        <v>510</v>
      </c>
      <c r="R1000" s="326">
        <v>1050</v>
      </c>
      <c r="S1000" s="326">
        <v>1436</v>
      </c>
      <c r="T1000" s="326">
        <v>0</v>
      </c>
      <c r="U1000" s="326">
        <v>2100</v>
      </c>
      <c r="V1000" s="326">
        <v>625</v>
      </c>
      <c r="W1000" s="326">
        <v>525</v>
      </c>
      <c r="X1000" s="326">
        <v>0</v>
      </c>
      <c r="Y1000" s="326">
        <v>0</v>
      </c>
    </row>
    <row r="1001" spans="4:25" hidden="1" outlineLevel="1">
      <c r="D1001" s="319" t="s">
        <v>2741</v>
      </c>
      <c r="E1001" s="319" t="s">
        <v>52</v>
      </c>
      <c r="F1001" s="319" t="s">
        <v>578</v>
      </c>
      <c r="G1001" s="319" t="s">
        <v>581</v>
      </c>
      <c r="H1001" s="319" t="s">
        <v>580</v>
      </c>
      <c r="I1001" s="319" t="s">
        <v>516</v>
      </c>
      <c r="J1001" s="319" t="s">
        <v>117</v>
      </c>
      <c r="L1001" s="331">
        <v>135</v>
      </c>
      <c r="M1001" s="326"/>
      <c r="N1001" s="326">
        <v>0</v>
      </c>
      <c r="O1001" s="326">
        <v>0</v>
      </c>
      <c r="P1001" s="326">
        <v>135</v>
      </c>
      <c r="Q1001" s="326">
        <v>0</v>
      </c>
      <c r="R1001" s="326">
        <v>0</v>
      </c>
      <c r="S1001" s="326">
        <v>0</v>
      </c>
      <c r="T1001" s="326"/>
      <c r="U1001" s="326"/>
      <c r="V1001" s="326"/>
      <c r="W1001" s="326"/>
      <c r="X1001" s="326"/>
      <c r="Y1001" s="326"/>
    </row>
    <row r="1002" spans="4:25" hidden="1" outlineLevel="1">
      <c r="D1002" s="319" t="s">
        <v>384</v>
      </c>
      <c r="E1002" s="319" t="s">
        <v>53</v>
      </c>
      <c r="F1002" s="319" t="s">
        <v>578</v>
      </c>
      <c r="G1002" s="319" t="s">
        <v>579</v>
      </c>
      <c r="H1002" s="319" t="s">
        <v>580</v>
      </c>
      <c r="I1002" s="319" t="s">
        <v>1866</v>
      </c>
      <c r="J1002" s="319" t="s">
        <v>118</v>
      </c>
      <c r="L1002" s="331">
        <v>219298.66344</v>
      </c>
      <c r="M1002" s="326"/>
      <c r="N1002" s="326">
        <v>15225.2</v>
      </c>
      <c r="O1002" s="326">
        <v>17174</v>
      </c>
      <c r="P1002" s="326">
        <v>14375.6</v>
      </c>
      <c r="Q1002" s="326">
        <v>8642</v>
      </c>
      <c r="R1002" s="326">
        <v>10228</v>
      </c>
      <c r="S1002" s="326">
        <v>11966.5</v>
      </c>
      <c r="T1002" s="326">
        <v>29253</v>
      </c>
      <c r="U1002" s="326">
        <v>15617.3</v>
      </c>
      <c r="V1002" s="326">
        <v>18116.2</v>
      </c>
      <c r="W1002" s="326">
        <v>30057.8</v>
      </c>
      <c r="X1002" s="326">
        <v>22435</v>
      </c>
      <c r="Y1002" s="326">
        <v>26208.063439999998</v>
      </c>
    </row>
    <row r="1003" spans="4:25" hidden="1" outlineLevel="1">
      <c r="D1003" s="319" t="s">
        <v>651</v>
      </c>
      <c r="E1003" s="319" t="s">
        <v>53</v>
      </c>
      <c r="F1003" s="319" t="s">
        <v>578</v>
      </c>
      <c r="G1003" s="319" t="s">
        <v>579</v>
      </c>
      <c r="H1003" s="319" t="s">
        <v>580</v>
      </c>
      <c r="I1003" s="319" t="s">
        <v>400</v>
      </c>
      <c r="J1003" s="319" t="s">
        <v>114</v>
      </c>
      <c r="L1003" s="331">
        <v>635441.05000000016</v>
      </c>
      <c r="M1003" s="326"/>
      <c r="N1003" s="326">
        <v>59919.26</v>
      </c>
      <c r="O1003" s="326">
        <v>64525.78</v>
      </c>
      <c r="P1003" s="326">
        <v>87973.04</v>
      </c>
      <c r="Q1003" s="326">
        <v>62579.68</v>
      </c>
      <c r="R1003" s="326">
        <v>47716.7</v>
      </c>
      <c r="S1003" s="326">
        <v>57210.02</v>
      </c>
      <c r="T1003" s="326">
        <v>34289.589999999997</v>
      </c>
      <c r="U1003" s="326">
        <v>29000.26</v>
      </c>
      <c r="V1003" s="326">
        <v>65593.41</v>
      </c>
      <c r="W1003" s="326">
        <v>25001.54</v>
      </c>
      <c r="X1003" s="326">
        <v>69576.789999999994</v>
      </c>
      <c r="Y1003" s="326">
        <v>32054.98</v>
      </c>
    </row>
    <row r="1004" spans="4:25" hidden="1" outlineLevel="1">
      <c r="D1004" s="319" t="s">
        <v>3019</v>
      </c>
      <c r="E1004" s="319" t="s">
        <v>2117</v>
      </c>
      <c r="F1004" s="319" t="s">
        <v>578</v>
      </c>
      <c r="G1004" s="319" t="s">
        <v>579</v>
      </c>
      <c r="H1004" s="319" t="s">
        <v>580</v>
      </c>
      <c r="I1004" s="319" t="s">
        <v>3097</v>
      </c>
      <c r="J1004" s="319" t="s">
        <v>977</v>
      </c>
      <c r="L1004" s="331">
        <v>0</v>
      </c>
      <c r="M1004" s="326"/>
      <c r="N1004" s="326"/>
      <c r="O1004" s="326"/>
      <c r="P1004" s="326"/>
      <c r="Q1004" s="326"/>
      <c r="R1004" s="326"/>
      <c r="S1004" s="326"/>
      <c r="T1004" s="326"/>
      <c r="U1004" s="326"/>
      <c r="V1004" s="326"/>
      <c r="W1004" s="326">
        <v>0</v>
      </c>
      <c r="X1004" s="326">
        <v>0</v>
      </c>
      <c r="Y1004" s="326">
        <v>0</v>
      </c>
    </row>
    <row r="1005" spans="4:25" hidden="1" outlineLevel="1">
      <c r="D1005" s="319" t="s">
        <v>2563</v>
      </c>
      <c r="E1005" s="319" t="s">
        <v>54</v>
      </c>
      <c r="F1005" s="319" t="s">
        <v>578</v>
      </c>
      <c r="G1005" s="319" t="s">
        <v>579</v>
      </c>
      <c r="H1005" s="319" t="s">
        <v>580</v>
      </c>
      <c r="I1005" s="319" t="s">
        <v>2563</v>
      </c>
      <c r="J1005" s="319" t="s">
        <v>116</v>
      </c>
      <c r="L1005" s="331">
        <v>5643.880000000001</v>
      </c>
      <c r="M1005" s="326"/>
      <c r="N1005" s="326"/>
      <c r="O1005" s="326"/>
      <c r="P1005" s="326"/>
      <c r="Q1005" s="326">
        <v>40.6</v>
      </c>
      <c r="R1005" s="326">
        <v>1130.45</v>
      </c>
      <c r="S1005" s="326">
        <v>761</v>
      </c>
      <c r="T1005" s="326">
        <v>720</v>
      </c>
      <c r="U1005" s="326">
        <v>700.6</v>
      </c>
      <c r="V1005" s="326">
        <v>624.6</v>
      </c>
      <c r="W1005" s="326">
        <v>1272.19</v>
      </c>
      <c r="X1005" s="326">
        <v>334.85</v>
      </c>
      <c r="Y1005" s="326">
        <v>59.59</v>
      </c>
    </row>
    <row r="1006" spans="4:25" hidden="1" outlineLevel="1">
      <c r="D1006" s="319" t="s">
        <v>477</v>
      </c>
      <c r="E1006" s="319" t="s">
        <v>53</v>
      </c>
      <c r="F1006" s="319" t="s">
        <v>578</v>
      </c>
      <c r="G1006" s="319" t="s">
        <v>579</v>
      </c>
      <c r="H1006" s="319" t="s">
        <v>580</v>
      </c>
      <c r="I1006" s="319" t="s">
        <v>410</v>
      </c>
      <c r="J1006" s="319" t="s">
        <v>114</v>
      </c>
      <c r="L1006" s="331">
        <v>117923.57</v>
      </c>
      <c r="M1006" s="326"/>
      <c r="N1006" s="326">
        <v>9236.2900000000009</v>
      </c>
      <c r="O1006" s="326">
        <v>24117.52</v>
      </c>
      <c r="P1006" s="326">
        <v>12575.98</v>
      </c>
      <c r="Q1006" s="326">
        <v>15885.53</v>
      </c>
      <c r="R1006" s="326">
        <v>7007.83</v>
      </c>
      <c r="S1006" s="326">
        <v>9695.89</v>
      </c>
      <c r="T1006" s="326">
        <v>6838.68</v>
      </c>
      <c r="U1006" s="326">
        <v>4707.2700000000004</v>
      </c>
      <c r="V1006" s="326">
        <v>10899.56</v>
      </c>
      <c r="W1006" s="326">
        <v>4399.28</v>
      </c>
      <c r="X1006" s="326">
        <v>6307.69</v>
      </c>
      <c r="Y1006" s="326">
        <v>6252.05</v>
      </c>
    </row>
    <row r="1007" spans="4:25" hidden="1" outlineLevel="1">
      <c r="D1007" s="319" t="s">
        <v>319</v>
      </c>
      <c r="E1007" s="319" t="s">
        <v>53</v>
      </c>
      <c r="F1007" s="319" t="s">
        <v>578</v>
      </c>
      <c r="G1007" s="319" t="s">
        <v>579</v>
      </c>
      <c r="H1007" s="319" t="s">
        <v>580</v>
      </c>
      <c r="I1007" s="319" t="s">
        <v>411</v>
      </c>
      <c r="J1007" s="319" t="s">
        <v>114</v>
      </c>
      <c r="L1007" s="331">
        <v>961689.10000000009</v>
      </c>
      <c r="M1007" s="326"/>
      <c r="N1007" s="326">
        <v>82496.2</v>
      </c>
      <c r="O1007" s="326">
        <v>51317.8</v>
      </c>
      <c r="P1007" s="326">
        <v>61672.2</v>
      </c>
      <c r="Q1007" s="326">
        <v>25079.9</v>
      </c>
      <c r="R1007" s="326">
        <v>87383.3</v>
      </c>
      <c r="S1007" s="326">
        <v>40931.199999999997</v>
      </c>
      <c r="T1007" s="326">
        <v>71312.5</v>
      </c>
      <c r="U1007" s="326">
        <v>123944.7</v>
      </c>
      <c r="V1007" s="326">
        <v>66658</v>
      </c>
      <c r="W1007" s="326">
        <v>83179.8</v>
      </c>
      <c r="X1007" s="326">
        <v>200681.8</v>
      </c>
      <c r="Y1007" s="326">
        <v>67031.7</v>
      </c>
    </row>
    <row r="1008" spans="4:25" hidden="1" outlineLevel="1">
      <c r="D1008" s="319" t="s">
        <v>1233</v>
      </c>
      <c r="E1008" s="319" t="s">
        <v>52</v>
      </c>
      <c r="F1008" s="319" t="s">
        <v>578</v>
      </c>
      <c r="G1008" s="319" t="s">
        <v>579</v>
      </c>
      <c r="H1008" s="319" t="s">
        <v>580</v>
      </c>
      <c r="I1008" s="319" t="s">
        <v>1234</v>
      </c>
      <c r="J1008" s="319" t="s">
        <v>117</v>
      </c>
      <c r="L1008" s="331">
        <v>149313.09999999998</v>
      </c>
      <c r="M1008" s="326"/>
      <c r="N1008" s="326">
        <v>16994.55</v>
      </c>
      <c r="O1008" s="326">
        <v>11193</v>
      </c>
      <c r="P1008" s="326">
        <v>7990.6</v>
      </c>
      <c r="Q1008" s="326">
        <v>6977.65</v>
      </c>
      <c r="R1008" s="326">
        <v>10461.200000000001</v>
      </c>
      <c r="S1008" s="326">
        <v>6427</v>
      </c>
      <c r="T1008" s="326">
        <v>16572.099999999999</v>
      </c>
      <c r="U1008" s="326">
        <v>13289.4</v>
      </c>
      <c r="V1008" s="326">
        <v>22493.599999999999</v>
      </c>
      <c r="W1008" s="326">
        <v>15261.95</v>
      </c>
      <c r="X1008" s="326">
        <v>11794.25</v>
      </c>
      <c r="Y1008" s="326">
        <v>9857.7999999999993</v>
      </c>
    </row>
    <row r="1009" spans="1:25" hidden="1" outlineLevel="1">
      <c r="D1009" s="319" t="s">
        <v>1233</v>
      </c>
      <c r="E1009" s="319" t="s">
        <v>52</v>
      </c>
      <c r="F1009" s="319" t="s">
        <v>578</v>
      </c>
      <c r="G1009" s="319" t="s">
        <v>581</v>
      </c>
      <c r="H1009" s="319" t="s">
        <v>580</v>
      </c>
      <c r="I1009" s="319" t="s">
        <v>3098</v>
      </c>
      <c r="J1009" s="319" t="s">
        <v>117</v>
      </c>
      <c r="L1009" s="331">
        <v>48.6</v>
      </c>
      <c r="M1009" s="326"/>
      <c r="N1009" s="326"/>
      <c r="O1009" s="326"/>
      <c r="P1009" s="326"/>
      <c r="Q1009" s="326"/>
      <c r="R1009" s="326"/>
      <c r="S1009" s="326"/>
      <c r="T1009" s="326"/>
      <c r="U1009" s="326"/>
      <c r="V1009" s="326">
        <v>0</v>
      </c>
      <c r="W1009" s="326">
        <v>48.6</v>
      </c>
      <c r="X1009" s="326">
        <v>0</v>
      </c>
      <c r="Y1009" s="326">
        <v>0</v>
      </c>
    </row>
    <row r="1010" spans="1:25" hidden="1" outlineLevel="1">
      <c r="D1010" s="319" t="s">
        <v>2743</v>
      </c>
      <c r="E1010" s="319" t="s">
        <v>2117</v>
      </c>
      <c r="F1010" s="319" t="s">
        <v>578</v>
      </c>
      <c r="G1010" s="319" t="s">
        <v>579</v>
      </c>
      <c r="H1010" s="319" t="s">
        <v>580</v>
      </c>
      <c r="I1010" s="319" t="s">
        <v>2785</v>
      </c>
      <c r="J1010" s="319" t="s">
        <v>977</v>
      </c>
      <c r="L1010" s="331">
        <v>60.621709999999993</v>
      </c>
      <c r="M1010" s="326"/>
      <c r="N1010" s="326">
        <v>0</v>
      </c>
      <c r="O1010" s="326">
        <v>0</v>
      </c>
      <c r="P1010" s="326">
        <v>0</v>
      </c>
      <c r="Q1010" s="326">
        <v>33.692999999999998</v>
      </c>
      <c r="R1010" s="326">
        <v>0</v>
      </c>
      <c r="S1010" s="326">
        <v>0</v>
      </c>
      <c r="T1010" s="326">
        <v>0</v>
      </c>
      <c r="U1010" s="326">
        <v>0</v>
      </c>
      <c r="V1010" s="326">
        <v>0</v>
      </c>
      <c r="W1010" s="326">
        <v>0</v>
      </c>
      <c r="X1010" s="326">
        <v>0</v>
      </c>
      <c r="Y1010" s="326">
        <v>26.928709999999999</v>
      </c>
    </row>
    <row r="1011" spans="1:25" hidden="1" outlineLevel="1">
      <c r="D1011" s="319" t="s">
        <v>1192</v>
      </c>
      <c r="E1011" s="319" t="s">
        <v>2117</v>
      </c>
      <c r="F1011" s="319" t="s">
        <v>578</v>
      </c>
      <c r="G1011" s="319" t="s">
        <v>579</v>
      </c>
      <c r="H1011" s="319" t="s">
        <v>580</v>
      </c>
      <c r="I1011" s="319" t="s">
        <v>2296</v>
      </c>
      <c r="J1011" s="319" t="s">
        <v>977</v>
      </c>
      <c r="L1011" s="331">
        <v>161639.68020000003</v>
      </c>
      <c r="M1011" s="326"/>
      <c r="N1011" s="326">
        <v>24742.847649999996</v>
      </c>
      <c r="O1011" s="326">
        <v>33039.256999999991</v>
      </c>
      <c r="P1011" s="326">
        <v>18183.270700000001</v>
      </c>
      <c r="Q1011" s="326">
        <v>13179.426469999999</v>
      </c>
      <c r="R1011" s="326">
        <v>11427.069939999998</v>
      </c>
      <c r="S1011" s="326">
        <v>17842.708300000002</v>
      </c>
      <c r="T1011" s="326">
        <v>7533.9271900000003</v>
      </c>
      <c r="U1011" s="326">
        <v>2927.06927</v>
      </c>
      <c r="V1011" s="326">
        <v>15862.292499999998</v>
      </c>
      <c r="W1011" s="326">
        <v>5767.4009900000001</v>
      </c>
      <c r="X1011" s="326">
        <v>7373.4850300000016</v>
      </c>
      <c r="Y1011" s="326">
        <v>3760.9251599999993</v>
      </c>
    </row>
    <row r="1012" spans="1:25" collapsed="1">
      <c r="L1012" s="331"/>
      <c r="M1012" s="326"/>
      <c r="N1012" s="326"/>
      <c r="O1012" s="326"/>
      <c r="P1012" s="326"/>
      <c r="Q1012" s="326"/>
      <c r="R1012" s="326"/>
      <c r="S1012" s="326"/>
      <c r="T1012" s="326"/>
      <c r="U1012" s="326"/>
      <c r="V1012" s="326"/>
      <c r="W1012" s="326"/>
      <c r="X1012" s="326"/>
      <c r="Y1012" s="326"/>
    </row>
    <row r="1013" spans="1:25">
      <c r="A1013" s="329"/>
      <c r="B1013" s="329" t="s">
        <v>1235</v>
      </c>
      <c r="C1013" s="329"/>
      <c r="D1013" s="329"/>
      <c r="E1013" s="329"/>
      <c r="F1013" s="329"/>
      <c r="G1013" s="329"/>
      <c r="H1013" s="329"/>
      <c r="I1013" s="329"/>
      <c r="J1013" s="329"/>
      <c r="K1013" s="329"/>
      <c r="L1013" s="330">
        <v>667509.36738999991</v>
      </c>
      <c r="M1013" s="330"/>
      <c r="N1013" s="330">
        <v>22860.400000000001</v>
      </c>
      <c r="O1013" s="330">
        <v>37533.633000000002</v>
      </c>
      <c r="P1013" s="330">
        <v>63672.782420000003</v>
      </c>
      <c r="Q1013" s="330">
        <v>235082.80040000001</v>
      </c>
      <c r="R1013" s="330">
        <v>79036.116939999993</v>
      </c>
      <c r="S1013" s="330">
        <v>143734.568</v>
      </c>
      <c r="T1013" s="330">
        <v>14573.44</v>
      </c>
      <c r="U1013" s="330">
        <v>23964.224999999999</v>
      </c>
      <c r="V1013" s="330">
        <v>14201.436900000001</v>
      </c>
      <c r="W1013" s="330">
        <v>17406.955000000002</v>
      </c>
      <c r="X1013" s="330">
        <v>11635.53</v>
      </c>
      <c r="Y1013" s="330">
        <v>3807.47973</v>
      </c>
    </row>
    <row r="1014" spans="1:25">
      <c r="A1014" s="327"/>
      <c r="B1014" s="327"/>
      <c r="C1014" s="327" t="s">
        <v>1236</v>
      </c>
      <c r="D1014" s="327"/>
      <c r="E1014" s="327"/>
      <c r="F1014" s="327"/>
      <c r="G1014" s="327"/>
      <c r="H1014" s="327"/>
      <c r="I1014" s="327"/>
      <c r="J1014" s="327"/>
      <c r="K1014" s="327"/>
      <c r="L1014" s="328">
        <v>667509.36738999991</v>
      </c>
      <c r="M1014" s="328"/>
      <c r="N1014" s="328">
        <v>22860.400000000001</v>
      </c>
      <c r="O1014" s="328">
        <v>37533.633000000002</v>
      </c>
      <c r="P1014" s="328">
        <v>63672.782420000003</v>
      </c>
      <c r="Q1014" s="328">
        <v>235082.80040000001</v>
      </c>
      <c r="R1014" s="328">
        <v>79036.116939999993</v>
      </c>
      <c r="S1014" s="328">
        <v>143734.568</v>
      </c>
      <c r="T1014" s="328">
        <v>14573.44</v>
      </c>
      <c r="U1014" s="328">
        <v>23964.224999999999</v>
      </c>
      <c r="V1014" s="328">
        <v>14201.436900000001</v>
      </c>
      <c r="W1014" s="328">
        <v>17406.955000000002</v>
      </c>
      <c r="X1014" s="328">
        <v>11635.53</v>
      </c>
      <c r="Y1014" s="328">
        <v>3807.47973</v>
      </c>
    </row>
    <row r="1015" spans="1:25" hidden="1" outlineLevel="1">
      <c r="D1015" s="319" t="s">
        <v>1867</v>
      </c>
      <c r="E1015" s="319" t="s">
        <v>53</v>
      </c>
      <c r="F1015" s="319" t="s">
        <v>576</v>
      </c>
      <c r="H1015" s="319" t="s">
        <v>577</v>
      </c>
      <c r="I1015" s="319" t="s">
        <v>1868</v>
      </c>
      <c r="J1015" s="319" t="s">
        <v>113</v>
      </c>
      <c r="L1015" s="331">
        <v>0</v>
      </c>
      <c r="M1015" s="326"/>
      <c r="N1015" s="326">
        <v>0</v>
      </c>
      <c r="O1015" s="326">
        <v>0</v>
      </c>
      <c r="P1015" s="326">
        <v>0</v>
      </c>
      <c r="Q1015" s="326">
        <v>0</v>
      </c>
      <c r="R1015" s="326">
        <v>0</v>
      </c>
      <c r="S1015" s="326">
        <v>0</v>
      </c>
      <c r="T1015" s="326">
        <v>0</v>
      </c>
      <c r="U1015" s="326">
        <v>0</v>
      </c>
      <c r="V1015" s="326">
        <v>0</v>
      </c>
      <c r="W1015" s="326">
        <v>0</v>
      </c>
      <c r="X1015" s="326">
        <v>0</v>
      </c>
      <c r="Y1015" s="326">
        <v>0</v>
      </c>
    </row>
    <row r="1016" spans="1:25" hidden="1" outlineLevel="1">
      <c r="D1016" s="319" t="s">
        <v>1237</v>
      </c>
      <c r="E1016" s="319" t="s">
        <v>53</v>
      </c>
      <c r="F1016" s="319" t="s">
        <v>576</v>
      </c>
      <c r="H1016" s="319" t="s">
        <v>577</v>
      </c>
      <c r="I1016" s="319" t="s">
        <v>1238</v>
      </c>
      <c r="J1016" s="319" t="s">
        <v>582</v>
      </c>
      <c r="L1016" s="331">
        <v>0</v>
      </c>
      <c r="M1016" s="326"/>
      <c r="N1016" s="326">
        <v>0</v>
      </c>
      <c r="O1016" s="326">
        <v>0</v>
      </c>
      <c r="P1016" s="326">
        <v>0</v>
      </c>
      <c r="Q1016" s="326">
        <v>0</v>
      </c>
      <c r="R1016" s="326">
        <v>0</v>
      </c>
      <c r="S1016" s="326">
        <v>0</v>
      </c>
      <c r="T1016" s="326">
        <v>0</v>
      </c>
      <c r="U1016" s="326">
        <v>0</v>
      </c>
      <c r="V1016" s="326">
        <v>0</v>
      </c>
      <c r="W1016" s="326">
        <v>0</v>
      </c>
      <c r="X1016" s="326">
        <v>0</v>
      </c>
      <c r="Y1016" s="326">
        <v>0</v>
      </c>
    </row>
    <row r="1017" spans="1:25" hidden="1" outlineLevel="1">
      <c r="D1017" s="319" t="s">
        <v>2112</v>
      </c>
      <c r="E1017" s="319" t="s">
        <v>53</v>
      </c>
      <c r="F1017" s="319" t="s">
        <v>576</v>
      </c>
      <c r="H1017" s="319" t="s">
        <v>577</v>
      </c>
      <c r="I1017" s="319" t="s">
        <v>1239</v>
      </c>
      <c r="J1017" s="319" t="s">
        <v>114</v>
      </c>
      <c r="L1017" s="331">
        <v>0</v>
      </c>
      <c r="M1017" s="326"/>
      <c r="N1017" s="326">
        <v>0</v>
      </c>
      <c r="O1017" s="326">
        <v>0</v>
      </c>
      <c r="P1017" s="326">
        <v>0</v>
      </c>
      <c r="Q1017" s="326">
        <v>0</v>
      </c>
      <c r="R1017" s="326">
        <v>0</v>
      </c>
      <c r="S1017" s="326">
        <v>0</v>
      </c>
      <c r="T1017" s="326">
        <v>0</v>
      </c>
      <c r="U1017" s="326">
        <v>0</v>
      </c>
      <c r="V1017" s="326">
        <v>0</v>
      </c>
      <c r="W1017" s="326">
        <v>0</v>
      </c>
      <c r="X1017" s="326">
        <v>0</v>
      </c>
      <c r="Y1017" s="326">
        <v>0</v>
      </c>
    </row>
    <row r="1018" spans="1:25" hidden="1" outlineLevel="1">
      <c r="D1018" s="319" t="s">
        <v>1240</v>
      </c>
      <c r="E1018" s="319" t="s">
        <v>53</v>
      </c>
      <c r="F1018" s="319" t="s">
        <v>576</v>
      </c>
      <c r="H1018" s="319" t="s">
        <v>577</v>
      </c>
      <c r="I1018" s="319" t="s">
        <v>1241</v>
      </c>
      <c r="J1018" s="319" t="s">
        <v>583</v>
      </c>
      <c r="L1018" s="331">
        <v>0</v>
      </c>
      <c r="M1018" s="326"/>
      <c r="N1018" s="326">
        <v>0</v>
      </c>
      <c r="O1018" s="326">
        <v>0</v>
      </c>
      <c r="P1018" s="326">
        <v>0</v>
      </c>
      <c r="Q1018" s="326">
        <v>0</v>
      </c>
      <c r="R1018" s="326">
        <v>0</v>
      </c>
      <c r="S1018" s="326">
        <v>0</v>
      </c>
      <c r="T1018" s="326">
        <v>0</v>
      </c>
      <c r="U1018" s="326">
        <v>0</v>
      </c>
      <c r="V1018" s="326">
        <v>0</v>
      </c>
      <c r="W1018" s="326">
        <v>0</v>
      </c>
      <c r="X1018" s="326">
        <v>0</v>
      </c>
      <c r="Y1018" s="326">
        <v>0</v>
      </c>
    </row>
    <row r="1019" spans="1:25" hidden="1" outlineLevel="1">
      <c r="D1019" s="319" t="s">
        <v>1869</v>
      </c>
      <c r="E1019" s="319" t="s">
        <v>53</v>
      </c>
      <c r="F1019" s="319" t="s">
        <v>576</v>
      </c>
      <c r="H1019" s="319" t="s">
        <v>577</v>
      </c>
      <c r="I1019" s="319" t="s">
        <v>1870</v>
      </c>
      <c r="J1019" s="319" t="s">
        <v>113</v>
      </c>
      <c r="L1019" s="331">
        <v>0</v>
      </c>
      <c r="M1019" s="326"/>
      <c r="N1019" s="326">
        <v>0</v>
      </c>
      <c r="O1019" s="326">
        <v>0</v>
      </c>
      <c r="P1019" s="326">
        <v>0</v>
      </c>
      <c r="Q1019" s="326">
        <v>0</v>
      </c>
      <c r="R1019" s="326">
        <v>0</v>
      </c>
      <c r="S1019" s="326">
        <v>0</v>
      </c>
      <c r="T1019" s="326">
        <v>0</v>
      </c>
      <c r="U1019" s="326">
        <v>0</v>
      </c>
      <c r="V1019" s="326">
        <v>0</v>
      </c>
      <c r="W1019" s="326">
        <v>0</v>
      </c>
      <c r="X1019" s="326">
        <v>0</v>
      </c>
      <c r="Y1019" s="326">
        <v>0</v>
      </c>
    </row>
    <row r="1020" spans="1:25" hidden="1" outlineLevel="1">
      <c r="D1020" s="319" t="s">
        <v>2297</v>
      </c>
      <c r="E1020" s="319" t="s">
        <v>53</v>
      </c>
      <c r="F1020" s="319" t="s">
        <v>576</v>
      </c>
      <c r="H1020" s="319" t="s">
        <v>577</v>
      </c>
      <c r="I1020" s="319" t="s">
        <v>2298</v>
      </c>
      <c r="J1020" s="319" t="s">
        <v>114</v>
      </c>
      <c r="L1020" s="331">
        <v>0</v>
      </c>
      <c r="M1020" s="326"/>
      <c r="N1020" s="326">
        <v>0</v>
      </c>
      <c r="O1020" s="326">
        <v>0</v>
      </c>
      <c r="P1020" s="326">
        <v>0</v>
      </c>
      <c r="Q1020" s="326">
        <v>0</v>
      </c>
      <c r="R1020" s="326">
        <v>0</v>
      </c>
      <c r="S1020" s="326">
        <v>0</v>
      </c>
      <c r="T1020" s="326">
        <v>0</v>
      </c>
      <c r="U1020" s="326">
        <v>0</v>
      </c>
      <c r="V1020" s="326">
        <v>0</v>
      </c>
      <c r="W1020" s="326">
        <v>0</v>
      </c>
      <c r="X1020" s="326">
        <v>0</v>
      </c>
      <c r="Y1020" s="326">
        <v>0</v>
      </c>
    </row>
    <row r="1021" spans="1:25" hidden="1" outlineLevel="1">
      <c r="D1021" s="319" t="s">
        <v>1242</v>
      </c>
      <c r="E1021" s="319" t="s">
        <v>52</v>
      </c>
      <c r="F1021" s="319" t="s">
        <v>576</v>
      </c>
      <c r="H1021" s="319" t="s">
        <v>577</v>
      </c>
      <c r="I1021" s="319" t="s">
        <v>1243</v>
      </c>
      <c r="J1021" s="319" t="s">
        <v>117</v>
      </c>
      <c r="L1021" s="331">
        <v>0</v>
      </c>
      <c r="M1021" s="326"/>
      <c r="N1021" s="326">
        <v>0</v>
      </c>
      <c r="O1021" s="326">
        <v>0</v>
      </c>
      <c r="P1021" s="326">
        <v>0</v>
      </c>
      <c r="Q1021" s="326">
        <v>0</v>
      </c>
      <c r="R1021" s="326">
        <v>0</v>
      </c>
      <c r="S1021" s="326">
        <v>0</v>
      </c>
      <c r="T1021" s="326">
        <v>0</v>
      </c>
      <c r="U1021" s="326">
        <v>0</v>
      </c>
      <c r="V1021" s="326">
        <v>0</v>
      </c>
      <c r="W1021" s="326">
        <v>0</v>
      </c>
      <c r="X1021" s="326">
        <v>0</v>
      </c>
      <c r="Y1021" s="326">
        <v>0</v>
      </c>
    </row>
    <row r="1022" spans="1:25" hidden="1" outlineLevel="1">
      <c r="D1022" s="319" t="s">
        <v>1244</v>
      </c>
      <c r="E1022" s="319" t="s">
        <v>54</v>
      </c>
      <c r="F1022" s="319" t="s">
        <v>576</v>
      </c>
      <c r="H1022" s="319" t="s">
        <v>577</v>
      </c>
      <c r="I1022" s="319" t="s">
        <v>1245</v>
      </c>
      <c r="J1022" s="319" t="s">
        <v>116</v>
      </c>
      <c r="L1022" s="331">
        <v>0</v>
      </c>
      <c r="M1022" s="326"/>
      <c r="N1022" s="326">
        <v>0</v>
      </c>
      <c r="O1022" s="326">
        <v>0</v>
      </c>
      <c r="P1022" s="326">
        <v>0</v>
      </c>
      <c r="Q1022" s="326">
        <v>0</v>
      </c>
      <c r="R1022" s="326">
        <v>0</v>
      </c>
      <c r="S1022" s="326">
        <v>0</v>
      </c>
      <c r="T1022" s="326">
        <v>0</v>
      </c>
      <c r="U1022" s="326">
        <v>0</v>
      </c>
      <c r="V1022" s="326">
        <v>0</v>
      </c>
      <c r="W1022" s="326">
        <v>0</v>
      </c>
      <c r="X1022" s="326">
        <v>0</v>
      </c>
      <c r="Y1022" s="326">
        <v>0</v>
      </c>
    </row>
    <row r="1023" spans="1:25" hidden="1" outlineLevel="1">
      <c r="D1023" s="319" t="s">
        <v>3099</v>
      </c>
      <c r="E1023" s="319" t="s">
        <v>53</v>
      </c>
      <c r="F1023" s="319" t="s">
        <v>576</v>
      </c>
      <c r="H1023" s="319" t="s">
        <v>577</v>
      </c>
      <c r="I1023" s="319" t="s">
        <v>3100</v>
      </c>
      <c r="J1023" s="319" t="s">
        <v>530</v>
      </c>
      <c r="L1023" s="331">
        <v>0</v>
      </c>
      <c r="M1023" s="326"/>
      <c r="N1023" s="326"/>
      <c r="O1023" s="326"/>
      <c r="P1023" s="326"/>
      <c r="Q1023" s="326"/>
      <c r="R1023" s="326">
        <v>0</v>
      </c>
      <c r="S1023" s="326">
        <v>0</v>
      </c>
      <c r="T1023" s="326">
        <v>0</v>
      </c>
      <c r="U1023" s="326">
        <v>0</v>
      </c>
      <c r="V1023" s="326">
        <v>0</v>
      </c>
      <c r="W1023" s="326">
        <v>0</v>
      </c>
      <c r="X1023" s="326">
        <v>0</v>
      </c>
      <c r="Y1023" s="326">
        <v>0</v>
      </c>
    </row>
    <row r="1024" spans="1:25" hidden="1" outlineLevel="1">
      <c r="D1024" s="319" t="s">
        <v>1669</v>
      </c>
      <c r="E1024" s="319" t="s">
        <v>53</v>
      </c>
      <c r="F1024" s="319" t="s">
        <v>576</v>
      </c>
      <c r="H1024" s="319" t="s">
        <v>577</v>
      </c>
      <c r="I1024" s="319" t="s">
        <v>1246</v>
      </c>
      <c r="J1024" s="319" t="s">
        <v>583</v>
      </c>
      <c r="L1024" s="331">
        <v>0</v>
      </c>
      <c r="M1024" s="326"/>
      <c r="N1024" s="326">
        <v>0</v>
      </c>
      <c r="O1024" s="326">
        <v>0</v>
      </c>
      <c r="P1024" s="326">
        <v>0</v>
      </c>
      <c r="Q1024" s="326">
        <v>0</v>
      </c>
      <c r="R1024" s="326">
        <v>0</v>
      </c>
      <c r="S1024" s="326">
        <v>0</v>
      </c>
      <c r="T1024" s="326">
        <v>0</v>
      </c>
      <c r="U1024" s="326">
        <v>0</v>
      </c>
      <c r="V1024" s="326">
        <v>0</v>
      </c>
      <c r="W1024" s="326">
        <v>0</v>
      </c>
      <c r="X1024" s="326">
        <v>0</v>
      </c>
      <c r="Y1024" s="326">
        <v>0</v>
      </c>
    </row>
    <row r="1025" spans="4:25" hidden="1" outlineLevel="1">
      <c r="D1025" s="319" t="s">
        <v>1247</v>
      </c>
      <c r="E1025" s="319" t="s">
        <v>53</v>
      </c>
      <c r="F1025" s="319" t="s">
        <v>576</v>
      </c>
      <c r="H1025" s="319" t="s">
        <v>577</v>
      </c>
      <c r="I1025" s="319" t="s">
        <v>1248</v>
      </c>
      <c r="J1025" s="319" t="s">
        <v>118</v>
      </c>
      <c r="L1025" s="331">
        <v>0</v>
      </c>
      <c r="M1025" s="326"/>
      <c r="N1025" s="326">
        <v>0</v>
      </c>
      <c r="O1025" s="326">
        <v>0</v>
      </c>
      <c r="P1025" s="326">
        <v>0</v>
      </c>
      <c r="Q1025" s="326">
        <v>0</v>
      </c>
      <c r="R1025" s="326">
        <v>0</v>
      </c>
      <c r="S1025" s="326">
        <v>0</v>
      </c>
      <c r="T1025" s="326">
        <v>0</v>
      </c>
      <c r="U1025" s="326">
        <v>0</v>
      </c>
      <c r="V1025" s="326">
        <v>0</v>
      </c>
      <c r="W1025" s="326">
        <v>0</v>
      </c>
      <c r="X1025" s="326">
        <v>0</v>
      </c>
      <c r="Y1025" s="326">
        <v>0</v>
      </c>
    </row>
    <row r="1026" spans="4:25" hidden="1" outlineLevel="1">
      <c r="D1026" s="319" t="s">
        <v>1249</v>
      </c>
      <c r="E1026" s="319" t="s">
        <v>53</v>
      </c>
      <c r="F1026" s="319" t="s">
        <v>576</v>
      </c>
      <c r="H1026" s="319" t="s">
        <v>577</v>
      </c>
      <c r="I1026" s="319" t="s">
        <v>1250</v>
      </c>
      <c r="J1026" s="319" t="s">
        <v>114</v>
      </c>
      <c r="L1026" s="331">
        <v>0</v>
      </c>
      <c r="M1026" s="326"/>
      <c r="N1026" s="326">
        <v>0</v>
      </c>
      <c r="O1026" s="326">
        <v>0</v>
      </c>
      <c r="P1026" s="326">
        <v>0</v>
      </c>
      <c r="Q1026" s="326">
        <v>0</v>
      </c>
      <c r="R1026" s="326">
        <v>0</v>
      </c>
      <c r="S1026" s="326">
        <v>0</v>
      </c>
      <c r="T1026" s="326">
        <v>0</v>
      </c>
      <c r="U1026" s="326">
        <v>0</v>
      </c>
      <c r="V1026" s="326">
        <v>0</v>
      </c>
      <c r="W1026" s="326">
        <v>0</v>
      </c>
      <c r="X1026" s="326">
        <v>0</v>
      </c>
      <c r="Y1026" s="326">
        <v>0</v>
      </c>
    </row>
    <row r="1027" spans="4:25" hidden="1" outlineLevel="1">
      <c r="D1027" s="319" t="s">
        <v>2027</v>
      </c>
      <c r="E1027" s="319" t="s">
        <v>53</v>
      </c>
      <c r="F1027" s="319" t="s">
        <v>576</v>
      </c>
      <c r="H1027" s="319" t="s">
        <v>577</v>
      </c>
      <c r="I1027" s="319" t="s">
        <v>2028</v>
      </c>
      <c r="J1027" s="319" t="s">
        <v>530</v>
      </c>
      <c r="L1027" s="331">
        <v>0</v>
      </c>
      <c r="M1027" s="326"/>
      <c r="N1027" s="326">
        <v>0</v>
      </c>
      <c r="O1027" s="326">
        <v>0</v>
      </c>
      <c r="P1027" s="326">
        <v>0</v>
      </c>
      <c r="Q1027" s="326">
        <v>0</v>
      </c>
      <c r="R1027" s="326">
        <v>0</v>
      </c>
      <c r="S1027" s="326">
        <v>0</v>
      </c>
      <c r="T1027" s="326">
        <v>0</v>
      </c>
      <c r="U1027" s="326">
        <v>0</v>
      </c>
      <c r="V1027" s="326">
        <v>0</v>
      </c>
      <c r="W1027" s="326">
        <v>0</v>
      </c>
      <c r="X1027" s="326">
        <v>0</v>
      </c>
      <c r="Y1027" s="326">
        <v>0</v>
      </c>
    </row>
    <row r="1028" spans="4:25" hidden="1" outlineLevel="1">
      <c r="D1028" s="319" t="s">
        <v>1251</v>
      </c>
      <c r="E1028" s="319" t="s">
        <v>54</v>
      </c>
      <c r="F1028" s="319" t="s">
        <v>576</v>
      </c>
      <c r="H1028" s="319" t="s">
        <v>577</v>
      </c>
      <c r="I1028" s="319" t="s">
        <v>1252</v>
      </c>
      <c r="J1028" s="319" t="s">
        <v>116</v>
      </c>
      <c r="L1028" s="331">
        <v>15295</v>
      </c>
      <c r="M1028" s="326"/>
      <c r="N1028" s="326">
        <v>0</v>
      </c>
      <c r="O1028" s="326">
        <v>0</v>
      </c>
      <c r="P1028" s="326">
        <v>275</v>
      </c>
      <c r="Q1028" s="326">
        <v>0</v>
      </c>
      <c r="R1028" s="326">
        <v>2750</v>
      </c>
      <c r="S1028" s="326">
        <v>2750</v>
      </c>
      <c r="T1028" s="326">
        <v>0</v>
      </c>
      <c r="U1028" s="326">
        <v>0</v>
      </c>
      <c r="V1028" s="326">
        <v>425</v>
      </c>
      <c r="W1028" s="326">
        <v>4547.5</v>
      </c>
      <c r="X1028" s="326">
        <v>4547.5</v>
      </c>
      <c r="Y1028" s="326">
        <v>0</v>
      </c>
    </row>
    <row r="1029" spans="4:25" hidden="1" outlineLevel="1">
      <c r="D1029" s="319" t="s">
        <v>1670</v>
      </c>
      <c r="E1029" s="319" t="s">
        <v>53</v>
      </c>
      <c r="F1029" s="319" t="s">
        <v>576</v>
      </c>
      <c r="H1029" s="319" t="s">
        <v>577</v>
      </c>
      <c r="I1029" s="319" t="s">
        <v>1253</v>
      </c>
      <c r="J1029" s="319" t="s">
        <v>114</v>
      </c>
      <c r="L1029" s="331">
        <v>5170.04</v>
      </c>
      <c r="M1029" s="326"/>
      <c r="N1029" s="326">
        <v>0</v>
      </c>
      <c r="O1029" s="326">
        <v>0</v>
      </c>
      <c r="P1029" s="326">
        <v>0</v>
      </c>
      <c r="Q1029" s="326">
        <v>5064.8</v>
      </c>
      <c r="R1029" s="326">
        <v>0</v>
      </c>
      <c r="S1029" s="326">
        <v>0</v>
      </c>
      <c r="T1029" s="326">
        <v>0</v>
      </c>
      <c r="U1029" s="326">
        <v>105.24</v>
      </c>
      <c r="V1029" s="326">
        <v>0</v>
      </c>
      <c r="W1029" s="326">
        <v>0</v>
      </c>
      <c r="X1029" s="326">
        <v>0</v>
      </c>
      <c r="Y1029" s="326">
        <v>0</v>
      </c>
    </row>
    <row r="1030" spans="4:25" hidden="1" outlineLevel="1">
      <c r="D1030" s="319" t="s">
        <v>1254</v>
      </c>
      <c r="E1030" s="319" t="s">
        <v>52</v>
      </c>
      <c r="F1030" s="319" t="s">
        <v>576</v>
      </c>
      <c r="H1030" s="319" t="s">
        <v>577</v>
      </c>
      <c r="I1030" s="319" t="s">
        <v>1255</v>
      </c>
      <c r="J1030" s="319" t="s">
        <v>117</v>
      </c>
      <c r="L1030" s="331">
        <v>6200.768</v>
      </c>
      <c r="M1030" s="326"/>
      <c r="N1030" s="326">
        <v>0</v>
      </c>
      <c r="O1030" s="326">
        <v>0</v>
      </c>
      <c r="P1030" s="326">
        <v>0</v>
      </c>
      <c r="Q1030" s="326">
        <v>3248</v>
      </c>
      <c r="R1030" s="326">
        <v>0</v>
      </c>
      <c r="S1030" s="326">
        <v>2952.768</v>
      </c>
      <c r="T1030" s="326">
        <v>0</v>
      </c>
      <c r="U1030" s="326">
        <v>0</v>
      </c>
      <c r="V1030" s="326">
        <v>0</v>
      </c>
      <c r="W1030" s="326">
        <v>0</v>
      </c>
      <c r="X1030" s="326">
        <v>0</v>
      </c>
      <c r="Y1030" s="326">
        <v>0</v>
      </c>
    </row>
    <row r="1031" spans="4:25" hidden="1" outlineLevel="1">
      <c r="D1031" s="319" t="s">
        <v>1871</v>
      </c>
      <c r="E1031" s="319" t="s">
        <v>52</v>
      </c>
      <c r="F1031" s="319" t="s">
        <v>576</v>
      </c>
      <c r="H1031" s="319" t="s">
        <v>577</v>
      </c>
      <c r="I1031" s="319" t="s">
        <v>1256</v>
      </c>
      <c r="J1031" s="319" t="s">
        <v>117</v>
      </c>
      <c r="L1031" s="331">
        <v>0</v>
      </c>
      <c r="M1031" s="326"/>
      <c r="N1031" s="326">
        <v>0</v>
      </c>
      <c r="O1031" s="326">
        <v>0</v>
      </c>
      <c r="P1031" s="326">
        <v>0</v>
      </c>
      <c r="Q1031" s="326">
        <v>0</v>
      </c>
      <c r="R1031" s="326">
        <v>0</v>
      </c>
      <c r="S1031" s="326">
        <v>0</v>
      </c>
      <c r="T1031" s="326">
        <v>0</v>
      </c>
      <c r="U1031" s="326">
        <v>0</v>
      </c>
      <c r="V1031" s="326">
        <v>0</v>
      </c>
      <c r="W1031" s="326">
        <v>0</v>
      </c>
      <c r="X1031" s="326">
        <v>0</v>
      </c>
      <c r="Y1031" s="326">
        <v>0</v>
      </c>
    </row>
    <row r="1032" spans="4:25" hidden="1" outlineLevel="1">
      <c r="D1032" s="319" t="s">
        <v>1257</v>
      </c>
      <c r="E1032" s="319" t="s">
        <v>53</v>
      </c>
      <c r="F1032" s="319" t="s">
        <v>576</v>
      </c>
      <c r="H1032" s="319" t="s">
        <v>577</v>
      </c>
      <c r="I1032" s="319" t="s">
        <v>1258</v>
      </c>
      <c r="J1032" s="319" t="s">
        <v>114</v>
      </c>
      <c r="L1032" s="331">
        <v>0</v>
      </c>
      <c r="M1032" s="326"/>
      <c r="N1032" s="326">
        <v>0</v>
      </c>
      <c r="O1032" s="326">
        <v>0</v>
      </c>
      <c r="P1032" s="326">
        <v>0</v>
      </c>
      <c r="Q1032" s="326">
        <v>0</v>
      </c>
      <c r="R1032" s="326">
        <v>0</v>
      </c>
      <c r="S1032" s="326">
        <v>0</v>
      </c>
      <c r="T1032" s="326">
        <v>0</v>
      </c>
      <c r="U1032" s="326">
        <v>0</v>
      </c>
      <c r="V1032" s="326">
        <v>0</v>
      </c>
      <c r="W1032" s="326">
        <v>0</v>
      </c>
      <c r="X1032" s="326">
        <v>0</v>
      </c>
      <c r="Y1032" s="326">
        <v>0</v>
      </c>
    </row>
    <row r="1033" spans="4:25" hidden="1" outlineLevel="1">
      <c r="D1033" s="319" t="s">
        <v>3101</v>
      </c>
      <c r="E1033" s="319" t="s">
        <v>53</v>
      </c>
      <c r="F1033" s="319" t="s">
        <v>576</v>
      </c>
      <c r="H1033" s="319" t="s">
        <v>577</v>
      </c>
      <c r="I1033" s="319" t="s">
        <v>3102</v>
      </c>
      <c r="J1033" s="319" t="s">
        <v>946</v>
      </c>
      <c r="L1033" s="331">
        <v>0</v>
      </c>
      <c r="M1033" s="326"/>
      <c r="N1033" s="326"/>
      <c r="O1033" s="326">
        <v>0</v>
      </c>
      <c r="P1033" s="326">
        <v>0</v>
      </c>
      <c r="Q1033" s="326">
        <v>0</v>
      </c>
      <c r="R1033" s="326">
        <v>0</v>
      </c>
      <c r="S1033" s="326">
        <v>0</v>
      </c>
      <c r="T1033" s="326">
        <v>0</v>
      </c>
      <c r="U1033" s="326">
        <v>0</v>
      </c>
      <c r="V1033" s="326">
        <v>0</v>
      </c>
      <c r="W1033" s="326">
        <v>0</v>
      </c>
      <c r="X1033" s="326">
        <v>0</v>
      </c>
      <c r="Y1033" s="326">
        <v>0</v>
      </c>
    </row>
    <row r="1034" spans="4:25" hidden="1" outlineLevel="1">
      <c r="D1034" s="319" t="s">
        <v>1259</v>
      </c>
      <c r="E1034" s="319" t="s">
        <v>53</v>
      </c>
      <c r="F1034" s="319" t="s">
        <v>576</v>
      </c>
      <c r="H1034" s="319" t="s">
        <v>577</v>
      </c>
      <c r="I1034" s="319" t="s">
        <v>1260</v>
      </c>
      <c r="J1034" s="319" t="s">
        <v>118</v>
      </c>
      <c r="L1034" s="331">
        <v>0</v>
      </c>
      <c r="M1034" s="326"/>
      <c r="N1034" s="326">
        <v>0</v>
      </c>
      <c r="O1034" s="326">
        <v>0</v>
      </c>
      <c r="P1034" s="326">
        <v>0</v>
      </c>
      <c r="Q1034" s="326">
        <v>0</v>
      </c>
      <c r="R1034" s="326">
        <v>0</v>
      </c>
      <c r="S1034" s="326">
        <v>0</v>
      </c>
      <c r="T1034" s="326">
        <v>0</v>
      </c>
      <c r="U1034" s="326">
        <v>0</v>
      </c>
      <c r="V1034" s="326">
        <v>0</v>
      </c>
      <c r="W1034" s="326">
        <v>0</v>
      </c>
      <c r="X1034" s="326">
        <v>0</v>
      </c>
      <c r="Y1034" s="326">
        <v>0</v>
      </c>
    </row>
    <row r="1035" spans="4:25" hidden="1" outlineLevel="1">
      <c r="D1035" s="319" t="s">
        <v>1261</v>
      </c>
      <c r="E1035" s="319" t="s">
        <v>52</v>
      </c>
      <c r="F1035" s="319" t="s">
        <v>576</v>
      </c>
      <c r="H1035" s="319" t="s">
        <v>577</v>
      </c>
      <c r="I1035" s="319" t="s">
        <v>1262</v>
      </c>
      <c r="J1035" s="319" t="s">
        <v>117</v>
      </c>
      <c r="L1035" s="331">
        <v>0</v>
      </c>
      <c r="M1035" s="326"/>
      <c r="N1035" s="326">
        <v>0</v>
      </c>
      <c r="O1035" s="326">
        <v>0</v>
      </c>
      <c r="P1035" s="326">
        <v>0</v>
      </c>
      <c r="Q1035" s="326">
        <v>0</v>
      </c>
      <c r="R1035" s="326">
        <v>0</v>
      </c>
      <c r="S1035" s="326">
        <v>0</v>
      </c>
      <c r="T1035" s="326">
        <v>0</v>
      </c>
      <c r="U1035" s="326">
        <v>0</v>
      </c>
      <c r="V1035" s="326">
        <v>0</v>
      </c>
      <c r="W1035" s="326">
        <v>0</v>
      </c>
      <c r="X1035" s="326">
        <v>0</v>
      </c>
      <c r="Y1035" s="326">
        <v>0</v>
      </c>
    </row>
    <row r="1036" spans="4:25" hidden="1" outlineLevel="1">
      <c r="D1036" s="319" t="s">
        <v>1872</v>
      </c>
      <c r="E1036" s="319" t="s">
        <v>53</v>
      </c>
      <c r="F1036" s="319" t="s">
        <v>576</v>
      </c>
      <c r="H1036" s="319" t="s">
        <v>577</v>
      </c>
      <c r="I1036" s="319" t="s">
        <v>1873</v>
      </c>
      <c r="J1036" s="319" t="s">
        <v>113</v>
      </c>
      <c r="L1036" s="331">
        <v>0</v>
      </c>
      <c r="M1036" s="326"/>
      <c r="N1036" s="326">
        <v>0</v>
      </c>
      <c r="O1036" s="326">
        <v>0</v>
      </c>
      <c r="P1036" s="326">
        <v>0</v>
      </c>
      <c r="Q1036" s="326">
        <v>0</v>
      </c>
      <c r="R1036" s="326">
        <v>0</v>
      </c>
      <c r="S1036" s="326">
        <v>0</v>
      </c>
      <c r="T1036" s="326">
        <v>0</v>
      </c>
      <c r="U1036" s="326">
        <v>0</v>
      </c>
      <c r="V1036" s="326">
        <v>0</v>
      </c>
      <c r="W1036" s="326">
        <v>0</v>
      </c>
      <c r="X1036" s="326">
        <v>0</v>
      </c>
      <c r="Y1036" s="326">
        <v>0</v>
      </c>
    </row>
    <row r="1037" spans="4:25" hidden="1" outlineLevel="1">
      <c r="D1037" s="319" t="s">
        <v>1671</v>
      </c>
      <c r="E1037" s="319" t="s">
        <v>53</v>
      </c>
      <c r="F1037" s="319" t="s">
        <v>576</v>
      </c>
      <c r="H1037" s="319" t="s">
        <v>577</v>
      </c>
      <c r="I1037" s="319" t="s">
        <v>1263</v>
      </c>
      <c r="J1037" s="319" t="s">
        <v>530</v>
      </c>
      <c r="L1037" s="331">
        <v>0</v>
      </c>
      <c r="M1037" s="326"/>
      <c r="N1037" s="326">
        <v>0</v>
      </c>
      <c r="O1037" s="326">
        <v>0</v>
      </c>
      <c r="P1037" s="326">
        <v>0</v>
      </c>
      <c r="Q1037" s="326">
        <v>0</v>
      </c>
      <c r="R1037" s="326">
        <v>0</v>
      </c>
      <c r="S1037" s="326">
        <v>0</v>
      </c>
      <c r="T1037" s="326">
        <v>0</v>
      </c>
      <c r="U1037" s="326">
        <v>0</v>
      </c>
      <c r="V1037" s="326">
        <v>0</v>
      </c>
      <c r="W1037" s="326">
        <v>0</v>
      </c>
      <c r="X1037" s="326">
        <v>0</v>
      </c>
      <c r="Y1037" s="326">
        <v>0</v>
      </c>
    </row>
    <row r="1038" spans="4:25" hidden="1" outlineLevel="1">
      <c r="D1038" s="319" t="s">
        <v>1874</v>
      </c>
      <c r="E1038" s="319" t="s">
        <v>53</v>
      </c>
      <c r="F1038" s="319" t="s">
        <v>576</v>
      </c>
      <c r="H1038" s="319" t="s">
        <v>577</v>
      </c>
      <c r="I1038" s="319" t="s">
        <v>1875</v>
      </c>
      <c r="J1038" s="319" t="s">
        <v>113</v>
      </c>
      <c r="L1038" s="331">
        <v>0</v>
      </c>
      <c r="M1038" s="326"/>
      <c r="N1038" s="326">
        <v>0</v>
      </c>
      <c r="O1038" s="326">
        <v>0</v>
      </c>
      <c r="P1038" s="326">
        <v>0</v>
      </c>
      <c r="Q1038" s="326">
        <v>0</v>
      </c>
      <c r="R1038" s="326">
        <v>0</v>
      </c>
      <c r="S1038" s="326">
        <v>0</v>
      </c>
      <c r="T1038" s="326">
        <v>0</v>
      </c>
      <c r="U1038" s="326">
        <v>0</v>
      </c>
      <c r="V1038" s="326">
        <v>0</v>
      </c>
      <c r="W1038" s="326">
        <v>0</v>
      </c>
      <c r="X1038" s="326">
        <v>0</v>
      </c>
      <c r="Y1038" s="326">
        <v>0</v>
      </c>
    </row>
    <row r="1039" spans="4:25" hidden="1" outlineLevel="1">
      <c r="D1039" s="319" t="s">
        <v>3103</v>
      </c>
      <c r="E1039" s="319" t="s">
        <v>53</v>
      </c>
      <c r="F1039" s="319" t="s">
        <v>576</v>
      </c>
      <c r="H1039" s="319" t="s">
        <v>577</v>
      </c>
      <c r="I1039" s="319" t="s">
        <v>3104</v>
      </c>
      <c r="J1039" s="319" t="s">
        <v>114</v>
      </c>
      <c r="L1039" s="331">
        <v>0</v>
      </c>
      <c r="M1039" s="326"/>
      <c r="N1039" s="326"/>
      <c r="O1039" s="326"/>
      <c r="P1039" s="326"/>
      <c r="Q1039" s="326"/>
      <c r="R1039" s="326"/>
      <c r="S1039" s="326"/>
      <c r="T1039" s="326"/>
      <c r="U1039" s="326">
        <v>0</v>
      </c>
      <c r="V1039" s="326">
        <v>0</v>
      </c>
      <c r="W1039" s="326">
        <v>0</v>
      </c>
      <c r="X1039" s="326">
        <v>0</v>
      </c>
      <c r="Y1039" s="326">
        <v>0</v>
      </c>
    </row>
    <row r="1040" spans="4:25" hidden="1" outlineLevel="1">
      <c r="D1040" s="319" t="s">
        <v>1876</v>
      </c>
      <c r="E1040" s="319" t="s">
        <v>53</v>
      </c>
      <c r="F1040" s="319" t="s">
        <v>576</v>
      </c>
      <c r="H1040" s="319" t="s">
        <v>577</v>
      </c>
      <c r="I1040" s="319" t="s">
        <v>1877</v>
      </c>
      <c r="J1040" s="319" t="s">
        <v>113</v>
      </c>
      <c r="L1040" s="331">
        <v>0</v>
      </c>
      <c r="M1040" s="326"/>
      <c r="N1040" s="326">
        <v>0</v>
      </c>
      <c r="O1040" s="326">
        <v>0</v>
      </c>
      <c r="P1040" s="326">
        <v>0</v>
      </c>
      <c r="Q1040" s="326">
        <v>0</v>
      </c>
      <c r="R1040" s="326">
        <v>0</v>
      </c>
      <c r="S1040" s="326">
        <v>0</v>
      </c>
      <c r="T1040" s="326">
        <v>0</v>
      </c>
      <c r="U1040" s="326">
        <v>0</v>
      </c>
      <c r="V1040" s="326">
        <v>0</v>
      </c>
      <c r="W1040" s="326">
        <v>0</v>
      </c>
      <c r="X1040" s="326">
        <v>0</v>
      </c>
      <c r="Y1040" s="326">
        <v>0</v>
      </c>
    </row>
    <row r="1041" spans="4:25" hidden="1" outlineLevel="1">
      <c r="D1041" s="319" t="s">
        <v>3105</v>
      </c>
      <c r="E1041" s="319" t="s">
        <v>53</v>
      </c>
      <c r="F1041" s="319" t="s">
        <v>576</v>
      </c>
      <c r="H1041" s="319" t="s">
        <v>577</v>
      </c>
      <c r="I1041" s="319" t="s">
        <v>3106</v>
      </c>
      <c r="J1041" s="319" t="s">
        <v>22</v>
      </c>
      <c r="L1041" s="331">
        <v>0</v>
      </c>
      <c r="M1041" s="326"/>
      <c r="N1041" s="326"/>
      <c r="O1041" s="326"/>
      <c r="P1041" s="326"/>
      <c r="Q1041" s="326"/>
      <c r="R1041" s="326"/>
      <c r="S1041" s="326"/>
      <c r="T1041" s="326"/>
      <c r="U1041" s="326">
        <v>0</v>
      </c>
      <c r="V1041" s="326">
        <v>0</v>
      </c>
      <c r="W1041" s="326">
        <v>0</v>
      </c>
      <c r="X1041" s="326">
        <v>0</v>
      </c>
      <c r="Y1041" s="326">
        <v>0</v>
      </c>
    </row>
    <row r="1042" spans="4:25" hidden="1" outlineLevel="1">
      <c r="D1042" s="319" t="s">
        <v>1264</v>
      </c>
      <c r="E1042" s="319" t="s">
        <v>53</v>
      </c>
      <c r="F1042" s="319" t="s">
        <v>576</v>
      </c>
      <c r="H1042" s="319" t="s">
        <v>577</v>
      </c>
      <c r="I1042" s="319" t="s">
        <v>1265</v>
      </c>
      <c r="J1042" s="319" t="s">
        <v>528</v>
      </c>
      <c r="L1042" s="331">
        <v>0</v>
      </c>
      <c r="M1042" s="326"/>
      <c r="N1042" s="326">
        <v>0</v>
      </c>
      <c r="O1042" s="326">
        <v>0</v>
      </c>
      <c r="P1042" s="326">
        <v>0</v>
      </c>
      <c r="Q1042" s="326">
        <v>0</v>
      </c>
      <c r="R1042" s="326">
        <v>0</v>
      </c>
      <c r="S1042" s="326">
        <v>0</v>
      </c>
      <c r="T1042" s="326">
        <v>0</v>
      </c>
      <c r="U1042" s="326">
        <v>0</v>
      </c>
      <c r="V1042" s="326">
        <v>0</v>
      </c>
      <c r="W1042" s="326">
        <v>0</v>
      </c>
      <c r="X1042" s="326">
        <v>0</v>
      </c>
      <c r="Y1042" s="326">
        <v>0</v>
      </c>
    </row>
    <row r="1043" spans="4:25" hidden="1" outlineLevel="1">
      <c r="D1043" s="319" t="s">
        <v>1266</v>
      </c>
      <c r="E1043" s="319" t="s">
        <v>54</v>
      </c>
      <c r="F1043" s="319" t="s">
        <v>576</v>
      </c>
      <c r="H1043" s="319" t="s">
        <v>577</v>
      </c>
      <c r="I1043" s="319" t="s">
        <v>1267</v>
      </c>
      <c r="J1043" s="319" t="s">
        <v>116</v>
      </c>
      <c r="L1043" s="331">
        <v>1030</v>
      </c>
      <c r="M1043" s="326"/>
      <c r="N1043" s="326">
        <v>0</v>
      </c>
      <c r="O1043" s="326">
        <v>0</v>
      </c>
      <c r="P1043" s="326">
        <v>0</v>
      </c>
      <c r="Q1043" s="326">
        <v>515</v>
      </c>
      <c r="R1043" s="326">
        <v>515</v>
      </c>
      <c r="S1043" s="326">
        <v>0</v>
      </c>
      <c r="T1043" s="326">
        <v>0</v>
      </c>
      <c r="U1043" s="326">
        <v>0</v>
      </c>
      <c r="V1043" s="326">
        <v>0</v>
      </c>
      <c r="W1043" s="326">
        <v>0</v>
      </c>
      <c r="X1043" s="326">
        <v>0</v>
      </c>
      <c r="Y1043" s="326">
        <v>0</v>
      </c>
    </row>
    <row r="1044" spans="4:25" hidden="1" outlineLevel="1">
      <c r="D1044" s="319" t="s">
        <v>1878</v>
      </c>
      <c r="E1044" s="319" t="s">
        <v>53</v>
      </c>
      <c r="F1044" s="319" t="s">
        <v>576</v>
      </c>
      <c r="H1044" s="319" t="s">
        <v>577</v>
      </c>
      <c r="I1044" s="319" t="s">
        <v>1879</v>
      </c>
      <c r="J1044" s="319" t="s">
        <v>113</v>
      </c>
      <c r="L1044" s="331">
        <v>0</v>
      </c>
      <c r="M1044" s="326"/>
      <c r="N1044" s="326">
        <v>0</v>
      </c>
      <c r="O1044" s="326">
        <v>0</v>
      </c>
      <c r="P1044" s="326">
        <v>0</v>
      </c>
      <c r="Q1044" s="326">
        <v>0</v>
      </c>
      <c r="R1044" s="326">
        <v>0</v>
      </c>
      <c r="S1044" s="326">
        <v>0</v>
      </c>
      <c r="T1044" s="326">
        <v>0</v>
      </c>
      <c r="U1044" s="326">
        <v>0</v>
      </c>
      <c r="V1044" s="326">
        <v>0</v>
      </c>
      <c r="W1044" s="326">
        <v>0</v>
      </c>
      <c r="X1044" s="326">
        <v>0</v>
      </c>
      <c r="Y1044" s="326">
        <v>0</v>
      </c>
    </row>
    <row r="1045" spans="4:25" hidden="1" outlineLevel="1">
      <c r="D1045" s="319" t="s">
        <v>1268</v>
      </c>
      <c r="E1045" s="319" t="s">
        <v>53</v>
      </c>
      <c r="F1045" s="319" t="s">
        <v>576</v>
      </c>
      <c r="H1045" s="319" t="s">
        <v>577</v>
      </c>
      <c r="I1045" s="319" t="s">
        <v>1269</v>
      </c>
      <c r="J1045" s="319" t="s">
        <v>114</v>
      </c>
      <c r="L1045" s="331">
        <v>0</v>
      </c>
      <c r="M1045" s="326"/>
      <c r="N1045" s="326">
        <v>0</v>
      </c>
      <c r="O1045" s="326">
        <v>0</v>
      </c>
      <c r="P1045" s="326">
        <v>0</v>
      </c>
      <c r="Q1045" s="326">
        <v>0</v>
      </c>
      <c r="R1045" s="326">
        <v>0</v>
      </c>
      <c r="S1045" s="326">
        <v>0</v>
      </c>
      <c r="T1045" s="326">
        <v>0</v>
      </c>
      <c r="U1045" s="326">
        <v>0</v>
      </c>
      <c r="V1045" s="326">
        <v>0</v>
      </c>
      <c r="W1045" s="326">
        <v>0</v>
      </c>
      <c r="X1045" s="326">
        <v>0</v>
      </c>
      <c r="Y1045" s="326">
        <v>0</v>
      </c>
    </row>
    <row r="1046" spans="4:25" hidden="1" outlineLevel="1">
      <c r="D1046" s="319" t="s">
        <v>1270</v>
      </c>
      <c r="E1046" s="319" t="s">
        <v>53</v>
      </c>
      <c r="F1046" s="319" t="s">
        <v>576</v>
      </c>
      <c r="H1046" s="319" t="s">
        <v>577</v>
      </c>
      <c r="I1046" s="319" t="s">
        <v>1271</v>
      </c>
      <c r="J1046" s="319" t="s">
        <v>114</v>
      </c>
      <c r="L1046" s="331">
        <v>7062.7999999999993</v>
      </c>
      <c r="M1046" s="326"/>
      <c r="N1046" s="326">
        <v>301.60000000000002</v>
      </c>
      <c r="O1046" s="326">
        <v>0</v>
      </c>
      <c r="P1046" s="326">
        <v>0</v>
      </c>
      <c r="Q1046" s="326">
        <v>3256</v>
      </c>
      <c r="R1046" s="326">
        <v>3320.2</v>
      </c>
      <c r="S1046" s="326">
        <v>185</v>
      </c>
      <c r="T1046" s="326">
        <v>0</v>
      </c>
      <c r="U1046" s="326">
        <v>0</v>
      </c>
      <c r="V1046" s="326">
        <v>0</v>
      </c>
      <c r="W1046" s="326">
        <v>0</v>
      </c>
      <c r="X1046" s="326">
        <v>0</v>
      </c>
      <c r="Y1046" s="326">
        <v>0</v>
      </c>
    </row>
    <row r="1047" spans="4:25" hidden="1" outlineLevel="1">
      <c r="D1047" s="319" t="s">
        <v>2786</v>
      </c>
      <c r="E1047" s="319" t="s">
        <v>53</v>
      </c>
      <c r="F1047" s="319" t="s">
        <v>576</v>
      </c>
      <c r="H1047" s="319" t="s">
        <v>577</v>
      </c>
      <c r="I1047" s="319" t="s">
        <v>2787</v>
      </c>
      <c r="J1047" s="319" t="s">
        <v>114</v>
      </c>
      <c r="L1047" s="331">
        <v>0</v>
      </c>
      <c r="M1047" s="326"/>
      <c r="N1047" s="326">
        <v>0</v>
      </c>
      <c r="O1047" s="326">
        <v>0</v>
      </c>
      <c r="P1047" s="326">
        <v>0</v>
      </c>
      <c r="Q1047" s="326">
        <v>0</v>
      </c>
      <c r="R1047" s="326">
        <v>0</v>
      </c>
      <c r="S1047" s="326">
        <v>0</v>
      </c>
      <c r="T1047" s="326">
        <v>0</v>
      </c>
      <c r="U1047" s="326">
        <v>0</v>
      </c>
      <c r="V1047" s="326">
        <v>0</v>
      </c>
      <c r="W1047" s="326">
        <v>0</v>
      </c>
      <c r="X1047" s="326">
        <v>0</v>
      </c>
      <c r="Y1047" s="326">
        <v>0</v>
      </c>
    </row>
    <row r="1048" spans="4:25" hidden="1" outlineLevel="1">
      <c r="D1048" s="319" t="s">
        <v>3107</v>
      </c>
      <c r="E1048" s="319" t="s">
        <v>53</v>
      </c>
      <c r="F1048" s="319" t="s">
        <v>576</v>
      </c>
      <c r="H1048" s="319" t="s">
        <v>577</v>
      </c>
      <c r="I1048" s="319" t="s">
        <v>3108</v>
      </c>
      <c r="J1048" s="319" t="s">
        <v>946</v>
      </c>
      <c r="L1048" s="331">
        <v>0</v>
      </c>
      <c r="M1048" s="326"/>
      <c r="N1048" s="326"/>
      <c r="O1048" s="326">
        <v>0</v>
      </c>
      <c r="P1048" s="326">
        <v>0</v>
      </c>
      <c r="Q1048" s="326">
        <v>0</v>
      </c>
      <c r="R1048" s="326">
        <v>0</v>
      </c>
      <c r="S1048" s="326">
        <v>0</v>
      </c>
      <c r="T1048" s="326">
        <v>0</v>
      </c>
      <c r="U1048" s="326">
        <v>0</v>
      </c>
      <c r="V1048" s="326">
        <v>0</v>
      </c>
      <c r="W1048" s="326">
        <v>0</v>
      </c>
      <c r="X1048" s="326">
        <v>0</v>
      </c>
      <c r="Y1048" s="326">
        <v>0</v>
      </c>
    </row>
    <row r="1049" spans="4:25" hidden="1" outlineLevel="1">
      <c r="D1049" s="319" t="s">
        <v>1272</v>
      </c>
      <c r="E1049" s="319" t="s">
        <v>53</v>
      </c>
      <c r="F1049" s="319" t="s">
        <v>576</v>
      </c>
      <c r="H1049" s="319" t="s">
        <v>577</v>
      </c>
      <c r="I1049" s="319" t="s">
        <v>1273</v>
      </c>
      <c r="J1049" s="319" t="s">
        <v>582</v>
      </c>
      <c r="L1049" s="331">
        <v>0</v>
      </c>
      <c r="M1049" s="326"/>
      <c r="N1049" s="326">
        <v>0</v>
      </c>
      <c r="O1049" s="326">
        <v>0</v>
      </c>
      <c r="P1049" s="326">
        <v>0</v>
      </c>
      <c r="Q1049" s="326">
        <v>0</v>
      </c>
      <c r="R1049" s="326">
        <v>0</v>
      </c>
      <c r="S1049" s="326">
        <v>0</v>
      </c>
      <c r="T1049" s="326">
        <v>0</v>
      </c>
      <c r="U1049" s="326">
        <v>0</v>
      </c>
      <c r="V1049" s="326">
        <v>0</v>
      </c>
      <c r="W1049" s="326">
        <v>0</v>
      </c>
      <c r="X1049" s="326">
        <v>0</v>
      </c>
      <c r="Y1049" s="326">
        <v>0</v>
      </c>
    </row>
    <row r="1050" spans="4:25" hidden="1" outlineLevel="1">
      <c r="D1050" s="319" t="s">
        <v>1274</v>
      </c>
      <c r="E1050" s="319" t="s">
        <v>53</v>
      </c>
      <c r="F1050" s="319" t="s">
        <v>576</v>
      </c>
      <c r="H1050" s="319" t="s">
        <v>577</v>
      </c>
      <c r="I1050" s="319" t="s">
        <v>1275</v>
      </c>
      <c r="J1050" s="319" t="s">
        <v>528</v>
      </c>
      <c r="L1050" s="331">
        <v>0</v>
      </c>
      <c r="M1050" s="326"/>
      <c r="N1050" s="326">
        <v>0</v>
      </c>
      <c r="O1050" s="326">
        <v>0</v>
      </c>
      <c r="P1050" s="326">
        <v>0</v>
      </c>
      <c r="Q1050" s="326">
        <v>0</v>
      </c>
      <c r="R1050" s="326">
        <v>0</v>
      </c>
      <c r="S1050" s="326">
        <v>0</v>
      </c>
      <c r="T1050" s="326">
        <v>0</v>
      </c>
      <c r="U1050" s="326">
        <v>0</v>
      </c>
      <c r="V1050" s="326">
        <v>0</v>
      </c>
      <c r="W1050" s="326">
        <v>0</v>
      </c>
      <c r="X1050" s="326">
        <v>0</v>
      </c>
      <c r="Y1050" s="326">
        <v>0</v>
      </c>
    </row>
    <row r="1051" spans="4:25" hidden="1" outlineLevel="1">
      <c r="D1051" s="319" t="s">
        <v>1880</v>
      </c>
      <c r="E1051" s="319" t="s">
        <v>53</v>
      </c>
      <c r="F1051" s="319" t="s">
        <v>576</v>
      </c>
      <c r="H1051" s="319" t="s">
        <v>577</v>
      </c>
      <c r="I1051" s="319" t="s">
        <v>1881</v>
      </c>
      <c r="J1051" s="319" t="s">
        <v>113</v>
      </c>
      <c r="L1051" s="331">
        <v>0</v>
      </c>
      <c r="M1051" s="326"/>
      <c r="N1051" s="326">
        <v>0</v>
      </c>
      <c r="O1051" s="326">
        <v>0</v>
      </c>
      <c r="P1051" s="326">
        <v>0</v>
      </c>
      <c r="Q1051" s="326">
        <v>0</v>
      </c>
      <c r="R1051" s="326">
        <v>0</v>
      </c>
      <c r="S1051" s="326">
        <v>0</v>
      </c>
      <c r="T1051" s="326">
        <v>0</v>
      </c>
      <c r="U1051" s="326">
        <v>0</v>
      </c>
      <c r="V1051" s="326">
        <v>0</v>
      </c>
      <c r="W1051" s="326">
        <v>0</v>
      </c>
      <c r="X1051" s="326">
        <v>0</v>
      </c>
      <c r="Y1051" s="326">
        <v>0</v>
      </c>
    </row>
    <row r="1052" spans="4:25" hidden="1" outlineLevel="1">
      <c r="D1052" s="319" t="s">
        <v>1276</v>
      </c>
      <c r="E1052" s="319" t="s">
        <v>53</v>
      </c>
      <c r="F1052" s="319" t="s">
        <v>576</v>
      </c>
      <c r="H1052" s="319" t="s">
        <v>577</v>
      </c>
      <c r="I1052" s="319" t="s">
        <v>1277</v>
      </c>
      <c r="J1052" s="319" t="s">
        <v>582</v>
      </c>
      <c r="L1052" s="331">
        <v>0</v>
      </c>
      <c r="M1052" s="326"/>
      <c r="N1052" s="326">
        <v>0</v>
      </c>
      <c r="O1052" s="326">
        <v>0</v>
      </c>
      <c r="P1052" s="326">
        <v>0</v>
      </c>
      <c r="Q1052" s="326">
        <v>0</v>
      </c>
      <c r="R1052" s="326">
        <v>0</v>
      </c>
      <c r="S1052" s="326">
        <v>0</v>
      </c>
      <c r="T1052" s="326">
        <v>0</v>
      </c>
      <c r="U1052" s="326">
        <v>0</v>
      </c>
      <c r="V1052" s="326">
        <v>0</v>
      </c>
      <c r="W1052" s="326">
        <v>0</v>
      </c>
      <c r="X1052" s="326">
        <v>0</v>
      </c>
      <c r="Y1052" s="326"/>
    </row>
    <row r="1053" spans="4:25" hidden="1" outlineLevel="1">
      <c r="D1053" s="319" t="s">
        <v>3109</v>
      </c>
      <c r="E1053" s="319" t="s">
        <v>53</v>
      </c>
      <c r="F1053" s="319" t="s">
        <v>576</v>
      </c>
      <c r="H1053" s="319" t="s">
        <v>577</v>
      </c>
      <c r="I1053" s="319" t="s">
        <v>3110</v>
      </c>
      <c r="J1053" s="319" t="s">
        <v>946</v>
      </c>
      <c r="L1053" s="331">
        <v>0</v>
      </c>
      <c r="M1053" s="326"/>
      <c r="N1053" s="326"/>
      <c r="O1053" s="326">
        <v>0</v>
      </c>
      <c r="P1053" s="326">
        <v>0</v>
      </c>
      <c r="Q1053" s="326">
        <v>0</v>
      </c>
      <c r="R1053" s="326">
        <v>0</v>
      </c>
      <c r="S1053" s="326">
        <v>0</v>
      </c>
      <c r="T1053" s="326">
        <v>0</v>
      </c>
      <c r="U1053" s="326">
        <v>0</v>
      </c>
      <c r="V1053" s="326">
        <v>0</v>
      </c>
      <c r="W1053" s="326">
        <v>0</v>
      </c>
      <c r="X1053" s="326">
        <v>0</v>
      </c>
      <c r="Y1053" s="326">
        <v>0</v>
      </c>
    </row>
    <row r="1054" spans="4:25" hidden="1" outlineLevel="1">
      <c r="D1054" s="319" t="s">
        <v>2299</v>
      </c>
      <c r="E1054" s="319" t="s">
        <v>52</v>
      </c>
      <c r="F1054" s="319" t="s">
        <v>576</v>
      </c>
      <c r="H1054" s="319" t="s">
        <v>577</v>
      </c>
      <c r="I1054" s="319" t="s">
        <v>2300</v>
      </c>
      <c r="J1054" s="319" t="s">
        <v>117</v>
      </c>
      <c r="L1054" s="331">
        <v>0</v>
      </c>
      <c r="M1054" s="326"/>
      <c r="N1054" s="326">
        <v>0</v>
      </c>
      <c r="O1054" s="326">
        <v>0</v>
      </c>
      <c r="P1054" s="326">
        <v>0</v>
      </c>
      <c r="Q1054" s="326">
        <v>0</v>
      </c>
      <c r="R1054" s="326">
        <v>0</v>
      </c>
      <c r="S1054" s="326">
        <v>0</v>
      </c>
      <c r="T1054" s="326">
        <v>0</v>
      </c>
      <c r="U1054" s="326">
        <v>0</v>
      </c>
      <c r="V1054" s="326">
        <v>0</v>
      </c>
      <c r="W1054" s="326">
        <v>0</v>
      </c>
      <c r="X1054" s="326">
        <v>0</v>
      </c>
      <c r="Y1054" s="326">
        <v>0</v>
      </c>
    </row>
    <row r="1055" spans="4:25" hidden="1" outlineLevel="1">
      <c r="D1055" s="319" t="s">
        <v>3111</v>
      </c>
      <c r="E1055" s="319" t="s">
        <v>53</v>
      </c>
      <c r="F1055" s="319" t="s">
        <v>576</v>
      </c>
      <c r="H1055" s="319" t="s">
        <v>577</v>
      </c>
      <c r="I1055" s="319" t="s">
        <v>3112</v>
      </c>
      <c r="J1055" s="319" t="s">
        <v>118</v>
      </c>
      <c r="L1055" s="331">
        <v>0</v>
      </c>
      <c r="M1055" s="326"/>
      <c r="N1055" s="326"/>
      <c r="O1055" s="326"/>
      <c r="P1055" s="326"/>
      <c r="Q1055" s="326"/>
      <c r="R1055" s="326"/>
      <c r="S1055" s="326"/>
      <c r="T1055" s="326"/>
      <c r="U1055" s="326">
        <v>0</v>
      </c>
      <c r="V1055" s="326">
        <v>0</v>
      </c>
      <c r="W1055" s="326">
        <v>0</v>
      </c>
      <c r="X1055" s="326">
        <v>0</v>
      </c>
      <c r="Y1055" s="326">
        <v>0</v>
      </c>
    </row>
    <row r="1056" spans="4:25" hidden="1" outlineLevel="1">
      <c r="D1056" s="319" t="s">
        <v>3113</v>
      </c>
      <c r="E1056" s="319" t="s">
        <v>53</v>
      </c>
      <c r="F1056" s="319" t="s">
        <v>576</v>
      </c>
      <c r="H1056" s="319" t="s">
        <v>577</v>
      </c>
      <c r="I1056" s="319" t="s">
        <v>3114</v>
      </c>
      <c r="J1056" s="319" t="s">
        <v>946</v>
      </c>
      <c r="L1056" s="331">
        <v>0</v>
      </c>
      <c r="M1056" s="326"/>
      <c r="N1056" s="326"/>
      <c r="O1056" s="326"/>
      <c r="P1056" s="326">
        <v>0</v>
      </c>
      <c r="Q1056" s="326"/>
      <c r="R1056" s="326"/>
      <c r="S1056" s="326"/>
      <c r="T1056" s="326"/>
      <c r="U1056" s="326"/>
      <c r="V1056" s="326"/>
      <c r="W1056" s="326"/>
      <c r="X1056" s="326"/>
      <c r="Y1056" s="326"/>
    </row>
    <row r="1057" spans="4:25" hidden="1" outlineLevel="1">
      <c r="D1057" s="319" t="s">
        <v>1278</v>
      </c>
      <c r="E1057" s="319" t="s">
        <v>53</v>
      </c>
      <c r="F1057" s="319" t="s">
        <v>576</v>
      </c>
      <c r="H1057" s="319" t="s">
        <v>577</v>
      </c>
      <c r="I1057" s="319" t="s">
        <v>1279</v>
      </c>
      <c r="J1057" s="319" t="s">
        <v>528</v>
      </c>
      <c r="L1057" s="331">
        <v>0</v>
      </c>
      <c r="M1057" s="326"/>
      <c r="N1057" s="326">
        <v>0</v>
      </c>
      <c r="O1057" s="326">
        <v>0</v>
      </c>
      <c r="P1057" s="326">
        <v>0</v>
      </c>
      <c r="Q1057" s="326">
        <v>0</v>
      </c>
      <c r="R1057" s="326">
        <v>0</v>
      </c>
      <c r="S1057" s="326">
        <v>0</v>
      </c>
      <c r="T1057" s="326">
        <v>0</v>
      </c>
      <c r="U1057" s="326">
        <v>0</v>
      </c>
      <c r="V1057" s="326">
        <v>0</v>
      </c>
      <c r="W1057" s="326">
        <v>0</v>
      </c>
      <c r="X1057" s="326">
        <v>0</v>
      </c>
      <c r="Y1057" s="326">
        <v>0</v>
      </c>
    </row>
    <row r="1058" spans="4:25" hidden="1" outlineLevel="1">
      <c r="D1058" s="319" t="s">
        <v>1280</v>
      </c>
      <c r="E1058" s="319" t="s">
        <v>52</v>
      </c>
      <c r="F1058" s="319" t="s">
        <v>576</v>
      </c>
      <c r="H1058" s="319" t="s">
        <v>577</v>
      </c>
      <c r="I1058" s="319" t="s">
        <v>1281</v>
      </c>
      <c r="J1058" s="319" t="s">
        <v>117</v>
      </c>
      <c r="L1058" s="331">
        <v>20497.439999999999</v>
      </c>
      <c r="M1058" s="326"/>
      <c r="N1058" s="326">
        <v>0</v>
      </c>
      <c r="O1058" s="326">
        <v>0</v>
      </c>
      <c r="P1058" s="326">
        <v>0</v>
      </c>
      <c r="Q1058" s="326">
        <v>15415.4</v>
      </c>
      <c r="R1058" s="326">
        <v>0</v>
      </c>
      <c r="S1058" s="326">
        <v>5020.3999999999996</v>
      </c>
      <c r="T1058" s="326">
        <v>0</v>
      </c>
      <c r="U1058" s="326">
        <v>0</v>
      </c>
      <c r="V1058" s="326">
        <v>61.64</v>
      </c>
      <c r="W1058" s="326">
        <v>0</v>
      </c>
      <c r="X1058" s="326">
        <v>0</v>
      </c>
      <c r="Y1058" s="326">
        <v>0</v>
      </c>
    </row>
    <row r="1059" spans="4:25" hidden="1" outlineLevel="1">
      <c r="D1059" s="319" t="s">
        <v>1282</v>
      </c>
      <c r="E1059" s="319" t="s">
        <v>53</v>
      </c>
      <c r="F1059" s="319" t="s">
        <v>576</v>
      </c>
      <c r="H1059" s="319" t="s">
        <v>577</v>
      </c>
      <c r="I1059" s="319" t="s">
        <v>1283</v>
      </c>
      <c r="J1059" s="319" t="s">
        <v>582</v>
      </c>
      <c r="L1059" s="331">
        <v>0</v>
      </c>
      <c r="M1059" s="326"/>
      <c r="N1059" s="326">
        <v>0</v>
      </c>
      <c r="O1059" s="326">
        <v>0</v>
      </c>
      <c r="P1059" s="326">
        <v>0</v>
      </c>
      <c r="Q1059" s="326">
        <v>0</v>
      </c>
      <c r="R1059" s="326">
        <v>0</v>
      </c>
      <c r="S1059" s="326">
        <v>0</v>
      </c>
      <c r="T1059" s="326">
        <v>0</v>
      </c>
      <c r="U1059" s="326">
        <v>0</v>
      </c>
      <c r="V1059" s="326">
        <v>0</v>
      </c>
      <c r="W1059" s="326">
        <v>0</v>
      </c>
      <c r="X1059" s="326">
        <v>0</v>
      </c>
      <c r="Y1059" s="326">
        <v>0</v>
      </c>
    </row>
    <row r="1060" spans="4:25" hidden="1" outlineLevel="1">
      <c r="D1060" s="319" t="s">
        <v>1284</v>
      </c>
      <c r="E1060" s="319" t="s">
        <v>53</v>
      </c>
      <c r="F1060" s="319" t="s">
        <v>576</v>
      </c>
      <c r="H1060" s="319" t="s">
        <v>577</v>
      </c>
      <c r="I1060" s="319" t="s">
        <v>1285</v>
      </c>
      <c r="J1060" s="319" t="s">
        <v>528</v>
      </c>
      <c r="L1060" s="331">
        <v>0</v>
      </c>
      <c r="M1060" s="326"/>
      <c r="N1060" s="326">
        <v>0</v>
      </c>
      <c r="O1060" s="326">
        <v>0</v>
      </c>
      <c r="P1060" s="326">
        <v>0</v>
      </c>
      <c r="Q1060" s="326">
        <v>0</v>
      </c>
      <c r="R1060" s="326">
        <v>0</v>
      </c>
      <c r="S1060" s="326">
        <v>0</v>
      </c>
      <c r="T1060" s="326">
        <v>0</v>
      </c>
      <c r="U1060" s="326">
        <v>0</v>
      </c>
      <c r="V1060" s="326">
        <v>0</v>
      </c>
      <c r="W1060" s="326">
        <v>0</v>
      </c>
      <c r="X1060" s="326">
        <v>0</v>
      </c>
      <c r="Y1060" s="326">
        <v>0</v>
      </c>
    </row>
    <row r="1061" spans="4:25" hidden="1" outlineLevel="1">
      <c r="D1061" s="319" t="s">
        <v>3115</v>
      </c>
      <c r="E1061" s="319" t="s">
        <v>53</v>
      </c>
      <c r="F1061" s="319" t="s">
        <v>576</v>
      </c>
      <c r="H1061" s="319" t="s">
        <v>577</v>
      </c>
      <c r="I1061" s="319" t="s">
        <v>3116</v>
      </c>
      <c r="J1061" s="319" t="s">
        <v>583</v>
      </c>
      <c r="L1061" s="331">
        <v>0</v>
      </c>
      <c r="M1061" s="326"/>
      <c r="N1061" s="326"/>
      <c r="O1061" s="326"/>
      <c r="P1061" s="326"/>
      <c r="Q1061" s="326"/>
      <c r="R1061" s="326"/>
      <c r="S1061" s="326"/>
      <c r="T1061" s="326"/>
      <c r="U1061" s="326">
        <v>0</v>
      </c>
      <c r="V1061" s="326">
        <v>0</v>
      </c>
      <c r="W1061" s="326">
        <v>0</v>
      </c>
      <c r="X1061" s="326">
        <v>0</v>
      </c>
      <c r="Y1061" s="326">
        <v>0</v>
      </c>
    </row>
    <row r="1062" spans="4:25" hidden="1" outlineLevel="1">
      <c r="D1062" s="319" t="s">
        <v>1286</v>
      </c>
      <c r="E1062" s="319" t="s">
        <v>53</v>
      </c>
      <c r="F1062" s="319" t="s">
        <v>576</v>
      </c>
      <c r="H1062" s="319" t="s">
        <v>577</v>
      </c>
      <c r="I1062" s="319" t="s">
        <v>1287</v>
      </c>
      <c r="J1062" s="319" t="s">
        <v>582</v>
      </c>
      <c r="L1062" s="331">
        <v>0</v>
      </c>
      <c r="M1062" s="326"/>
      <c r="N1062" s="326">
        <v>0</v>
      </c>
      <c r="O1062" s="326">
        <v>0</v>
      </c>
      <c r="P1062" s="326">
        <v>0</v>
      </c>
      <c r="Q1062" s="326">
        <v>0</v>
      </c>
      <c r="R1062" s="326">
        <v>0</v>
      </c>
      <c r="S1062" s="326">
        <v>0</v>
      </c>
      <c r="T1062" s="326">
        <v>0</v>
      </c>
      <c r="U1062" s="326">
        <v>0</v>
      </c>
      <c r="V1062" s="326">
        <v>0</v>
      </c>
      <c r="W1062" s="326">
        <v>0</v>
      </c>
      <c r="X1062" s="326">
        <v>0</v>
      </c>
      <c r="Y1062" s="326">
        <v>0</v>
      </c>
    </row>
    <row r="1063" spans="4:25" hidden="1" outlineLevel="1">
      <c r="D1063" s="319" t="s">
        <v>1290</v>
      </c>
      <c r="E1063" s="319" t="s">
        <v>53</v>
      </c>
      <c r="F1063" s="319" t="s">
        <v>576</v>
      </c>
      <c r="H1063" s="319" t="s">
        <v>577</v>
      </c>
      <c r="I1063" s="319" t="s">
        <v>1291</v>
      </c>
      <c r="J1063" s="319" t="s">
        <v>530</v>
      </c>
      <c r="L1063" s="331">
        <v>0</v>
      </c>
      <c r="M1063" s="326"/>
      <c r="N1063" s="326">
        <v>0</v>
      </c>
      <c r="O1063" s="326">
        <v>0</v>
      </c>
      <c r="P1063" s="326">
        <v>0</v>
      </c>
      <c r="Q1063" s="326">
        <v>0</v>
      </c>
      <c r="R1063" s="326">
        <v>0</v>
      </c>
      <c r="S1063" s="326">
        <v>0</v>
      </c>
      <c r="T1063" s="326">
        <v>0</v>
      </c>
      <c r="U1063" s="326">
        <v>0</v>
      </c>
      <c r="V1063" s="326">
        <v>0</v>
      </c>
      <c r="W1063" s="326">
        <v>0</v>
      </c>
      <c r="X1063" s="326">
        <v>0</v>
      </c>
      <c r="Y1063" s="326">
        <v>0</v>
      </c>
    </row>
    <row r="1064" spans="4:25" hidden="1" outlineLevel="1">
      <c r="D1064" s="319" t="s">
        <v>1882</v>
      </c>
      <c r="E1064" s="319" t="s">
        <v>53</v>
      </c>
      <c r="F1064" s="319" t="s">
        <v>576</v>
      </c>
      <c r="H1064" s="319" t="s">
        <v>577</v>
      </c>
      <c r="I1064" s="319" t="s">
        <v>1289</v>
      </c>
      <c r="J1064" s="319" t="s">
        <v>582</v>
      </c>
      <c r="L1064" s="331">
        <v>1998.8</v>
      </c>
      <c r="M1064" s="326"/>
      <c r="N1064" s="326">
        <v>0</v>
      </c>
      <c r="O1064" s="326">
        <v>0</v>
      </c>
      <c r="P1064" s="326">
        <v>0</v>
      </c>
      <c r="Q1064" s="326">
        <v>1501</v>
      </c>
      <c r="R1064" s="326">
        <v>497.8</v>
      </c>
      <c r="S1064" s="326">
        <v>0</v>
      </c>
      <c r="T1064" s="326">
        <v>0</v>
      </c>
      <c r="U1064" s="326">
        <v>0</v>
      </c>
      <c r="V1064" s="326">
        <v>0</v>
      </c>
      <c r="W1064" s="326">
        <v>0</v>
      </c>
      <c r="X1064" s="326">
        <v>0</v>
      </c>
      <c r="Y1064" s="326">
        <v>0</v>
      </c>
    </row>
    <row r="1065" spans="4:25" hidden="1" outlineLevel="1">
      <c r="D1065" s="319" t="s">
        <v>2788</v>
      </c>
      <c r="E1065" s="319" t="s">
        <v>53</v>
      </c>
      <c r="F1065" s="319" t="s">
        <v>576</v>
      </c>
      <c r="H1065" s="319" t="s">
        <v>577</v>
      </c>
      <c r="I1065" s="319" t="s">
        <v>2789</v>
      </c>
      <c r="J1065" s="319" t="s">
        <v>530</v>
      </c>
      <c r="L1065" s="331">
        <v>1342.8</v>
      </c>
      <c r="M1065" s="326"/>
      <c r="N1065" s="326">
        <v>0</v>
      </c>
      <c r="O1065" s="326">
        <v>0</v>
      </c>
      <c r="P1065" s="326">
        <v>671.4</v>
      </c>
      <c r="Q1065" s="326">
        <v>671.4</v>
      </c>
      <c r="R1065" s="326">
        <v>0</v>
      </c>
      <c r="S1065" s="326">
        <v>0</v>
      </c>
      <c r="T1065" s="326">
        <v>0</v>
      </c>
      <c r="U1065" s="326">
        <v>0</v>
      </c>
      <c r="V1065" s="326">
        <v>0</v>
      </c>
      <c r="W1065" s="326">
        <v>0</v>
      </c>
      <c r="X1065" s="326">
        <v>0</v>
      </c>
      <c r="Y1065" s="326">
        <v>0</v>
      </c>
    </row>
    <row r="1066" spans="4:25" hidden="1" outlineLevel="1">
      <c r="D1066" s="319" t="s">
        <v>1292</v>
      </c>
      <c r="E1066" s="319" t="s">
        <v>53</v>
      </c>
      <c r="F1066" s="319" t="s">
        <v>576</v>
      </c>
      <c r="H1066" s="319" t="s">
        <v>577</v>
      </c>
      <c r="I1066" s="319" t="s">
        <v>1293</v>
      </c>
      <c r="J1066" s="319" t="s">
        <v>530</v>
      </c>
      <c r="L1066" s="331">
        <v>0</v>
      </c>
      <c r="M1066" s="326"/>
      <c r="N1066" s="326">
        <v>0</v>
      </c>
      <c r="O1066" s="326">
        <v>0</v>
      </c>
      <c r="P1066" s="326">
        <v>0</v>
      </c>
      <c r="Q1066" s="326">
        <v>0</v>
      </c>
      <c r="R1066" s="326">
        <v>0</v>
      </c>
      <c r="S1066" s="326">
        <v>0</v>
      </c>
      <c r="T1066" s="326">
        <v>0</v>
      </c>
      <c r="U1066" s="326">
        <v>0</v>
      </c>
      <c r="V1066" s="326">
        <v>0</v>
      </c>
      <c r="W1066" s="326">
        <v>0</v>
      </c>
      <c r="X1066" s="326">
        <v>0</v>
      </c>
      <c r="Y1066" s="326">
        <v>0</v>
      </c>
    </row>
    <row r="1067" spans="4:25" hidden="1" outlineLevel="1">
      <c r="D1067" s="319" t="s">
        <v>1883</v>
      </c>
      <c r="E1067" s="319" t="s">
        <v>53</v>
      </c>
      <c r="F1067" s="319" t="s">
        <v>576</v>
      </c>
      <c r="H1067" s="319" t="s">
        <v>577</v>
      </c>
      <c r="I1067" s="319" t="s">
        <v>1884</v>
      </c>
      <c r="J1067" s="319" t="s">
        <v>113</v>
      </c>
      <c r="L1067" s="331">
        <v>0</v>
      </c>
      <c r="M1067" s="326"/>
      <c r="N1067" s="326">
        <v>0</v>
      </c>
      <c r="O1067" s="326">
        <v>0</v>
      </c>
      <c r="P1067" s="326">
        <v>0</v>
      </c>
      <c r="Q1067" s="326">
        <v>0</v>
      </c>
      <c r="R1067" s="326">
        <v>0</v>
      </c>
      <c r="S1067" s="326">
        <v>0</v>
      </c>
      <c r="T1067" s="326">
        <v>0</v>
      </c>
      <c r="U1067" s="326">
        <v>0</v>
      </c>
      <c r="V1067" s="326">
        <v>0</v>
      </c>
      <c r="W1067" s="326">
        <v>0</v>
      </c>
      <c r="X1067" s="326">
        <v>0</v>
      </c>
      <c r="Y1067" s="326">
        <v>0</v>
      </c>
    </row>
    <row r="1068" spans="4:25" hidden="1" outlineLevel="1">
      <c r="D1068" s="319" t="s">
        <v>2790</v>
      </c>
      <c r="E1068" s="319" t="s">
        <v>53</v>
      </c>
      <c r="F1068" s="319" t="s">
        <v>576</v>
      </c>
      <c r="H1068" s="319" t="s">
        <v>577</v>
      </c>
      <c r="I1068" s="319" t="s">
        <v>2791</v>
      </c>
      <c r="J1068" s="319" t="s">
        <v>593</v>
      </c>
      <c r="L1068" s="331">
        <v>0</v>
      </c>
      <c r="M1068" s="326"/>
      <c r="N1068" s="326">
        <v>0</v>
      </c>
      <c r="O1068" s="326">
        <v>0</v>
      </c>
      <c r="P1068" s="326">
        <v>0</v>
      </c>
      <c r="Q1068" s="326">
        <v>0</v>
      </c>
      <c r="R1068" s="326">
        <v>0</v>
      </c>
      <c r="S1068" s="326">
        <v>0</v>
      </c>
      <c r="T1068" s="326">
        <v>0</v>
      </c>
      <c r="U1068" s="326">
        <v>0</v>
      </c>
      <c r="V1068" s="326">
        <v>0</v>
      </c>
      <c r="W1068" s="326">
        <v>0</v>
      </c>
      <c r="X1068" s="326">
        <v>0</v>
      </c>
      <c r="Y1068" s="326">
        <v>0</v>
      </c>
    </row>
    <row r="1069" spans="4:25" hidden="1" outlineLevel="1">
      <c r="D1069" s="319" t="s">
        <v>1294</v>
      </c>
      <c r="E1069" s="319" t="s">
        <v>53</v>
      </c>
      <c r="F1069" s="319" t="s">
        <v>576</v>
      </c>
      <c r="H1069" s="319" t="s">
        <v>577</v>
      </c>
      <c r="I1069" s="319" t="s">
        <v>1295</v>
      </c>
      <c r="J1069" s="319" t="s">
        <v>530</v>
      </c>
      <c r="L1069" s="331">
        <v>0</v>
      </c>
      <c r="M1069" s="326"/>
      <c r="N1069" s="326">
        <v>0</v>
      </c>
      <c r="O1069" s="326">
        <v>0</v>
      </c>
      <c r="P1069" s="326">
        <v>0</v>
      </c>
      <c r="Q1069" s="326">
        <v>0</v>
      </c>
      <c r="R1069" s="326">
        <v>0</v>
      </c>
      <c r="S1069" s="326">
        <v>0</v>
      </c>
      <c r="T1069" s="326">
        <v>0</v>
      </c>
      <c r="U1069" s="326">
        <v>0</v>
      </c>
      <c r="V1069" s="326">
        <v>0</v>
      </c>
      <c r="W1069" s="326">
        <v>0</v>
      </c>
      <c r="X1069" s="326">
        <v>0</v>
      </c>
      <c r="Y1069" s="326">
        <v>0</v>
      </c>
    </row>
    <row r="1070" spans="4:25" hidden="1" outlineLevel="1">
      <c r="D1070" s="319" t="s">
        <v>1296</v>
      </c>
      <c r="E1070" s="319" t="s">
        <v>53</v>
      </c>
      <c r="F1070" s="319" t="s">
        <v>576</v>
      </c>
      <c r="H1070" s="319" t="s">
        <v>577</v>
      </c>
      <c r="I1070" s="319" t="s">
        <v>1297</v>
      </c>
      <c r="J1070" s="319" t="s">
        <v>528</v>
      </c>
      <c r="L1070" s="331">
        <v>0</v>
      </c>
      <c r="M1070" s="326"/>
      <c r="N1070" s="326">
        <v>0</v>
      </c>
      <c r="O1070" s="326">
        <v>0</v>
      </c>
      <c r="P1070" s="326">
        <v>0</v>
      </c>
      <c r="Q1070" s="326">
        <v>0</v>
      </c>
      <c r="R1070" s="326">
        <v>0</v>
      </c>
      <c r="S1070" s="326">
        <v>0</v>
      </c>
      <c r="T1070" s="326">
        <v>0</v>
      </c>
      <c r="U1070" s="326">
        <v>0</v>
      </c>
      <c r="V1070" s="326">
        <v>0</v>
      </c>
      <c r="W1070" s="326">
        <v>0</v>
      </c>
      <c r="X1070" s="326">
        <v>0</v>
      </c>
      <c r="Y1070" s="326">
        <v>0</v>
      </c>
    </row>
    <row r="1071" spans="4:25" hidden="1" outlineLevel="1">
      <c r="D1071" s="319" t="s">
        <v>1298</v>
      </c>
      <c r="E1071" s="319" t="s">
        <v>53</v>
      </c>
      <c r="F1071" s="319" t="s">
        <v>576</v>
      </c>
      <c r="H1071" s="319" t="s">
        <v>577</v>
      </c>
      <c r="I1071" s="319" t="s">
        <v>1299</v>
      </c>
      <c r="J1071" s="319" t="s">
        <v>118</v>
      </c>
      <c r="L1071" s="331">
        <v>0</v>
      </c>
      <c r="M1071" s="326"/>
      <c r="N1071" s="326">
        <v>0</v>
      </c>
      <c r="O1071" s="326">
        <v>0</v>
      </c>
      <c r="P1071" s="326">
        <v>0</v>
      </c>
      <c r="Q1071" s="326">
        <v>0</v>
      </c>
      <c r="R1071" s="326">
        <v>0</v>
      </c>
      <c r="S1071" s="326">
        <v>0</v>
      </c>
      <c r="T1071" s="326">
        <v>0</v>
      </c>
      <c r="U1071" s="326">
        <v>0</v>
      </c>
      <c r="V1071" s="326">
        <v>0</v>
      </c>
      <c r="W1071" s="326">
        <v>0</v>
      </c>
      <c r="X1071" s="326">
        <v>0</v>
      </c>
      <c r="Y1071" s="326">
        <v>0</v>
      </c>
    </row>
    <row r="1072" spans="4:25" hidden="1" outlineLevel="1">
      <c r="D1072" s="319" t="s">
        <v>2792</v>
      </c>
      <c r="E1072" s="319" t="s">
        <v>53</v>
      </c>
      <c r="F1072" s="319" t="s">
        <v>576</v>
      </c>
      <c r="H1072" s="319" t="s">
        <v>577</v>
      </c>
      <c r="I1072" s="319" t="s">
        <v>2793</v>
      </c>
      <c r="J1072" s="319" t="s">
        <v>22</v>
      </c>
      <c r="L1072" s="331">
        <v>0</v>
      </c>
      <c r="M1072" s="326"/>
      <c r="N1072" s="326">
        <v>0</v>
      </c>
      <c r="O1072" s="326">
        <v>0</v>
      </c>
      <c r="P1072" s="326">
        <v>0</v>
      </c>
      <c r="Q1072" s="326">
        <v>0</v>
      </c>
      <c r="R1072" s="326">
        <v>0</v>
      </c>
      <c r="S1072" s="326">
        <v>0</v>
      </c>
      <c r="T1072" s="326">
        <v>0</v>
      </c>
      <c r="U1072" s="326">
        <v>0</v>
      </c>
      <c r="V1072" s="326">
        <v>0</v>
      </c>
      <c r="W1072" s="326">
        <v>0</v>
      </c>
      <c r="X1072" s="326">
        <v>0</v>
      </c>
      <c r="Y1072" s="326">
        <v>0</v>
      </c>
    </row>
    <row r="1073" spans="4:25" hidden="1" outlineLevel="1">
      <c r="D1073" s="319" t="s">
        <v>1300</v>
      </c>
      <c r="E1073" s="319" t="s">
        <v>53</v>
      </c>
      <c r="F1073" s="319" t="s">
        <v>576</v>
      </c>
      <c r="H1073" s="319" t="s">
        <v>577</v>
      </c>
      <c r="I1073" s="319" t="s">
        <v>1301</v>
      </c>
      <c r="J1073" s="319" t="s">
        <v>118</v>
      </c>
      <c r="L1073" s="331">
        <v>0</v>
      </c>
      <c r="M1073" s="326"/>
      <c r="N1073" s="326">
        <v>0</v>
      </c>
      <c r="O1073" s="326">
        <v>0</v>
      </c>
      <c r="P1073" s="326">
        <v>0</v>
      </c>
      <c r="Q1073" s="326">
        <v>0</v>
      </c>
      <c r="R1073" s="326">
        <v>0</v>
      </c>
      <c r="S1073" s="326">
        <v>0</v>
      </c>
      <c r="T1073" s="326">
        <v>0</v>
      </c>
      <c r="U1073" s="326">
        <v>0</v>
      </c>
      <c r="V1073" s="326">
        <v>0</v>
      </c>
      <c r="W1073" s="326">
        <v>0</v>
      </c>
      <c r="X1073" s="326">
        <v>0</v>
      </c>
      <c r="Y1073" s="326">
        <v>0</v>
      </c>
    </row>
    <row r="1074" spans="4:25" hidden="1" outlineLevel="1">
      <c r="D1074" s="319" t="s">
        <v>1302</v>
      </c>
      <c r="E1074" s="319" t="s">
        <v>53</v>
      </c>
      <c r="F1074" s="319" t="s">
        <v>576</v>
      </c>
      <c r="H1074" s="319" t="s">
        <v>577</v>
      </c>
      <c r="I1074" s="319" t="s">
        <v>1303</v>
      </c>
      <c r="J1074" s="319" t="s">
        <v>118</v>
      </c>
      <c r="L1074" s="331">
        <v>0</v>
      </c>
      <c r="M1074" s="326"/>
      <c r="N1074" s="326">
        <v>0</v>
      </c>
      <c r="O1074" s="326">
        <v>0</v>
      </c>
      <c r="P1074" s="326">
        <v>0</v>
      </c>
      <c r="Q1074" s="326">
        <v>0</v>
      </c>
      <c r="R1074" s="326">
        <v>0</v>
      </c>
      <c r="S1074" s="326">
        <v>0</v>
      </c>
      <c r="T1074" s="326">
        <v>0</v>
      </c>
      <c r="U1074" s="326">
        <v>0</v>
      </c>
      <c r="V1074" s="326">
        <v>0</v>
      </c>
      <c r="W1074" s="326">
        <v>0</v>
      </c>
      <c r="X1074" s="326">
        <v>0</v>
      </c>
      <c r="Y1074" s="326">
        <v>0</v>
      </c>
    </row>
    <row r="1075" spans="4:25" hidden="1" outlineLevel="1">
      <c r="D1075" s="319" t="s">
        <v>2794</v>
      </c>
      <c r="E1075" s="319" t="s">
        <v>53</v>
      </c>
      <c r="F1075" s="319" t="s">
        <v>576</v>
      </c>
      <c r="H1075" s="319" t="s">
        <v>577</v>
      </c>
      <c r="I1075" s="319" t="s">
        <v>2795</v>
      </c>
      <c r="J1075" s="319" t="s">
        <v>114</v>
      </c>
      <c r="L1075" s="331">
        <v>1265.4000000000001</v>
      </c>
      <c r="M1075" s="326"/>
      <c r="N1075" s="326">
        <v>0</v>
      </c>
      <c r="O1075" s="326">
        <v>0</v>
      </c>
      <c r="P1075" s="326">
        <v>0</v>
      </c>
      <c r="Q1075" s="326">
        <v>632.70000000000005</v>
      </c>
      <c r="R1075" s="326">
        <v>632.70000000000005</v>
      </c>
      <c r="S1075" s="326">
        <v>0</v>
      </c>
      <c r="T1075" s="326">
        <v>0</v>
      </c>
      <c r="U1075" s="326">
        <v>0</v>
      </c>
      <c r="V1075" s="326">
        <v>0</v>
      </c>
      <c r="W1075" s="326">
        <v>0</v>
      </c>
      <c r="X1075" s="326">
        <v>0</v>
      </c>
      <c r="Y1075" s="326">
        <v>0</v>
      </c>
    </row>
    <row r="1076" spans="4:25" hidden="1" outlineLevel="1">
      <c r="D1076" s="319" t="s">
        <v>1304</v>
      </c>
      <c r="E1076" s="319" t="s">
        <v>54</v>
      </c>
      <c r="F1076" s="319" t="s">
        <v>576</v>
      </c>
      <c r="H1076" s="319" t="s">
        <v>577</v>
      </c>
      <c r="I1076" s="319" t="s">
        <v>1305</v>
      </c>
      <c r="J1076" s="319" t="s">
        <v>116</v>
      </c>
      <c r="L1076" s="331">
        <v>0</v>
      </c>
      <c r="M1076" s="326"/>
      <c r="N1076" s="326">
        <v>0</v>
      </c>
      <c r="O1076" s="326">
        <v>0</v>
      </c>
      <c r="P1076" s="326">
        <v>0</v>
      </c>
      <c r="Q1076" s="326">
        <v>0</v>
      </c>
      <c r="R1076" s="326">
        <v>0</v>
      </c>
      <c r="S1076" s="326">
        <v>0</v>
      </c>
      <c r="T1076" s="326">
        <v>0</v>
      </c>
      <c r="U1076" s="326"/>
      <c r="V1076" s="326"/>
      <c r="W1076" s="326"/>
      <c r="X1076" s="326"/>
      <c r="Y1076" s="326"/>
    </row>
    <row r="1077" spans="4:25" hidden="1" outlineLevel="1">
      <c r="D1077" s="319" t="s">
        <v>3117</v>
      </c>
      <c r="E1077" s="319" t="s">
        <v>53</v>
      </c>
      <c r="F1077" s="319" t="s">
        <v>576</v>
      </c>
      <c r="H1077" s="319" t="s">
        <v>577</v>
      </c>
      <c r="I1077" s="319" t="s">
        <v>3118</v>
      </c>
      <c r="J1077" s="319" t="s">
        <v>118</v>
      </c>
      <c r="L1077" s="331">
        <v>0</v>
      </c>
      <c r="M1077" s="326"/>
      <c r="N1077" s="326"/>
      <c r="O1077" s="326"/>
      <c r="P1077" s="326"/>
      <c r="Q1077" s="326"/>
      <c r="R1077" s="326">
        <v>0</v>
      </c>
      <c r="S1077" s="326">
        <v>0</v>
      </c>
      <c r="T1077" s="326">
        <v>0</v>
      </c>
      <c r="U1077" s="326">
        <v>0</v>
      </c>
      <c r="V1077" s="326">
        <v>0</v>
      </c>
      <c r="W1077" s="326">
        <v>0</v>
      </c>
      <c r="X1077" s="326">
        <v>0</v>
      </c>
      <c r="Y1077" s="326">
        <v>0</v>
      </c>
    </row>
    <row r="1078" spans="4:25" hidden="1" outlineLevel="1">
      <c r="D1078" s="319" t="s">
        <v>1306</v>
      </c>
      <c r="E1078" s="319" t="s">
        <v>54</v>
      </c>
      <c r="F1078" s="319" t="s">
        <v>576</v>
      </c>
      <c r="H1078" s="319" t="s">
        <v>577</v>
      </c>
      <c r="I1078" s="319" t="s">
        <v>1307</v>
      </c>
      <c r="J1078" s="319" t="s">
        <v>116</v>
      </c>
      <c r="L1078" s="331">
        <v>0</v>
      </c>
      <c r="M1078" s="326"/>
      <c r="N1078" s="326">
        <v>0</v>
      </c>
      <c r="O1078" s="326">
        <v>0</v>
      </c>
      <c r="P1078" s="326">
        <v>0</v>
      </c>
      <c r="Q1078" s="326">
        <v>0</v>
      </c>
      <c r="R1078" s="326">
        <v>0</v>
      </c>
      <c r="S1078" s="326">
        <v>0</v>
      </c>
      <c r="T1078" s="326">
        <v>0</v>
      </c>
      <c r="U1078" s="326">
        <v>0</v>
      </c>
      <c r="V1078" s="326">
        <v>0</v>
      </c>
      <c r="W1078" s="326">
        <v>0</v>
      </c>
      <c r="X1078" s="326">
        <v>0</v>
      </c>
      <c r="Y1078" s="326">
        <v>0</v>
      </c>
    </row>
    <row r="1079" spans="4:25" hidden="1" outlineLevel="1">
      <c r="D1079" s="319" t="s">
        <v>3119</v>
      </c>
      <c r="E1079" s="319" t="s">
        <v>53</v>
      </c>
      <c r="F1079" s="319" t="s">
        <v>576</v>
      </c>
      <c r="H1079" s="319" t="s">
        <v>577</v>
      </c>
      <c r="I1079" s="319" t="s">
        <v>1672</v>
      </c>
      <c r="J1079" s="319" t="s">
        <v>528</v>
      </c>
      <c r="L1079" s="331">
        <v>0</v>
      </c>
      <c r="M1079" s="326"/>
      <c r="N1079" s="326">
        <v>0</v>
      </c>
      <c r="O1079" s="326">
        <v>0</v>
      </c>
      <c r="P1079" s="326">
        <v>0</v>
      </c>
      <c r="Q1079" s="326">
        <v>0</v>
      </c>
      <c r="R1079" s="326"/>
      <c r="S1079" s="326"/>
      <c r="T1079" s="326"/>
      <c r="U1079" s="326"/>
      <c r="V1079" s="326"/>
      <c r="W1079" s="326"/>
      <c r="X1079" s="326"/>
      <c r="Y1079" s="326"/>
    </row>
    <row r="1080" spans="4:25" hidden="1" outlineLevel="1">
      <c r="D1080" s="319" t="s">
        <v>1308</v>
      </c>
      <c r="E1080" s="319" t="s">
        <v>52</v>
      </c>
      <c r="F1080" s="319" t="s">
        <v>576</v>
      </c>
      <c r="H1080" s="319" t="s">
        <v>577</v>
      </c>
      <c r="I1080" s="319" t="s">
        <v>1309</v>
      </c>
      <c r="J1080" s="319" t="s">
        <v>117</v>
      </c>
      <c r="L1080" s="331">
        <v>106616.70000000001</v>
      </c>
      <c r="M1080" s="326"/>
      <c r="N1080" s="326">
        <v>0</v>
      </c>
      <c r="O1080" s="326">
        <v>0</v>
      </c>
      <c r="P1080" s="326">
        <v>150</v>
      </c>
      <c r="Q1080" s="326">
        <v>51269.9</v>
      </c>
      <c r="R1080" s="326">
        <v>3926.9</v>
      </c>
      <c r="S1080" s="326">
        <v>51269.9</v>
      </c>
      <c r="T1080" s="326">
        <v>0</v>
      </c>
      <c r="U1080" s="326">
        <v>0</v>
      </c>
      <c r="V1080" s="326">
        <v>0</v>
      </c>
      <c r="W1080" s="326">
        <v>0</v>
      </c>
      <c r="X1080" s="326">
        <v>0</v>
      </c>
      <c r="Y1080" s="326">
        <v>0</v>
      </c>
    </row>
    <row r="1081" spans="4:25" hidden="1" outlineLevel="1">
      <c r="D1081" s="319" t="s">
        <v>1885</v>
      </c>
      <c r="E1081" s="319" t="s">
        <v>53</v>
      </c>
      <c r="F1081" s="319" t="s">
        <v>576</v>
      </c>
      <c r="H1081" s="319" t="s">
        <v>577</v>
      </c>
      <c r="I1081" s="319" t="s">
        <v>1886</v>
      </c>
      <c r="J1081" s="319" t="s">
        <v>113</v>
      </c>
      <c r="L1081" s="331">
        <v>0</v>
      </c>
      <c r="M1081" s="326"/>
      <c r="N1081" s="326">
        <v>0</v>
      </c>
      <c r="O1081" s="326">
        <v>0</v>
      </c>
      <c r="P1081" s="326">
        <v>0</v>
      </c>
      <c r="Q1081" s="326">
        <v>0</v>
      </c>
      <c r="R1081" s="326">
        <v>0</v>
      </c>
      <c r="S1081" s="326">
        <v>0</v>
      </c>
      <c r="T1081" s="326">
        <v>0</v>
      </c>
      <c r="U1081" s="326">
        <v>0</v>
      </c>
      <c r="V1081" s="326">
        <v>0</v>
      </c>
      <c r="W1081" s="326">
        <v>0</v>
      </c>
      <c r="X1081" s="326">
        <v>0</v>
      </c>
      <c r="Y1081" s="326">
        <v>0</v>
      </c>
    </row>
    <row r="1082" spans="4:25" hidden="1" outlineLevel="1">
      <c r="D1082" s="319" t="s">
        <v>3120</v>
      </c>
      <c r="E1082" s="319" t="s">
        <v>53</v>
      </c>
      <c r="F1082" s="319" t="s">
        <v>576</v>
      </c>
      <c r="H1082" s="319" t="s">
        <v>577</v>
      </c>
      <c r="I1082" s="319" t="s">
        <v>3121</v>
      </c>
      <c r="J1082" s="319" t="s">
        <v>946</v>
      </c>
      <c r="L1082" s="331">
        <v>0</v>
      </c>
      <c r="M1082" s="326"/>
      <c r="N1082" s="326"/>
      <c r="O1082" s="326">
        <v>0</v>
      </c>
      <c r="P1082" s="326">
        <v>0</v>
      </c>
      <c r="Q1082" s="326">
        <v>0</v>
      </c>
      <c r="R1082" s="326">
        <v>0</v>
      </c>
      <c r="S1082" s="326">
        <v>0</v>
      </c>
      <c r="T1082" s="326">
        <v>0</v>
      </c>
      <c r="U1082" s="326">
        <v>0</v>
      </c>
      <c r="V1082" s="326">
        <v>0</v>
      </c>
      <c r="W1082" s="326">
        <v>0</v>
      </c>
      <c r="X1082" s="326">
        <v>0</v>
      </c>
      <c r="Y1082" s="326">
        <v>0</v>
      </c>
    </row>
    <row r="1083" spans="4:25" hidden="1" outlineLevel="1">
      <c r="D1083" s="319" t="s">
        <v>1310</v>
      </c>
      <c r="E1083" s="319" t="s">
        <v>52</v>
      </c>
      <c r="F1083" s="319" t="s">
        <v>576</v>
      </c>
      <c r="H1083" s="319" t="s">
        <v>577</v>
      </c>
      <c r="I1083" s="319" t="s">
        <v>1311</v>
      </c>
      <c r="J1083" s="319" t="s">
        <v>117</v>
      </c>
      <c r="L1083" s="331">
        <v>0</v>
      </c>
      <c r="M1083" s="326"/>
      <c r="N1083" s="326">
        <v>0</v>
      </c>
      <c r="O1083" s="326">
        <v>0</v>
      </c>
      <c r="P1083" s="326">
        <v>0</v>
      </c>
      <c r="Q1083" s="326">
        <v>0</v>
      </c>
      <c r="R1083" s="326">
        <v>0</v>
      </c>
      <c r="S1083" s="326">
        <v>0</v>
      </c>
      <c r="T1083" s="326">
        <v>0</v>
      </c>
      <c r="U1083" s="326">
        <v>0</v>
      </c>
      <c r="V1083" s="326">
        <v>0</v>
      </c>
      <c r="W1083" s="326">
        <v>0</v>
      </c>
      <c r="X1083" s="326">
        <v>0</v>
      </c>
      <c r="Y1083" s="326">
        <v>0</v>
      </c>
    </row>
    <row r="1084" spans="4:25" hidden="1" outlineLevel="1">
      <c r="D1084" s="319" t="s">
        <v>1312</v>
      </c>
      <c r="E1084" s="319" t="s">
        <v>53</v>
      </c>
      <c r="F1084" s="319" t="s">
        <v>576</v>
      </c>
      <c r="H1084" s="319" t="s">
        <v>577</v>
      </c>
      <c r="I1084" s="319" t="s">
        <v>1313</v>
      </c>
      <c r="J1084" s="319" t="s">
        <v>114</v>
      </c>
      <c r="L1084" s="331">
        <v>0</v>
      </c>
      <c r="M1084" s="326"/>
      <c r="N1084" s="326">
        <v>0</v>
      </c>
      <c r="O1084" s="326">
        <v>0</v>
      </c>
      <c r="P1084" s="326">
        <v>0</v>
      </c>
      <c r="Q1084" s="326">
        <v>0</v>
      </c>
      <c r="R1084" s="326">
        <v>0</v>
      </c>
      <c r="S1084" s="326">
        <v>0</v>
      </c>
      <c r="T1084" s="326">
        <v>0</v>
      </c>
      <c r="U1084" s="326">
        <v>0</v>
      </c>
      <c r="V1084" s="326">
        <v>0</v>
      </c>
      <c r="W1084" s="326"/>
      <c r="X1084" s="326"/>
      <c r="Y1084" s="326"/>
    </row>
    <row r="1085" spans="4:25" hidden="1" outlineLevel="1">
      <c r="D1085" s="319" t="s">
        <v>1314</v>
      </c>
      <c r="E1085" s="319" t="s">
        <v>52</v>
      </c>
      <c r="F1085" s="319" t="s">
        <v>576</v>
      </c>
      <c r="H1085" s="319" t="s">
        <v>577</v>
      </c>
      <c r="I1085" s="319" t="s">
        <v>1315</v>
      </c>
      <c r="J1085" s="319" t="s">
        <v>117</v>
      </c>
      <c r="L1085" s="331">
        <v>0</v>
      </c>
      <c r="M1085" s="326"/>
      <c r="N1085" s="326">
        <v>0</v>
      </c>
      <c r="O1085" s="326">
        <v>0</v>
      </c>
      <c r="P1085" s="326">
        <v>0</v>
      </c>
      <c r="Q1085" s="326">
        <v>0</v>
      </c>
      <c r="R1085" s="326">
        <v>0</v>
      </c>
      <c r="S1085" s="326">
        <v>0</v>
      </c>
      <c r="T1085" s="326">
        <v>0</v>
      </c>
      <c r="U1085" s="326">
        <v>0</v>
      </c>
      <c r="V1085" s="326">
        <v>0</v>
      </c>
      <c r="W1085" s="326">
        <v>0</v>
      </c>
      <c r="X1085" s="326">
        <v>0</v>
      </c>
      <c r="Y1085" s="326">
        <v>0</v>
      </c>
    </row>
    <row r="1086" spans="4:25" hidden="1" outlineLevel="1">
      <c r="D1086" s="319" t="s">
        <v>1316</v>
      </c>
      <c r="E1086" s="319" t="s">
        <v>53</v>
      </c>
      <c r="F1086" s="319" t="s">
        <v>576</v>
      </c>
      <c r="H1086" s="319" t="s">
        <v>577</v>
      </c>
      <c r="I1086" s="319" t="s">
        <v>1317</v>
      </c>
      <c r="J1086" s="319" t="s">
        <v>528</v>
      </c>
      <c r="L1086" s="331">
        <v>0</v>
      </c>
      <c r="M1086" s="326"/>
      <c r="N1086" s="326">
        <v>0</v>
      </c>
      <c r="O1086" s="326">
        <v>0</v>
      </c>
      <c r="P1086" s="326">
        <v>0</v>
      </c>
      <c r="Q1086" s="326">
        <v>0</v>
      </c>
      <c r="R1086" s="326">
        <v>0</v>
      </c>
      <c r="S1086" s="326">
        <v>0</v>
      </c>
      <c r="T1086" s="326">
        <v>0</v>
      </c>
      <c r="U1086" s="326">
        <v>0</v>
      </c>
      <c r="V1086" s="326">
        <v>0</v>
      </c>
      <c r="W1086" s="326">
        <v>0</v>
      </c>
      <c r="X1086" s="326">
        <v>0</v>
      </c>
      <c r="Y1086" s="326">
        <v>0</v>
      </c>
    </row>
    <row r="1087" spans="4:25" hidden="1" outlineLevel="1">
      <c r="D1087" s="319" t="s">
        <v>1673</v>
      </c>
      <c r="E1087" s="319" t="s">
        <v>53</v>
      </c>
      <c r="F1087" s="319" t="s">
        <v>576</v>
      </c>
      <c r="H1087" s="319" t="s">
        <v>577</v>
      </c>
      <c r="I1087" s="319" t="s">
        <v>1288</v>
      </c>
      <c r="J1087" s="319" t="s">
        <v>582</v>
      </c>
      <c r="L1087" s="331">
        <v>0</v>
      </c>
      <c r="M1087" s="326"/>
      <c r="N1087" s="326">
        <v>0</v>
      </c>
      <c r="O1087" s="326">
        <v>0</v>
      </c>
      <c r="P1087" s="326">
        <v>0</v>
      </c>
      <c r="Q1087" s="326">
        <v>0</v>
      </c>
      <c r="R1087" s="326">
        <v>0</v>
      </c>
      <c r="S1087" s="326">
        <v>0</v>
      </c>
      <c r="T1087" s="326">
        <v>0</v>
      </c>
      <c r="U1087" s="326">
        <v>0</v>
      </c>
      <c r="V1087" s="326">
        <v>0</v>
      </c>
      <c r="W1087" s="326">
        <v>0</v>
      </c>
      <c r="X1087" s="326">
        <v>0</v>
      </c>
      <c r="Y1087" s="326">
        <v>0</v>
      </c>
    </row>
    <row r="1088" spans="4:25" hidden="1" outlineLevel="1">
      <c r="D1088" s="319" t="s">
        <v>1318</v>
      </c>
      <c r="E1088" s="319" t="s">
        <v>54</v>
      </c>
      <c r="F1088" s="319" t="s">
        <v>576</v>
      </c>
      <c r="H1088" s="319" t="s">
        <v>577</v>
      </c>
      <c r="I1088" s="319" t="s">
        <v>1319</v>
      </c>
      <c r="J1088" s="319" t="s">
        <v>116</v>
      </c>
      <c r="L1088" s="331">
        <v>0</v>
      </c>
      <c r="M1088" s="326"/>
      <c r="N1088" s="326">
        <v>0</v>
      </c>
      <c r="O1088" s="326">
        <v>0</v>
      </c>
      <c r="P1088" s="326">
        <v>0</v>
      </c>
      <c r="Q1088" s="326">
        <v>0</v>
      </c>
      <c r="R1088" s="326">
        <v>0</v>
      </c>
      <c r="S1088" s="326">
        <v>0</v>
      </c>
      <c r="T1088" s="326">
        <v>0</v>
      </c>
      <c r="U1088" s="326">
        <v>0</v>
      </c>
      <c r="V1088" s="326">
        <v>0</v>
      </c>
      <c r="W1088" s="326">
        <v>0</v>
      </c>
      <c r="X1088" s="326">
        <v>0</v>
      </c>
      <c r="Y1088" s="326">
        <v>0</v>
      </c>
    </row>
    <row r="1089" spans="4:25" hidden="1" outlineLevel="1">
      <c r="D1089" s="319" t="s">
        <v>3122</v>
      </c>
      <c r="E1089" s="319" t="s">
        <v>53</v>
      </c>
      <c r="F1089" s="319" t="s">
        <v>576</v>
      </c>
      <c r="H1089" s="319" t="s">
        <v>577</v>
      </c>
      <c r="I1089" s="319" t="s">
        <v>3123</v>
      </c>
      <c r="J1089" s="319" t="s">
        <v>118</v>
      </c>
      <c r="L1089" s="331">
        <v>0</v>
      </c>
      <c r="M1089" s="326"/>
      <c r="N1089" s="326"/>
      <c r="O1089" s="326"/>
      <c r="P1089" s="326"/>
      <c r="Q1089" s="326"/>
      <c r="R1089" s="326"/>
      <c r="S1089" s="326"/>
      <c r="T1089" s="326"/>
      <c r="U1089" s="326">
        <v>0</v>
      </c>
      <c r="V1089" s="326">
        <v>0</v>
      </c>
      <c r="W1089" s="326">
        <v>0</v>
      </c>
      <c r="X1089" s="326">
        <v>0</v>
      </c>
      <c r="Y1089" s="326">
        <v>0</v>
      </c>
    </row>
    <row r="1090" spans="4:25" hidden="1" outlineLevel="1">
      <c r="D1090" s="319" t="s">
        <v>1887</v>
      </c>
      <c r="E1090" s="319" t="s">
        <v>53</v>
      </c>
      <c r="F1090" s="319" t="s">
        <v>576</v>
      </c>
      <c r="H1090" s="319" t="s">
        <v>577</v>
      </c>
      <c r="I1090" s="319" t="s">
        <v>1888</v>
      </c>
      <c r="J1090" s="319" t="s">
        <v>113</v>
      </c>
      <c r="L1090" s="331">
        <v>0</v>
      </c>
      <c r="M1090" s="326"/>
      <c r="N1090" s="326">
        <v>0</v>
      </c>
      <c r="O1090" s="326">
        <v>0</v>
      </c>
      <c r="P1090" s="326">
        <v>0</v>
      </c>
      <c r="Q1090" s="326">
        <v>0</v>
      </c>
      <c r="R1090" s="326">
        <v>0</v>
      </c>
      <c r="S1090" s="326">
        <v>0</v>
      </c>
      <c r="T1090" s="326">
        <v>0</v>
      </c>
      <c r="U1090" s="326">
        <v>0</v>
      </c>
      <c r="V1090" s="326">
        <v>0</v>
      </c>
      <c r="W1090" s="326">
        <v>0</v>
      </c>
      <c r="X1090" s="326">
        <v>0</v>
      </c>
      <c r="Y1090" s="326">
        <v>0</v>
      </c>
    </row>
    <row r="1091" spans="4:25" hidden="1" outlineLevel="1">
      <c r="D1091" s="319" t="s">
        <v>1320</v>
      </c>
      <c r="E1091" s="319" t="s">
        <v>53</v>
      </c>
      <c r="F1091" s="319" t="s">
        <v>576</v>
      </c>
      <c r="H1091" s="319" t="s">
        <v>577</v>
      </c>
      <c r="I1091" s="319" t="s">
        <v>1321</v>
      </c>
      <c r="J1091" s="319" t="s">
        <v>528</v>
      </c>
      <c r="L1091" s="331">
        <v>0</v>
      </c>
      <c r="M1091" s="326"/>
      <c r="N1091" s="326">
        <v>0</v>
      </c>
      <c r="O1091" s="326">
        <v>0</v>
      </c>
      <c r="P1091" s="326">
        <v>0</v>
      </c>
      <c r="Q1091" s="326">
        <v>0</v>
      </c>
      <c r="R1091" s="326">
        <v>0</v>
      </c>
      <c r="S1091" s="326">
        <v>0</v>
      </c>
      <c r="T1091" s="326">
        <v>0</v>
      </c>
      <c r="U1091" s="326">
        <v>0</v>
      </c>
      <c r="V1091" s="326">
        <v>0</v>
      </c>
      <c r="W1091" s="326">
        <v>0</v>
      </c>
      <c r="X1091" s="326">
        <v>0</v>
      </c>
      <c r="Y1091" s="326">
        <v>0</v>
      </c>
    </row>
    <row r="1092" spans="4:25" hidden="1" outlineLevel="1">
      <c r="D1092" s="319" t="s">
        <v>1889</v>
      </c>
      <c r="E1092" s="319" t="s">
        <v>53</v>
      </c>
      <c r="F1092" s="319" t="s">
        <v>576</v>
      </c>
      <c r="H1092" s="319" t="s">
        <v>577</v>
      </c>
      <c r="I1092" s="319" t="s">
        <v>1890</v>
      </c>
      <c r="J1092" s="319" t="s">
        <v>113</v>
      </c>
      <c r="L1092" s="331">
        <v>0</v>
      </c>
      <c r="M1092" s="326"/>
      <c r="N1092" s="326">
        <v>0</v>
      </c>
      <c r="O1092" s="326">
        <v>0</v>
      </c>
      <c r="P1092" s="326">
        <v>0</v>
      </c>
      <c r="Q1092" s="326">
        <v>0</v>
      </c>
      <c r="R1092" s="326">
        <v>0</v>
      </c>
      <c r="S1092" s="326">
        <v>0</v>
      </c>
      <c r="T1092" s="326">
        <v>0</v>
      </c>
      <c r="U1092" s="326">
        <v>0</v>
      </c>
      <c r="V1092" s="326">
        <v>0</v>
      </c>
      <c r="W1092" s="326">
        <v>0</v>
      </c>
      <c r="X1092" s="326">
        <v>0</v>
      </c>
      <c r="Y1092" s="326">
        <v>0</v>
      </c>
    </row>
    <row r="1093" spans="4:25" hidden="1" outlineLevel="1">
      <c r="D1093" s="319" t="s">
        <v>1322</v>
      </c>
      <c r="E1093" s="319" t="s">
        <v>53</v>
      </c>
      <c r="F1093" s="319" t="s">
        <v>576</v>
      </c>
      <c r="H1093" s="319" t="s">
        <v>577</v>
      </c>
      <c r="I1093" s="319" t="s">
        <v>1323</v>
      </c>
      <c r="J1093" s="319" t="s">
        <v>528</v>
      </c>
      <c r="L1093" s="331">
        <v>0</v>
      </c>
      <c r="M1093" s="326"/>
      <c r="N1093" s="326">
        <v>0</v>
      </c>
      <c r="O1093" s="326">
        <v>0</v>
      </c>
      <c r="P1093" s="326">
        <v>0</v>
      </c>
      <c r="Q1093" s="326">
        <v>0</v>
      </c>
      <c r="R1093" s="326">
        <v>0</v>
      </c>
      <c r="S1093" s="326">
        <v>0</v>
      </c>
      <c r="T1093" s="326">
        <v>0</v>
      </c>
      <c r="U1093" s="326">
        <v>0</v>
      </c>
      <c r="V1093" s="326">
        <v>0</v>
      </c>
      <c r="W1093" s="326">
        <v>0</v>
      </c>
      <c r="X1093" s="326">
        <v>0</v>
      </c>
      <c r="Y1093" s="326">
        <v>0</v>
      </c>
    </row>
    <row r="1094" spans="4:25" hidden="1" outlineLevel="1">
      <c r="D1094" s="319" t="s">
        <v>1324</v>
      </c>
      <c r="E1094" s="319" t="s">
        <v>53</v>
      </c>
      <c r="F1094" s="319" t="s">
        <v>576</v>
      </c>
      <c r="H1094" s="319" t="s">
        <v>577</v>
      </c>
      <c r="I1094" s="319" t="s">
        <v>1325</v>
      </c>
      <c r="J1094" s="319" t="s">
        <v>530</v>
      </c>
      <c r="L1094" s="331">
        <v>0</v>
      </c>
      <c r="M1094" s="326"/>
      <c r="N1094" s="326">
        <v>0</v>
      </c>
      <c r="O1094" s="326">
        <v>0</v>
      </c>
      <c r="P1094" s="326">
        <v>0</v>
      </c>
      <c r="Q1094" s="326">
        <v>0</v>
      </c>
      <c r="R1094" s="326">
        <v>0</v>
      </c>
      <c r="S1094" s="326">
        <v>0</v>
      </c>
      <c r="T1094" s="326">
        <v>0</v>
      </c>
      <c r="U1094" s="326">
        <v>0</v>
      </c>
      <c r="V1094" s="326">
        <v>0</v>
      </c>
      <c r="W1094" s="326">
        <v>0</v>
      </c>
      <c r="X1094" s="326">
        <v>0</v>
      </c>
      <c r="Y1094" s="326">
        <v>0</v>
      </c>
    </row>
    <row r="1095" spans="4:25" hidden="1" outlineLevel="1">
      <c r="D1095" s="319" t="s">
        <v>1891</v>
      </c>
      <c r="E1095" s="319" t="s">
        <v>52</v>
      </c>
      <c r="F1095" s="319" t="s">
        <v>576</v>
      </c>
      <c r="H1095" s="319" t="s">
        <v>577</v>
      </c>
      <c r="I1095" s="319" t="s">
        <v>1326</v>
      </c>
      <c r="J1095" s="319" t="s">
        <v>117</v>
      </c>
      <c r="L1095" s="331">
        <v>20419</v>
      </c>
      <c r="M1095" s="326"/>
      <c r="N1095" s="326">
        <v>0</v>
      </c>
      <c r="O1095" s="326">
        <v>0</v>
      </c>
      <c r="P1095" s="326">
        <v>9072</v>
      </c>
      <c r="Q1095" s="326">
        <v>0</v>
      </c>
      <c r="R1095" s="326">
        <v>0</v>
      </c>
      <c r="S1095" s="326">
        <v>9072</v>
      </c>
      <c r="T1095" s="326">
        <v>0</v>
      </c>
      <c r="U1095" s="326">
        <v>0</v>
      </c>
      <c r="V1095" s="326">
        <v>2275</v>
      </c>
      <c r="W1095" s="326">
        <v>0</v>
      </c>
      <c r="X1095" s="326">
        <v>0</v>
      </c>
      <c r="Y1095" s="326">
        <v>0</v>
      </c>
    </row>
    <row r="1096" spans="4:25" hidden="1" outlineLevel="1">
      <c r="D1096" s="319" t="s">
        <v>1327</v>
      </c>
      <c r="E1096" s="319" t="s">
        <v>52</v>
      </c>
      <c r="F1096" s="319" t="s">
        <v>576</v>
      </c>
      <c r="H1096" s="319" t="s">
        <v>577</v>
      </c>
      <c r="I1096" s="319" t="s">
        <v>1328</v>
      </c>
      <c r="J1096" s="319" t="s">
        <v>117</v>
      </c>
      <c r="L1096" s="331">
        <v>0</v>
      </c>
      <c r="M1096" s="326"/>
      <c r="N1096" s="326">
        <v>0</v>
      </c>
      <c r="O1096" s="326">
        <v>0</v>
      </c>
      <c r="P1096" s="326">
        <v>0</v>
      </c>
      <c r="Q1096" s="326">
        <v>0</v>
      </c>
      <c r="R1096" s="326">
        <v>0</v>
      </c>
      <c r="S1096" s="326">
        <v>0</v>
      </c>
      <c r="T1096" s="326">
        <v>0</v>
      </c>
      <c r="U1096" s="326">
        <v>0</v>
      </c>
      <c r="V1096" s="326">
        <v>0</v>
      </c>
      <c r="W1096" s="326">
        <v>0</v>
      </c>
      <c r="X1096" s="326">
        <v>0</v>
      </c>
      <c r="Y1096" s="326">
        <v>0</v>
      </c>
    </row>
    <row r="1097" spans="4:25" hidden="1" outlineLevel="1">
      <c r="D1097" s="319" t="s">
        <v>1674</v>
      </c>
      <c r="E1097" s="319" t="s">
        <v>52</v>
      </c>
      <c r="F1097" s="319" t="s">
        <v>576</v>
      </c>
      <c r="H1097" s="319" t="s">
        <v>577</v>
      </c>
      <c r="I1097" s="319" t="s">
        <v>1675</v>
      </c>
      <c r="J1097" s="319" t="s">
        <v>117</v>
      </c>
      <c r="L1097" s="331">
        <v>0</v>
      </c>
      <c r="M1097" s="326"/>
      <c r="N1097" s="326">
        <v>0</v>
      </c>
      <c r="O1097" s="326">
        <v>0</v>
      </c>
      <c r="P1097" s="326">
        <v>0</v>
      </c>
      <c r="Q1097" s="326">
        <v>0</v>
      </c>
      <c r="R1097" s="326">
        <v>0</v>
      </c>
      <c r="S1097" s="326">
        <v>0</v>
      </c>
      <c r="T1097" s="326">
        <v>0</v>
      </c>
      <c r="U1097" s="326">
        <v>0</v>
      </c>
      <c r="V1097" s="326">
        <v>0</v>
      </c>
      <c r="W1097" s="326">
        <v>0</v>
      </c>
      <c r="X1097" s="326">
        <v>0</v>
      </c>
      <c r="Y1097" s="326">
        <v>0</v>
      </c>
    </row>
    <row r="1098" spans="4:25" hidden="1" outlineLevel="1">
      <c r="D1098" s="319" t="s">
        <v>1892</v>
      </c>
      <c r="E1098" s="319" t="s">
        <v>53</v>
      </c>
      <c r="F1098" s="319" t="s">
        <v>576</v>
      </c>
      <c r="H1098" s="319" t="s">
        <v>577</v>
      </c>
      <c r="I1098" s="319" t="s">
        <v>1691</v>
      </c>
      <c r="J1098" s="319" t="s">
        <v>118</v>
      </c>
      <c r="L1098" s="331">
        <v>0</v>
      </c>
      <c r="M1098" s="326"/>
      <c r="N1098" s="326">
        <v>0</v>
      </c>
      <c r="O1098" s="326">
        <v>0</v>
      </c>
      <c r="P1098" s="326">
        <v>0</v>
      </c>
      <c r="Q1098" s="326">
        <v>0</v>
      </c>
      <c r="R1098" s="326">
        <v>0</v>
      </c>
      <c r="S1098" s="326">
        <v>0</v>
      </c>
      <c r="T1098" s="326">
        <v>0</v>
      </c>
      <c r="U1098" s="326">
        <v>0</v>
      </c>
      <c r="V1098" s="326">
        <v>0</v>
      </c>
      <c r="W1098" s="326">
        <v>0</v>
      </c>
      <c r="X1098" s="326">
        <v>0</v>
      </c>
      <c r="Y1098" s="326">
        <v>0</v>
      </c>
    </row>
    <row r="1099" spans="4:25" hidden="1" outlineLevel="1">
      <c r="D1099" s="319" t="s">
        <v>1329</v>
      </c>
      <c r="E1099" s="319" t="s">
        <v>53</v>
      </c>
      <c r="F1099" s="319" t="s">
        <v>576</v>
      </c>
      <c r="H1099" s="319" t="s">
        <v>577</v>
      </c>
      <c r="I1099" s="319" t="s">
        <v>1330</v>
      </c>
      <c r="J1099" s="319" t="s">
        <v>528</v>
      </c>
      <c r="L1099" s="331">
        <v>0</v>
      </c>
      <c r="M1099" s="326"/>
      <c r="N1099" s="326">
        <v>0</v>
      </c>
      <c r="O1099" s="326">
        <v>0</v>
      </c>
      <c r="P1099" s="326">
        <v>0</v>
      </c>
      <c r="Q1099" s="326">
        <v>0</v>
      </c>
      <c r="R1099" s="326">
        <v>0</v>
      </c>
      <c r="S1099" s="326">
        <v>0</v>
      </c>
      <c r="T1099" s="326">
        <v>0</v>
      </c>
      <c r="U1099" s="326">
        <v>0</v>
      </c>
      <c r="V1099" s="326">
        <v>0</v>
      </c>
      <c r="W1099" s="326">
        <v>0</v>
      </c>
      <c r="X1099" s="326">
        <v>0</v>
      </c>
      <c r="Y1099" s="326">
        <v>0</v>
      </c>
    </row>
    <row r="1100" spans="4:25" hidden="1" outlineLevel="1">
      <c r="D1100" s="319" t="s">
        <v>1893</v>
      </c>
      <c r="E1100" s="319" t="s">
        <v>53</v>
      </c>
      <c r="F1100" s="319" t="s">
        <v>576</v>
      </c>
      <c r="H1100" s="319" t="s">
        <v>577</v>
      </c>
      <c r="I1100" s="319" t="s">
        <v>1894</v>
      </c>
      <c r="J1100" s="319" t="s">
        <v>113</v>
      </c>
      <c r="L1100" s="331">
        <v>0</v>
      </c>
      <c r="M1100" s="326"/>
      <c r="N1100" s="326">
        <v>0</v>
      </c>
      <c r="O1100" s="326">
        <v>0</v>
      </c>
      <c r="P1100" s="326">
        <v>0</v>
      </c>
      <c r="Q1100" s="326">
        <v>0</v>
      </c>
      <c r="R1100" s="326">
        <v>0</v>
      </c>
      <c r="S1100" s="326">
        <v>0</v>
      </c>
      <c r="T1100" s="326">
        <v>0</v>
      </c>
      <c r="U1100" s="326">
        <v>0</v>
      </c>
      <c r="V1100" s="326">
        <v>0</v>
      </c>
      <c r="W1100" s="326">
        <v>0</v>
      </c>
      <c r="X1100" s="326">
        <v>0</v>
      </c>
      <c r="Y1100" s="326">
        <v>0</v>
      </c>
    </row>
    <row r="1101" spans="4:25" hidden="1" outlineLevel="1">
      <c r="D1101" s="319" t="s">
        <v>1895</v>
      </c>
      <c r="E1101" s="319" t="s">
        <v>53</v>
      </c>
      <c r="F1101" s="319" t="s">
        <v>576</v>
      </c>
      <c r="H1101" s="319" t="s">
        <v>577</v>
      </c>
      <c r="I1101" s="319" t="s">
        <v>1896</v>
      </c>
      <c r="J1101" s="319" t="s">
        <v>113</v>
      </c>
      <c r="L1101" s="331">
        <v>0</v>
      </c>
      <c r="M1101" s="326"/>
      <c r="N1101" s="326">
        <v>0</v>
      </c>
      <c r="O1101" s="326">
        <v>0</v>
      </c>
      <c r="P1101" s="326">
        <v>0</v>
      </c>
      <c r="Q1101" s="326">
        <v>0</v>
      </c>
      <c r="R1101" s="326">
        <v>0</v>
      </c>
      <c r="S1101" s="326">
        <v>0</v>
      </c>
      <c r="T1101" s="326">
        <v>0</v>
      </c>
      <c r="U1101" s="326">
        <v>0</v>
      </c>
      <c r="V1101" s="326">
        <v>0</v>
      </c>
      <c r="W1101" s="326">
        <v>0</v>
      </c>
      <c r="X1101" s="326">
        <v>0</v>
      </c>
      <c r="Y1101" s="326">
        <v>0</v>
      </c>
    </row>
    <row r="1102" spans="4:25" hidden="1" outlineLevel="1">
      <c r="D1102" s="319" t="s">
        <v>1897</v>
      </c>
      <c r="E1102" s="319" t="s">
        <v>53</v>
      </c>
      <c r="F1102" s="319" t="s">
        <v>576</v>
      </c>
      <c r="H1102" s="319" t="s">
        <v>577</v>
      </c>
      <c r="I1102" s="319" t="s">
        <v>1898</v>
      </c>
      <c r="J1102" s="319" t="s">
        <v>113</v>
      </c>
      <c r="L1102" s="331">
        <v>0</v>
      </c>
      <c r="M1102" s="326"/>
      <c r="N1102" s="326">
        <v>0</v>
      </c>
      <c r="O1102" s="326">
        <v>0</v>
      </c>
      <c r="P1102" s="326">
        <v>0</v>
      </c>
      <c r="Q1102" s="326">
        <v>0</v>
      </c>
      <c r="R1102" s="326">
        <v>0</v>
      </c>
      <c r="S1102" s="326">
        <v>0</v>
      </c>
      <c r="T1102" s="326">
        <v>0</v>
      </c>
      <c r="U1102" s="326">
        <v>0</v>
      </c>
      <c r="V1102" s="326">
        <v>0</v>
      </c>
      <c r="W1102" s="326">
        <v>0</v>
      </c>
      <c r="X1102" s="326">
        <v>0</v>
      </c>
      <c r="Y1102" s="326">
        <v>0</v>
      </c>
    </row>
    <row r="1103" spans="4:25" hidden="1" outlineLevel="1">
      <c r="D1103" s="319" t="s">
        <v>1899</v>
      </c>
      <c r="E1103" s="319" t="s">
        <v>53</v>
      </c>
      <c r="F1103" s="319" t="s">
        <v>576</v>
      </c>
      <c r="H1103" s="319" t="s">
        <v>577</v>
      </c>
      <c r="I1103" s="319" t="s">
        <v>1900</v>
      </c>
      <c r="J1103" s="319" t="s">
        <v>113</v>
      </c>
      <c r="L1103" s="331">
        <v>0</v>
      </c>
      <c r="M1103" s="326"/>
      <c r="N1103" s="326">
        <v>0</v>
      </c>
      <c r="O1103" s="326">
        <v>0</v>
      </c>
      <c r="P1103" s="326">
        <v>0</v>
      </c>
      <c r="Q1103" s="326">
        <v>0</v>
      </c>
      <c r="R1103" s="326">
        <v>0</v>
      </c>
      <c r="S1103" s="326">
        <v>0</v>
      </c>
      <c r="T1103" s="326">
        <v>0</v>
      </c>
      <c r="U1103" s="326">
        <v>0</v>
      </c>
      <c r="V1103" s="326">
        <v>0</v>
      </c>
      <c r="W1103" s="326">
        <v>0</v>
      </c>
      <c r="X1103" s="326">
        <v>0</v>
      </c>
      <c r="Y1103" s="326">
        <v>0</v>
      </c>
    </row>
    <row r="1104" spans="4:25" hidden="1" outlineLevel="1">
      <c r="D1104" s="319" t="s">
        <v>2301</v>
      </c>
      <c r="E1104" s="319" t="s">
        <v>52</v>
      </c>
      <c r="F1104" s="319" t="s">
        <v>576</v>
      </c>
      <c r="H1104" s="319" t="s">
        <v>577</v>
      </c>
      <c r="I1104" s="319" t="s">
        <v>2302</v>
      </c>
      <c r="J1104" s="319" t="s">
        <v>117</v>
      </c>
      <c r="L1104" s="331">
        <v>0</v>
      </c>
      <c r="M1104" s="326"/>
      <c r="N1104" s="326">
        <v>0</v>
      </c>
      <c r="O1104" s="326">
        <v>0</v>
      </c>
      <c r="P1104" s="326">
        <v>0</v>
      </c>
      <c r="Q1104" s="326">
        <v>0</v>
      </c>
      <c r="R1104" s="326">
        <v>0</v>
      </c>
      <c r="S1104" s="326">
        <v>0</v>
      </c>
      <c r="T1104" s="326"/>
      <c r="U1104" s="326"/>
      <c r="V1104" s="326"/>
      <c r="W1104" s="326"/>
      <c r="X1104" s="326"/>
      <c r="Y1104" s="326"/>
    </row>
    <row r="1105" spans="4:25" hidden="1" outlineLevel="1">
      <c r="D1105" s="319" t="s">
        <v>1901</v>
      </c>
      <c r="E1105" s="319" t="s">
        <v>53</v>
      </c>
      <c r="F1105" s="319" t="s">
        <v>576</v>
      </c>
      <c r="H1105" s="319" t="s">
        <v>577</v>
      </c>
      <c r="I1105" s="319" t="s">
        <v>1902</v>
      </c>
      <c r="J1105" s="319" t="s">
        <v>113</v>
      </c>
      <c r="L1105" s="331">
        <v>0</v>
      </c>
      <c r="M1105" s="326"/>
      <c r="N1105" s="326">
        <v>0</v>
      </c>
      <c r="O1105" s="326">
        <v>0</v>
      </c>
      <c r="P1105" s="326">
        <v>0</v>
      </c>
      <c r="Q1105" s="326">
        <v>0</v>
      </c>
      <c r="R1105" s="326">
        <v>0</v>
      </c>
      <c r="S1105" s="326">
        <v>0</v>
      </c>
      <c r="T1105" s="326">
        <v>0</v>
      </c>
      <c r="U1105" s="326">
        <v>0</v>
      </c>
      <c r="V1105" s="326">
        <v>0</v>
      </c>
      <c r="W1105" s="326">
        <v>0</v>
      </c>
      <c r="X1105" s="326">
        <v>0</v>
      </c>
      <c r="Y1105" s="326">
        <v>0</v>
      </c>
    </row>
    <row r="1106" spans="4:25" hidden="1" outlineLevel="1">
      <c r="D1106" s="319" t="s">
        <v>1331</v>
      </c>
      <c r="E1106" s="319" t="s">
        <v>53</v>
      </c>
      <c r="F1106" s="319" t="s">
        <v>576</v>
      </c>
      <c r="H1106" s="319" t="s">
        <v>577</v>
      </c>
      <c r="I1106" s="319" t="s">
        <v>1332</v>
      </c>
      <c r="J1106" s="319" t="s">
        <v>528</v>
      </c>
      <c r="L1106" s="331">
        <v>0</v>
      </c>
      <c r="M1106" s="326"/>
      <c r="N1106" s="326">
        <v>0</v>
      </c>
      <c r="O1106" s="326">
        <v>0</v>
      </c>
      <c r="P1106" s="326">
        <v>0</v>
      </c>
      <c r="Q1106" s="326">
        <v>0</v>
      </c>
      <c r="R1106" s="326">
        <v>0</v>
      </c>
      <c r="S1106" s="326">
        <v>0</v>
      </c>
      <c r="T1106" s="326">
        <v>0</v>
      </c>
      <c r="U1106" s="326">
        <v>0</v>
      </c>
      <c r="V1106" s="326">
        <v>0</v>
      </c>
      <c r="W1106" s="326">
        <v>0</v>
      </c>
      <c r="X1106" s="326">
        <v>0</v>
      </c>
      <c r="Y1106" s="326">
        <v>0</v>
      </c>
    </row>
    <row r="1107" spans="4:25" hidden="1" outlineLevel="1">
      <c r="D1107" s="319" t="s">
        <v>2796</v>
      </c>
      <c r="E1107" s="319" t="s">
        <v>54</v>
      </c>
      <c r="F1107" s="319" t="s">
        <v>576</v>
      </c>
      <c r="H1107" s="319" t="s">
        <v>577</v>
      </c>
      <c r="I1107" s="319" t="s">
        <v>2797</v>
      </c>
      <c r="J1107" s="319" t="s">
        <v>116</v>
      </c>
      <c r="L1107" s="331">
        <v>0</v>
      </c>
      <c r="M1107" s="326"/>
      <c r="N1107" s="326">
        <v>0</v>
      </c>
      <c r="O1107" s="326">
        <v>0</v>
      </c>
      <c r="P1107" s="326">
        <v>0</v>
      </c>
      <c r="Q1107" s="326">
        <v>0</v>
      </c>
      <c r="R1107" s="326">
        <v>0</v>
      </c>
      <c r="S1107" s="326">
        <v>0</v>
      </c>
      <c r="T1107" s="326">
        <v>0</v>
      </c>
      <c r="U1107" s="326">
        <v>0</v>
      </c>
      <c r="V1107" s="326">
        <v>0</v>
      </c>
      <c r="W1107" s="326">
        <v>0</v>
      </c>
      <c r="X1107" s="326">
        <v>0</v>
      </c>
      <c r="Y1107" s="326">
        <v>0</v>
      </c>
    </row>
    <row r="1108" spans="4:25" hidden="1" outlineLevel="1">
      <c r="D1108" s="319" t="s">
        <v>1333</v>
      </c>
      <c r="E1108" s="319" t="s">
        <v>54</v>
      </c>
      <c r="F1108" s="319" t="s">
        <v>576</v>
      </c>
      <c r="H1108" s="319" t="s">
        <v>577</v>
      </c>
      <c r="I1108" s="319" t="s">
        <v>1334</v>
      </c>
      <c r="J1108" s="319" t="s">
        <v>116</v>
      </c>
      <c r="L1108" s="331">
        <v>374</v>
      </c>
      <c r="M1108" s="326"/>
      <c r="N1108" s="326">
        <v>0</v>
      </c>
      <c r="O1108" s="326">
        <v>0</v>
      </c>
      <c r="P1108" s="326">
        <v>0</v>
      </c>
      <c r="Q1108" s="326">
        <v>0</v>
      </c>
      <c r="R1108" s="326">
        <v>0</v>
      </c>
      <c r="S1108" s="326">
        <v>0</v>
      </c>
      <c r="T1108" s="326">
        <v>0</v>
      </c>
      <c r="U1108" s="326">
        <v>0</v>
      </c>
      <c r="V1108" s="326">
        <v>187</v>
      </c>
      <c r="W1108" s="326">
        <v>187</v>
      </c>
      <c r="X1108" s="326">
        <v>0</v>
      </c>
      <c r="Y1108" s="326">
        <v>0</v>
      </c>
    </row>
    <row r="1109" spans="4:25" hidden="1" outlineLevel="1">
      <c r="D1109" s="319" t="s">
        <v>1903</v>
      </c>
      <c r="E1109" s="319" t="s">
        <v>53</v>
      </c>
      <c r="F1109" s="319" t="s">
        <v>576</v>
      </c>
      <c r="H1109" s="319" t="s">
        <v>577</v>
      </c>
      <c r="I1109" s="319" t="s">
        <v>1904</v>
      </c>
      <c r="J1109" s="319" t="s">
        <v>113</v>
      </c>
      <c r="L1109" s="331">
        <v>0</v>
      </c>
      <c r="M1109" s="326"/>
      <c r="N1109" s="326">
        <v>0</v>
      </c>
      <c r="O1109" s="326">
        <v>0</v>
      </c>
      <c r="P1109" s="326">
        <v>0</v>
      </c>
      <c r="Q1109" s="326">
        <v>0</v>
      </c>
      <c r="R1109" s="326">
        <v>0</v>
      </c>
      <c r="S1109" s="326">
        <v>0</v>
      </c>
      <c r="T1109" s="326">
        <v>0</v>
      </c>
      <c r="U1109" s="326">
        <v>0</v>
      </c>
      <c r="V1109" s="326">
        <v>0</v>
      </c>
      <c r="W1109" s="326">
        <v>0</v>
      </c>
      <c r="X1109" s="326">
        <v>0</v>
      </c>
      <c r="Y1109" s="326">
        <v>0</v>
      </c>
    </row>
    <row r="1110" spans="4:25" hidden="1" outlineLevel="1">
      <c r="D1110" s="319" t="s">
        <v>1335</v>
      </c>
      <c r="E1110" s="319" t="s">
        <v>53</v>
      </c>
      <c r="F1110" s="319" t="s">
        <v>576</v>
      </c>
      <c r="H1110" s="319" t="s">
        <v>577</v>
      </c>
      <c r="I1110" s="319" t="s">
        <v>1336</v>
      </c>
      <c r="J1110" s="319" t="s">
        <v>583</v>
      </c>
      <c r="L1110" s="331">
        <v>0</v>
      </c>
      <c r="M1110" s="326"/>
      <c r="N1110" s="326">
        <v>0</v>
      </c>
      <c r="O1110" s="326">
        <v>0</v>
      </c>
      <c r="P1110" s="326">
        <v>0</v>
      </c>
      <c r="Q1110" s="326">
        <v>0</v>
      </c>
      <c r="R1110" s="326">
        <v>0</v>
      </c>
      <c r="S1110" s="326">
        <v>0</v>
      </c>
      <c r="T1110" s="326">
        <v>0</v>
      </c>
      <c r="U1110" s="326">
        <v>0</v>
      </c>
      <c r="V1110" s="326">
        <v>0</v>
      </c>
      <c r="W1110" s="326">
        <v>0</v>
      </c>
      <c r="X1110" s="326">
        <v>0</v>
      </c>
      <c r="Y1110" s="326">
        <v>0</v>
      </c>
    </row>
    <row r="1111" spans="4:25" hidden="1" outlineLevel="1">
      <c r="D1111" s="319" t="s">
        <v>1337</v>
      </c>
      <c r="E1111" s="319" t="s">
        <v>53</v>
      </c>
      <c r="F1111" s="319" t="s">
        <v>576</v>
      </c>
      <c r="H1111" s="319" t="s">
        <v>577</v>
      </c>
      <c r="I1111" s="319" t="s">
        <v>1338</v>
      </c>
      <c r="J1111" s="319" t="s">
        <v>528</v>
      </c>
      <c r="L1111" s="331">
        <v>0</v>
      </c>
      <c r="M1111" s="326"/>
      <c r="N1111" s="326">
        <v>0</v>
      </c>
      <c r="O1111" s="326">
        <v>0</v>
      </c>
      <c r="P1111" s="326">
        <v>0</v>
      </c>
      <c r="Q1111" s="326">
        <v>0</v>
      </c>
      <c r="R1111" s="326">
        <v>0</v>
      </c>
      <c r="S1111" s="326">
        <v>0</v>
      </c>
      <c r="T1111" s="326">
        <v>0</v>
      </c>
      <c r="U1111" s="326">
        <v>0</v>
      </c>
      <c r="V1111" s="326">
        <v>0</v>
      </c>
      <c r="W1111" s="326">
        <v>0</v>
      </c>
      <c r="X1111" s="326">
        <v>0</v>
      </c>
      <c r="Y1111" s="326">
        <v>0</v>
      </c>
    </row>
    <row r="1112" spans="4:25" hidden="1" outlineLevel="1">
      <c r="D1112" s="319" t="s">
        <v>1905</v>
      </c>
      <c r="E1112" s="319" t="s">
        <v>53</v>
      </c>
      <c r="F1112" s="319" t="s">
        <v>576</v>
      </c>
      <c r="H1112" s="319" t="s">
        <v>577</v>
      </c>
      <c r="I1112" s="319" t="s">
        <v>1906</v>
      </c>
      <c r="J1112" s="319" t="s">
        <v>113</v>
      </c>
      <c r="L1112" s="331">
        <v>0</v>
      </c>
      <c r="M1112" s="326"/>
      <c r="N1112" s="326">
        <v>0</v>
      </c>
      <c r="O1112" s="326">
        <v>0</v>
      </c>
      <c r="P1112" s="326">
        <v>0</v>
      </c>
      <c r="Q1112" s="326">
        <v>0</v>
      </c>
      <c r="R1112" s="326">
        <v>0</v>
      </c>
      <c r="S1112" s="326">
        <v>0</v>
      </c>
      <c r="T1112" s="326">
        <v>0</v>
      </c>
      <c r="U1112" s="326">
        <v>0</v>
      </c>
      <c r="V1112" s="326">
        <v>0</v>
      </c>
      <c r="W1112" s="326">
        <v>0</v>
      </c>
      <c r="X1112" s="326">
        <v>0</v>
      </c>
      <c r="Y1112" s="326">
        <v>0</v>
      </c>
    </row>
    <row r="1113" spans="4:25" hidden="1" outlineLevel="1">
      <c r="D1113" s="319" t="s">
        <v>1339</v>
      </c>
      <c r="E1113" s="319" t="s">
        <v>52</v>
      </c>
      <c r="F1113" s="319" t="s">
        <v>576</v>
      </c>
      <c r="H1113" s="319" t="s">
        <v>577</v>
      </c>
      <c r="I1113" s="319" t="s">
        <v>1340</v>
      </c>
      <c r="J1113" s="319" t="s">
        <v>117</v>
      </c>
      <c r="L1113" s="331">
        <v>28329</v>
      </c>
      <c r="M1113" s="326"/>
      <c r="N1113" s="326">
        <v>0</v>
      </c>
      <c r="O1113" s="326">
        <v>0</v>
      </c>
      <c r="P1113" s="326">
        <v>0</v>
      </c>
      <c r="Q1113" s="326">
        <v>15939</v>
      </c>
      <c r="R1113" s="326">
        <v>0</v>
      </c>
      <c r="S1113" s="326">
        <v>12390</v>
      </c>
      <c r="T1113" s="326">
        <v>0</v>
      </c>
      <c r="U1113" s="326">
        <v>0</v>
      </c>
      <c r="V1113" s="326">
        <v>0</v>
      </c>
      <c r="W1113" s="326">
        <v>0</v>
      </c>
      <c r="X1113" s="326">
        <v>0</v>
      </c>
      <c r="Y1113" s="326">
        <v>0</v>
      </c>
    </row>
    <row r="1114" spans="4:25" hidden="1" outlineLevel="1">
      <c r="D1114" s="319" t="s">
        <v>1341</v>
      </c>
      <c r="E1114" s="319" t="s">
        <v>53</v>
      </c>
      <c r="F1114" s="319" t="s">
        <v>576</v>
      </c>
      <c r="H1114" s="319" t="s">
        <v>577</v>
      </c>
      <c r="I1114" s="319" t="s">
        <v>1342</v>
      </c>
      <c r="J1114" s="319" t="s">
        <v>583</v>
      </c>
      <c r="L1114" s="331">
        <v>0</v>
      </c>
      <c r="M1114" s="326"/>
      <c r="N1114" s="326">
        <v>0</v>
      </c>
      <c r="O1114" s="326">
        <v>0</v>
      </c>
      <c r="P1114" s="326">
        <v>0</v>
      </c>
      <c r="Q1114" s="326">
        <v>0</v>
      </c>
      <c r="R1114" s="326">
        <v>0</v>
      </c>
      <c r="S1114" s="326">
        <v>0</v>
      </c>
      <c r="T1114" s="326">
        <v>0</v>
      </c>
      <c r="U1114" s="326">
        <v>0</v>
      </c>
      <c r="V1114" s="326">
        <v>0</v>
      </c>
      <c r="W1114" s="326">
        <v>0</v>
      </c>
      <c r="X1114" s="326">
        <v>0</v>
      </c>
      <c r="Y1114" s="326">
        <v>0</v>
      </c>
    </row>
    <row r="1115" spans="4:25" hidden="1" outlineLevel="1">
      <c r="D1115" s="319" t="s">
        <v>1343</v>
      </c>
      <c r="E1115" s="319" t="s">
        <v>53</v>
      </c>
      <c r="F1115" s="319" t="s">
        <v>576</v>
      </c>
      <c r="H1115" s="319" t="s">
        <v>577</v>
      </c>
      <c r="I1115" s="319" t="s">
        <v>1344</v>
      </c>
      <c r="J1115" s="319" t="s">
        <v>593</v>
      </c>
      <c r="L1115" s="331">
        <v>0</v>
      </c>
      <c r="M1115" s="326"/>
      <c r="N1115" s="326">
        <v>0</v>
      </c>
      <c r="O1115" s="326">
        <v>0</v>
      </c>
      <c r="P1115" s="326">
        <v>0</v>
      </c>
      <c r="Q1115" s="326">
        <v>0</v>
      </c>
      <c r="R1115" s="326">
        <v>0</v>
      </c>
      <c r="S1115" s="326">
        <v>0</v>
      </c>
      <c r="T1115" s="326">
        <v>0</v>
      </c>
      <c r="U1115" s="326">
        <v>0</v>
      </c>
      <c r="V1115" s="326">
        <v>0</v>
      </c>
      <c r="W1115" s="326">
        <v>0</v>
      </c>
      <c r="X1115" s="326">
        <v>0</v>
      </c>
      <c r="Y1115" s="326">
        <v>0</v>
      </c>
    </row>
    <row r="1116" spans="4:25" hidden="1" outlineLevel="1">
      <c r="D1116" s="319" t="s">
        <v>1907</v>
      </c>
      <c r="E1116" s="319" t="s">
        <v>53</v>
      </c>
      <c r="F1116" s="319" t="s">
        <v>576</v>
      </c>
      <c r="H1116" s="319" t="s">
        <v>577</v>
      </c>
      <c r="I1116" s="319" t="s">
        <v>1908</v>
      </c>
      <c r="J1116" s="319" t="s">
        <v>113</v>
      </c>
      <c r="L1116" s="331">
        <v>0</v>
      </c>
      <c r="M1116" s="326"/>
      <c r="N1116" s="326">
        <v>0</v>
      </c>
      <c r="O1116" s="326">
        <v>0</v>
      </c>
      <c r="P1116" s="326">
        <v>0</v>
      </c>
      <c r="Q1116" s="326">
        <v>0</v>
      </c>
      <c r="R1116" s="326">
        <v>0</v>
      </c>
      <c r="S1116" s="326">
        <v>0</v>
      </c>
      <c r="T1116" s="326">
        <v>0</v>
      </c>
      <c r="U1116" s="326">
        <v>0</v>
      </c>
      <c r="V1116" s="326">
        <v>0</v>
      </c>
      <c r="W1116" s="326">
        <v>0</v>
      </c>
      <c r="X1116" s="326">
        <v>0</v>
      </c>
      <c r="Y1116" s="326">
        <v>0</v>
      </c>
    </row>
    <row r="1117" spans="4:25" hidden="1" outlineLevel="1">
      <c r="D1117" s="319" t="s">
        <v>3124</v>
      </c>
      <c r="E1117" s="319" t="s">
        <v>53</v>
      </c>
      <c r="F1117" s="319" t="s">
        <v>576</v>
      </c>
      <c r="H1117" s="319" t="s">
        <v>577</v>
      </c>
      <c r="I1117" s="319" t="s">
        <v>3125</v>
      </c>
      <c r="J1117" s="319" t="s">
        <v>118</v>
      </c>
      <c r="L1117" s="331">
        <v>0</v>
      </c>
      <c r="M1117" s="326"/>
      <c r="N1117" s="326">
        <v>0</v>
      </c>
      <c r="O1117" s="326">
        <v>0</v>
      </c>
      <c r="P1117" s="326">
        <v>0</v>
      </c>
      <c r="Q1117" s="326">
        <v>0</v>
      </c>
      <c r="R1117" s="326">
        <v>0</v>
      </c>
      <c r="S1117" s="326">
        <v>0</v>
      </c>
      <c r="T1117" s="326">
        <v>0</v>
      </c>
      <c r="U1117" s="326">
        <v>0</v>
      </c>
      <c r="V1117" s="326">
        <v>0</v>
      </c>
      <c r="W1117" s="326">
        <v>0</v>
      </c>
      <c r="X1117" s="326">
        <v>0</v>
      </c>
      <c r="Y1117" s="326">
        <v>0</v>
      </c>
    </row>
    <row r="1118" spans="4:25" hidden="1" outlineLevel="1">
      <c r="D1118" s="319" t="s">
        <v>1345</v>
      </c>
      <c r="E1118" s="319" t="s">
        <v>52</v>
      </c>
      <c r="F1118" s="319" t="s">
        <v>576</v>
      </c>
      <c r="H1118" s="319" t="s">
        <v>577</v>
      </c>
      <c r="I1118" s="319" t="s">
        <v>1346</v>
      </c>
      <c r="J1118" s="319" t="s">
        <v>117</v>
      </c>
      <c r="L1118" s="331">
        <v>10649.4</v>
      </c>
      <c r="M1118" s="326"/>
      <c r="N1118" s="326">
        <v>0</v>
      </c>
      <c r="O1118" s="326">
        <v>0</v>
      </c>
      <c r="P1118" s="326">
        <v>0</v>
      </c>
      <c r="Q1118" s="326">
        <v>5238</v>
      </c>
      <c r="R1118" s="326">
        <v>173.4</v>
      </c>
      <c r="S1118" s="326">
        <v>5238</v>
      </c>
      <c r="T1118" s="326">
        <v>0</v>
      </c>
      <c r="U1118" s="326">
        <v>0</v>
      </c>
      <c r="V1118" s="326">
        <v>0</v>
      </c>
      <c r="W1118" s="326">
        <v>0</v>
      </c>
      <c r="X1118" s="326">
        <v>0</v>
      </c>
      <c r="Y1118" s="326">
        <v>0</v>
      </c>
    </row>
    <row r="1119" spans="4:25" hidden="1" outlineLevel="1">
      <c r="D1119" s="319" t="s">
        <v>3126</v>
      </c>
      <c r="E1119" s="319" t="s">
        <v>52</v>
      </c>
      <c r="F1119" s="319" t="s">
        <v>576</v>
      </c>
      <c r="H1119" s="319" t="s">
        <v>577</v>
      </c>
      <c r="I1119" s="319" t="s">
        <v>3127</v>
      </c>
      <c r="J1119" s="319" t="s">
        <v>117</v>
      </c>
      <c r="L1119" s="331">
        <v>0</v>
      </c>
      <c r="M1119" s="326"/>
      <c r="N1119" s="326"/>
      <c r="O1119" s="326"/>
      <c r="P1119" s="326"/>
      <c r="Q1119" s="326"/>
      <c r="R1119" s="326">
        <v>0</v>
      </c>
      <c r="S1119" s="326">
        <v>0</v>
      </c>
      <c r="T1119" s="326">
        <v>0</v>
      </c>
      <c r="U1119" s="326">
        <v>0</v>
      </c>
      <c r="V1119" s="326">
        <v>0</v>
      </c>
      <c r="W1119" s="326">
        <v>0</v>
      </c>
      <c r="X1119" s="326">
        <v>0</v>
      </c>
      <c r="Y1119" s="326">
        <v>0</v>
      </c>
    </row>
    <row r="1120" spans="4:25" hidden="1" outlineLevel="1">
      <c r="D1120" s="319" t="s">
        <v>3126</v>
      </c>
      <c r="E1120" s="319" t="s">
        <v>52</v>
      </c>
      <c r="F1120" s="319" t="s">
        <v>576</v>
      </c>
      <c r="H1120" s="319" t="s">
        <v>577</v>
      </c>
      <c r="I1120" s="319" t="s">
        <v>3128</v>
      </c>
      <c r="J1120" s="319" t="s">
        <v>117</v>
      </c>
      <c r="L1120" s="331">
        <v>0</v>
      </c>
      <c r="M1120" s="326"/>
      <c r="N1120" s="326"/>
      <c r="O1120" s="326"/>
      <c r="P1120" s="326"/>
      <c r="Q1120" s="326"/>
      <c r="R1120" s="326">
        <v>0</v>
      </c>
      <c r="S1120" s="326">
        <v>0</v>
      </c>
      <c r="T1120" s="326">
        <v>0</v>
      </c>
      <c r="U1120" s="326">
        <v>0</v>
      </c>
      <c r="V1120" s="326">
        <v>0</v>
      </c>
      <c r="W1120" s="326">
        <v>0</v>
      </c>
      <c r="X1120" s="326">
        <v>0</v>
      </c>
      <c r="Y1120" s="326">
        <v>0</v>
      </c>
    </row>
    <row r="1121" spans="4:25" hidden="1" outlineLevel="1">
      <c r="D1121" s="319" t="s">
        <v>3129</v>
      </c>
      <c r="E1121" s="319" t="s">
        <v>52</v>
      </c>
      <c r="F1121" s="319" t="s">
        <v>576</v>
      </c>
      <c r="H1121" s="319" t="s">
        <v>577</v>
      </c>
      <c r="I1121" s="319" t="s">
        <v>3130</v>
      </c>
      <c r="J1121" s="319" t="s">
        <v>117</v>
      </c>
      <c r="L1121" s="331">
        <v>0</v>
      </c>
      <c r="M1121" s="326"/>
      <c r="N1121" s="326"/>
      <c r="O1121" s="326"/>
      <c r="P1121" s="326"/>
      <c r="Q1121" s="326"/>
      <c r="R1121" s="326"/>
      <c r="S1121" s="326"/>
      <c r="T1121" s="326"/>
      <c r="U1121" s="326">
        <v>0</v>
      </c>
      <c r="V1121" s="326">
        <v>0</v>
      </c>
      <c r="W1121" s="326">
        <v>0</v>
      </c>
      <c r="X1121" s="326">
        <v>0</v>
      </c>
      <c r="Y1121" s="326">
        <v>0</v>
      </c>
    </row>
    <row r="1122" spans="4:25" hidden="1" outlineLevel="1">
      <c r="D1122" s="319" t="s">
        <v>1347</v>
      </c>
      <c r="E1122" s="319" t="s">
        <v>53</v>
      </c>
      <c r="F1122" s="319" t="s">
        <v>576</v>
      </c>
      <c r="H1122" s="319" t="s">
        <v>577</v>
      </c>
      <c r="I1122" s="319" t="s">
        <v>1348</v>
      </c>
      <c r="J1122" s="319" t="s">
        <v>118</v>
      </c>
      <c r="L1122" s="331">
        <v>0</v>
      </c>
      <c r="M1122" s="326"/>
      <c r="N1122" s="326">
        <v>0</v>
      </c>
      <c r="O1122" s="326">
        <v>0</v>
      </c>
      <c r="P1122" s="326">
        <v>0</v>
      </c>
      <c r="Q1122" s="326">
        <v>0</v>
      </c>
      <c r="R1122" s="326">
        <v>0</v>
      </c>
      <c r="S1122" s="326">
        <v>0</v>
      </c>
      <c r="T1122" s="326">
        <v>0</v>
      </c>
      <c r="U1122" s="326">
        <v>0</v>
      </c>
      <c r="V1122" s="326">
        <v>0</v>
      </c>
      <c r="W1122" s="326">
        <v>0</v>
      </c>
      <c r="X1122" s="326">
        <v>0</v>
      </c>
      <c r="Y1122" s="326">
        <v>0</v>
      </c>
    </row>
    <row r="1123" spans="4:25" hidden="1" outlineLevel="1">
      <c r="D1123" s="319" t="s">
        <v>1349</v>
      </c>
      <c r="E1123" s="319" t="s">
        <v>53</v>
      </c>
      <c r="F1123" s="319" t="s">
        <v>576</v>
      </c>
      <c r="H1123" s="319" t="s">
        <v>577</v>
      </c>
      <c r="I1123" s="319" t="s">
        <v>1350</v>
      </c>
      <c r="J1123" s="319" t="s">
        <v>118</v>
      </c>
      <c r="L1123" s="331">
        <v>0</v>
      </c>
      <c r="M1123" s="326"/>
      <c r="N1123" s="326">
        <v>0</v>
      </c>
      <c r="O1123" s="326">
        <v>0</v>
      </c>
      <c r="P1123" s="326">
        <v>0</v>
      </c>
      <c r="Q1123" s="326">
        <v>0</v>
      </c>
      <c r="R1123" s="326">
        <v>0</v>
      </c>
      <c r="S1123" s="326">
        <v>0</v>
      </c>
      <c r="T1123" s="326">
        <v>0</v>
      </c>
      <c r="U1123" s="326">
        <v>0</v>
      </c>
      <c r="V1123" s="326">
        <v>0</v>
      </c>
      <c r="W1123" s="326">
        <v>0</v>
      </c>
      <c r="X1123" s="326">
        <v>0</v>
      </c>
      <c r="Y1123" s="326">
        <v>0</v>
      </c>
    </row>
    <row r="1124" spans="4:25" hidden="1" outlineLevel="1">
      <c r="D1124" s="319" t="s">
        <v>1351</v>
      </c>
      <c r="E1124" s="319" t="s">
        <v>53</v>
      </c>
      <c r="F1124" s="319" t="s">
        <v>576</v>
      </c>
      <c r="H1124" s="319" t="s">
        <v>577</v>
      </c>
      <c r="I1124" s="319" t="s">
        <v>1352</v>
      </c>
      <c r="J1124" s="319" t="s">
        <v>118</v>
      </c>
      <c r="L1124" s="331">
        <v>0</v>
      </c>
      <c r="M1124" s="326"/>
      <c r="N1124" s="326">
        <v>0</v>
      </c>
      <c r="O1124" s="326">
        <v>0</v>
      </c>
      <c r="P1124" s="326">
        <v>0</v>
      </c>
      <c r="Q1124" s="326">
        <v>0</v>
      </c>
      <c r="R1124" s="326">
        <v>0</v>
      </c>
      <c r="S1124" s="326">
        <v>0</v>
      </c>
      <c r="T1124" s="326">
        <v>0</v>
      </c>
      <c r="U1124" s="326">
        <v>0</v>
      </c>
      <c r="V1124" s="326">
        <v>0</v>
      </c>
      <c r="W1124" s="326">
        <v>0</v>
      </c>
      <c r="X1124" s="326">
        <v>0</v>
      </c>
      <c r="Y1124" s="326">
        <v>0</v>
      </c>
    </row>
    <row r="1125" spans="4:25" hidden="1" outlineLevel="1">
      <c r="D1125" s="319" t="s">
        <v>1353</v>
      </c>
      <c r="E1125" s="319" t="s">
        <v>53</v>
      </c>
      <c r="F1125" s="319" t="s">
        <v>576</v>
      </c>
      <c r="H1125" s="319" t="s">
        <v>577</v>
      </c>
      <c r="I1125" s="319" t="s">
        <v>1354</v>
      </c>
      <c r="J1125" s="319" t="s">
        <v>118</v>
      </c>
      <c r="L1125" s="331">
        <v>0</v>
      </c>
      <c r="M1125" s="326"/>
      <c r="N1125" s="326">
        <v>0</v>
      </c>
      <c r="O1125" s="326">
        <v>0</v>
      </c>
      <c r="P1125" s="326">
        <v>0</v>
      </c>
      <c r="Q1125" s="326">
        <v>0</v>
      </c>
      <c r="R1125" s="326">
        <v>0</v>
      </c>
      <c r="S1125" s="326">
        <v>0</v>
      </c>
      <c r="T1125" s="326">
        <v>0</v>
      </c>
      <c r="U1125" s="326">
        <v>0</v>
      </c>
      <c r="V1125" s="326">
        <v>0</v>
      </c>
      <c r="W1125" s="326">
        <v>0</v>
      </c>
      <c r="X1125" s="326">
        <v>0</v>
      </c>
      <c r="Y1125" s="326">
        <v>0</v>
      </c>
    </row>
    <row r="1126" spans="4:25" hidden="1" outlineLevel="1">
      <c r="D1126" s="319" t="s">
        <v>1355</v>
      </c>
      <c r="E1126" s="319" t="s">
        <v>53</v>
      </c>
      <c r="F1126" s="319" t="s">
        <v>576</v>
      </c>
      <c r="H1126" s="319" t="s">
        <v>577</v>
      </c>
      <c r="I1126" s="319" t="s">
        <v>1356</v>
      </c>
      <c r="J1126" s="319" t="s">
        <v>118</v>
      </c>
      <c r="L1126" s="331">
        <v>30.8</v>
      </c>
      <c r="M1126" s="326"/>
      <c r="N1126" s="326">
        <v>0</v>
      </c>
      <c r="O1126" s="326">
        <v>30.8</v>
      </c>
      <c r="P1126" s="326">
        <v>0</v>
      </c>
      <c r="Q1126" s="326">
        <v>0</v>
      </c>
      <c r="R1126" s="326">
        <v>0</v>
      </c>
      <c r="S1126" s="326">
        <v>0</v>
      </c>
      <c r="T1126" s="326">
        <v>0</v>
      </c>
      <c r="U1126" s="326">
        <v>0</v>
      </c>
      <c r="V1126" s="326">
        <v>0</v>
      </c>
      <c r="W1126" s="326">
        <v>0</v>
      </c>
      <c r="X1126" s="326">
        <v>0</v>
      </c>
      <c r="Y1126" s="326">
        <v>0</v>
      </c>
    </row>
    <row r="1127" spans="4:25" hidden="1" outlineLevel="1">
      <c r="D1127" s="319" t="s">
        <v>1357</v>
      </c>
      <c r="E1127" s="319" t="s">
        <v>53</v>
      </c>
      <c r="F1127" s="319" t="s">
        <v>576</v>
      </c>
      <c r="H1127" s="319" t="s">
        <v>577</v>
      </c>
      <c r="I1127" s="319" t="s">
        <v>1358</v>
      </c>
      <c r="J1127" s="319" t="s">
        <v>528</v>
      </c>
      <c r="L1127" s="331">
        <v>0</v>
      </c>
      <c r="M1127" s="326"/>
      <c r="N1127" s="326">
        <v>0</v>
      </c>
      <c r="O1127" s="326">
        <v>0</v>
      </c>
      <c r="P1127" s="326">
        <v>0</v>
      </c>
      <c r="Q1127" s="326">
        <v>0</v>
      </c>
      <c r="R1127" s="326">
        <v>0</v>
      </c>
      <c r="S1127" s="326">
        <v>0</v>
      </c>
      <c r="T1127" s="326">
        <v>0</v>
      </c>
      <c r="U1127" s="326">
        <v>0</v>
      </c>
      <c r="V1127" s="326">
        <v>0</v>
      </c>
      <c r="W1127" s="326">
        <v>0</v>
      </c>
      <c r="X1127" s="326">
        <v>0</v>
      </c>
      <c r="Y1127" s="326">
        <v>0</v>
      </c>
    </row>
    <row r="1128" spans="4:25" hidden="1" outlineLevel="1">
      <c r="D1128" s="319" t="s">
        <v>2799</v>
      </c>
      <c r="E1128" s="319" t="s">
        <v>54</v>
      </c>
      <c r="F1128" s="319" t="s">
        <v>576</v>
      </c>
      <c r="H1128" s="319" t="s">
        <v>577</v>
      </c>
      <c r="I1128" s="319" t="s">
        <v>1359</v>
      </c>
      <c r="J1128" s="319" t="s">
        <v>116</v>
      </c>
      <c r="L1128" s="331">
        <v>0</v>
      </c>
      <c r="M1128" s="326"/>
      <c r="N1128" s="326">
        <v>0</v>
      </c>
      <c r="O1128" s="326">
        <v>0</v>
      </c>
      <c r="P1128" s="326">
        <v>0</v>
      </c>
      <c r="Q1128" s="326">
        <v>0</v>
      </c>
      <c r="R1128" s="326">
        <v>0</v>
      </c>
      <c r="S1128" s="326">
        <v>0</v>
      </c>
      <c r="T1128" s="326">
        <v>0</v>
      </c>
      <c r="U1128" s="326">
        <v>0</v>
      </c>
      <c r="V1128" s="326">
        <v>0</v>
      </c>
      <c r="W1128" s="326">
        <v>0</v>
      </c>
      <c r="X1128" s="326">
        <v>0</v>
      </c>
      <c r="Y1128" s="326">
        <v>0</v>
      </c>
    </row>
    <row r="1129" spans="4:25" hidden="1" outlineLevel="1">
      <c r="D1129" s="319" t="s">
        <v>1360</v>
      </c>
      <c r="E1129" s="319" t="s">
        <v>53</v>
      </c>
      <c r="F1129" s="319" t="s">
        <v>576</v>
      </c>
      <c r="H1129" s="319" t="s">
        <v>577</v>
      </c>
      <c r="I1129" s="319" t="s">
        <v>1361</v>
      </c>
      <c r="J1129" s="319" t="s">
        <v>530</v>
      </c>
      <c r="L1129" s="331">
        <v>0</v>
      </c>
      <c r="M1129" s="326"/>
      <c r="N1129" s="326">
        <v>0</v>
      </c>
      <c r="O1129" s="326">
        <v>0</v>
      </c>
      <c r="P1129" s="326">
        <v>0</v>
      </c>
      <c r="Q1129" s="326">
        <v>0</v>
      </c>
      <c r="R1129" s="326">
        <v>0</v>
      </c>
      <c r="S1129" s="326">
        <v>0</v>
      </c>
      <c r="T1129" s="326">
        <v>0</v>
      </c>
      <c r="U1129" s="326">
        <v>0</v>
      </c>
      <c r="V1129" s="326">
        <v>0</v>
      </c>
      <c r="W1129" s="326">
        <v>0</v>
      </c>
      <c r="X1129" s="326">
        <v>0</v>
      </c>
      <c r="Y1129" s="326">
        <v>0</v>
      </c>
    </row>
    <row r="1130" spans="4:25" hidden="1" outlineLevel="1">
      <c r="D1130" s="319" t="s">
        <v>1362</v>
      </c>
      <c r="E1130" s="319" t="s">
        <v>53</v>
      </c>
      <c r="F1130" s="319" t="s">
        <v>576</v>
      </c>
      <c r="H1130" s="319" t="s">
        <v>577</v>
      </c>
      <c r="I1130" s="319" t="s">
        <v>1363</v>
      </c>
      <c r="J1130" s="319" t="s">
        <v>114</v>
      </c>
      <c r="L1130" s="331">
        <v>0</v>
      </c>
      <c r="M1130" s="326"/>
      <c r="N1130" s="326">
        <v>0</v>
      </c>
      <c r="O1130" s="326">
        <v>0</v>
      </c>
      <c r="P1130" s="326">
        <v>0</v>
      </c>
      <c r="Q1130" s="326">
        <v>0</v>
      </c>
      <c r="R1130" s="326">
        <v>0</v>
      </c>
      <c r="S1130" s="326">
        <v>0</v>
      </c>
      <c r="T1130" s="326">
        <v>0</v>
      </c>
      <c r="U1130" s="326">
        <v>0</v>
      </c>
      <c r="V1130" s="326">
        <v>0</v>
      </c>
      <c r="W1130" s="326">
        <v>0</v>
      </c>
      <c r="X1130" s="326">
        <v>0</v>
      </c>
      <c r="Y1130" s="326">
        <v>0</v>
      </c>
    </row>
    <row r="1131" spans="4:25" hidden="1" outlineLevel="1">
      <c r="D1131" s="319" t="s">
        <v>1909</v>
      </c>
      <c r="E1131" s="319" t="s">
        <v>53</v>
      </c>
      <c r="F1131" s="319" t="s">
        <v>576</v>
      </c>
      <c r="H1131" s="319" t="s">
        <v>577</v>
      </c>
      <c r="I1131" s="319" t="s">
        <v>1910</v>
      </c>
      <c r="J1131" s="319" t="s">
        <v>113</v>
      </c>
      <c r="L1131" s="331">
        <v>0</v>
      </c>
      <c r="M1131" s="326"/>
      <c r="N1131" s="326">
        <v>0</v>
      </c>
      <c r="O1131" s="326">
        <v>0</v>
      </c>
      <c r="P1131" s="326">
        <v>0</v>
      </c>
      <c r="Q1131" s="326">
        <v>0</v>
      </c>
      <c r="R1131" s="326">
        <v>0</v>
      </c>
      <c r="S1131" s="326">
        <v>0</v>
      </c>
      <c r="T1131" s="326">
        <v>0</v>
      </c>
      <c r="U1131" s="326">
        <v>0</v>
      </c>
      <c r="V1131" s="326">
        <v>0</v>
      </c>
      <c r="W1131" s="326">
        <v>0</v>
      </c>
      <c r="X1131" s="326">
        <v>0</v>
      </c>
      <c r="Y1131" s="326">
        <v>0</v>
      </c>
    </row>
    <row r="1132" spans="4:25" hidden="1" outlineLevel="1">
      <c r="D1132" s="319" t="s">
        <v>1364</v>
      </c>
      <c r="E1132" s="319" t="s">
        <v>53</v>
      </c>
      <c r="F1132" s="319" t="s">
        <v>576</v>
      </c>
      <c r="H1132" s="319" t="s">
        <v>577</v>
      </c>
      <c r="I1132" s="319" t="s">
        <v>1365</v>
      </c>
      <c r="J1132" s="319" t="s">
        <v>118</v>
      </c>
      <c r="L1132" s="331">
        <v>0</v>
      </c>
      <c r="M1132" s="326"/>
      <c r="N1132" s="326">
        <v>0</v>
      </c>
      <c r="O1132" s="326">
        <v>0</v>
      </c>
      <c r="P1132" s="326">
        <v>0</v>
      </c>
      <c r="Q1132" s="326">
        <v>0</v>
      </c>
      <c r="R1132" s="326">
        <v>0</v>
      </c>
      <c r="S1132" s="326">
        <v>0</v>
      </c>
      <c r="T1132" s="326">
        <v>0</v>
      </c>
      <c r="U1132" s="326">
        <v>0</v>
      </c>
      <c r="V1132" s="326">
        <v>0</v>
      </c>
      <c r="W1132" s="326">
        <v>0</v>
      </c>
      <c r="X1132" s="326">
        <v>0</v>
      </c>
      <c r="Y1132" s="326">
        <v>0</v>
      </c>
    </row>
    <row r="1133" spans="4:25" hidden="1" outlineLevel="1">
      <c r="D1133" s="319" t="s">
        <v>2800</v>
      </c>
      <c r="E1133" s="319" t="s">
        <v>67</v>
      </c>
      <c r="F1133" s="319" t="s">
        <v>576</v>
      </c>
      <c r="H1133" s="319" t="s">
        <v>577</v>
      </c>
      <c r="I1133" s="319" t="s">
        <v>2801</v>
      </c>
      <c r="J1133" s="319" t="s">
        <v>0</v>
      </c>
      <c r="L1133" s="331">
        <v>0</v>
      </c>
      <c r="M1133" s="326"/>
      <c r="N1133" s="326">
        <v>0</v>
      </c>
      <c r="O1133" s="326">
        <v>0</v>
      </c>
      <c r="P1133" s="326">
        <v>0</v>
      </c>
      <c r="Q1133" s="326">
        <v>0</v>
      </c>
      <c r="R1133" s="326">
        <v>0</v>
      </c>
      <c r="S1133" s="326">
        <v>0</v>
      </c>
      <c r="T1133" s="326">
        <v>0</v>
      </c>
      <c r="U1133" s="326">
        <v>0</v>
      </c>
      <c r="V1133" s="326">
        <v>0</v>
      </c>
      <c r="W1133" s="326">
        <v>0</v>
      </c>
      <c r="X1133" s="326">
        <v>0</v>
      </c>
      <c r="Y1133" s="326">
        <v>0</v>
      </c>
    </row>
    <row r="1134" spans="4:25" hidden="1" outlineLevel="1">
      <c r="D1134" s="319" t="s">
        <v>2802</v>
      </c>
      <c r="E1134" s="319" t="s">
        <v>67</v>
      </c>
      <c r="F1134" s="319" t="s">
        <v>576</v>
      </c>
      <c r="H1134" s="319" t="s">
        <v>577</v>
      </c>
      <c r="I1134" s="319" t="s">
        <v>2803</v>
      </c>
      <c r="J1134" s="319" t="s">
        <v>0</v>
      </c>
      <c r="L1134" s="331">
        <v>1307.2</v>
      </c>
      <c r="M1134" s="326"/>
      <c r="N1134" s="326">
        <v>0</v>
      </c>
      <c r="O1134" s="326">
        <v>0</v>
      </c>
      <c r="P1134" s="326">
        <v>0</v>
      </c>
      <c r="Q1134" s="326">
        <v>978.5</v>
      </c>
      <c r="R1134" s="326">
        <v>328.7</v>
      </c>
      <c r="S1134" s="326">
        <v>0</v>
      </c>
      <c r="T1134" s="326">
        <v>0</v>
      </c>
      <c r="U1134" s="326">
        <v>0</v>
      </c>
      <c r="V1134" s="326">
        <v>0</v>
      </c>
      <c r="W1134" s="326">
        <v>0</v>
      </c>
      <c r="X1134" s="326">
        <v>0</v>
      </c>
      <c r="Y1134" s="326">
        <v>0</v>
      </c>
    </row>
    <row r="1135" spans="4:25" hidden="1" outlineLevel="1">
      <c r="D1135" s="319" t="s">
        <v>1366</v>
      </c>
      <c r="E1135" s="319" t="s">
        <v>52</v>
      </c>
      <c r="F1135" s="319" t="s">
        <v>576</v>
      </c>
      <c r="H1135" s="319" t="s">
        <v>577</v>
      </c>
      <c r="I1135" s="319" t="s">
        <v>1367</v>
      </c>
      <c r="J1135" s="319" t="s">
        <v>117</v>
      </c>
      <c r="L1135" s="331">
        <v>0</v>
      </c>
      <c r="M1135" s="326"/>
      <c r="N1135" s="326">
        <v>0</v>
      </c>
      <c r="O1135" s="326">
        <v>0</v>
      </c>
      <c r="P1135" s="326">
        <v>0</v>
      </c>
      <c r="Q1135" s="326">
        <v>0</v>
      </c>
      <c r="R1135" s="326">
        <v>0</v>
      </c>
      <c r="S1135" s="326">
        <v>0</v>
      </c>
      <c r="T1135" s="326">
        <v>0</v>
      </c>
      <c r="U1135" s="326">
        <v>0</v>
      </c>
      <c r="V1135" s="326">
        <v>0</v>
      </c>
      <c r="W1135" s="326">
        <v>0</v>
      </c>
      <c r="X1135" s="326">
        <v>0</v>
      </c>
      <c r="Y1135" s="326">
        <v>0</v>
      </c>
    </row>
    <row r="1136" spans="4:25" hidden="1" outlineLevel="1">
      <c r="D1136" s="319" t="s">
        <v>1676</v>
      </c>
      <c r="E1136" s="319" t="s">
        <v>53</v>
      </c>
      <c r="F1136" s="319" t="s">
        <v>576</v>
      </c>
      <c r="H1136" s="319" t="s">
        <v>577</v>
      </c>
      <c r="I1136" s="319" t="s">
        <v>1677</v>
      </c>
      <c r="J1136" s="319" t="s">
        <v>946</v>
      </c>
      <c r="L1136" s="331">
        <v>0</v>
      </c>
      <c r="M1136" s="326"/>
      <c r="N1136" s="326">
        <v>0</v>
      </c>
      <c r="O1136" s="326">
        <v>0</v>
      </c>
      <c r="P1136" s="326">
        <v>0</v>
      </c>
      <c r="Q1136" s="326">
        <v>0</v>
      </c>
      <c r="R1136" s="326">
        <v>0</v>
      </c>
      <c r="S1136" s="326">
        <v>0</v>
      </c>
      <c r="T1136" s="326">
        <v>0</v>
      </c>
      <c r="U1136" s="326">
        <v>0</v>
      </c>
      <c r="V1136" s="326">
        <v>0</v>
      </c>
      <c r="W1136" s="326">
        <v>0</v>
      </c>
      <c r="X1136" s="326">
        <v>0</v>
      </c>
      <c r="Y1136" s="326">
        <v>0</v>
      </c>
    </row>
    <row r="1137" spans="4:25" hidden="1" outlineLevel="1">
      <c r="D1137" s="319" t="s">
        <v>1911</v>
      </c>
      <c r="E1137" s="319" t="s">
        <v>53</v>
      </c>
      <c r="F1137" s="319" t="s">
        <v>576</v>
      </c>
      <c r="H1137" s="319" t="s">
        <v>577</v>
      </c>
      <c r="I1137" s="319" t="s">
        <v>1912</v>
      </c>
      <c r="J1137" s="319" t="s">
        <v>113</v>
      </c>
      <c r="L1137" s="331">
        <v>0</v>
      </c>
      <c r="M1137" s="326"/>
      <c r="N1137" s="326">
        <v>0</v>
      </c>
      <c r="O1137" s="326">
        <v>0</v>
      </c>
      <c r="P1137" s="326">
        <v>0</v>
      </c>
      <c r="Q1137" s="326">
        <v>0</v>
      </c>
      <c r="R1137" s="326">
        <v>0</v>
      </c>
      <c r="S1137" s="326">
        <v>0</v>
      </c>
      <c r="T1137" s="326">
        <v>0</v>
      </c>
      <c r="U1137" s="326">
        <v>0</v>
      </c>
      <c r="V1137" s="326">
        <v>0</v>
      </c>
      <c r="W1137" s="326">
        <v>0</v>
      </c>
      <c r="X1137" s="326">
        <v>0</v>
      </c>
      <c r="Y1137" s="326">
        <v>0</v>
      </c>
    </row>
    <row r="1138" spans="4:25" hidden="1" outlineLevel="1">
      <c r="D1138" s="319" t="s">
        <v>2303</v>
      </c>
      <c r="E1138" s="319" t="s">
        <v>54</v>
      </c>
      <c r="F1138" s="319" t="s">
        <v>576</v>
      </c>
      <c r="H1138" s="319" t="s">
        <v>577</v>
      </c>
      <c r="I1138" s="319" t="s">
        <v>1368</v>
      </c>
      <c r="J1138" s="319" t="s">
        <v>116</v>
      </c>
      <c r="L1138" s="331">
        <v>0</v>
      </c>
      <c r="M1138" s="326"/>
      <c r="N1138" s="326">
        <v>0</v>
      </c>
      <c r="O1138" s="326">
        <v>0</v>
      </c>
      <c r="P1138" s="326">
        <v>0</v>
      </c>
      <c r="Q1138" s="326">
        <v>0</v>
      </c>
      <c r="R1138" s="326">
        <v>0</v>
      </c>
      <c r="S1138" s="326">
        <v>0</v>
      </c>
      <c r="T1138" s="326">
        <v>0</v>
      </c>
      <c r="U1138" s="326">
        <v>0</v>
      </c>
      <c r="V1138" s="326">
        <v>0</v>
      </c>
      <c r="W1138" s="326">
        <v>0</v>
      </c>
      <c r="X1138" s="326">
        <v>0</v>
      </c>
      <c r="Y1138" s="326">
        <v>0</v>
      </c>
    </row>
    <row r="1139" spans="4:25" hidden="1" outlineLevel="1">
      <c r="D1139" s="319" t="s">
        <v>2304</v>
      </c>
      <c r="E1139" s="319" t="s">
        <v>52</v>
      </c>
      <c r="F1139" s="319" t="s">
        <v>576</v>
      </c>
      <c r="H1139" s="319" t="s">
        <v>577</v>
      </c>
      <c r="I1139" s="319" t="s">
        <v>2305</v>
      </c>
      <c r="J1139" s="319" t="s">
        <v>117</v>
      </c>
      <c r="L1139" s="331">
        <v>0</v>
      </c>
      <c r="M1139" s="326"/>
      <c r="N1139" s="326">
        <v>0</v>
      </c>
      <c r="O1139" s="326">
        <v>0</v>
      </c>
      <c r="P1139" s="326">
        <v>0</v>
      </c>
      <c r="Q1139" s="326">
        <v>0</v>
      </c>
      <c r="R1139" s="326">
        <v>0</v>
      </c>
      <c r="S1139" s="326">
        <v>0</v>
      </c>
      <c r="T1139" s="326">
        <v>0</v>
      </c>
      <c r="U1139" s="326">
        <v>0</v>
      </c>
      <c r="V1139" s="326">
        <v>0</v>
      </c>
      <c r="W1139" s="326">
        <v>0</v>
      </c>
      <c r="X1139" s="326">
        <v>0</v>
      </c>
      <c r="Y1139" s="326">
        <v>0</v>
      </c>
    </row>
    <row r="1140" spans="4:25" hidden="1" outlineLevel="1">
      <c r="D1140" s="319" t="s">
        <v>1913</v>
      </c>
      <c r="E1140" s="319" t="s">
        <v>53</v>
      </c>
      <c r="F1140" s="319" t="s">
        <v>576</v>
      </c>
      <c r="H1140" s="319" t="s">
        <v>577</v>
      </c>
      <c r="I1140" s="319" t="s">
        <v>1914</v>
      </c>
      <c r="J1140" s="319" t="s">
        <v>560</v>
      </c>
      <c r="L1140" s="331">
        <v>0</v>
      </c>
      <c r="M1140" s="326"/>
      <c r="N1140" s="326">
        <v>0</v>
      </c>
      <c r="O1140" s="326">
        <v>0</v>
      </c>
      <c r="P1140" s="326">
        <v>0</v>
      </c>
      <c r="Q1140" s="326">
        <v>0</v>
      </c>
      <c r="R1140" s="326">
        <v>0</v>
      </c>
      <c r="S1140" s="326">
        <v>0</v>
      </c>
      <c r="T1140" s="326">
        <v>0</v>
      </c>
      <c r="U1140" s="326">
        <v>0</v>
      </c>
      <c r="V1140" s="326">
        <v>0</v>
      </c>
      <c r="W1140" s="326">
        <v>0</v>
      </c>
      <c r="X1140" s="326">
        <v>0</v>
      </c>
      <c r="Y1140" s="326">
        <v>0</v>
      </c>
    </row>
    <row r="1141" spans="4:25" hidden="1" outlineLevel="1">
      <c r="D1141" s="319" t="s">
        <v>1369</v>
      </c>
      <c r="E1141" s="319" t="s">
        <v>53</v>
      </c>
      <c r="F1141" s="319" t="s">
        <v>576</v>
      </c>
      <c r="H1141" s="319" t="s">
        <v>577</v>
      </c>
      <c r="I1141" s="319" t="s">
        <v>1370</v>
      </c>
      <c r="J1141" s="319" t="s">
        <v>530</v>
      </c>
      <c r="L1141" s="331">
        <v>234</v>
      </c>
      <c r="M1141" s="326"/>
      <c r="N1141" s="326">
        <v>0</v>
      </c>
      <c r="O1141" s="326">
        <v>0</v>
      </c>
      <c r="P1141" s="326">
        <v>0</v>
      </c>
      <c r="Q1141" s="326">
        <v>234</v>
      </c>
      <c r="R1141" s="326">
        <v>0</v>
      </c>
      <c r="S1141" s="326">
        <v>0</v>
      </c>
      <c r="T1141" s="326">
        <v>0</v>
      </c>
      <c r="U1141" s="326">
        <v>0</v>
      </c>
      <c r="V1141" s="326">
        <v>0</v>
      </c>
      <c r="W1141" s="326">
        <v>0</v>
      </c>
      <c r="X1141" s="326">
        <v>0</v>
      </c>
      <c r="Y1141" s="326">
        <v>0</v>
      </c>
    </row>
    <row r="1142" spans="4:25" hidden="1" outlineLevel="1">
      <c r="D1142" s="319" t="s">
        <v>1371</v>
      </c>
      <c r="E1142" s="319" t="s">
        <v>53</v>
      </c>
      <c r="F1142" s="319" t="s">
        <v>576</v>
      </c>
      <c r="H1142" s="319" t="s">
        <v>577</v>
      </c>
      <c r="I1142" s="319" t="s">
        <v>1372</v>
      </c>
      <c r="J1142" s="319" t="s">
        <v>530</v>
      </c>
      <c r="L1142" s="331">
        <v>0</v>
      </c>
      <c r="M1142" s="326"/>
      <c r="N1142" s="326">
        <v>0</v>
      </c>
      <c r="O1142" s="326">
        <v>0</v>
      </c>
      <c r="P1142" s="326">
        <v>0</v>
      </c>
      <c r="Q1142" s="326">
        <v>0</v>
      </c>
      <c r="R1142" s="326">
        <v>0</v>
      </c>
      <c r="S1142" s="326">
        <v>0</v>
      </c>
      <c r="T1142" s="326">
        <v>0</v>
      </c>
      <c r="U1142" s="326">
        <v>0</v>
      </c>
      <c r="V1142" s="326">
        <v>0</v>
      </c>
      <c r="W1142" s="326">
        <v>0</v>
      </c>
      <c r="X1142" s="326">
        <v>0</v>
      </c>
      <c r="Y1142" s="326">
        <v>0</v>
      </c>
    </row>
    <row r="1143" spans="4:25" hidden="1" outlineLevel="1">
      <c r="D1143" s="319" t="s">
        <v>1373</v>
      </c>
      <c r="E1143" s="319" t="s">
        <v>53</v>
      </c>
      <c r="F1143" s="319" t="s">
        <v>576</v>
      </c>
      <c r="H1143" s="319" t="s">
        <v>577</v>
      </c>
      <c r="I1143" s="319" t="s">
        <v>1374</v>
      </c>
      <c r="J1143" s="319" t="s">
        <v>582</v>
      </c>
      <c r="L1143" s="331">
        <v>674.5</v>
      </c>
      <c r="M1143" s="326"/>
      <c r="N1143" s="326">
        <v>507.3</v>
      </c>
      <c r="O1143" s="326">
        <v>0</v>
      </c>
      <c r="P1143" s="326">
        <v>0</v>
      </c>
      <c r="Q1143" s="326">
        <v>0</v>
      </c>
      <c r="R1143" s="326">
        <v>0</v>
      </c>
      <c r="S1143" s="326">
        <v>0</v>
      </c>
      <c r="T1143" s="326">
        <v>167.2</v>
      </c>
      <c r="U1143" s="326">
        <v>0</v>
      </c>
      <c r="V1143" s="326">
        <v>0</v>
      </c>
      <c r="W1143" s="326">
        <v>0</v>
      </c>
      <c r="X1143" s="326">
        <v>0</v>
      </c>
      <c r="Y1143" s="326">
        <v>0</v>
      </c>
    </row>
    <row r="1144" spans="4:25" hidden="1" outlineLevel="1">
      <c r="D1144" s="319" t="s">
        <v>1375</v>
      </c>
      <c r="E1144" s="319" t="s">
        <v>52</v>
      </c>
      <c r="F1144" s="319" t="s">
        <v>576</v>
      </c>
      <c r="H1144" s="319" t="s">
        <v>577</v>
      </c>
      <c r="I1144" s="319" t="s">
        <v>1376</v>
      </c>
      <c r="J1144" s="319" t="s">
        <v>117</v>
      </c>
      <c r="L1144" s="331">
        <v>55400.628249999994</v>
      </c>
      <c r="M1144" s="326"/>
      <c r="N1144" s="326">
        <v>0</v>
      </c>
      <c r="O1144" s="326">
        <v>7707.7</v>
      </c>
      <c r="P1144" s="326">
        <v>3910</v>
      </c>
      <c r="Q1144" s="326">
        <v>18811.72825</v>
      </c>
      <c r="R1144" s="326">
        <v>9673</v>
      </c>
      <c r="S1144" s="326">
        <v>15298.2</v>
      </c>
      <c r="T1144" s="326">
        <v>0</v>
      </c>
      <c r="U1144" s="326">
        <v>0</v>
      </c>
      <c r="V1144" s="326">
        <v>0</v>
      </c>
      <c r="W1144" s="326">
        <v>0</v>
      </c>
      <c r="X1144" s="326">
        <v>0</v>
      </c>
      <c r="Y1144" s="326">
        <v>0</v>
      </c>
    </row>
    <row r="1145" spans="4:25" hidden="1" outlineLevel="1">
      <c r="D1145" s="319" t="s">
        <v>1377</v>
      </c>
      <c r="E1145" s="319" t="s">
        <v>53</v>
      </c>
      <c r="F1145" s="319" t="s">
        <v>576</v>
      </c>
      <c r="H1145" s="319" t="s">
        <v>577</v>
      </c>
      <c r="I1145" s="319" t="s">
        <v>1378</v>
      </c>
      <c r="J1145" s="319" t="s">
        <v>582</v>
      </c>
      <c r="L1145" s="331">
        <v>0</v>
      </c>
      <c r="M1145" s="326"/>
      <c r="N1145" s="326">
        <v>0</v>
      </c>
      <c r="O1145" s="326">
        <v>0</v>
      </c>
      <c r="P1145" s="326">
        <v>0</v>
      </c>
      <c r="Q1145" s="326">
        <v>0</v>
      </c>
      <c r="R1145" s="326">
        <v>0</v>
      </c>
      <c r="S1145" s="326">
        <v>0</v>
      </c>
      <c r="T1145" s="326">
        <v>0</v>
      </c>
      <c r="U1145" s="326">
        <v>0</v>
      </c>
      <c r="V1145" s="326">
        <v>0</v>
      </c>
      <c r="W1145" s="326">
        <v>0</v>
      </c>
      <c r="X1145" s="326">
        <v>0</v>
      </c>
      <c r="Y1145" s="326">
        <v>0</v>
      </c>
    </row>
    <row r="1146" spans="4:25" hidden="1" outlineLevel="1">
      <c r="D1146" s="319" t="s">
        <v>1678</v>
      </c>
      <c r="E1146" s="319" t="s">
        <v>53</v>
      </c>
      <c r="F1146" s="319" t="s">
        <v>576</v>
      </c>
      <c r="H1146" s="319" t="s">
        <v>577</v>
      </c>
      <c r="I1146" s="319" t="s">
        <v>1679</v>
      </c>
      <c r="J1146" s="319" t="s">
        <v>946</v>
      </c>
      <c r="L1146" s="331">
        <v>0</v>
      </c>
      <c r="M1146" s="326"/>
      <c r="N1146" s="326">
        <v>0</v>
      </c>
      <c r="O1146" s="326">
        <v>0</v>
      </c>
      <c r="P1146" s="326">
        <v>0</v>
      </c>
      <c r="Q1146" s="326">
        <v>0</v>
      </c>
      <c r="R1146" s="326">
        <v>0</v>
      </c>
      <c r="S1146" s="326">
        <v>0</v>
      </c>
      <c r="T1146" s="326">
        <v>0</v>
      </c>
      <c r="U1146" s="326">
        <v>0</v>
      </c>
      <c r="V1146" s="326">
        <v>0</v>
      </c>
      <c r="W1146" s="326">
        <v>0</v>
      </c>
      <c r="X1146" s="326">
        <v>0</v>
      </c>
      <c r="Y1146" s="326">
        <v>0</v>
      </c>
    </row>
    <row r="1147" spans="4:25" hidden="1" outlineLevel="1">
      <c r="D1147" s="319" t="s">
        <v>2804</v>
      </c>
      <c r="E1147" s="319" t="s">
        <v>53</v>
      </c>
      <c r="F1147" s="319" t="s">
        <v>576</v>
      </c>
      <c r="H1147" s="319" t="s">
        <v>577</v>
      </c>
      <c r="I1147" s="319" t="s">
        <v>2805</v>
      </c>
      <c r="J1147" s="319" t="s">
        <v>22</v>
      </c>
      <c r="L1147" s="331">
        <v>0</v>
      </c>
      <c r="M1147" s="326"/>
      <c r="N1147" s="326">
        <v>0</v>
      </c>
      <c r="O1147" s="326">
        <v>0</v>
      </c>
      <c r="P1147" s="326">
        <v>0</v>
      </c>
      <c r="Q1147" s="326">
        <v>0</v>
      </c>
      <c r="R1147" s="326">
        <v>0</v>
      </c>
      <c r="S1147" s="326">
        <v>0</v>
      </c>
      <c r="T1147" s="326">
        <v>0</v>
      </c>
      <c r="U1147" s="326">
        <v>0</v>
      </c>
      <c r="V1147" s="326">
        <v>0</v>
      </c>
      <c r="W1147" s="326">
        <v>0</v>
      </c>
      <c r="X1147" s="326">
        <v>0</v>
      </c>
      <c r="Y1147" s="326">
        <v>0</v>
      </c>
    </row>
    <row r="1148" spans="4:25" hidden="1" outlineLevel="1">
      <c r="D1148" s="319" t="s">
        <v>2029</v>
      </c>
      <c r="E1148" s="319" t="s">
        <v>52</v>
      </c>
      <c r="F1148" s="319" t="s">
        <v>576</v>
      </c>
      <c r="H1148" s="319" t="s">
        <v>577</v>
      </c>
      <c r="I1148" s="319" t="s">
        <v>1379</v>
      </c>
      <c r="J1148" s="319" t="s">
        <v>117</v>
      </c>
      <c r="L1148" s="331">
        <v>0</v>
      </c>
      <c r="M1148" s="326"/>
      <c r="N1148" s="326">
        <v>0</v>
      </c>
      <c r="O1148" s="326">
        <v>0</v>
      </c>
      <c r="P1148" s="326">
        <v>0</v>
      </c>
      <c r="Q1148" s="326">
        <v>0</v>
      </c>
      <c r="R1148" s="326">
        <v>0</v>
      </c>
      <c r="S1148" s="326">
        <v>0</v>
      </c>
      <c r="T1148" s="326">
        <v>0</v>
      </c>
      <c r="U1148" s="326">
        <v>0</v>
      </c>
      <c r="V1148" s="326">
        <v>0</v>
      </c>
      <c r="W1148" s="326">
        <v>0</v>
      </c>
      <c r="X1148" s="326">
        <v>0</v>
      </c>
      <c r="Y1148" s="326">
        <v>0</v>
      </c>
    </row>
    <row r="1149" spans="4:25" hidden="1" outlineLevel="1">
      <c r="D1149" s="319" t="s">
        <v>3131</v>
      </c>
      <c r="E1149" s="319" t="s">
        <v>53</v>
      </c>
      <c r="F1149" s="319" t="s">
        <v>576</v>
      </c>
      <c r="H1149" s="319" t="s">
        <v>577</v>
      </c>
      <c r="I1149" s="319" t="s">
        <v>3132</v>
      </c>
      <c r="J1149" s="319" t="s">
        <v>946</v>
      </c>
      <c r="L1149" s="331">
        <v>0</v>
      </c>
      <c r="M1149" s="326"/>
      <c r="N1149" s="326"/>
      <c r="O1149" s="326"/>
      <c r="P1149" s="326">
        <v>0</v>
      </c>
      <c r="Q1149" s="326">
        <v>0</v>
      </c>
      <c r="R1149" s="326">
        <v>0</v>
      </c>
      <c r="S1149" s="326">
        <v>0</v>
      </c>
      <c r="T1149" s="326">
        <v>0</v>
      </c>
      <c r="U1149" s="326">
        <v>0</v>
      </c>
      <c r="V1149" s="326">
        <v>0</v>
      </c>
      <c r="W1149" s="326">
        <v>0</v>
      </c>
      <c r="X1149" s="326">
        <v>0</v>
      </c>
      <c r="Y1149" s="326">
        <v>0</v>
      </c>
    </row>
    <row r="1150" spans="4:25" hidden="1" outlineLevel="1">
      <c r="D1150" s="319" t="s">
        <v>2806</v>
      </c>
      <c r="E1150" s="319" t="s">
        <v>52</v>
      </c>
      <c r="F1150" s="319" t="s">
        <v>576</v>
      </c>
      <c r="H1150" s="319" t="s">
        <v>577</v>
      </c>
      <c r="I1150" s="319" t="s">
        <v>2807</v>
      </c>
      <c r="J1150" s="319" t="s">
        <v>117</v>
      </c>
      <c r="L1150" s="331">
        <v>0</v>
      </c>
      <c r="M1150" s="326"/>
      <c r="N1150" s="326">
        <v>0</v>
      </c>
      <c r="O1150" s="326">
        <v>0</v>
      </c>
      <c r="P1150" s="326">
        <v>0</v>
      </c>
      <c r="Q1150" s="326">
        <v>0</v>
      </c>
      <c r="R1150" s="326">
        <v>0</v>
      </c>
      <c r="S1150" s="326">
        <v>0</v>
      </c>
      <c r="T1150" s="326">
        <v>0</v>
      </c>
      <c r="U1150" s="326">
        <v>0</v>
      </c>
      <c r="V1150" s="326">
        <v>0</v>
      </c>
      <c r="W1150" s="326">
        <v>0</v>
      </c>
      <c r="X1150" s="326">
        <v>0</v>
      </c>
      <c r="Y1150" s="326">
        <v>0</v>
      </c>
    </row>
    <row r="1151" spans="4:25" hidden="1" outlineLevel="1">
      <c r="D1151" s="319" t="s">
        <v>3133</v>
      </c>
      <c r="E1151" s="319" t="s">
        <v>53</v>
      </c>
      <c r="F1151" s="319" t="s">
        <v>576</v>
      </c>
      <c r="H1151" s="319" t="s">
        <v>577</v>
      </c>
      <c r="I1151" s="319" t="s">
        <v>3134</v>
      </c>
      <c r="J1151" s="319" t="s">
        <v>114</v>
      </c>
      <c r="L1151" s="331">
        <v>0</v>
      </c>
      <c r="M1151" s="326"/>
      <c r="N1151" s="326"/>
      <c r="O1151" s="326"/>
      <c r="P1151" s="326"/>
      <c r="Q1151" s="326"/>
      <c r="R1151" s="326">
        <v>0</v>
      </c>
      <c r="S1151" s="326">
        <v>0</v>
      </c>
      <c r="T1151" s="326">
        <v>0</v>
      </c>
      <c r="U1151" s="326">
        <v>0</v>
      </c>
      <c r="V1151" s="326">
        <v>0</v>
      </c>
      <c r="W1151" s="326">
        <v>0</v>
      </c>
      <c r="X1151" s="326">
        <v>0</v>
      </c>
      <c r="Y1151" s="326">
        <v>0</v>
      </c>
    </row>
    <row r="1152" spans="4:25" hidden="1" outlineLevel="1">
      <c r="D1152" s="319" t="s">
        <v>2306</v>
      </c>
      <c r="E1152" s="319" t="s">
        <v>52</v>
      </c>
      <c r="F1152" s="319" t="s">
        <v>576</v>
      </c>
      <c r="H1152" s="319" t="s">
        <v>577</v>
      </c>
      <c r="I1152" s="319" t="s">
        <v>2307</v>
      </c>
      <c r="J1152" s="319" t="s">
        <v>117</v>
      </c>
      <c r="L1152" s="331">
        <v>0</v>
      </c>
      <c r="M1152" s="326"/>
      <c r="N1152" s="326">
        <v>0</v>
      </c>
      <c r="O1152" s="326">
        <v>0</v>
      </c>
      <c r="P1152" s="326">
        <v>0</v>
      </c>
      <c r="Q1152" s="326">
        <v>0</v>
      </c>
      <c r="R1152" s="326">
        <v>0</v>
      </c>
      <c r="S1152" s="326">
        <v>0</v>
      </c>
      <c r="T1152" s="326"/>
      <c r="U1152" s="326"/>
      <c r="V1152" s="326"/>
      <c r="W1152" s="326"/>
      <c r="X1152" s="326"/>
      <c r="Y1152" s="326"/>
    </row>
    <row r="1153" spans="4:25" hidden="1" outlineLevel="1">
      <c r="D1153" s="319" t="s">
        <v>1380</v>
      </c>
      <c r="E1153" s="319" t="s">
        <v>52</v>
      </c>
      <c r="F1153" s="319" t="s">
        <v>576</v>
      </c>
      <c r="H1153" s="319" t="s">
        <v>577</v>
      </c>
      <c r="I1153" s="319" t="s">
        <v>1381</v>
      </c>
      <c r="J1153" s="319" t="s">
        <v>117</v>
      </c>
      <c r="L1153" s="331">
        <v>0</v>
      </c>
      <c r="M1153" s="326"/>
      <c r="N1153" s="326">
        <v>0</v>
      </c>
      <c r="O1153" s="326">
        <v>0</v>
      </c>
      <c r="P1153" s="326">
        <v>0</v>
      </c>
      <c r="Q1153" s="326">
        <v>0</v>
      </c>
      <c r="R1153" s="326">
        <v>0</v>
      </c>
      <c r="S1153" s="326">
        <v>0</v>
      </c>
      <c r="T1153" s="326">
        <v>0</v>
      </c>
      <c r="U1153" s="326">
        <v>0</v>
      </c>
      <c r="V1153" s="326">
        <v>0</v>
      </c>
      <c r="W1153" s="326">
        <v>0</v>
      </c>
      <c r="X1153" s="326">
        <v>0</v>
      </c>
      <c r="Y1153" s="326">
        <v>0</v>
      </c>
    </row>
    <row r="1154" spans="4:25" hidden="1" outlineLevel="1">
      <c r="D1154" s="319" t="s">
        <v>3135</v>
      </c>
      <c r="E1154" s="319" t="s">
        <v>53</v>
      </c>
      <c r="F1154" s="319" t="s">
        <v>576</v>
      </c>
      <c r="H1154" s="319" t="s">
        <v>577</v>
      </c>
      <c r="I1154" s="319" t="s">
        <v>3136</v>
      </c>
      <c r="J1154" s="319" t="s">
        <v>946</v>
      </c>
      <c r="L1154" s="331">
        <v>0</v>
      </c>
      <c r="M1154" s="326"/>
      <c r="N1154" s="326"/>
      <c r="O1154" s="326"/>
      <c r="P1154" s="326">
        <v>0</v>
      </c>
      <c r="Q1154" s="326"/>
      <c r="R1154" s="326"/>
      <c r="S1154" s="326"/>
      <c r="T1154" s="326"/>
      <c r="U1154" s="326"/>
      <c r="V1154" s="326"/>
      <c r="W1154" s="326"/>
      <c r="X1154" s="326"/>
      <c r="Y1154" s="326"/>
    </row>
    <row r="1155" spans="4:25" hidden="1" outlineLevel="1">
      <c r="D1155" s="319" t="s">
        <v>3137</v>
      </c>
      <c r="E1155" s="319" t="s">
        <v>53</v>
      </c>
      <c r="F1155" s="319" t="s">
        <v>576</v>
      </c>
      <c r="H1155" s="319" t="s">
        <v>577</v>
      </c>
      <c r="I1155" s="319" t="s">
        <v>3138</v>
      </c>
      <c r="J1155" s="319" t="s">
        <v>114</v>
      </c>
      <c r="L1155" s="331">
        <v>0</v>
      </c>
      <c r="M1155" s="326"/>
      <c r="N1155" s="326"/>
      <c r="O1155" s="326"/>
      <c r="P1155" s="326"/>
      <c r="Q1155" s="326"/>
      <c r="R1155" s="326"/>
      <c r="S1155" s="326"/>
      <c r="T1155" s="326"/>
      <c r="U1155" s="326"/>
      <c r="V1155" s="326">
        <v>0</v>
      </c>
      <c r="W1155" s="326">
        <v>0</v>
      </c>
      <c r="X1155" s="326">
        <v>0</v>
      </c>
      <c r="Y1155" s="326">
        <v>0</v>
      </c>
    </row>
    <row r="1156" spans="4:25" hidden="1" outlineLevel="1">
      <c r="D1156" s="319" t="s">
        <v>1382</v>
      </c>
      <c r="E1156" s="319" t="s">
        <v>53</v>
      </c>
      <c r="F1156" s="319" t="s">
        <v>576</v>
      </c>
      <c r="H1156" s="319" t="s">
        <v>577</v>
      </c>
      <c r="I1156" s="319" t="s">
        <v>1383</v>
      </c>
      <c r="J1156" s="319" t="s">
        <v>528</v>
      </c>
      <c r="L1156" s="331">
        <v>0</v>
      </c>
      <c r="M1156" s="326"/>
      <c r="N1156" s="326">
        <v>0</v>
      </c>
      <c r="O1156" s="326">
        <v>0</v>
      </c>
      <c r="P1156" s="326">
        <v>0</v>
      </c>
      <c r="Q1156" s="326">
        <v>0</v>
      </c>
      <c r="R1156" s="326">
        <v>0</v>
      </c>
      <c r="S1156" s="326">
        <v>0</v>
      </c>
      <c r="T1156" s="326">
        <v>0</v>
      </c>
      <c r="U1156" s="326">
        <v>0</v>
      </c>
      <c r="V1156" s="326">
        <v>0</v>
      </c>
      <c r="W1156" s="326">
        <v>0</v>
      </c>
      <c r="X1156" s="326">
        <v>0</v>
      </c>
      <c r="Y1156" s="326">
        <v>0</v>
      </c>
    </row>
    <row r="1157" spans="4:25" hidden="1" outlineLevel="1">
      <c r="D1157" s="319" t="s">
        <v>1915</v>
      </c>
      <c r="E1157" s="319" t="s">
        <v>53</v>
      </c>
      <c r="F1157" s="319" t="s">
        <v>576</v>
      </c>
      <c r="H1157" s="319" t="s">
        <v>577</v>
      </c>
      <c r="I1157" s="319" t="s">
        <v>1916</v>
      </c>
      <c r="J1157" s="319" t="s">
        <v>113</v>
      </c>
      <c r="L1157" s="331">
        <v>0</v>
      </c>
      <c r="M1157" s="326"/>
      <c r="N1157" s="326">
        <v>0</v>
      </c>
      <c r="O1157" s="326">
        <v>0</v>
      </c>
      <c r="P1157" s="326">
        <v>0</v>
      </c>
      <c r="Q1157" s="326">
        <v>0</v>
      </c>
      <c r="R1157" s="326">
        <v>0</v>
      </c>
      <c r="S1157" s="326">
        <v>0</v>
      </c>
      <c r="T1157" s="326">
        <v>0</v>
      </c>
      <c r="U1157" s="326">
        <v>0</v>
      </c>
      <c r="V1157" s="326">
        <v>0</v>
      </c>
      <c r="W1157" s="326">
        <v>0</v>
      </c>
      <c r="X1157" s="326">
        <v>0</v>
      </c>
      <c r="Y1157" s="326">
        <v>0</v>
      </c>
    </row>
    <row r="1158" spans="4:25" hidden="1" outlineLevel="1">
      <c r="D1158" s="319" t="s">
        <v>2308</v>
      </c>
      <c r="E1158" s="319" t="s">
        <v>53</v>
      </c>
      <c r="F1158" s="319" t="s">
        <v>576</v>
      </c>
      <c r="H1158" s="319" t="s">
        <v>577</v>
      </c>
      <c r="I1158" s="319" t="s">
        <v>2309</v>
      </c>
      <c r="J1158" s="319" t="s">
        <v>114</v>
      </c>
      <c r="L1158" s="331">
        <v>0</v>
      </c>
      <c r="M1158" s="326"/>
      <c r="N1158" s="326">
        <v>0</v>
      </c>
      <c r="O1158" s="326">
        <v>0</v>
      </c>
      <c r="P1158" s="326">
        <v>0</v>
      </c>
      <c r="Q1158" s="326">
        <v>0</v>
      </c>
      <c r="R1158" s="326">
        <v>0</v>
      </c>
      <c r="S1158" s="326">
        <v>0</v>
      </c>
      <c r="T1158" s="326">
        <v>0</v>
      </c>
      <c r="U1158" s="326">
        <v>0</v>
      </c>
      <c r="V1158" s="326">
        <v>0</v>
      </c>
      <c r="W1158" s="326">
        <v>0</v>
      </c>
      <c r="X1158" s="326">
        <v>0</v>
      </c>
      <c r="Y1158" s="326"/>
    </row>
    <row r="1159" spans="4:25" hidden="1" outlineLevel="1">
      <c r="D1159" s="319" t="s">
        <v>1384</v>
      </c>
      <c r="E1159" s="319" t="s">
        <v>53</v>
      </c>
      <c r="F1159" s="319" t="s">
        <v>576</v>
      </c>
      <c r="H1159" s="319" t="s">
        <v>577</v>
      </c>
      <c r="I1159" s="319" t="s">
        <v>1385</v>
      </c>
      <c r="J1159" s="319" t="s">
        <v>530</v>
      </c>
      <c r="L1159" s="331">
        <v>0</v>
      </c>
      <c r="M1159" s="326"/>
      <c r="N1159" s="326">
        <v>0</v>
      </c>
      <c r="O1159" s="326">
        <v>0</v>
      </c>
      <c r="P1159" s="326">
        <v>0</v>
      </c>
      <c r="Q1159" s="326">
        <v>0</v>
      </c>
      <c r="R1159" s="326">
        <v>0</v>
      </c>
      <c r="S1159" s="326">
        <v>0</v>
      </c>
      <c r="T1159" s="326">
        <v>0</v>
      </c>
      <c r="U1159" s="326">
        <v>0</v>
      </c>
      <c r="V1159" s="326">
        <v>0</v>
      </c>
      <c r="W1159" s="326">
        <v>0</v>
      </c>
      <c r="X1159" s="326">
        <v>0</v>
      </c>
      <c r="Y1159" s="326">
        <v>0</v>
      </c>
    </row>
    <row r="1160" spans="4:25" hidden="1" outlineLevel="1">
      <c r="D1160" s="319" t="s">
        <v>2808</v>
      </c>
      <c r="E1160" s="319" t="s">
        <v>53</v>
      </c>
      <c r="F1160" s="319" t="s">
        <v>576</v>
      </c>
      <c r="H1160" s="319" t="s">
        <v>577</v>
      </c>
      <c r="I1160" s="319" t="s">
        <v>2809</v>
      </c>
      <c r="J1160" s="319" t="s">
        <v>582</v>
      </c>
      <c r="L1160" s="331">
        <v>0</v>
      </c>
      <c r="M1160" s="326"/>
      <c r="N1160" s="326">
        <v>0</v>
      </c>
      <c r="O1160" s="326">
        <v>0</v>
      </c>
      <c r="P1160" s="326">
        <v>0</v>
      </c>
      <c r="Q1160" s="326">
        <v>0</v>
      </c>
      <c r="R1160" s="326">
        <v>0</v>
      </c>
      <c r="S1160" s="326">
        <v>0</v>
      </c>
      <c r="T1160" s="326">
        <v>0</v>
      </c>
      <c r="U1160" s="326">
        <v>0</v>
      </c>
      <c r="V1160" s="326">
        <v>0</v>
      </c>
      <c r="W1160" s="326">
        <v>0</v>
      </c>
      <c r="X1160" s="326">
        <v>0</v>
      </c>
      <c r="Y1160" s="326">
        <v>0</v>
      </c>
    </row>
    <row r="1161" spans="4:25" hidden="1" outlineLevel="1">
      <c r="D1161" s="319" t="s">
        <v>2810</v>
      </c>
      <c r="E1161" s="319" t="s">
        <v>53</v>
      </c>
      <c r="F1161" s="319" t="s">
        <v>576</v>
      </c>
      <c r="H1161" s="319" t="s">
        <v>577</v>
      </c>
      <c r="I1161" s="319" t="s">
        <v>2811</v>
      </c>
      <c r="J1161" s="319" t="s">
        <v>114</v>
      </c>
      <c r="L1161" s="331">
        <v>0</v>
      </c>
      <c r="M1161" s="326"/>
      <c r="N1161" s="326">
        <v>0</v>
      </c>
      <c r="O1161" s="326">
        <v>0</v>
      </c>
      <c r="P1161" s="326">
        <v>0</v>
      </c>
      <c r="Q1161" s="326">
        <v>0</v>
      </c>
      <c r="R1161" s="326">
        <v>0</v>
      </c>
      <c r="S1161" s="326">
        <v>0</v>
      </c>
      <c r="T1161" s="326">
        <v>0</v>
      </c>
      <c r="U1161" s="326">
        <v>0</v>
      </c>
      <c r="V1161" s="326">
        <v>0</v>
      </c>
      <c r="W1161" s="326">
        <v>0</v>
      </c>
      <c r="X1161" s="326">
        <v>0</v>
      </c>
      <c r="Y1161" s="326">
        <v>0</v>
      </c>
    </row>
    <row r="1162" spans="4:25" hidden="1" outlineLevel="1">
      <c r="D1162" s="319" t="s">
        <v>1917</v>
      </c>
      <c r="E1162" s="319" t="s">
        <v>53</v>
      </c>
      <c r="F1162" s="319" t="s">
        <v>576</v>
      </c>
      <c r="H1162" s="319" t="s">
        <v>577</v>
      </c>
      <c r="I1162" s="319" t="s">
        <v>1918</v>
      </c>
      <c r="J1162" s="319" t="s">
        <v>113</v>
      </c>
      <c r="L1162" s="331">
        <v>0</v>
      </c>
      <c r="M1162" s="326"/>
      <c r="N1162" s="326">
        <v>0</v>
      </c>
      <c r="O1162" s="326">
        <v>0</v>
      </c>
      <c r="P1162" s="326">
        <v>0</v>
      </c>
      <c r="Q1162" s="326">
        <v>0</v>
      </c>
      <c r="R1162" s="326">
        <v>0</v>
      </c>
      <c r="S1162" s="326">
        <v>0</v>
      </c>
      <c r="T1162" s="326">
        <v>0</v>
      </c>
      <c r="U1162" s="326">
        <v>0</v>
      </c>
      <c r="V1162" s="326">
        <v>0</v>
      </c>
      <c r="W1162" s="326">
        <v>0</v>
      </c>
      <c r="X1162" s="326">
        <v>0</v>
      </c>
      <c r="Y1162" s="326">
        <v>0</v>
      </c>
    </row>
    <row r="1163" spans="4:25" hidden="1" outlineLevel="1">
      <c r="D1163" s="319" t="s">
        <v>1680</v>
      </c>
      <c r="E1163" s="319" t="s">
        <v>53</v>
      </c>
      <c r="F1163" s="319" t="s">
        <v>576</v>
      </c>
      <c r="H1163" s="319" t="s">
        <v>577</v>
      </c>
      <c r="I1163" s="319" t="s">
        <v>1681</v>
      </c>
      <c r="J1163" s="319" t="s">
        <v>560</v>
      </c>
      <c r="L1163" s="331">
        <v>0</v>
      </c>
      <c r="M1163" s="326"/>
      <c r="N1163" s="326">
        <v>0</v>
      </c>
      <c r="O1163" s="326">
        <v>0</v>
      </c>
      <c r="P1163" s="326">
        <v>0</v>
      </c>
      <c r="Q1163" s="326">
        <v>0</v>
      </c>
      <c r="R1163" s="326">
        <v>0</v>
      </c>
      <c r="S1163" s="326">
        <v>0</v>
      </c>
      <c r="T1163" s="326">
        <v>0</v>
      </c>
      <c r="U1163" s="326">
        <v>0</v>
      </c>
      <c r="V1163" s="326">
        <v>0</v>
      </c>
      <c r="W1163" s="326">
        <v>0</v>
      </c>
      <c r="X1163" s="326">
        <v>0</v>
      </c>
      <c r="Y1163" s="326">
        <v>0</v>
      </c>
    </row>
    <row r="1164" spans="4:25" hidden="1" outlineLevel="1">
      <c r="D1164" s="319" t="s">
        <v>3139</v>
      </c>
      <c r="E1164" s="319" t="s">
        <v>53</v>
      </c>
      <c r="F1164" s="319" t="s">
        <v>576</v>
      </c>
      <c r="H1164" s="319" t="s">
        <v>577</v>
      </c>
      <c r="I1164" s="319" t="s">
        <v>3140</v>
      </c>
      <c r="J1164" s="319" t="s">
        <v>118</v>
      </c>
      <c r="L1164" s="331">
        <v>0</v>
      </c>
      <c r="M1164" s="326"/>
      <c r="N1164" s="326"/>
      <c r="O1164" s="326"/>
      <c r="P1164" s="326"/>
      <c r="Q1164" s="326"/>
      <c r="R1164" s="326">
        <v>0</v>
      </c>
      <c r="S1164" s="326">
        <v>0</v>
      </c>
      <c r="T1164" s="326">
        <v>0</v>
      </c>
      <c r="U1164" s="326">
        <v>0</v>
      </c>
      <c r="V1164" s="326">
        <v>0</v>
      </c>
      <c r="W1164" s="326">
        <v>0</v>
      </c>
      <c r="X1164" s="326">
        <v>0</v>
      </c>
      <c r="Y1164" s="326">
        <v>0</v>
      </c>
    </row>
    <row r="1165" spans="4:25" hidden="1" outlineLevel="1">
      <c r="D1165" s="319" t="s">
        <v>1386</v>
      </c>
      <c r="E1165" s="319" t="s">
        <v>53</v>
      </c>
      <c r="F1165" s="319" t="s">
        <v>576</v>
      </c>
      <c r="H1165" s="319" t="s">
        <v>577</v>
      </c>
      <c r="I1165" s="319" t="s">
        <v>1387</v>
      </c>
      <c r="J1165" s="319" t="s">
        <v>118</v>
      </c>
      <c r="L1165" s="331">
        <v>0</v>
      </c>
      <c r="M1165" s="326"/>
      <c r="N1165" s="326">
        <v>0</v>
      </c>
      <c r="O1165" s="326">
        <v>0</v>
      </c>
      <c r="P1165" s="326">
        <v>0</v>
      </c>
      <c r="Q1165" s="326">
        <v>0</v>
      </c>
      <c r="R1165" s="326">
        <v>0</v>
      </c>
      <c r="S1165" s="326">
        <v>0</v>
      </c>
      <c r="T1165" s="326">
        <v>0</v>
      </c>
      <c r="U1165" s="326">
        <v>0</v>
      </c>
      <c r="V1165" s="326">
        <v>0</v>
      </c>
      <c r="W1165" s="326">
        <v>0</v>
      </c>
      <c r="X1165" s="326">
        <v>0</v>
      </c>
      <c r="Y1165" s="326">
        <v>0</v>
      </c>
    </row>
    <row r="1166" spans="4:25" hidden="1" outlineLevel="1">
      <c r="D1166" s="319" t="s">
        <v>2812</v>
      </c>
      <c r="E1166" s="319" t="s">
        <v>53</v>
      </c>
      <c r="F1166" s="319" t="s">
        <v>576</v>
      </c>
      <c r="H1166" s="319" t="s">
        <v>577</v>
      </c>
      <c r="I1166" s="319" t="s">
        <v>2813</v>
      </c>
      <c r="J1166" s="319" t="s">
        <v>114</v>
      </c>
      <c r="L1166" s="331">
        <v>0</v>
      </c>
      <c r="M1166" s="326"/>
      <c r="N1166" s="326">
        <v>0</v>
      </c>
      <c r="O1166" s="326">
        <v>0</v>
      </c>
      <c r="P1166" s="326">
        <v>0</v>
      </c>
      <c r="Q1166" s="326">
        <v>0</v>
      </c>
      <c r="R1166" s="326">
        <v>0</v>
      </c>
      <c r="S1166" s="326">
        <v>0</v>
      </c>
      <c r="T1166" s="326">
        <v>0</v>
      </c>
      <c r="U1166" s="326">
        <v>0</v>
      </c>
      <c r="V1166" s="326">
        <v>0</v>
      </c>
      <c r="W1166" s="326">
        <v>0</v>
      </c>
      <c r="X1166" s="326">
        <v>0</v>
      </c>
      <c r="Y1166" s="326">
        <v>0</v>
      </c>
    </row>
    <row r="1167" spans="4:25" hidden="1" outlineLevel="1">
      <c r="D1167" s="319" t="s">
        <v>1388</v>
      </c>
      <c r="E1167" s="319" t="s">
        <v>53</v>
      </c>
      <c r="F1167" s="319" t="s">
        <v>576</v>
      </c>
      <c r="H1167" s="319" t="s">
        <v>577</v>
      </c>
      <c r="I1167" s="319" t="s">
        <v>1389</v>
      </c>
      <c r="J1167" s="319" t="s">
        <v>114</v>
      </c>
      <c r="L1167" s="331">
        <v>0</v>
      </c>
      <c r="M1167" s="326"/>
      <c r="N1167" s="326">
        <v>0</v>
      </c>
      <c r="O1167" s="326">
        <v>0</v>
      </c>
      <c r="P1167" s="326">
        <v>0</v>
      </c>
      <c r="Q1167" s="326">
        <v>0</v>
      </c>
      <c r="R1167" s="326">
        <v>0</v>
      </c>
      <c r="S1167" s="326">
        <v>0</v>
      </c>
      <c r="T1167" s="326">
        <v>0</v>
      </c>
      <c r="U1167" s="326">
        <v>0</v>
      </c>
      <c r="V1167" s="326">
        <v>0</v>
      </c>
      <c r="W1167" s="326">
        <v>0</v>
      </c>
      <c r="X1167" s="326">
        <v>0</v>
      </c>
      <c r="Y1167" s="326">
        <v>0</v>
      </c>
    </row>
    <row r="1168" spans="4:25" hidden="1" outlineLevel="1">
      <c r="D1168" s="319" t="s">
        <v>1390</v>
      </c>
      <c r="E1168" s="319" t="s">
        <v>67</v>
      </c>
      <c r="F1168" s="319" t="s">
        <v>576</v>
      </c>
      <c r="H1168" s="319" t="s">
        <v>577</v>
      </c>
      <c r="I1168" s="319" t="s">
        <v>1391</v>
      </c>
      <c r="J1168" s="319" t="s">
        <v>0</v>
      </c>
      <c r="L1168" s="331">
        <v>425</v>
      </c>
      <c r="M1168" s="326"/>
      <c r="N1168" s="326">
        <v>0</v>
      </c>
      <c r="O1168" s="326">
        <v>0</v>
      </c>
      <c r="P1168" s="326">
        <v>0</v>
      </c>
      <c r="Q1168" s="326">
        <v>0</v>
      </c>
      <c r="R1168" s="326">
        <v>425</v>
      </c>
      <c r="S1168" s="326">
        <v>0</v>
      </c>
      <c r="T1168" s="326">
        <v>0</v>
      </c>
      <c r="U1168" s="326">
        <v>0</v>
      </c>
      <c r="V1168" s="326">
        <v>0</v>
      </c>
      <c r="W1168" s="326">
        <v>0</v>
      </c>
      <c r="X1168" s="326">
        <v>0</v>
      </c>
      <c r="Y1168" s="326">
        <v>0</v>
      </c>
    </row>
    <row r="1169" spans="4:25" hidden="1" outlineLevel="1">
      <c r="D1169" s="319" t="s">
        <v>1393</v>
      </c>
      <c r="E1169" s="319" t="s">
        <v>53</v>
      </c>
      <c r="F1169" s="319" t="s">
        <v>576</v>
      </c>
      <c r="H1169" s="319" t="s">
        <v>577</v>
      </c>
      <c r="I1169" s="319" t="s">
        <v>1394</v>
      </c>
      <c r="J1169" s="319" t="s">
        <v>583</v>
      </c>
      <c r="L1169" s="331">
        <v>0</v>
      </c>
      <c r="M1169" s="326"/>
      <c r="N1169" s="326">
        <v>0</v>
      </c>
      <c r="O1169" s="326">
        <v>0</v>
      </c>
      <c r="P1169" s="326">
        <v>0</v>
      </c>
      <c r="Q1169" s="326">
        <v>0</v>
      </c>
      <c r="R1169" s="326">
        <v>0</v>
      </c>
      <c r="S1169" s="326">
        <v>0</v>
      </c>
      <c r="T1169" s="326">
        <v>0</v>
      </c>
      <c r="U1169" s="326">
        <v>0</v>
      </c>
      <c r="V1169" s="326">
        <v>0</v>
      </c>
      <c r="W1169" s="326">
        <v>0</v>
      </c>
      <c r="X1169" s="326">
        <v>0</v>
      </c>
      <c r="Y1169" s="326">
        <v>0</v>
      </c>
    </row>
    <row r="1170" spans="4:25" hidden="1" outlineLevel="1">
      <c r="D1170" s="319" t="s">
        <v>2814</v>
      </c>
      <c r="E1170" s="319" t="s">
        <v>53</v>
      </c>
      <c r="F1170" s="319" t="s">
        <v>576</v>
      </c>
      <c r="H1170" s="319" t="s">
        <v>577</v>
      </c>
      <c r="I1170" s="319" t="s">
        <v>1919</v>
      </c>
      <c r="J1170" s="319" t="s">
        <v>113</v>
      </c>
      <c r="L1170" s="331">
        <v>0</v>
      </c>
      <c r="M1170" s="326"/>
      <c r="N1170" s="326">
        <v>0</v>
      </c>
      <c r="O1170" s="326">
        <v>0</v>
      </c>
      <c r="P1170" s="326">
        <v>0</v>
      </c>
      <c r="Q1170" s="326">
        <v>0</v>
      </c>
      <c r="R1170" s="326">
        <v>0</v>
      </c>
      <c r="S1170" s="326">
        <v>0</v>
      </c>
      <c r="T1170" s="326">
        <v>0</v>
      </c>
      <c r="U1170" s="326">
        <v>0</v>
      </c>
      <c r="V1170" s="326">
        <v>0</v>
      </c>
      <c r="W1170" s="326">
        <v>0</v>
      </c>
      <c r="X1170" s="326">
        <v>0</v>
      </c>
      <c r="Y1170" s="326">
        <v>0</v>
      </c>
    </row>
    <row r="1171" spans="4:25" hidden="1" outlineLevel="1">
      <c r="D1171" s="319" t="s">
        <v>1920</v>
      </c>
      <c r="E1171" s="319" t="s">
        <v>53</v>
      </c>
      <c r="F1171" s="319" t="s">
        <v>576</v>
      </c>
      <c r="H1171" s="319" t="s">
        <v>577</v>
      </c>
      <c r="I1171" s="319" t="s">
        <v>1921</v>
      </c>
      <c r="J1171" s="319" t="s">
        <v>113</v>
      </c>
      <c r="L1171" s="331">
        <v>0</v>
      </c>
      <c r="M1171" s="326"/>
      <c r="N1171" s="326">
        <v>0</v>
      </c>
      <c r="O1171" s="326">
        <v>0</v>
      </c>
      <c r="P1171" s="326">
        <v>0</v>
      </c>
      <c r="Q1171" s="326">
        <v>0</v>
      </c>
      <c r="R1171" s="326">
        <v>0</v>
      </c>
      <c r="S1171" s="326">
        <v>0</v>
      </c>
      <c r="T1171" s="326">
        <v>0</v>
      </c>
      <c r="U1171" s="326">
        <v>0</v>
      </c>
      <c r="V1171" s="326">
        <v>0</v>
      </c>
      <c r="W1171" s="326">
        <v>0</v>
      </c>
      <c r="X1171" s="326">
        <v>0</v>
      </c>
      <c r="Y1171" s="326">
        <v>0</v>
      </c>
    </row>
    <row r="1172" spans="4:25" hidden="1" outlineLevel="1">
      <c r="D1172" s="319" t="s">
        <v>3141</v>
      </c>
      <c r="E1172" s="319" t="s">
        <v>53</v>
      </c>
      <c r="F1172" s="319" t="s">
        <v>576</v>
      </c>
      <c r="H1172" s="319" t="s">
        <v>577</v>
      </c>
      <c r="I1172" s="319" t="s">
        <v>3142</v>
      </c>
      <c r="J1172" s="319" t="s">
        <v>946</v>
      </c>
      <c r="L1172" s="331">
        <v>0</v>
      </c>
      <c r="M1172" s="326"/>
      <c r="N1172" s="326"/>
      <c r="O1172" s="326">
        <v>0</v>
      </c>
      <c r="P1172" s="326">
        <v>0</v>
      </c>
      <c r="Q1172" s="326">
        <v>0</v>
      </c>
      <c r="R1172" s="326">
        <v>0</v>
      </c>
      <c r="S1172" s="326">
        <v>0</v>
      </c>
      <c r="T1172" s="326">
        <v>0</v>
      </c>
      <c r="U1172" s="326">
        <v>0</v>
      </c>
      <c r="V1172" s="326">
        <v>0</v>
      </c>
      <c r="W1172" s="326">
        <v>0</v>
      </c>
      <c r="X1172" s="326">
        <v>0</v>
      </c>
      <c r="Y1172" s="326">
        <v>0</v>
      </c>
    </row>
    <row r="1173" spans="4:25" hidden="1" outlineLevel="1">
      <c r="D1173" s="319" t="s">
        <v>1922</v>
      </c>
      <c r="E1173" s="319" t="s">
        <v>53</v>
      </c>
      <c r="F1173" s="319" t="s">
        <v>576</v>
      </c>
      <c r="H1173" s="319" t="s">
        <v>577</v>
      </c>
      <c r="I1173" s="319" t="s">
        <v>1923</v>
      </c>
      <c r="J1173" s="319" t="s">
        <v>113</v>
      </c>
      <c r="L1173" s="331">
        <v>0</v>
      </c>
      <c r="M1173" s="326"/>
      <c r="N1173" s="326">
        <v>0</v>
      </c>
      <c r="O1173" s="326">
        <v>0</v>
      </c>
      <c r="P1173" s="326">
        <v>0</v>
      </c>
      <c r="Q1173" s="326">
        <v>0</v>
      </c>
      <c r="R1173" s="326">
        <v>0</v>
      </c>
      <c r="S1173" s="326">
        <v>0</v>
      </c>
      <c r="T1173" s="326">
        <v>0</v>
      </c>
      <c r="U1173" s="326">
        <v>0</v>
      </c>
      <c r="V1173" s="326">
        <v>0</v>
      </c>
      <c r="W1173" s="326">
        <v>0</v>
      </c>
      <c r="X1173" s="326">
        <v>0</v>
      </c>
      <c r="Y1173" s="326">
        <v>0</v>
      </c>
    </row>
    <row r="1174" spans="4:25" hidden="1" outlineLevel="1">
      <c r="D1174" s="319" t="s">
        <v>1395</v>
      </c>
      <c r="E1174" s="319" t="s">
        <v>53</v>
      </c>
      <c r="F1174" s="319" t="s">
        <v>576</v>
      </c>
      <c r="H1174" s="319" t="s">
        <v>577</v>
      </c>
      <c r="I1174" s="319" t="s">
        <v>1396</v>
      </c>
      <c r="J1174" s="319" t="s">
        <v>583</v>
      </c>
      <c r="L1174" s="331">
        <v>0</v>
      </c>
      <c r="M1174" s="326"/>
      <c r="N1174" s="326">
        <v>0</v>
      </c>
      <c r="O1174" s="326">
        <v>0</v>
      </c>
      <c r="P1174" s="326">
        <v>0</v>
      </c>
      <c r="Q1174" s="326">
        <v>0</v>
      </c>
      <c r="R1174" s="326">
        <v>0</v>
      </c>
      <c r="S1174" s="326">
        <v>0</v>
      </c>
      <c r="T1174" s="326">
        <v>0</v>
      </c>
      <c r="U1174" s="326">
        <v>0</v>
      </c>
      <c r="V1174" s="326">
        <v>0</v>
      </c>
      <c r="W1174" s="326">
        <v>0</v>
      </c>
      <c r="X1174" s="326">
        <v>0</v>
      </c>
      <c r="Y1174" s="326">
        <v>0</v>
      </c>
    </row>
    <row r="1175" spans="4:25" hidden="1" outlineLevel="1">
      <c r="D1175" s="319" t="s">
        <v>1398</v>
      </c>
      <c r="E1175" s="319" t="s">
        <v>53</v>
      </c>
      <c r="F1175" s="319" t="s">
        <v>576</v>
      </c>
      <c r="H1175" s="319" t="s">
        <v>577</v>
      </c>
      <c r="I1175" s="319" t="s">
        <v>1399</v>
      </c>
      <c r="J1175" s="319" t="s">
        <v>528</v>
      </c>
      <c r="L1175" s="331">
        <v>0</v>
      </c>
      <c r="M1175" s="326"/>
      <c r="N1175" s="326">
        <v>0</v>
      </c>
      <c r="O1175" s="326">
        <v>0</v>
      </c>
      <c r="P1175" s="326">
        <v>0</v>
      </c>
      <c r="Q1175" s="326">
        <v>0</v>
      </c>
      <c r="R1175" s="326">
        <v>0</v>
      </c>
      <c r="S1175" s="326">
        <v>0</v>
      </c>
      <c r="T1175" s="326">
        <v>0</v>
      </c>
      <c r="U1175" s="326">
        <v>0</v>
      </c>
      <c r="V1175" s="326">
        <v>0</v>
      </c>
      <c r="W1175" s="326">
        <v>0</v>
      </c>
      <c r="X1175" s="326">
        <v>0</v>
      </c>
      <c r="Y1175" s="326">
        <v>0</v>
      </c>
    </row>
    <row r="1176" spans="4:25" hidden="1" outlineLevel="1">
      <c r="D1176" s="319" t="s">
        <v>1924</v>
      </c>
      <c r="E1176" s="319" t="s">
        <v>53</v>
      </c>
      <c r="F1176" s="319" t="s">
        <v>576</v>
      </c>
      <c r="H1176" s="319" t="s">
        <v>577</v>
      </c>
      <c r="I1176" s="319" t="s">
        <v>1925</v>
      </c>
      <c r="J1176" s="319" t="s">
        <v>113</v>
      </c>
      <c r="L1176" s="331">
        <v>0</v>
      </c>
      <c r="M1176" s="326"/>
      <c r="N1176" s="326">
        <v>0</v>
      </c>
      <c r="O1176" s="326">
        <v>0</v>
      </c>
      <c r="P1176" s="326">
        <v>0</v>
      </c>
      <c r="Q1176" s="326">
        <v>0</v>
      </c>
      <c r="R1176" s="326">
        <v>0</v>
      </c>
      <c r="S1176" s="326">
        <v>0</v>
      </c>
      <c r="T1176" s="326">
        <v>0</v>
      </c>
      <c r="U1176" s="326">
        <v>0</v>
      </c>
      <c r="V1176" s="326">
        <v>0</v>
      </c>
      <c r="W1176" s="326">
        <v>0</v>
      </c>
      <c r="X1176" s="326">
        <v>0</v>
      </c>
      <c r="Y1176" s="326">
        <v>0</v>
      </c>
    </row>
    <row r="1177" spans="4:25" hidden="1" outlineLevel="1">
      <c r="D1177" s="319" t="s">
        <v>1400</v>
      </c>
      <c r="E1177" s="319" t="s">
        <v>54</v>
      </c>
      <c r="F1177" s="319" t="s">
        <v>576</v>
      </c>
      <c r="H1177" s="319" t="s">
        <v>577</v>
      </c>
      <c r="I1177" s="319" t="s">
        <v>1401</v>
      </c>
      <c r="J1177" s="319" t="s">
        <v>116</v>
      </c>
      <c r="L1177" s="331">
        <v>0</v>
      </c>
      <c r="M1177" s="326"/>
      <c r="N1177" s="326">
        <v>0</v>
      </c>
      <c r="O1177" s="326">
        <v>0</v>
      </c>
      <c r="P1177" s="326">
        <v>0</v>
      </c>
      <c r="Q1177" s="326">
        <v>0</v>
      </c>
      <c r="R1177" s="326">
        <v>0</v>
      </c>
      <c r="S1177" s="326">
        <v>0</v>
      </c>
      <c r="T1177" s="326">
        <v>0</v>
      </c>
      <c r="U1177" s="326">
        <v>0</v>
      </c>
      <c r="V1177" s="326">
        <v>0</v>
      </c>
      <c r="W1177" s="326">
        <v>0</v>
      </c>
      <c r="X1177" s="326">
        <v>0</v>
      </c>
      <c r="Y1177" s="326">
        <v>0</v>
      </c>
    </row>
    <row r="1178" spans="4:25" hidden="1" outlineLevel="1">
      <c r="D1178" s="319" t="s">
        <v>3143</v>
      </c>
      <c r="E1178" s="319" t="s">
        <v>53</v>
      </c>
      <c r="F1178" s="319" t="s">
        <v>576</v>
      </c>
      <c r="H1178" s="319" t="s">
        <v>577</v>
      </c>
      <c r="I1178" s="319" t="s">
        <v>1397</v>
      </c>
      <c r="J1178" s="319" t="s">
        <v>528</v>
      </c>
      <c r="L1178" s="331">
        <v>0</v>
      </c>
      <c r="M1178" s="326"/>
      <c r="N1178" s="326">
        <v>0</v>
      </c>
      <c r="O1178" s="326">
        <v>0</v>
      </c>
      <c r="P1178" s="326">
        <v>0</v>
      </c>
      <c r="Q1178" s="326">
        <v>0</v>
      </c>
      <c r="R1178" s="326">
        <v>0</v>
      </c>
      <c r="S1178" s="326">
        <v>0</v>
      </c>
      <c r="T1178" s="326">
        <v>0</v>
      </c>
      <c r="U1178" s="326">
        <v>0</v>
      </c>
      <c r="V1178" s="326">
        <v>0</v>
      </c>
      <c r="W1178" s="326">
        <v>0</v>
      </c>
      <c r="X1178" s="326">
        <v>0</v>
      </c>
      <c r="Y1178" s="326">
        <v>0</v>
      </c>
    </row>
    <row r="1179" spans="4:25" hidden="1" outlineLevel="1">
      <c r="D1179" s="319" t="s">
        <v>3144</v>
      </c>
      <c r="E1179" s="319" t="s">
        <v>53</v>
      </c>
      <c r="F1179" s="319" t="s">
        <v>576</v>
      </c>
      <c r="H1179" s="319" t="s">
        <v>577</v>
      </c>
      <c r="I1179" s="319" t="s">
        <v>3145</v>
      </c>
      <c r="J1179" s="319" t="s">
        <v>118</v>
      </c>
      <c r="L1179" s="331">
        <v>0</v>
      </c>
      <c r="M1179" s="326"/>
      <c r="N1179" s="326"/>
      <c r="O1179" s="326"/>
      <c r="P1179" s="326"/>
      <c r="Q1179" s="326"/>
      <c r="R1179" s="326">
        <v>0</v>
      </c>
      <c r="S1179" s="326">
        <v>0</v>
      </c>
      <c r="T1179" s="326">
        <v>0</v>
      </c>
      <c r="U1179" s="326">
        <v>0</v>
      </c>
      <c r="V1179" s="326">
        <v>0</v>
      </c>
      <c r="W1179" s="326">
        <v>0</v>
      </c>
      <c r="X1179" s="326">
        <v>0</v>
      </c>
      <c r="Y1179" s="326">
        <v>0</v>
      </c>
    </row>
    <row r="1180" spans="4:25" hidden="1" outlineLevel="1">
      <c r="D1180" s="319" t="s">
        <v>1402</v>
      </c>
      <c r="E1180" s="319" t="s">
        <v>53</v>
      </c>
      <c r="F1180" s="319" t="s">
        <v>576</v>
      </c>
      <c r="H1180" s="319" t="s">
        <v>577</v>
      </c>
      <c r="I1180" s="319" t="s">
        <v>1403</v>
      </c>
      <c r="J1180" s="319" t="s">
        <v>114</v>
      </c>
      <c r="L1180" s="331">
        <v>1101</v>
      </c>
      <c r="M1180" s="326"/>
      <c r="N1180" s="326">
        <v>0</v>
      </c>
      <c r="O1180" s="326">
        <v>127.5</v>
      </c>
      <c r="P1180" s="326">
        <v>0</v>
      </c>
      <c r="Q1180" s="326">
        <v>0</v>
      </c>
      <c r="R1180" s="326">
        <v>0</v>
      </c>
      <c r="S1180" s="326">
        <v>0</v>
      </c>
      <c r="T1180" s="326">
        <v>0</v>
      </c>
      <c r="U1180" s="326">
        <v>0</v>
      </c>
      <c r="V1180" s="326">
        <v>0</v>
      </c>
      <c r="W1180" s="326">
        <v>50.5</v>
      </c>
      <c r="X1180" s="326">
        <v>923</v>
      </c>
      <c r="Y1180" s="326">
        <v>0</v>
      </c>
    </row>
    <row r="1181" spans="4:25" hidden="1" outlineLevel="1">
      <c r="D1181" s="319" t="s">
        <v>1404</v>
      </c>
      <c r="E1181" s="319" t="s">
        <v>53</v>
      </c>
      <c r="F1181" s="319" t="s">
        <v>576</v>
      </c>
      <c r="H1181" s="319" t="s">
        <v>577</v>
      </c>
      <c r="I1181" s="319" t="s">
        <v>1405</v>
      </c>
      <c r="J1181" s="319" t="s">
        <v>118</v>
      </c>
      <c r="L1181" s="331">
        <v>0</v>
      </c>
      <c r="M1181" s="326"/>
      <c r="N1181" s="326">
        <v>0</v>
      </c>
      <c r="O1181" s="326">
        <v>0</v>
      </c>
      <c r="P1181" s="326">
        <v>0</v>
      </c>
      <c r="Q1181" s="326">
        <v>0</v>
      </c>
      <c r="R1181" s="326">
        <v>0</v>
      </c>
      <c r="S1181" s="326">
        <v>0</v>
      </c>
      <c r="T1181" s="326">
        <v>0</v>
      </c>
      <c r="U1181" s="326">
        <v>0</v>
      </c>
      <c r="V1181" s="326">
        <v>0</v>
      </c>
      <c r="W1181" s="326">
        <v>0</v>
      </c>
      <c r="X1181" s="326">
        <v>0</v>
      </c>
      <c r="Y1181" s="326">
        <v>0</v>
      </c>
    </row>
    <row r="1182" spans="4:25" hidden="1" outlineLevel="1">
      <c r="D1182" s="319" t="s">
        <v>1682</v>
      </c>
      <c r="E1182" s="319" t="s">
        <v>53</v>
      </c>
      <c r="F1182" s="319" t="s">
        <v>576</v>
      </c>
      <c r="H1182" s="319" t="s">
        <v>577</v>
      </c>
      <c r="I1182" s="319" t="s">
        <v>1683</v>
      </c>
      <c r="J1182" s="319" t="s">
        <v>946</v>
      </c>
      <c r="L1182" s="331">
        <v>0</v>
      </c>
      <c r="M1182" s="326"/>
      <c r="N1182" s="326">
        <v>0</v>
      </c>
      <c r="O1182" s="326">
        <v>0</v>
      </c>
      <c r="P1182" s="326">
        <v>0</v>
      </c>
      <c r="Q1182" s="326">
        <v>0</v>
      </c>
      <c r="R1182" s="326">
        <v>0</v>
      </c>
      <c r="S1182" s="326">
        <v>0</v>
      </c>
      <c r="T1182" s="326">
        <v>0</v>
      </c>
      <c r="U1182" s="326">
        <v>0</v>
      </c>
      <c r="V1182" s="326">
        <v>0</v>
      </c>
      <c r="W1182" s="326">
        <v>0</v>
      </c>
      <c r="X1182" s="326">
        <v>0</v>
      </c>
      <c r="Y1182" s="326">
        <v>0</v>
      </c>
    </row>
    <row r="1183" spans="4:25" hidden="1" outlineLevel="1">
      <c r="D1183" s="319" t="s">
        <v>2030</v>
      </c>
      <c r="E1183" s="319" t="s">
        <v>52</v>
      </c>
      <c r="F1183" s="319" t="s">
        <v>576</v>
      </c>
      <c r="H1183" s="319" t="s">
        <v>577</v>
      </c>
      <c r="I1183" s="319" t="s">
        <v>2031</v>
      </c>
      <c r="J1183" s="319" t="s">
        <v>117</v>
      </c>
      <c r="L1183" s="331">
        <v>0</v>
      </c>
      <c r="M1183" s="326"/>
      <c r="N1183" s="326">
        <v>0</v>
      </c>
      <c r="O1183" s="326">
        <v>0</v>
      </c>
      <c r="P1183" s="326">
        <v>0</v>
      </c>
      <c r="Q1183" s="326">
        <v>0</v>
      </c>
      <c r="R1183" s="326">
        <v>0</v>
      </c>
      <c r="S1183" s="326">
        <v>0</v>
      </c>
      <c r="T1183" s="326">
        <v>0</v>
      </c>
      <c r="U1183" s="326">
        <v>0</v>
      </c>
      <c r="V1183" s="326">
        <v>0</v>
      </c>
      <c r="W1183" s="326">
        <v>0</v>
      </c>
      <c r="X1183" s="326">
        <v>0</v>
      </c>
      <c r="Y1183" s="326">
        <v>0</v>
      </c>
    </row>
    <row r="1184" spans="4:25" hidden="1" outlineLevel="1">
      <c r="D1184" s="319" t="s">
        <v>3146</v>
      </c>
      <c r="E1184" s="319" t="s">
        <v>53</v>
      </c>
      <c r="F1184" s="319" t="s">
        <v>576</v>
      </c>
      <c r="H1184" s="319" t="s">
        <v>577</v>
      </c>
      <c r="I1184" s="319" t="s">
        <v>3147</v>
      </c>
      <c r="J1184" s="319" t="s">
        <v>946</v>
      </c>
      <c r="L1184" s="331">
        <v>0</v>
      </c>
      <c r="M1184" s="326"/>
      <c r="N1184" s="326"/>
      <c r="O1184" s="326">
        <v>0</v>
      </c>
      <c r="P1184" s="326">
        <v>0</v>
      </c>
      <c r="Q1184" s="326"/>
      <c r="R1184" s="326"/>
      <c r="S1184" s="326"/>
      <c r="T1184" s="326"/>
      <c r="U1184" s="326"/>
      <c r="V1184" s="326"/>
      <c r="W1184" s="326"/>
      <c r="X1184" s="326"/>
      <c r="Y1184" s="326"/>
    </row>
    <row r="1185" spans="4:25" hidden="1" outlineLevel="1">
      <c r="D1185" s="319" t="s">
        <v>2815</v>
      </c>
      <c r="E1185" s="319" t="s">
        <v>53</v>
      </c>
      <c r="F1185" s="319" t="s">
        <v>576</v>
      </c>
      <c r="H1185" s="319" t="s">
        <v>577</v>
      </c>
      <c r="I1185" s="319" t="s">
        <v>1406</v>
      </c>
      <c r="J1185" s="319" t="s">
        <v>583</v>
      </c>
      <c r="L1185" s="331">
        <v>0</v>
      </c>
      <c r="M1185" s="326"/>
      <c r="N1185" s="326">
        <v>0</v>
      </c>
      <c r="O1185" s="326">
        <v>0</v>
      </c>
      <c r="P1185" s="326">
        <v>0</v>
      </c>
      <c r="Q1185" s="326">
        <v>0</v>
      </c>
      <c r="R1185" s="326">
        <v>0</v>
      </c>
      <c r="S1185" s="326">
        <v>0</v>
      </c>
      <c r="T1185" s="326">
        <v>0</v>
      </c>
      <c r="U1185" s="326">
        <v>0</v>
      </c>
      <c r="V1185" s="326">
        <v>0</v>
      </c>
      <c r="W1185" s="326">
        <v>0</v>
      </c>
      <c r="X1185" s="326">
        <v>0</v>
      </c>
      <c r="Y1185" s="326">
        <v>0</v>
      </c>
    </row>
    <row r="1186" spans="4:25" hidden="1" outlineLevel="1">
      <c r="D1186" s="319" t="s">
        <v>1926</v>
      </c>
      <c r="E1186" s="319" t="s">
        <v>53</v>
      </c>
      <c r="F1186" s="319" t="s">
        <v>576</v>
      </c>
      <c r="H1186" s="319" t="s">
        <v>577</v>
      </c>
      <c r="I1186" s="319" t="s">
        <v>1927</v>
      </c>
      <c r="J1186" s="319" t="s">
        <v>113</v>
      </c>
      <c r="L1186" s="331">
        <v>0</v>
      </c>
      <c r="M1186" s="326"/>
      <c r="N1186" s="326">
        <v>0</v>
      </c>
      <c r="O1186" s="326">
        <v>0</v>
      </c>
      <c r="P1186" s="326">
        <v>0</v>
      </c>
      <c r="Q1186" s="326">
        <v>0</v>
      </c>
      <c r="R1186" s="326">
        <v>0</v>
      </c>
      <c r="S1186" s="326">
        <v>0</v>
      </c>
      <c r="T1186" s="326">
        <v>0</v>
      </c>
      <c r="U1186" s="326">
        <v>0</v>
      </c>
      <c r="V1186" s="326">
        <v>0</v>
      </c>
      <c r="W1186" s="326">
        <v>0</v>
      </c>
      <c r="X1186" s="326">
        <v>0</v>
      </c>
      <c r="Y1186" s="326">
        <v>0</v>
      </c>
    </row>
    <row r="1187" spans="4:25" hidden="1" outlineLevel="1">
      <c r="D1187" s="319" t="s">
        <v>1928</v>
      </c>
      <c r="E1187" s="319" t="s">
        <v>53</v>
      </c>
      <c r="F1187" s="319" t="s">
        <v>576</v>
      </c>
      <c r="H1187" s="319" t="s">
        <v>577</v>
      </c>
      <c r="I1187" s="319" t="s">
        <v>1929</v>
      </c>
      <c r="J1187" s="319" t="s">
        <v>113</v>
      </c>
      <c r="L1187" s="331">
        <v>0</v>
      </c>
      <c r="M1187" s="326"/>
      <c r="N1187" s="326">
        <v>0</v>
      </c>
      <c r="O1187" s="326">
        <v>0</v>
      </c>
      <c r="P1187" s="326">
        <v>0</v>
      </c>
      <c r="Q1187" s="326">
        <v>0</v>
      </c>
      <c r="R1187" s="326">
        <v>0</v>
      </c>
      <c r="S1187" s="326">
        <v>0</v>
      </c>
      <c r="T1187" s="326">
        <v>0</v>
      </c>
      <c r="U1187" s="326">
        <v>0</v>
      </c>
      <c r="V1187" s="326">
        <v>0</v>
      </c>
      <c r="W1187" s="326">
        <v>0</v>
      </c>
      <c r="X1187" s="326">
        <v>0</v>
      </c>
      <c r="Y1187" s="326">
        <v>0</v>
      </c>
    </row>
    <row r="1188" spans="4:25" hidden="1" outlineLevel="1">
      <c r="D1188" s="319" t="s">
        <v>1407</v>
      </c>
      <c r="E1188" s="319" t="s">
        <v>53</v>
      </c>
      <c r="F1188" s="319" t="s">
        <v>576</v>
      </c>
      <c r="H1188" s="319" t="s">
        <v>577</v>
      </c>
      <c r="I1188" s="319" t="s">
        <v>1408</v>
      </c>
      <c r="J1188" s="319" t="s">
        <v>528</v>
      </c>
      <c r="L1188" s="331">
        <v>0</v>
      </c>
      <c r="M1188" s="326"/>
      <c r="N1188" s="326">
        <v>0</v>
      </c>
      <c r="O1188" s="326">
        <v>0</v>
      </c>
      <c r="P1188" s="326">
        <v>0</v>
      </c>
      <c r="Q1188" s="326">
        <v>0</v>
      </c>
      <c r="R1188" s="326">
        <v>0</v>
      </c>
      <c r="S1188" s="326">
        <v>0</v>
      </c>
      <c r="T1188" s="326">
        <v>0</v>
      </c>
      <c r="U1188" s="326">
        <v>0</v>
      </c>
      <c r="V1188" s="326">
        <v>0</v>
      </c>
      <c r="W1188" s="326">
        <v>0</v>
      </c>
      <c r="X1188" s="326">
        <v>0</v>
      </c>
      <c r="Y1188" s="326">
        <v>0</v>
      </c>
    </row>
    <row r="1189" spans="4:25" hidden="1" outlineLevel="1">
      <c r="D1189" s="319" t="s">
        <v>1409</v>
      </c>
      <c r="E1189" s="319" t="s">
        <v>53</v>
      </c>
      <c r="F1189" s="319" t="s">
        <v>576</v>
      </c>
      <c r="H1189" s="319" t="s">
        <v>577</v>
      </c>
      <c r="I1189" s="319" t="s">
        <v>1410</v>
      </c>
      <c r="J1189" s="319" t="s">
        <v>530</v>
      </c>
      <c r="L1189" s="331">
        <v>0</v>
      </c>
      <c r="M1189" s="326"/>
      <c r="N1189" s="326">
        <v>0</v>
      </c>
      <c r="O1189" s="326">
        <v>0</v>
      </c>
      <c r="P1189" s="326">
        <v>0</v>
      </c>
      <c r="Q1189" s="326">
        <v>0</v>
      </c>
      <c r="R1189" s="326">
        <v>0</v>
      </c>
      <c r="S1189" s="326">
        <v>0</v>
      </c>
      <c r="T1189" s="326">
        <v>0</v>
      </c>
      <c r="U1189" s="326">
        <v>0</v>
      </c>
      <c r="V1189" s="326">
        <v>0</v>
      </c>
      <c r="W1189" s="326">
        <v>0</v>
      </c>
      <c r="X1189" s="326">
        <v>0</v>
      </c>
      <c r="Y1189" s="326">
        <v>0</v>
      </c>
    </row>
    <row r="1190" spans="4:25" hidden="1" outlineLevel="1">
      <c r="D1190" s="319" t="s">
        <v>1930</v>
      </c>
      <c r="E1190" s="319" t="s">
        <v>53</v>
      </c>
      <c r="F1190" s="319" t="s">
        <v>576</v>
      </c>
      <c r="H1190" s="319" t="s">
        <v>577</v>
      </c>
      <c r="I1190" s="319" t="s">
        <v>1931</v>
      </c>
      <c r="J1190" s="319" t="s">
        <v>113</v>
      </c>
      <c r="L1190" s="331">
        <v>0</v>
      </c>
      <c r="M1190" s="326"/>
      <c r="N1190" s="326">
        <v>0</v>
      </c>
      <c r="O1190" s="326">
        <v>0</v>
      </c>
      <c r="P1190" s="326">
        <v>0</v>
      </c>
      <c r="Q1190" s="326">
        <v>0</v>
      </c>
      <c r="R1190" s="326">
        <v>0</v>
      </c>
      <c r="S1190" s="326">
        <v>0</v>
      </c>
      <c r="T1190" s="326">
        <v>0</v>
      </c>
      <c r="U1190" s="326">
        <v>0</v>
      </c>
      <c r="V1190" s="326">
        <v>0</v>
      </c>
      <c r="W1190" s="326">
        <v>0</v>
      </c>
      <c r="X1190" s="326">
        <v>0</v>
      </c>
      <c r="Y1190" s="326">
        <v>0</v>
      </c>
    </row>
    <row r="1191" spans="4:25" hidden="1" outlineLevel="1">
      <c r="D1191" s="319" t="s">
        <v>1684</v>
      </c>
      <c r="E1191" s="319" t="s">
        <v>53</v>
      </c>
      <c r="F1191" s="319" t="s">
        <v>576</v>
      </c>
      <c r="H1191" s="319" t="s">
        <v>577</v>
      </c>
      <c r="I1191" s="319" t="s">
        <v>1411</v>
      </c>
      <c r="J1191" s="319" t="s">
        <v>528</v>
      </c>
      <c r="L1191" s="331">
        <v>0</v>
      </c>
      <c r="M1191" s="326"/>
      <c r="N1191" s="326">
        <v>0</v>
      </c>
      <c r="O1191" s="326">
        <v>0</v>
      </c>
      <c r="P1191" s="326">
        <v>0</v>
      </c>
      <c r="Q1191" s="326">
        <v>0</v>
      </c>
      <c r="R1191" s="326">
        <v>0</v>
      </c>
      <c r="S1191" s="326">
        <v>0</v>
      </c>
      <c r="T1191" s="326">
        <v>0</v>
      </c>
      <c r="U1191" s="326">
        <v>0</v>
      </c>
      <c r="V1191" s="326">
        <v>0</v>
      </c>
      <c r="W1191" s="326">
        <v>0</v>
      </c>
      <c r="X1191" s="326">
        <v>0</v>
      </c>
      <c r="Y1191" s="326">
        <v>0</v>
      </c>
    </row>
    <row r="1192" spans="4:25" hidden="1" outlineLevel="1">
      <c r="D1192" s="319" t="s">
        <v>1412</v>
      </c>
      <c r="E1192" s="319" t="s">
        <v>53</v>
      </c>
      <c r="F1192" s="319" t="s">
        <v>576</v>
      </c>
      <c r="H1192" s="319" t="s">
        <v>577</v>
      </c>
      <c r="I1192" s="319" t="s">
        <v>1413</v>
      </c>
      <c r="J1192" s="319" t="s">
        <v>530</v>
      </c>
      <c r="L1192" s="331">
        <v>8332.7999999999993</v>
      </c>
      <c r="M1192" s="326"/>
      <c r="N1192" s="326">
        <v>0</v>
      </c>
      <c r="O1192" s="326">
        <v>0</v>
      </c>
      <c r="P1192" s="326">
        <v>0</v>
      </c>
      <c r="Q1192" s="326">
        <v>4166.3999999999996</v>
      </c>
      <c r="R1192" s="326">
        <v>4166.3999999999996</v>
      </c>
      <c r="S1192" s="326">
        <v>0</v>
      </c>
      <c r="T1192" s="326">
        <v>0</v>
      </c>
      <c r="U1192" s="326">
        <v>0</v>
      </c>
      <c r="V1192" s="326">
        <v>0</v>
      </c>
      <c r="W1192" s="326">
        <v>0</v>
      </c>
      <c r="X1192" s="326">
        <v>0</v>
      </c>
      <c r="Y1192" s="326">
        <v>0</v>
      </c>
    </row>
    <row r="1193" spans="4:25" hidden="1" outlineLevel="1">
      <c r="D1193" s="319" t="s">
        <v>3148</v>
      </c>
      <c r="E1193" s="319" t="s">
        <v>53</v>
      </c>
      <c r="F1193" s="319" t="s">
        <v>576</v>
      </c>
      <c r="H1193" s="319" t="s">
        <v>577</v>
      </c>
      <c r="I1193" s="319" t="s">
        <v>3149</v>
      </c>
      <c r="J1193" s="319" t="s">
        <v>118</v>
      </c>
      <c r="L1193" s="331">
        <v>0</v>
      </c>
      <c r="M1193" s="326"/>
      <c r="N1193" s="326"/>
      <c r="O1193" s="326"/>
      <c r="P1193" s="326"/>
      <c r="Q1193" s="326"/>
      <c r="R1193" s="326">
        <v>0</v>
      </c>
      <c r="S1193" s="326">
        <v>0</v>
      </c>
      <c r="T1193" s="326">
        <v>0</v>
      </c>
      <c r="U1193" s="326">
        <v>0</v>
      </c>
      <c r="V1193" s="326">
        <v>0</v>
      </c>
      <c r="W1193" s="326">
        <v>0</v>
      </c>
      <c r="X1193" s="326">
        <v>0</v>
      </c>
      <c r="Y1193" s="326">
        <v>0</v>
      </c>
    </row>
    <row r="1194" spans="4:25" hidden="1" outlineLevel="1">
      <c r="D1194" s="319" t="s">
        <v>1414</v>
      </c>
      <c r="E1194" s="319" t="s">
        <v>53</v>
      </c>
      <c r="F1194" s="319" t="s">
        <v>576</v>
      </c>
      <c r="H1194" s="319" t="s">
        <v>577</v>
      </c>
      <c r="I1194" s="319" t="s">
        <v>1415</v>
      </c>
      <c r="J1194" s="319" t="s">
        <v>114</v>
      </c>
      <c r="L1194" s="331">
        <v>21659.599999999999</v>
      </c>
      <c r="M1194" s="326"/>
      <c r="N1194" s="326">
        <v>0</v>
      </c>
      <c r="O1194" s="326">
        <v>0</v>
      </c>
      <c r="P1194" s="326">
        <v>0</v>
      </c>
      <c r="Q1194" s="326">
        <v>10774.8</v>
      </c>
      <c r="R1194" s="326">
        <v>10774.8</v>
      </c>
      <c r="S1194" s="326">
        <v>110</v>
      </c>
      <c r="T1194" s="326">
        <v>0</v>
      </c>
      <c r="U1194" s="326">
        <v>0</v>
      </c>
      <c r="V1194" s="326">
        <v>0</v>
      </c>
      <c r="W1194" s="326">
        <v>0</v>
      </c>
      <c r="X1194" s="326">
        <v>0</v>
      </c>
      <c r="Y1194" s="326">
        <v>0</v>
      </c>
    </row>
    <row r="1195" spans="4:25" hidden="1" outlineLevel="1">
      <c r="D1195" s="319" t="s">
        <v>1932</v>
      </c>
      <c r="E1195" s="319" t="s">
        <v>53</v>
      </c>
      <c r="F1195" s="319" t="s">
        <v>576</v>
      </c>
      <c r="H1195" s="319" t="s">
        <v>577</v>
      </c>
      <c r="I1195" s="319" t="s">
        <v>1933</v>
      </c>
      <c r="J1195" s="319" t="s">
        <v>113</v>
      </c>
      <c r="L1195" s="331">
        <v>0</v>
      </c>
      <c r="M1195" s="326"/>
      <c r="N1195" s="326">
        <v>0</v>
      </c>
      <c r="O1195" s="326">
        <v>0</v>
      </c>
      <c r="P1195" s="326">
        <v>0</v>
      </c>
      <c r="Q1195" s="326">
        <v>0</v>
      </c>
      <c r="R1195" s="326">
        <v>0</v>
      </c>
      <c r="S1195" s="326">
        <v>0</v>
      </c>
      <c r="T1195" s="326">
        <v>0</v>
      </c>
      <c r="U1195" s="326">
        <v>0</v>
      </c>
      <c r="V1195" s="326">
        <v>0</v>
      </c>
      <c r="W1195" s="326">
        <v>0</v>
      </c>
      <c r="X1195" s="326">
        <v>0</v>
      </c>
      <c r="Y1195" s="326">
        <v>0</v>
      </c>
    </row>
    <row r="1196" spans="4:25" hidden="1" outlineLevel="1">
      <c r="D1196" s="319" t="s">
        <v>1416</v>
      </c>
      <c r="E1196" s="319" t="s">
        <v>53</v>
      </c>
      <c r="F1196" s="319" t="s">
        <v>576</v>
      </c>
      <c r="H1196" s="319" t="s">
        <v>577</v>
      </c>
      <c r="I1196" s="319" t="s">
        <v>1417</v>
      </c>
      <c r="J1196" s="319" t="s">
        <v>582</v>
      </c>
      <c r="L1196" s="331">
        <v>7016.69</v>
      </c>
      <c r="M1196" s="326"/>
      <c r="N1196" s="326">
        <v>262.5</v>
      </c>
      <c r="O1196" s="326">
        <v>3157.5</v>
      </c>
      <c r="P1196" s="326">
        <v>153</v>
      </c>
      <c r="Q1196" s="326">
        <v>0</v>
      </c>
      <c r="R1196" s="326">
        <v>347.16</v>
      </c>
      <c r="S1196" s="326">
        <v>1737.5</v>
      </c>
      <c r="T1196" s="326">
        <v>0</v>
      </c>
      <c r="U1196" s="326">
        <v>0</v>
      </c>
      <c r="V1196" s="326">
        <v>0</v>
      </c>
      <c r="W1196" s="326">
        <v>0</v>
      </c>
      <c r="X1196" s="326">
        <v>1359.03</v>
      </c>
      <c r="Y1196" s="326">
        <v>0</v>
      </c>
    </row>
    <row r="1197" spans="4:25" hidden="1" outlineLevel="1">
      <c r="D1197" s="319" t="s">
        <v>3150</v>
      </c>
      <c r="E1197" s="319" t="s">
        <v>53</v>
      </c>
      <c r="F1197" s="319" t="s">
        <v>576</v>
      </c>
      <c r="H1197" s="319" t="s">
        <v>577</v>
      </c>
      <c r="I1197" s="319" t="s">
        <v>3151</v>
      </c>
      <c r="J1197" s="319" t="s">
        <v>946</v>
      </c>
      <c r="L1197" s="331">
        <v>0</v>
      </c>
      <c r="M1197" s="326"/>
      <c r="N1197" s="326"/>
      <c r="O1197" s="326">
        <v>0</v>
      </c>
      <c r="P1197" s="326">
        <v>0</v>
      </c>
      <c r="Q1197" s="326">
        <v>0</v>
      </c>
      <c r="R1197" s="326">
        <v>0</v>
      </c>
      <c r="S1197" s="326">
        <v>0</v>
      </c>
      <c r="T1197" s="326">
        <v>0</v>
      </c>
      <c r="U1197" s="326">
        <v>0</v>
      </c>
      <c r="V1197" s="326">
        <v>0</v>
      </c>
      <c r="W1197" s="326">
        <v>0</v>
      </c>
      <c r="X1197" s="326">
        <v>0</v>
      </c>
      <c r="Y1197" s="326">
        <v>0</v>
      </c>
    </row>
    <row r="1198" spans="4:25" hidden="1" outlineLevel="1">
      <c r="D1198" s="319" t="s">
        <v>1685</v>
      </c>
      <c r="E1198" s="319" t="s">
        <v>53</v>
      </c>
      <c r="F1198" s="319" t="s">
        <v>576</v>
      </c>
      <c r="H1198" s="319" t="s">
        <v>577</v>
      </c>
      <c r="I1198" s="319" t="s">
        <v>1686</v>
      </c>
      <c r="J1198" s="319" t="s">
        <v>582</v>
      </c>
      <c r="L1198" s="331">
        <v>0</v>
      </c>
      <c r="M1198" s="326"/>
      <c r="N1198" s="326">
        <v>0</v>
      </c>
      <c r="O1198" s="326">
        <v>0</v>
      </c>
      <c r="P1198" s="326">
        <v>0</v>
      </c>
      <c r="Q1198" s="326">
        <v>0</v>
      </c>
      <c r="R1198" s="326">
        <v>0</v>
      </c>
      <c r="S1198" s="326">
        <v>0</v>
      </c>
      <c r="T1198" s="326">
        <v>0</v>
      </c>
      <c r="U1198" s="326">
        <v>0</v>
      </c>
      <c r="V1198" s="326">
        <v>0</v>
      </c>
      <c r="W1198" s="326">
        <v>0</v>
      </c>
      <c r="X1198" s="326">
        <v>0</v>
      </c>
      <c r="Y1198" s="326">
        <v>0</v>
      </c>
    </row>
    <row r="1199" spans="4:25" hidden="1" outlineLevel="1">
      <c r="D1199" s="319" t="s">
        <v>2816</v>
      </c>
      <c r="E1199" s="319" t="s">
        <v>67</v>
      </c>
      <c r="F1199" s="319" t="s">
        <v>576</v>
      </c>
      <c r="H1199" s="319" t="s">
        <v>577</v>
      </c>
      <c r="I1199" s="319" t="s">
        <v>2817</v>
      </c>
      <c r="J1199" s="319" t="s">
        <v>0</v>
      </c>
      <c r="L1199" s="331">
        <v>0</v>
      </c>
      <c r="M1199" s="326"/>
      <c r="N1199" s="326">
        <v>0</v>
      </c>
      <c r="O1199" s="326">
        <v>0</v>
      </c>
      <c r="P1199" s="326">
        <v>0</v>
      </c>
      <c r="Q1199" s="326">
        <v>0</v>
      </c>
      <c r="R1199" s="326">
        <v>0</v>
      </c>
      <c r="S1199" s="326">
        <v>0</v>
      </c>
      <c r="T1199" s="326">
        <v>0</v>
      </c>
      <c r="U1199" s="326">
        <v>0</v>
      </c>
      <c r="V1199" s="326">
        <v>0</v>
      </c>
      <c r="W1199" s="326">
        <v>0</v>
      </c>
      <c r="X1199" s="326">
        <v>0</v>
      </c>
      <c r="Y1199" s="326">
        <v>0</v>
      </c>
    </row>
    <row r="1200" spans="4:25" hidden="1" outlineLevel="1">
      <c r="D1200" s="319" t="s">
        <v>1934</v>
      </c>
      <c r="E1200" s="319" t="s">
        <v>53</v>
      </c>
      <c r="F1200" s="319" t="s">
        <v>576</v>
      </c>
      <c r="H1200" s="319" t="s">
        <v>577</v>
      </c>
      <c r="I1200" s="319" t="s">
        <v>1935</v>
      </c>
      <c r="J1200" s="319" t="s">
        <v>113</v>
      </c>
      <c r="L1200" s="331">
        <v>0</v>
      </c>
      <c r="M1200" s="326"/>
      <c r="N1200" s="326">
        <v>0</v>
      </c>
      <c r="O1200" s="326">
        <v>0</v>
      </c>
      <c r="P1200" s="326">
        <v>0</v>
      </c>
      <c r="Q1200" s="326">
        <v>0</v>
      </c>
      <c r="R1200" s="326">
        <v>0</v>
      </c>
      <c r="S1200" s="326">
        <v>0</v>
      </c>
      <c r="T1200" s="326">
        <v>0</v>
      </c>
      <c r="U1200" s="326">
        <v>0</v>
      </c>
      <c r="V1200" s="326">
        <v>0</v>
      </c>
      <c r="W1200" s="326">
        <v>0</v>
      </c>
      <c r="X1200" s="326">
        <v>0</v>
      </c>
      <c r="Y1200" s="326">
        <v>0</v>
      </c>
    </row>
    <row r="1201" spans="4:25" hidden="1" outlineLevel="1">
      <c r="D1201" s="319" t="s">
        <v>1936</v>
      </c>
      <c r="E1201" s="319" t="s">
        <v>53</v>
      </c>
      <c r="F1201" s="319" t="s">
        <v>576</v>
      </c>
      <c r="H1201" s="319" t="s">
        <v>577</v>
      </c>
      <c r="I1201" s="319" t="s">
        <v>1937</v>
      </c>
      <c r="J1201" s="319" t="s">
        <v>113</v>
      </c>
      <c r="L1201" s="331">
        <v>0</v>
      </c>
      <c r="M1201" s="326"/>
      <c r="N1201" s="326">
        <v>0</v>
      </c>
      <c r="O1201" s="326">
        <v>0</v>
      </c>
      <c r="P1201" s="326">
        <v>0</v>
      </c>
      <c r="Q1201" s="326">
        <v>0</v>
      </c>
      <c r="R1201" s="326">
        <v>0</v>
      </c>
      <c r="S1201" s="326">
        <v>0</v>
      </c>
      <c r="T1201" s="326">
        <v>0</v>
      </c>
      <c r="U1201" s="326">
        <v>0</v>
      </c>
      <c r="V1201" s="326">
        <v>0</v>
      </c>
      <c r="W1201" s="326">
        <v>0</v>
      </c>
      <c r="X1201" s="326">
        <v>0</v>
      </c>
      <c r="Y1201" s="326">
        <v>0</v>
      </c>
    </row>
    <row r="1202" spans="4:25" hidden="1" outlineLevel="1">
      <c r="D1202" s="319" t="s">
        <v>1418</v>
      </c>
      <c r="E1202" s="319" t="s">
        <v>53</v>
      </c>
      <c r="F1202" s="319" t="s">
        <v>576</v>
      </c>
      <c r="H1202" s="319" t="s">
        <v>577</v>
      </c>
      <c r="I1202" s="319" t="s">
        <v>1419</v>
      </c>
      <c r="J1202" s="319" t="s">
        <v>583</v>
      </c>
      <c r="L1202" s="331">
        <v>0</v>
      </c>
      <c r="M1202" s="326"/>
      <c r="N1202" s="326">
        <v>0</v>
      </c>
      <c r="O1202" s="326">
        <v>0</v>
      </c>
      <c r="P1202" s="326">
        <v>0</v>
      </c>
      <c r="Q1202" s="326">
        <v>0</v>
      </c>
      <c r="R1202" s="326">
        <v>0</v>
      </c>
      <c r="S1202" s="326">
        <v>0</v>
      </c>
      <c r="T1202" s="326">
        <v>0</v>
      </c>
      <c r="U1202" s="326">
        <v>0</v>
      </c>
      <c r="V1202" s="326">
        <v>0</v>
      </c>
      <c r="W1202" s="326">
        <v>0</v>
      </c>
      <c r="X1202" s="326">
        <v>0</v>
      </c>
      <c r="Y1202" s="326">
        <v>0</v>
      </c>
    </row>
    <row r="1203" spans="4:25" hidden="1" outlineLevel="1">
      <c r="D1203" s="319" t="s">
        <v>1420</v>
      </c>
      <c r="E1203" s="319" t="s">
        <v>53</v>
      </c>
      <c r="F1203" s="319" t="s">
        <v>576</v>
      </c>
      <c r="H1203" s="319" t="s">
        <v>577</v>
      </c>
      <c r="I1203" s="319" t="s">
        <v>1421</v>
      </c>
      <c r="J1203" s="319" t="s">
        <v>118</v>
      </c>
      <c r="L1203" s="331">
        <v>0</v>
      </c>
      <c r="M1203" s="326"/>
      <c r="N1203" s="326">
        <v>0</v>
      </c>
      <c r="O1203" s="326">
        <v>0</v>
      </c>
      <c r="P1203" s="326">
        <v>0</v>
      </c>
      <c r="Q1203" s="326">
        <v>0</v>
      </c>
      <c r="R1203" s="326">
        <v>0</v>
      </c>
      <c r="S1203" s="326">
        <v>0</v>
      </c>
      <c r="T1203" s="326">
        <v>0</v>
      </c>
      <c r="U1203" s="326">
        <v>0</v>
      </c>
      <c r="V1203" s="326">
        <v>0</v>
      </c>
      <c r="W1203" s="326">
        <v>0</v>
      </c>
      <c r="X1203" s="326">
        <v>0</v>
      </c>
      <c r="Y1203" s="326">
        <v>0</v>
      </c>
    </row>
    <row r="1204" spans="4:25" hidden="1" outlineLevel="1">
      <c r="D1204" s="319" t="s">
        <v>1422</v>
      </c>
      <c r="E1204" s="319" t="s">
        <v>54</v>
      </c>
      <c r="F1204" s="319" t="s">
        <v>576</v>
      </c>
      <c r="H1204" s="319" t="s">
        <v>577</v>
      </c>
      <c r="I1204" s="319" t="s">
        <v>1423</v>
      </c>
      <c r="J1204" s="319" t="s">
        <v>116</v>
      </c>
      <c r="L1204" s="331">
        <v>0</v>
      </c>
      <c r="M1204" s="326"/>
      <c r="N1204" s="326">
        <v>0</v>
      </c>
      <c r="O1204" s="326">
        <v>0</v>
      </c>
      <c r="P1204" s="326">
        <v>0</v>
      </c>
      <c r="Q1204" s="326">
        <v>0</v>
      </c>
      <c r="R1204" s="326">
        <v>0</v>
      </c>
      <c r="S1204" s="326">
        <v>0</v>
      </c>
      <c r="T1204" s="326">
        <v>0</v>
      </c>
      <c r="U1204" s="326">
        <v>0</v>
      </c>
      <c r="V1204" s="326">
        <v>0</v>
      </c>
      <c r="W1204" s="326">
        <v>0</v>
      </c>
      <c r="X1204" s="326">
        <v>0</v>
      </c>
      <c r="Y1204" s="326">
        <v>0</v>
      </c>
    </row>
    <row r="1205" spans="4:25" hidden="1" outlineLevel="1">
      <c r="D1205" s="319" t="s">
        <v>1424</v>
      </c>
      <c r="E1205" s="319" t="s">
        <v>52</v>
      </c>
      <c r="F1205" s="319" t="s">
        <v>576</v>
      </c>
      <c r="H1205" s="319" t="s">
        <v>577</v>
      </c>
      <c r="I1205" s="319" t="s">
        <v>1425</v>
      </c>
      <c r="J1205" s="319" t="s">
        <v>117</v>
      </c>
      <c r="L1205" s="331">
        <v>1680</v>
      </c>
      <c r="M1205" s="326"/>
      <c r="N1205" s="326">
        <v>840</v>
      </c>
      <c r="O1205" s="326">
        <v>840</v>
      </c>
      <c r="P1205" s="326">
        <v>0</v>
      </c>
      <c r="Q1205" s="326">
        <v>0</v>
      </c>
      <c r="R1205" s="326">
        <v>0</v>
      </c>
      <c r="S1205" s="326">
        <v>0</v>
      </c>
      <c r="T1205" s="326">
        <v>0</v>
      </c>
      <c r="U1205" s="326">
        <v>0</v>
      </c>
      <c r="V1205" s="326">
        <v>0</v>
      </c>
      <c r="W1205" s="326">
        <v>0</v>
      </c>
      <c r="X1205" s="326">
        <v>0</v>
      </c>
      <c r="Y1205" s="326">
        <v>0</v>
      </c>
    </row>
    <row r="1206" spans="4:25" hidden="1" outlineLevel="1">
      <c r="D1206" s="319" t="s">
        <v>1687</v>
      </c>
      <c r="E1206" s="319" t="s">
        <v>53</v>
      </c>
      <c r="F1206" s="319" t="s">
        <v>576</v>
      </c>
      <c r="H1206" s="319" t="s">
        <v>577</v>
      </c>
      <c r="I1206" s="319" t="s">
        <v>1688</v>
      </c>
      <c r="J1206" s="319" t="s">
        <v>560</v>
      </c>
      <c r="L1206" s="331">
        <v>0</v>
      </c>
      <c r="M1206" s="326"/>
      <c r="N1206" s="326">
        <v>0</v>
      </c>
      <c r="O1206" s="326">
        <v>0</v>
      </c>
      <c r="P1206" s="326">
        <v>0</v>
      </c>
      <c r="Q1206" s="326">
        <v>0</v>
      </c>
      <c r="R1206" s="326">
        <v>0</v>
      </c>
      <c r="S1206" s="326">
        <v>0</v>
      </c>
      <c r="T1206" s="326">
        <v>0</v>
      </c>
      <c r="U1206" s="326">
        <v>0</v>
      </c>
      <c r="V1206" s="326">
        <v>0</v>
      </c>
      <c r="W1206" s="326">
        <v>0</v>
      </c>
      <c r="X1206" s="326">
        <v>0</v>
      </c>
      <c r="Y1206" s="326">
        <v>0</v>
      </c>
    </row>
    <row r="1207" spans="4:25" hidden="1" outlineLevel="1">
      <c r="D1207" s="319" t="s">
        <v>1689</v>
      </c>
      <c r="E1207" s="319" t="s">
        <v>53</v>
      </c>
      <c r="F1207" s="319" t="s">
        <v>576</v>
      </c>
      <c r="H1207" s="319" t="s">
        <v>577</v>
      </c>
      <c r="I1207" s="319" t="s">
        <v>1690</v>
      </c>
      <c r="J1207" s="319" t="s">
        <v>946</v>
      </c>
      <c r="L1207" s="331">
        <v>0</v>
      </c>
      <c r="M1207" s="326"/>
      <c r="N1207" s="326">
        <v>0</v>
      </c>
      <c r="O1207" s="326">
        <v>0</v>
      </c>
      <c r="P1207" s="326">
        <v>0</v>
      </c>
      <c r="Q1207" s="326">
        <v>0</v>
      </c>
      <c r="R1207" s="326">
        <v>0</v>
      </c>
      <c r="S1207" s="326">
        <v>0</v>
      </c>
      <c r="T1207" s="326">
        <v>0</v>
      </c>
      <c r="U1207" s="326">
        <v>0</v>
      </c>
      <c r="V1207" s="326">
        <v>0</v>
      </c>
      <c r="W1207" s="326">
        <v>0</v>
      </c>
      <c r="X1207" s="326">
        <v>0</v>
      </c>
      <c r="Y1207" s="326">
        <v>0</v>
      </c>
    </row>
    <row r="1208" spans="4:25" hidden="1" outlineLevel="1">
      <c r="D1208" s="319" t="s">
        <v>2113</v>
      </c>
      <c r="E1208" s="319" t="s">
        <v>52</v>
      </c>
      <c r="F1208" s="319" t="s">
        <v>576</v>
      </c>
      <c r="H1208" s="319" t="s">
        <v>577</v>
      </c>
      <c r="I1208" s="319" t="s">
        <v>2114</v>
      </c>
      <c r="J1208" s="319" t="s">
        <v>117</v>
      </c>
      <c r="L1208" s="331">
        <v>1139</v>
      </c>
      <c r="M1208" s="326"/>
      <c r="N1208" s="326">
        <v>0</v>
      </c>
      <c r="O1208" s="326">
        <v>0</v>
      </c>
      <c r="P1208" s="326">
        <v>0</v>
      </c>
      <c r="Q1208" s="326">
        <v>0</v>
      </c>
      <c r="R1208" s="326">
        <v>0</v>
      </c>
      <c r="S1208" s="326">
        <v>0</v>
      </c>
      <c r="T1208" s="326">
        <v>0</v>
      </c>
      <c r="U1208" s="326">
        <v>0</v>
      </c>
      <c r="V1208" s="326">
        <v>1139</v>
      </c>
      <c r="W1208" s="326">
        <v>0</v>
      </c>
      <c r="X1208" s="326">
        <v>0</v>
      </c>
      <c r="Y1208" s="326">
        <v>0</v>
      </c>
    </row>
    <row r="1209" spans="4:25" hidden="1" outlineLevel="1">
      <c r="D1209" s="319" t="s">
        <v>3152</v>
      </c>
      <c r="E1209" s="319" t="s">
        <v>53</v>
      </c>
      <c r="F1209" s="319" t="s">
        <v>576</v>
      </c>
      <c r="H1209" s="319" t="s">
        <v>577</v>
      </c>
      <c r="I1209" s="319" t="s">
        <v>3153</v>
      </c>
      <c r="J1209" s="319" t="s">
        <v>946</v>
      </c>
      <c r="L1209" s="331">
        <v>0</v>
      </c>
      <c r="M1209" s="326"/>
      <c r="N1209" s="326"/>
      <c r="O1209" s="326"/>
      <c r="P1209" s="326"/>
      <c r="Q1209" s="326"/>
      <c r="R1209" s="326">
        <v>0</v>
      </c>
      <c r="S1209" s="326">
        <v>0</v>
      </c>
      <c r="T1209" s="326">
        <v>0</v>
      </c>
      <c r="U1209" s="326">
        <v>0</v>
      </c>
      <c r="V1209" s="326">
        <v>0</v>
      </c>
      <c r="W1209" s="326">
        <v>0</v>
      </c>
      <c r="X1209" s="326">
        <v>0</v>
      </c>
      <c r="Y1209" s="326">
        <v>0</v>
      </c>
    </row>
    <row r="1210" spans="4:25" hidden="1" outlineLevel="1">
      <c r="D1210" s="319" t="s">
        <v>1426</v>
      </c>
      <c r="E1210" s="319" t="s">
        <v>53</v>
      </c>
      <c r="F1210" s="319" t="s">
        <v>576</v>
      </c>
      <c r="H1210" s="319" t="s">
        <v>577</v>
      </c>
      <c r="I1210" s="319" t="s">
        <v>1427</v>
      </c>
      <c r="J1210" s="319" t="s">
        <v>114</v>
      </c>
      <c r="L1210" s="331">
        <v>0</v>
      </c>
      <c r="M1210" s="326"/>
      <c r="N1210" s="326">
        <v>0</v>
      </c>
      <c r="O1210" s="326">
        <v>0</v>
      </c>
      <c r="P1210" s="326">
        <v>0</v>
      </c>
      <c r="Q1210" s="326">
        <v>0</v>
      </c>
      <c r="R1210" s="326">
        <v>0</v>
      </c>
      <c r="S1210" s="326">
        <v>0</v>
      </c>
      <c r="T1210" s="326">
        <v>0</v>
      </c>
      <c r="U1210" s="326">
        <v>0</v>
      </c>
      <c r="V1210" s="326">
        <v>0</v>
      </c>
      <c r="W1210" s="326">
        <v>0</v>
      </c>
      <c r="X1210" s="326">
        <v>0</v>
      </c>
      <c r="Y1210" s="326">
        <v>0</v>
      </c>
    </row>
    <row r="1211" spans="4:25" hidden="1" outlineLevel="1">
      <c r="D1211" s="319" t="s">
        <v>1428</v>
      </c>
      <c r="E1211" s="319" t="s">
        <v>52</v>
      </c>
      <c r="F1211" s="319" t="s">
        <v>576</v>
      </c>
      <c r="H1211" s="319" t="s">
        <v>577</v>
      </c>
      <c r="I1211" s="319" t="s">
        <v>1429</v>
      </c>
      <c r="J1211" s="319" t="s">
        <v>117</v>
      </c>
      <c r="L1211" s="331">
        <v>8345.4</v>
      </c>
      <c r="M1211" s="326"/>
      <c r="N1211" s="326">
        <v>140.1</v>
      </c>
      <c r="O1211" s="326">
        <v>45.3</v>
      </c>
      <c r="P1211" s="326">
        <v>0</v>
      </c>
      <c r="Q1211" s="326">
        <v>4368</v>
      </c>
      <c r="R1211" s="326">
        <v>0</v>
      </c>
      <c r="S1211" s="326">
        <v>3792</v>
      </c>
      <c r="T1211" s="326">
        <v>0</v>
      </c>
      <c r="U1211" s="326">
        <v>0</v>
      </c>
      <c r="V1211" s="326">
        <v>0</v>
      </c>
      <c r="W1211" s="326">
        <v>0</v>
      </c>
      <c r="X1211" s="326">
        <v>0</v>
      </c>
      <c r="Y1211" s="326">
        <v>0</v>
      </c>
    </row>
    <row r="1212" spans="4:25" hidden="1" outlineLevel="1">
      <c r="D1212" s="319" t="s">
        <v>2818</v>
      </c>
      <c r="E1212" s="319" t="s">
        <v>52</v>
      </c>
      <c r="F1212" s="319" t="s">
        <v>576</v>
      </c>
      <c r="H1212" s="319" t="s">
        <v>577</v>
      </c>
      <c r="I1212" s="319" t="s">
        <v>1430</v>
      </c>
      <c r="J1212" s="319" t="s">
        <v>117</v>
      </c>
      <c r="L1212" s="331">
        <v>0</v>
      </c>
      <c r="M1212" s="326"/>
      <c r="N1212" s="326">
        <v>0</v>
      </c>
      <c r="O1212" s="326">
        <v>0</v>
      </c>
      <c r="P1212" s="326">
        <v>0</v>
      </c>
      <c r="Q1212" s="326">
        <v>0</v>
      </c>
      <c r="R1212" s="326">
        <v>0</v>
      </c>
      <c r="S1212" s="326"/>
      <c r="T1212" s="326"/>
      <c r="U1212" s="326"/>
      <c r="V1212" s="326"/>
      <c r="W1212" s="326"/>
      <c r="X1212" s="326"/>
      <c r="Y1212" s="326"/>
    </row>
    <row r="1213" spans="4:25" hidden="1" outlineLevel="1">
      <c r="D1213" s="319" t="s">
        <v>1431</v>
      </c>
      <c r="E1213" s="319" t="s">
        <v>53</v>
      </c>
      <c r="F1213" s="319" t="s">
        <v>576</v>
      </c>
      <c r="H1213" s="319" t="s">
        <v>577</v>
      </c>
      <c r="I1213" s="319" t="s">
        <v>1432</v>
      </c>
      <c r="J1213" s="319" t="s">
        <v>528</v>
      </c>
      <c r="L1213" s="331">
        <v>0</v>
      </c>
      <c r="M1213" s="326"/>
      <c r="N1213" s="326">
        <v>0</v>
      </c>
      <c r="O1213" s="326">
        <v>0</v>
      </c>
      <c r="P1213" s="326">
        <v>0</v>
      </c>
      <c r="Q1213" s="326">
        <v>0</v>
      </c>
      <c r="R1213" s="326">
        <v>0</v>
      </c>
      <c r="S1213" s="326">
        <v>0</v>
      </c>
      <c r="T1213" s="326">
        <v>0</v>
      </c>
      <c r="U1213" s="326">
        <v>0</v>
      </c>
      <c r="V1213" s="326">
        <v>0</v>
      </c>
      <c r="W1213" s="326">
        <v>0</v>
      </c>
      <c r="X1213" s="326">
        <v>0</v>
      </c>
      <c r="Y1213" s="326">
        <v>0</v>
      </c>
    </row>
    <row r="1214" spans="4:25" hidden="1" outlineLevel="1">
      <c r="D1214" s="319" t="s">
        <v>1433</v>
      </c>
      <c r="E1214" s="319" t="s">
        <v>52</v>
      </c>
      <c r="F1214" s="319" t="s">
        <v>576</v>
      </c>
      <c r="H1214" s="319" t="s">
        <v>577</v>
      </c>
      <c r="I1214" s="319" t="s">
        <v>1434</v>
      </c>
      <c r="J1214" s="319" t="s">
        <v>117</v>
      </c>
      <c r="L1214" s="331">
        <v>0</v>
      </c>
      <c r="M1214" s="326"/>
      <c r="N1214" s="326">
        <v>0</v>
      </c>
      <c r="O1214" s="326">
        <v>0</v>
      </c>
      <c r="P1214" s="326">
        <v>0</v>
      </c>
      <c r="Q1214" s="326">
        <v>0</v>
      </c>
      <c r="R1214" s="326">
        <v>0</v>
      </c>
      <c r="S1214" s="326">
        <v>0</v>
      </c>
      <c r="T1214" s="326">
        <v>0</v>
      </c>
      <c r="U1214" s="326">
        <v>0</v>
      </c>
      <c r="V1214" s="326">
        <v>0</v>
      </c>
      <c r="W1214" s="326">
        <v>0</v>
      </c>
      <c r="X1214" s="326">
        <v>0</v>
      </c>
      <c r="Y1214" s="326">
        <v>0</v>
      </c>
    </row>
    <row r="1215" spans="4:25" hidden="1" outlineLevel="1">
      <c r="D1215" s="319" t="s">
        <v>2819</v>
      </c>
      <c r="E1215" s="319" t="s">
        <v>53</v>
      </c>
      <c r="F1215" s="319" t="s">
        <v>576</v>
      </c>
      <c r="H1215" s="319" t="s">
        <v>577</v>
      </c>
      <c r="I1215" s="319" t="s">
        <v>2820</v>
      </c>
      <c r="J1215" s="319" t="s">
        <v>582</v>
      </c>
      <c r="L1215" s="331">
        <v>0</v>
      </c>
      <c r="M1215" s="326"/>
      <c r="N1215" s="326">
        <v>0</v>
      </c>
      <c r="O1215" s="326">
        <v>0</v>
      </c>
      <c r="P1215" s="326">
        <v>0</v>
      </c>
      <c r="Q1215" s="326">
        <v>0</v>
      </c>
      <c r="R1215" s="326">
        <v>0</v>
      </c>
      <c r="S1215" s="326">
        <v>0</v>
      </c>
      <c r="T1215" s="326">
        <v>0</v>
      </c>
      <c r="U1215" s="326">
        <v>0</v>
      </c>
      <c r="V1215" s="326">
        <v>0</v>
      </c>
      <c r="W1215" s="326">
        <v>0</v>
      </c>
      <c r="X1215" s="326">
        <v>0</v>
      </c>
      <c r="Y1215" s="326">
        <v>0</v>
      </c>
    </row>
    <row r="1216" spans="4:25" hidden="1" outlineLevel="1">
      <c r="D1216" s="319" t="s">
        <v>2032</v>
      </c>
      <c r="E1216" s="319" t="s">
        <v>53</v>
      </c>
      <c r="F1216" s="319" t="s">
        <v>576</v>
      </c>
      <c r="H1216" s="319" t="s">
        <v>577</v>
      </c>
      <c r="I1216" s="319" t="s">
        <v>1435</v>
      </c>
      <c r="J1216" s="319" t="s">
        <v>118</v>
      </c>
      <c r="L1216" s="331">
        <v>0</v>
      </c>
      <c r="M1216" s="326"/>
      <c r="N1216" s="326">
        <v>0</v>
      </c>
      <c r="O1216" s="326">
        <v>0</v>
      </c>
      <c r="P1216" s="326">
        <v>0</v>
      </c>
      <c r="Q1216" s="326">
        <v>0</v>
      </c>
      <c r="R1216" s="326">
        <v>0</v>
      </c>
      <c r="S1216" s="326">
        <v>0</v>
      </c>
      <c r="T1216" s="326">
        <v>0</v>
      </c>
      <c r="U1216" s="326">
        <v>0</v>
      </c>
      <c r="V1216" s="326">
        <v>0</v>
      </c>
      <c r="W1216" s="326">
        <v>0</v>
      </c>
      <c r="X1216" s="326">
        <v>0</v>
      </c>
      <c r="Y1216" s="326">
        <v>0</v>
      </c>
    </row>
    <row r="1217" spans="4:25" hidden="1" outlineLevel="1">
      <c r="D1217" s="319" t="s">
        <v>1436</v>
      </c>
      <c r="E1217" s="319" t="s">
        <v>53</v>
      </c>
      <c r="F1217" s="319" t="s">
        <v>576</v>
      </c>
      <c r="H1217" s="319" t="s">
        <v>577</v>
      </c>
      <c r="I1217" s="319" t="s">
        <v>1437</v>
      </c>
      <c r="J1217" s="319" t="s">
        <v>528</v>
      </c>
      <c r="L1217" s="331">
        <v>0</v>
      </c>
      <c r="M1217" s="326"/>
      <c r="N1217" s="326">
        <v>0</v>
      </c>
      <c r="O1217" s="326">
        <v>0</v>
      </c>
      <c r="P1217" s="326">
        <v>0</v>
      </c>
      <c r="Q1217" s="326">
        <v>0</v>
      </c>
      <c r="R1217" s="326">
        <v>0</v>
      </c>
      <c r="S1217" s="326">
        <v>0</v>
      </c>
      <c r="T1217" s="326">
        <v>0</v>
      </c>
      <c r="U1217" s="326">
        <v>0</v>
      </c>
      <c r="V1217" s="326">
        <v>0</v>
      </c>
      <c r="W1217" s="326">
        <v>0</v>
      </c>
      <c r="X1217" s="326">
        <v>0</v>
      </c>
      <c r="Y1217" s="326">
        <v>0</v>
      </c>
    </row>
    <row r="1218" spans="4:25" hidden="1" outlineLevel="1">
      <c r="D1218" s="319" t="s">
        <v>3154</v>
      </c>
      <c r="E1218" s="319" t="s">
        <v>53</v>
      </c>
      <c r="F1218" s="319" t="s">
        <v>576</v>
      </c>
      <c r="H1218" s="319" t="s">
        <v>577</v>
      </c>
      <c r="I1218" s="319" t="s">
        <v>3155</v>
      </c>
      <c r="J1218" s="319" t="s">
        <v>583</v>
      </c>
      <c r="L1218" s="331">
        <v>0</v>
      </c>
      <c r="M1218" s="326"/>
      <c r="N1218" s="326"/>
      <c r="O1218" s="326"/>
      <c r="P1218" s="326"/>
      <c r="Q1218" s="326"/>
      <c r="R1218" s="326">
        <v>0</v>
      </c>
      <c r="S1218" s="326">
        <v>0</v>
      </c>
      <c r="T1218" s="326">
        <v>0</v>
      </c>
      <c r="U1218" s="326">
        <v>0</v>
      </c>
      <c r="V1218" s="326">
        <v>0</v>
      </c>
      <c r="W1218" s="326">
        <v>0</v>
      </c>
      <c r="X1218" s="326">
        <v>0</v>
      </c>
      <c r="Y1218" s="326">
        <v>0</v>
      </c>
    </row>
    <row r="1219" spans="4:25" hidden="1" outlineLevel="1">
      <c r="D1219" s="319" t="s">
        <v>3156</v>
      </c>
      <c r="E1219" s="319" t="s">
        <v>53</v>
      </c>
      <c r="F1219" s="319" t="s">
        <v>576</v>
      </c>
      <c r="H1219" s="319" t="s">
        <v>577</v>
      </c>
      <c r="I1219" s="319" t="s">
        <v>3157</v>
      </c>
      <c r="J1219" s="319" t="s">
        <v>583</v>
      </c>
      <c r="L1219" s="331">
        <v>0</v>
      </c>
      <c r="M1219" s="326"/>
      <c r="N1219" s="326"/>
      <c r="O1219" s="326"/>
      <c r="P1219" s="326"/>
      <c r="Q1219" s="326"/>
      <c r="R1219" s="326">
        <v>0</v>
      </c>
      <c r="S1219" s="326">
        <v>0</v>
      </c>
      <c r="T1219" s="326">
        <v>0</v>
      </c>
      <c r="U1219" s="326">
        <v>0</v>
      </c>
      <c r="V1219" s="326">
        <v>0</v>
      </c>
      <c r="W1219" s="326">
        <v>0</v>
      </c>
      <c r="X1219" s="326">
        <v>0</v>
      </c>
      <c r="Y1219" s="326">
        <v>0</v>
      </c>
    </row>
    <row r="1220" spans="4:25" hidden="1" outlineLevel="1">
      <c r="D1220" s="319" t="s">
        <v>1438</v>
      </c>
      <c r="E1220" s="319" t="s">
        <v>52</v>
      </c>
      <c r="F1220" s="319" t="s">
        <v>576</v>
      </c>
      <c r="H1220" s="319" t="s">
        <v>577</v>
      </c>
      <c r="I1220" s="319" t="s">
        <v>1439</v>
      </c>
      <c r="J1220" s="319" t="s">
        <v>117</v>
      </c>
      <c r="L1220" s="331">
        <v>1960</v>
      </c>
      <c r="M1220" s="326"/>
      <c r="N1220" s="326">
        <v>0</v>
      </c>
      <c r="O1220" s="326">
        <v>0</v>
      </c>
      <c r="P1220" s="326">
        <v>0</v>
      </c>
      <c r="Q1220" s="326">
        <v>980</v>
      </c>
      <c r="R1220" s="326">
        <v>0</v>
      </c>
      <c r="S1220" s="326">
        <v>980</v>
      </c>
      <c r="T1220" s="326">
        <v>0</v>
      </c>
      <c r="U1220" s="326">
        <v>0</v>
      </c>
      <c r="V1220" s="326">
        <v>0</v>
      </c>
      <c r="W1220" s="326">
        <v>0</v>
      </c>
      <c r="X1220" s="326">
        <v>0</v>
      </c>
      <c r="Y1220" s="326">
        <v>0</v>
      </c>
    </row>
    <row r="1221" spans="4:25" hidden="1" outlineLevel="1">
      <c r="D1221" s="319" t="s">
        <v>1440</v>
      </c>
      <c r="E1221" s="319" t="s">
        <v>53</v>
      </c>
      <c r="F1221" s="319" t="s">
        <v>576</v>
      </c>
      <c r="H1221" s="319" t="s">
        <v>577</v>
      </c>
      <c r="I1221" s="319" t="s">
        <v>1441</v>
      </c>
      <c r="J1221" s="319" t="s">
        <v>530</v>
      </c>
      <c r="L1221" s="331">
        <v>0</v>
      </c>
      <c r="M1221" s="326"/>
      <c r="N1221" s="326">
        <v>0</v>
      </c>
      <c r="O1221" s="326">
        <v>0</v>
      </c>
      <c r="P1221" s="326">
        <v>0</v>
      </c>
      <c r="Q1221" s="326">
        <v>0</v>
      </c>
      <c r="R1221" s="326">
        <v>0</v>
      </c>
      <c r="S1221" s="326">
        <v>0</v>
      </c>
      <c r="T1221" s="326">
        <v>0</v>
      </c>
      <c r="U1221" s="326">
        <v>0</v>
      </c>
      <c r="V1221" s="326">
        <v>0</v>
      </c>
      <c r="W1221" s="326">
        <v>0</v>
      </c>
      <c r="X1221" s="326">
        <v>0</v>
      </c>
      <c r="Y1221" s="326">
        <v>0</v>
      </c>
    </row>
    <row r="1222" spans="4:25" hidden="1" outlineLevel="1">
      <c r="D1222" s="319" t="s">
        <v>1938</v>
      </c>
      <c r="E1222" s="319" t="s">
        <v>53</v>
      </c>
      <c r="F1222" s="319" t="s">
        <v>576</v>
      </c>
      <c r="H1222" s="319" t="s">
        <v>577</v>
      </c>
      <c r="I1222" s="319" t="s">
        <v>1939</v>
      </c>
      <c r="J1222" s="319" t="s">
        <v>113</v>
      </c>
      <c r="L1222" s="331">
        <v>0</v>
      </c>
      <c r="M1222" s="326"/>
      <c r="N1222" s="326">
        <v>0</v>
      </c>
      <c r="O1222" s="326">
        <v>0</v>
      </c>
      <c r="P1222" s="326">
        <v>0</v>
      </c>
      <c r="Q1222" s="326">
        <v>0</v>
      </c>
      <c r="R1222" s="326">
        <v>0</v>
      </c>
      <c r="S1222" s="326">
        <v>0</v>
      </c>
      <c r="T1222" s="326">
        <v>0</v>
      </c>
      <c r="U1222" s="326">
        <v>0</v>
      </c>
      <c r="V1222" s="326">
        <v>0</v>
      </c>
      <c r="W1222" s="326">
        <v>0</v>
      </c>
      <c r="X1222" s="326">
        <v>0</v>
      </c>
      <c r="Y1222" s="326">
        <v>0</v>
      </c>
    </row>
    <row r="1223" spans="4:25" hidden="1" outlineLevel="1">
      <c r="D1223" s="319" t="s">
        <v>1940</v>
      </c>
      <c r="E1223" s="319" t="s">
        <v>53</v>
      </c>
      <c r="F1223" s="319" t="s">
        <v>576</v>
      </c>
      <c r="H1223" s="319" t="s">
        <v>577</v>
      </c>
      <c r="I1223" s="319" t="s">
        <v>1941</v>
      </c>
      <c r="J1223" s="319" t="s">
        <v>113</v>
      </c>
      <c r="L1223" s="331">
        <v>0</v>
      </c>
      <c r="M1223" s="326"/>
      <c r="N1223" s="326">
        <v>0</v>
      </c>
      <c r="O1223" s="326">
        <v>0</v>
      </c>
      <c r="P1223" s="326">
        <v>0</v>
      </c>
      <c r="Q1223" s="326">
        <v>0</v>
      </c>
      <c r="R1223" s="326">
        <v>0</v>
      </c>
      <c r="S1223" s="326">
        <v>0</v>
      </c>
      <c r="T1223" s="326">
        <v>0</v>
      </c>
      <c r="U1223" s="326">
        <v>0</v>
      </c>
      <c r="V1223" s="326">
        <v>0</v>
      </c>
      <c r="W1223" s="326">
        <v>0</v>
      </c>
      <c r="X1223" s="326">
        <v>0</v>
      </c>
      <c r="Y1223" s="326">
        <v>0</v>
      </c>
    </row>
    <row r="1224" spans="4:25" hidden="1" outlineLevel="1">
      <c r="D1224" s="319" t="s">
        <v>1443</v>
      </c>
      <c r="E1224" s="319" t="s">
        <v>53</v>
      </c>
      <c r="F1224" s="319" t="s">
        <v>576</v>
      </c>
      <c r="H1224" s="319" t="s">
        <v>577</v>
      </c>
      <c r="I1224" s="319" t="s">
        <v>1444</v>
      </c>
      <c r="J1224" s="319" t="s">
        <v>530</v>
      </c>
      <c r="L1224" s="331">
        <v>0</v>
      </c>
      <c r="M1224" s="326"/>
      <c r="N1224" s="326">
        <v>0</v>
      </c>
      <c r="O1224" s="326">
        <v>0</v>
      </c>
      <c r="P1224" s="326">
        <v>0</v>
      </c>
      <c r="Q1224" s="326">
        <v>0</v>
      </c>
      <c r="R1224" s="326">
        <v>0</v>
      </c>
      <c r="S1224" s="326">
        <v>0</v>
      </c>
      <c r="T1224" s="326">
        <v>0</v>
      </c>
      <c r="U1224" s="326"/>
      <c r="V1224" s="326"/>
      <c r="W1224" s="326"/>
      <c r="X1224" s="326"/>
      <c r="Y1224" s="326"/>
    </row>
    <row r="1225" spans="4:25" hidden="1" outlineLevel="1">
      <c r="D1225" s="319" t="s">
        <v>1445</v>
      </c>
      <c r="E1225" s="319" t="s">
        <v>53</v>
      </c>
      <c r="F1225" s="319" t="s">
        <v>576</v>
      </c>
      <c r="H1225" s="319" t="s">
        <v>577</v>
      </c>
      <c r="I1225" s="319" t="s">
        <v>1446</v>
      </c>
      <c r="J1225" s="319" t="s">
        <v>582</v>
      </c>
      <c r="L1225" s="331">
        <v>1560</v>
      </c>
      <c r="M1225" s="326"/>
      <c r="N1225" s="326">
        <v>0</v>
      </c>
      <c r="O1225" s="326">
        <v>0</v>
      </c>
      <c r="P1225" s="326">
        <v>0</v>
      </c>
      <c r="Q1225" s="326">
        <v>0</v>
      </c>
      <c r="R1225" s="326">
        <v>0</v>
      </c>
      <c r="S1225" s="326">
        <v>0</v>
      </c>
      <c r="T1225" s="326">
        <v>0</v>
      </c>
      <c r="U1225" s="326">
        <v>0</v>
      </c>
      <c r="V1225" s="326">
        <v>1560</v>
      </c>
      <c r="W1225" s="326">
        <v>0</v>
      </c>
      <c r="X1225" s="326">
        <v>0</v>
      </c>
      <c r="Y1225" s="326">
        <v>0</v>
      </c>
    </row>
    <row r="1226" spans="4:25" hidden="1" outlineLevel="1">
      <c r="D1226" s="319" t="s">
        <v>1942</v>
      </c>
      <c r="E1226" s="319" t="s">
        <v>53</v>
      </c>
      <c r="F1226" s="319" t="s">
        <v>576</v>
      </c>
      <c r="H1226" s="319" t="s">
        <v>577</v>
      </c>
      <c r="I1226" s="319" t="s">
        <v>1943</v>
      </c>
      <c r="J1226" s="319" t="s">
        <v>113</v>
      </c>
      <c r="L1226" s="331">
        <v>0</v>
      </c>
      <c r="M1226" s="326"/>
      <c r="N1226" s="326">
        <v>0</v>
      </c>
      <c r="O1226" s="326">
        <v>0</v>
      </c>
      <c r="P1226" s="326">
        <v>0</v>
      </c>
      <c r="Q1226" s="326">
        <v>0</v>
      </c>
      <c r="R1226" s="326">
        <v>0</v>
      </c>
      <c r="S1226" s="326">
        <v>0</v>
      </c>
      <c r="T1226" s="326">
        <v>0</v>
      </c>
      <c r="U1226" s="326">
        <v>0</v>
      </c>
      <c r="V1226" s="326">
        <v>0</v>
      </c>
      <c r="W1226" s="326">
        <v>0</v>
      </c>
      <c r="X1226" s="326">
        <v>0</v>
      </c>
      <c r="Y1226" s="326">
        <v>0</v>
      </c>
    </row>
    <row r="1227" spans="4:25" hidden="1" outlineLevel="1">
      <c r="D1227" s="319" t="s">
        <v>3158</v>
      </c>
      <c r="E1227" s="319" t="s">
        <v>53</v>
      </c>
      <c r="F1227" s="319" t="s">
        <v>576</v>
      </c>
      <c r="H1227" s="319" t="s">
        <v>577</v>
      </c>
      <c r="I1227" s="319" t="s">
        <v>2798</v>
      </c>
      <c r="J1227" s="319" t="s">
        <v>118</v>
      </c>
      <c r="L1227" s="331">
        <v>0</v>
      </c>
      <c r="M1227" s="326"/>
      <c r="N1227" s="326">
        <v>0</v>
      </c>
      <c r="O1227" s="326">
        <v>0</v>
      </c>
      <c r="P1227" s="326">
        <v>0</v>
      </c>
      <c r="Q1227" s="326">
        <v>0</v>
      </c>
      <c r="R1227" s="326">
        <v>0</v>
      </c>
      <c r="S1227" s="326">
        <v>0</v>
      </c>
      <c r="T1227" s="326">
        <v>0</v>
      </c>
      <c r="U1227" s="326">
        <v>0</v>
      </c>
      <c r="V1227" s="326">
        <v>0</v>
      </c>
      <c r="W1227" s="326">
        <v>0</v>
      </c>
      <c r="X1227" s="326">
        <v>0</v>
      </c>
      <c r="Y1227" s="326">
        <v>0</v>
      </c>
    </row>
    <row r="1228" spans="4:25" hidden="1" outlineLevel="1">
      <c r="D1228" s="319" t="s">
        <v>1944</v>
      </c>
      <c r="E1228" s="319" t="s">
        <v>53</v>
      </c>
      <c r="F1228" s="319" t="s">
        <v>576</v>
      </c>
      <c r="H1228" s="319" t="s">
        <v>577</v>
      </c>
      <c r="I1228" s="319" t="s">
        <v>1945</v>
      </c>
      <c r="J1228" s="319" t="s">
        <v>113</v>
      </c>
      <c r="L1228" s="331">
        <v>0</v>
      </c>
      <c r="M1228" s="326"/>
      <c r="N1228" s="326">
        <v>0</v>
      </c>
      <c r="O1228" s="326">
        <v>0</v>
      </c>
      <c r="P1228" s="326">
        <v>0</v>
      </c>
      <c r="Q1228" s="326">
        <v>0</v>
      </c>
      <c r="R1228" s="326">
        <v>0</v>
      </c>
      <c r="S1228" s="326">
        <v>0</v>
      </c>
      <c r="T1228" s="326">
        <v>0</v>
      </c>
      <c r="U1228" s="326">
        <v>0</v>
      </c>
      <c r="V1228" s="326">
        <v>0</v>
      </c>
      <c r="W1228" s="326">
        <v>0</v>
      </c>
      <c r="X1228" s="326">
        <v>0</v>
      </c>
      <c r="Y1228" s="326">
        <v>0</v>
      </c>
    </row>
    <row r="1229" spans="4:25" hidden="1" outlineLevel="1">
      <c r="D1229" s="319" t="s">
        <v>1447</v>
      </c>
      <c r="E1229" s="319" t="s">
        <v>53</v>
      </c>
      <c r="F1229" s="319" t="s">
        <v>576</v>
      </c>
      <c r="H1229" s="319" t="s">
        <v>577</v>
      </c>
      <c r="I1229" s="319" t="s">
        <v>1448</v>
      </c>
      <c r="J1229" s="319" t="s">
        <v>118</v>
      </c>
      <c r="L1229" s="331">
        <v>0</v>
      </c>
      <c r="M1229" s="326"/>
      <c r="N1229" s="326">
        <v>0</v>
      </c>
      <c r="O1229" s="326">
        <v>0</v>
      </c>
      <c r="P1229" s="326">
        <v>0</v>
      </c>
      <c r="Q1229" s="326">
        <v>0</v>
      </c>
      <c r="R1229" s="326">
        <v>0</v>
      </c>
      <c r="S1229" s="326">
        <v>0</v>
      </c>
      <c r="T1229" s="326">
        <v>0</v>
      </c>
      <c r="U1229" s="326">
        <v>0</v>
      </c>
      <c r="V1229" s="326">
        <v>0</v>
      </c>
      <c r="W1229" s="326">
        <v>0</v>
      </c>
      <c r="X1229" s="326">
        <v>0</v>
      </c>
      <c r="Y1229" s="326">
        <v>0</v>
      </c>
    </row>
    <row r="1230" spans="4:25" hidden="1" outlineLevel="1">
      <c r="D1230" s="319" t="s">
        <v>2821</v>
      </c>
      <c r="E1230" s="319" t="s">
        <v>53</v>
      </c>
      <c r="F1230" s="319" t="s">
        <v>576</v>
      </c>
      <c r="H1230" s="319" t="s">
        <v>577</v>
      </c>
      <c r="I1230" s="319" t="s">
        <v>1442</v>
      </c>
      <c r="J1230" s="319" t="s">
        <v>582</v>
      </c>
      <c r="L1230" s="331">
        <v>0</v>
      </c>
      <c r="M1230" s="326"/>
      <c r="N1230" s="326">
        <v>0</v>
      </c>
      <c r="O1230" s="326">
        <v>0</v>
      </c>
      <c r="P1230" s="326">
        <v>0</v>
      </c>
      <c r="Q1230" s="326">
        <v>0</v>
      </c>
      <c r="R1230" s="326">
        <v>0</v>
      </c>
      <c r="S1230" s="326">
        <v>0</v>
      </c>
      <c r="T1230" s="326">
        <v>0</v>
      </c>
      <c r="U1230" s="326">
        <v>0</v>
      </c>
      <c r="V1230" s="326">
        <v>0</v>
      </c>
      <c r="W1230" s="326">
        <v>0</v>
      </c>
      <c r="X1230" s="326">
        <v>0</v>
      </c>
      <c r="Y1230" s="326">
        <v>0</v>
      </c>
    </row>
    <row r="1231" spans="4:25" hidden="1" outlineLevel="1">
      <c r="D1231" s="319" t="s">
        <v>1449</v>
      </c>
      <c r="E1231" s="319" t="s">
        <v>52</v>
      </c>
      <c r="F1231" s="319" t="s">
        <v>576</v>
      </c>
      <c r="H1231" s="319" t="s">
        <v>577</v>
      </c>
      <c r="I1231" s="319" t="s">
        <v>1450</v>
      </c>
      <c r="J1231" s="319" t="s">
        <v>117</v>
      </c>
      <c r="L1231" s="331">
        <v>4050</v>
      </c>
      <c r="M1231" s="326"/>
      <c r="N1231" s="326">
        <v>0</v>
      </c>
      <c r="O1231" s="326">
        <v>0</v>
      </c>
      <c r="P1231" s="326">
        <v>0</v>
      </c>
      <c r="Q1231" s="326">
        <v>4050</v>
      </c>
      <c r="R1231" s="326">
        <v>0</v>
      </c>
      <c r="S1231" s="326">
        <v>0</v>
      </c>
      <c r="T1231" s="326">
        <v>0</v>
      </c>
      <c r="U1231" s="326">
        <v>0</v>
      </c>
      <c r="V1231" s="326">
        <v>0</v>
      </c>
      <c r="W1231" s="326">
        <v>0</v>
      </c>
      <c r="X1231" s="326">
        <v>0</v>
      </c>
      <c r="Y1231" s="326">
        <v>0</v>
      </c>
    </row>
    <row r="1232" spans="4:25" hidden="1" outlineLevel="1">
      <c r="D1232" s="319" t="s">
        <v>1946</v>
      </c>
      <c r="E1232" s="319" t="s">
        <v>53</v>
      </c>
      <c r="F1232" s="319" t="s">
        <v>576</v>
      </c>
      <c r="H1232" s="319" t="s">
        <v>577</v>
      </c>
      <c r="I1232" s="319" t="s">
        <v>1947</v>
      </c>
      <c r="J1232" s="319" t="s">
        <v>113</v>
      </c>
      <c r="L1232" s="331">
        <v>0</v>
      </c>
      <c r="M1232" s="326"/>
      <c r="N1232" s="326">
        <v>0</v>
      </c>
      <c r="O1232" s="326">
        <v>0</v>
      </c>
      <c r="P1232" s="326">
        <v>0</v>
      </c>
      <c r="Q1232" s="326">
        <v>0</v>
      </c>
      <c r="R1232" s="326">
        <v>0</v>
      </c>
      <c r="S1232" s="326">
        <v>0</v>
      </c>
      <c r="T1232" s="326">
        <v>0</v>
      </c>
      <c r="U1232" s="326">
        <v>0</v>
      </c>
      <c r="V1232" s="326">
        <v>0</v>
      </c>
      <c r="W1232" s="326">
        <v>0</v>
      </c>
      <c r="X1232" s="326">
        <v>0</v>
      </c>
      <c r="Y1232" s="326">
        <v>0</v>
      </c>
    </row>
    <row r="1233" spans="4:25" hidden="1" outlineLevel="1">
      <c r="D1233" s="319" t="s">
        <v>2822</v>
      </c>
      <c r="E1233" s="319" t="s">
        <v>2117</v>
      </c>
      <c r="F1233" s="319" t="s">
        <v>576</v>
      </c>
      <c r="H1233" s="319" t="s">
        <v>577</v>
      </c>
      <c r="I1233" s="319" t="s">
        <v>2823</v>
      </c>
      <c r="J1233" s="319" t="s">
        <v>977</v>
      </c>
      <c r="L1233" s="331">
        <v>0</v>
      </c>
      <c r="M1233" s="326"/>
      <c r="N1233" s="326">
        <v>0</v>
      </c>
      <c r="O1233" s="326">
        <v>0</v>
      </c>
      <c r="P1233" s="326">
        <v>0</v>
      </c>
      <c r="Q1233" s="326">
        <v>0</v>
      </c>
      <c r="R1233" s="326">
        <v>0</v>
      </c>
      <c r="S1233" s="326">
        <v>0</v>
      </c>
      <c r="T1233" s="326">
        <v>0</v>
      </c>
      <c r="U1233" s="326">
        <v>0</v>
      </c>
      <c r="V1233" s="326">
        <v>0</v>
      </c>
      <c r="W1233" s="326">
        <v>0</v>
      </c>
      <c r="X1233" s="326">
        <v>0</v>
      </c>
      <c r="Y1233" s="326">
        <v>0</v>
      </c>
    </row>
    <row r="1234" spans="4:25" hidden="1" outlineLevel="1">
      <c r="D1234" s="319" t="s">
        <v>1451</v>
      </c>
      <c r="E1234" s="319" t="s">
        <v>53</v>
      </c>
      <c r="F1234" s="319" t="s">
        <v>576</v>
      </c>
      <c r="H1234" s="319" t="s">
        <v>577</v>
      </c>
      <c r="I1234" s="319" t="s">
        <v>1452</v>
      </c>
      <c r="J1234" s="319" t="s">
        <v>118</v>
      </c>
      <c r="L1234" s="331">
        <v>0</v>
      </c>
      <c r="M1234" s="326"/>
      <c r="N1234" s="326">
        <v>0</v>
      </c>
      <c r="O1234" s="326">
        <v>0</v>
      </c>
      <c r="P1234" s="326">
        <v>0</v>
      </c>
      <c r="Q1234" s="326">
        <v>0</v>
      </c>
      <c r="R1234" s="326">
        <v>0</v>
      </c>
      <c r="S1234" s="326">
        <v>0</v>
      </c>
      <c r="T1234" s="326">
        <v>0</v>
      </c>
      <c r="U1234" s="326">
        <v>0</v>
      </c>
      <c r="V1234" s="326">
        <v>0</v>
      </c>
      <c r="W1234" s="326">
        <v>0</v>
      </c>
      <c r="X1234" s="326">
        <v>0</v>
      </c>
      <c r="Y1234" s="326">
        <v>0</v>
      </c>
    </row>
    <row r="1235" spans="4:25" hidden="1" outlineLevel="1">
      <c r="D1235" s="319" t="s">
        <v>1453</v>
      </c>
      <c r="E1235" s="319" t="s">
        <v>53</v>
      </c>
      <c r="F1235" s="319" t="s">
        <v>576</v>
      </c>
      <c r="H1235" s="319" t="s">
        <v>577</v>
      </c>
      <c r="I1235" s="319" t="s">
        <v>1454</v>
      </c>
      <c r="J1235" s="319" t="s">
        <v>528</v>
      </c>
      <c r="L1235" s="331">
        <v>0</v>
      </c>
      <c r="M1235" s="326"/>
      <c r="N1235" s="326">
        <v>0</v>
      </c>
      <c r="O1235" s="326">
        <v>0</v>
      </c>
      <c r="P1235" s="326">
        <v>0</v>
      </c>
      <c r="Q1235" s="326">
        <v>0</v>
      </c>
      <c r="R1235" s="326">
        <v>0</v>
      </c>
      <c r="S1235" s="326">
        <v>0</v>
      </c>
      <c r="T1235" s="326">
        <v>0</v>
      </c>
      <c r="U1235" s="326">
        <v>0</v>
      </c>
      <c r="V1235" s="326">
        <v>0</v>
      </c>
      <c r="W1235" s="326">
        <v>0</v>
      </c>
      <c r="X1235" s="326">
        <v>0</v>
      </c>
      <c r="Y1235" s="326">
        <v>0</v>
      </c>
    </row>
    <row r="1236" spans="4:25" hidden="1" outlineLevel="1">
      <c r="D1236" s="319" t="s">
        <v>2033</v>
      </c>
      <c r="E1236" s="319" t="s">
        <v>53</v>
      </c>
      <c r="F1236" s="319" t="s">
        <v>576</v>
      </c>
      <c r="H1236" s="319" t="s">
        <v>577</v>
      </c>
      <c r="I1236" s="319" t="s">
        <v>1392</v>
      </c>
      <c r="J1236" s="319" t="s">
        <v>530</v>
      </c>
      <c r="L1236" s="331">
        <v>0</v>
      </c>
      <c r="M1236" s="326"/>
      <c r="N1236" s="326">
        <v>0</v>
      </c>
      <c r="O1236" s="326">
        <v>0</v>
      </c>
      <c r="P1236" s="326">
        <v>0</v>
      </c>
      <c r="Q1236" s="326">
        <v>0</v>
      </c>
      <c r="R1236" s="326">
        <v>0</v>
      </c>
      <c r="S1236" s="326">
        <v>0</v>
      </c>
      <c r="T1236" s="326">
        <v>0</v>
      </c>
      <c r="U1236" s="326">
        <v>0</v>
      </c>
      <c r="V1236" s="326">
        <v>0</v>
      </c>
      <c r="W1236" s="326">
        <v>0</v>
      </c>
      <c r="X1236" s="326">
        <v>0</v>
      </c>
      <c r="Y1236" s="326">
        <v>0</v>
      </c>
    </row>
    <row r="1237" spans="4:25" hidden="1" outlineLevel="1">
      <c r="D1237" s="319" t="s">
        <v>1693</v>
      </c>
      <c r="E1237" s="319" t="s">
        <v>53</v>
      </c>
      <c r="F1237" s="319" t="s">
        <v>576</v>
      </c>
      <c r="H1237" s="319" t="s">
        <v>577</v>
      </c>
      <c r="I1237" s="319" t="s">
        <v>1694</v>
      </c>
      <c r="J1237" s="319" t="s">
        <v>560</v>
      </c>
      <c r="L1237" s="331">
        <v>0</v>
      </c>
      <c r="M1237" s="326"/>
      <c r="N1237" s="326">
        <v>0</v>
      </c>
      <c r="O1237" s="326">
        <v>0</v>
      </c>
      <c r="P1237" s="326">
        <v>0</v>
      </c>
      <c r="Q1237" s="326">
        <v>0</v>
      </c>
      <c r="R1237" s="326">
        <v>0</v>
      </c>
      <c r="S1237" s="326">
        <v>0</v>
      </c>
      <c r="T1237" s="326">
        <v>0</v>
      </c>
      <c r="U1237" s="326">
        <v>0</v>
      </c>
      <c r="V1237" s="326">
        <v>0</v>
      </c>
      <c r="W1237" s="326">
        <v>0</v>
      </c>
      <c r="X1237" s="326">
        <v>0</v>
      </c>
      <c r="Y1237" s="326">
        <v>0</v>
      </c>
    </row>
    <row r="1238" spans="4:25" hidden="1" outlineLevel="1">
      <c r="D1238" s="319" t="s">
        <v>1455</v>
      </c>
      <c r="E1238" s="319" t="s">
        <v>53</v>
      </c>
      <c r="F1238" s="319" t="s">
        <v>576</v>
      </c>
      <c r="H1238" s="319" t="s">
        <v>577</v>
      </c>
      <c r="I1238" s="319" t="s">
        <v>1456</v>
      </c>
      <c r="J1238" s="319" t="s">
        <v>583</v>
      </c>
      <c r="L1238" s="331">
        <v>0</v>
      </c>
      <c r="M1238" s="326"/>
      <c r="N1238" s="326">
        <v>0</v>
      </c>
      <c r="O1238" s="326">
        <v>0</v>
      </c>
      <c r="P1238" s="326">
        <v>0</v>
      </c>
      <c r="Q1238" s="326">
        <v>0</v>
      </c>
      <c r="R1238" s="326">
        <v>0</v>
      </c>
      <c r="S1238" s="326">
        <v>0</v>
      </c>
      <c r="T1238" s="326">
        <v>0</v>
      </c>
      <c r="U1238" s="326">
        <v>0</v>
      </c>
      <c r="V1238" s="326">
        <v>0</v>
      </c>
      <c r="W1238" s="326">
        <v>0</v>
      </c>
      <c r="X1238" s="326">
        <v>0</v>
      </c>
      <c r="Y1238" s="326">
        <v>0</v>
      </c>
    </row>
    <row r="1239" spans="4:25" hidden="1" outlineLevel="1">
      <c r="D1239" s="319" t="s">
        <v>2824</v>
      </c>
      <c r="E1239" s="319" t="s">
        <v>52</v>
      </c>
      <c r="F1239" s="319" t="s">
        <v>576</v>
      </c>
      <c r="H1239" s="319" t="s">
        <v>577</v>
      </c>
      <c r="I1239" s="319" t="s">
        <v>2825</v>
      </c>
      <c r="J1239" s="319" t="s">
        <v>117</v>
      </c>
      <c r="L1239" s="331">
        <v>0</v>
      </c>
      <c r="M1239" s="326"/>
      <c r="N1239" s="326">
        <v>0</v>
      </c>
      <c r="O1239" s="326">
        <v>0</v>
      </c>
      <c r="P1239" s="326">
        <v>0</v>
      </c>
      <c r="Q1239" s="326">
        <v>0</v>
      </c>
      <c r="R1239" s="326">
        <v>0</v>
      </c>
      <c r="S1239" s="326">
        <v>0</v>
      </c>
      <c r="T1239" s="326">
        <v>0</v>
      </c>
      <c r="U1239" s="326">
        <v>0</v>
      </c>
      <c r="V1239" s="326">
        <v>0</v>
      </c>
      <c r="W1239" s="326">
        <v>0</v>
      </c>
      <c r="X1239" s="326">
        <v>0</v>
      </c>
      <c r="Y1239" s="326">
        <v>0</v>
      </c>
    </row>
    <row r="1240" spans="4:25" hidden="1" outlineLevel="1">
      <c r="D1240" s="319" t="s">
        <v>1457</v>
      </c>
      <c r="E1240" s="319" t="s">
        <v>53</v>
      </c>
      <c r="F1240" s="319" t="s">
        <v>576</v>
      </c>
      <c r="H1240" s="319" t="s">
        <v>577</v>
      </c>
      <c r="I1240" s="319" t="s">
        <v>1458</v>
      </c>
      <c r="J1240" s="319" t="s">
        <v>114</v>
      </c>
      <c r="L1240" s="331">
        <v>0</v>
      </c>
      <c r="M1240" s="326"/>
      <c r="N1240" s="326">
        <v>0</v>
      </c>
      <c r="O1240" s="326">
        <v>0</v>
      </c>
      <c r="P1240" s="326">
        <v>0</v>
      </c>
      <c r="Q1240" s="326">
        <v>0</v>
      </c>
      <c r="R1240" s="326">
        <v>0</v>
      </c>
      <c r="S1240" s="326">
        <v>0</v>
      </c>
      <c r="T1240" s="326">
        <v>0</v>
      </c>
      <c r="U1240" s="326">
        <v>0</v>
      </c>
      <c r="V1240" s="326">
        <v>0</v>
      </c>
      <c r="W1240" s="326">
        <v>0</v>
      </c>
      <c r="X1240" s="326">
        <v>0</v>
      </c>
      <c r="Y1240" s="326">
        <v>0</v>
      </c>
    </row>
    <row r="1241" spans="4:25" hidden="1" outlineLevel="1">
      <c r="D1241" s="319" t="s">
        <v>1695</v>
      </c>
      <c r="E1241" s="319" t="s">
        <v>53</v>
      </c>
      <c r="F1241" s="319" t="s">
        <v>576</v>
      </c>
      <c r="H1241" s="319" t="s">
        <v>577</v>
      </c>
      <c r="I1241" s="319" t="s">
        <v>1696</v>
      </c>
      <c r="J1241" s="319" t="s">
        <v>560</v>
      </c>
      <c r="L1241" s="331">
        <v>0</v>
      </c>
      <c r="M1241" s="326"/>
      <c r="N1241" s="326">
        <v>0</v>
      </c>
      <c r="O1241" s="326">
        <v>0</v>
      </c>
      <c r="P1241" s="326">
        <v>0</v>
      </c>
      <c r="Q1241" s="326">
        <v>0</v>
      </c>
      <c r="R1241" s="326">
        <v>0</v>
      </c>
      <c r="S1241" s="326">
        <v>0</v>
      </c>
      <c r="T1241" s="326">
        <v>0</v>
      </c>
      <c r="U1241" s="326">
        <v>0</v>
      </c>
      <c r="V1241" s="326">
        <v>0</v>
      </c>
      <c r="W1241" s="326">
        <v>0</v>
      </c>
      <c r="X1241" s="326">
        <v>0</v>
      </c>
      <c r="Y1241" s="326">
        <v>0</v>
      </c>
    </row>
    <row r="1242" spans="4:25" hidden="1" outlineLevel="1">
      <c r="D1242" s="319" t="s">
        <v>2826</v>
      </c>
      <c r="E1242" s="319" t="s">
        <v>53</v>
      </c>
      <c r="F1242" s="319" t="s">
        <v>576</v>
      </c>
      <c r="H1242" s="319" t="s">
        <v>577</v>
      </c>
      <c r="I1242" s="319" t="s">
        <v>2827</v>
      </c>
      <c r="J1242" s="319" t="s">
        <v>560</v>
      </c>
      <c r="L1242" s="331">
        <v>3839</v>
      </c>
      <c r="M1242" s="326"/>
      <c r="N1242" s="326">
        <v>0</v>
      </c>
      <c r="O1242" s="326">
        <v>0</v>
      </c>
      <c r="P1242" s="326">
        <v>0</v>
      </c>
      <c r="Q1242" s="326">
        <v>1919.5</v>
      </c>
      <c r="R1242" s="326">
        <v>1919.5</v>
      </c>
      <c r="S1242" s="326">
        <v>0</v>
      </c>
      <c r="T1242" s="326">
        <v>0</v>
      </c>
      <c r="U1242" s="326">
        <v>0</v>
      </c>
      <c r="V1242" s="326">
        <v>0</v>
      </c>
      <c r="W1242" s="326">
        <v>0</v>
      </c>
      <c r="X1242" s="326">
        <v>0</v>
      </c>
      <c r="Y1242" s="326">
        <v>0</v>
      </c>
    </row>
    <row r="1243" spans="4:25" hidden="1" outlineLevel="1">
      <c r="D1243" s="319" t="s">
        <v>2034</v>
      </c>
      <c r="E1243" s="319" t="s">
        <v>53</v>
      </c>
      <c r="F1243" s="319" t="s">
        <v>576</v>
      </c>
      <c r="H1243" s="319" t="s">
        <v>577</v>
      </c>
      <c r="I1243" s="319" t="s">
        <v>1697</v>
      </c>
      <c r="J1243" s="319" t="s">
        <v>946</v>
      </c>
      <c r="L1243" s="331">
        <v>0</v>
      </c>
      <c r="M1243" s="326"/>
      <c r="N1243" s="326">
        <v>0</v>
      </c>
      <c r="O1243" s="326">
        <v>0</v>
      </c>
      <c r="P1243" s="326">
        <v>0</v>
      </c>
      <c r="Q1243" s="326">
        <v>0</v>
      </c>
      <c r="R1243" s="326">
        <v>0</v>
      </c>
      <c r="S1243" s="326">
        <v>0</v>
      </c>
      <c r="T1243" s="326">
        <v>0</v>
      </c>
      <c r="U1243" s="326">
        <v>0</v>
      </c>
      <c r="V1243" s="326">
        <v>0</v>
      </c>
      <c r="W1243" s="326">
        <v>0</v>
      </c>
      <c r="X1243" s="326">
        <v>0</v>
      </c>
      <c r="Y1243" s="326">
        <v>0</v>
      </c>
    </row>
    <row r="1244" spans="4:25" hidden="1" outlineLevel="1">
      <c r="D1244" s="319" t="s">
        <v>2828</v>
      </c>
      <c r="E1244" s="319" t="s">
        <v>2117</v>
      </c>
      <c r="F1244" s="319" t="s">
        <v>576</v>
      </c>
      <c r="H1244" s="319" t="s">
        <v>577</v>
      </c>
      <c r="I1244" s="319" t="s">
        <v>2829</v>
      </c>
      <c r="J1244" s="319" t="s">
        <v>977</v>
      </c>
      <c r="L1244" s="331">
        <v>0</v>
      </c>
      <c r="M1244" s="326"/>
      <c r="N1244" s="326">
        <v>0</v>
      </c>
      <c r="O1244" s="326">
        <v>0</v>
      </c>
      <c r="P1244" s="326">
        <v>0</v>
      </c>
      <c r="Q1244" s="326">
        <v>0</v>
      </c>
      <c r="R1244" s="326">
        <v>0</v>
      </c>
      <c r="S1244" s="326">
        <v>0</v>
      </c>
      <c r="T1244" s="326">
        <v>0</v>
      </c>
      <c r="U1244" s="326">
        <v>0</v>
      </c>
      <c r="V1244" s="326">
        <v>0</v>
      </c>
      <c r="W1244" s="326">
        <v>0</v>
      </c>
      <c r="X1244" s="326">
        <v>0</v>
      </c>
      <c r="Y1244" s="326">
        <v>0</v>
      </c>
    </row>
    <row r="1245" spans="4:25" hidden="1" outlineLevel="1">
      <c r="D1245" s="319" t="s">
        <v>1459</v>
      </c>
      <c r="E1245" s="319" t="s">
        <v>53</v>
      </c>
      <c r="F1245" s="319" t="s">
        <v>576</v>
      </c>
      <c r="H1245" s="319" t="s">
        <v>577</v>
      </c>
      <c r="I1245" s="319" t="s">
        <v>1460</v>
      </c>
      <c r="J1245" s="319" t="s">
        <v>583</v>
      </c>
      <c r="L1245" s="331">
        <v>0</v>
      </c>
      <c r="M1245" s="326"/>
      <c r="N1245" s="326">
        <v>0</v>
      </c>
      <c r="O1245" s="326">
        <v>0</v>
      </c>
      <c r="P1245" s="326">
        <v>0</v>
      </c>
      <c r="Q1245" s="326">
        <v>0</v>
      </c>
      <c r="R1245" s="326">
        <v>0</v>
      </c>
      <c r="S1245" s="326">
        <v>0</v>
      </c>
      <c r="T1245" s="326">
        <v>0</v>
      </c>
      <c r="U1245" s="326">
        <v>0</v>
      </c>
      <c r="V1245" s="326">
        <v>0</v>
      </c>
      <c r="W1245" s="326">
        <v>0</v>
      </c>
      <c r="X1245" s="326">
        <v>0</v>
      </c>
      <c r="Y1245" s="326">
        <v>0</v>
      </c>
    </row>
    <row r="1246" spans="4:25" hidden="1" outlineLevel="1">
      <c r="D1246" s="319" t="s">
        <v>2830</v>
      </c>
      <c r="E1246" s="319" t="s">
        <v>53</v>
      </c>
      <c r="F1246" s="319" t="s">
        <v>576</v>
      </c>
      <c r="H1246" s="319" t="s">
        <v>577</v>
      </c>
      <c r="I1246" s="319" t="s">
        <v>2831</v>
      </c>
      <c r="J1246" s="319" t="s">
        <v>114</v>
      </c>
      <c r="L1246" s="331">
        <v>0</v>
      </c>
      <c r="M1246" s="326"/>
      <c r="N1246" s="326">
        <v>0</v>
      </c>
      <c r="O1246" s="326">
        <v>0</v>
      </c>
      <c r="P1246" s="326">
        <v>0</v>
      </c>
      <c r="Q1246" s="326">
        <v>0</v>
      </c>
      <c r="R1246" s="326">
        <v>0</v>
      </c>
      <c r="S1246" s="326">
        <v>0</v>
      </c>
      <c r="T1246" s="326">
        <v>0</v>
      </c>
      <c r="U1246" s="326">
        <v>0</v>
      </c>
      <c r="V1246" s="326">
        <v>0</v>
      </c>
      <c r="W1246" s="326">
        <v>0</v>
      </c>
      <c r="X1246" s="326">
        <v>0</v>
      </c>
      <c r="Y1246" s="326">
        <v>0</v>
      </c>
    </row>
    <row r="1247" spans="4:25" hidden="1" outlineLevel="1">
      <c r="D1247" s="319" t="s">
        <v>1948</v>
      </c>
      <c r="E1247" s="319" t="s">
        <v>53</v>
      </c>
      <c r="F1247" s="319" t="s">
        <v>576</v>
      </c>
      <c r="H1247" s="319" t="s">
        <v>577</v>
      </c>
      <c r="I1247" s="319" t="s">
        <v>1949</v>
      </c>
      <c r="J1247" s="319" t="s">
        <v>113</v>
      </c>
      <c r="L1247" s="331">
        <v>0</v>
      </c>
      <c r="M1247" s="326"/>
      <c r="N1247" s="326">
        <v>0</v>
      </c>
      <c r="O1247" s="326">
        <v>0</v>
      </c>
      <c r="P1247" s="326">
        <v>0</v>
      </c>
      <c r="Q1247" s="326">
        <v>0</v>
      </c>
      <c r="R1247" s="326">
        <v>0</v>
      </c>
      <c r="S1247" s="326">
        <v>0</v>
      </c>
      <c r="T1247" s="326">
        <v>0</v>
      </c>
      <c r="U1247" s="326">
        <v>0</v>
      </c>
      <c r="V1247" s="326">
        <v>0</v>
      </c>
      <c r="W1247" s="326">
        <v>0</v>
      </c>
      <c r="X1247" s="326">
        <v>0</v>
      </c>
      <c r="Y1247" s="326">
        <v>0</v>
      </c>
    </row>
    <row r="1248" spans="4:25" hidden="1" outlineLevel="1">
      <c r="D1248" s="319" t="s">
        <v>1461</v>
      </c>
      <c r="E1248" s="319" t="s">
        <v>52</v>
      </c>
      <c r="F1248" s="319" t="s">
        <v>576</v>
      </c>
      <c r="H1248" s="319" t="s">
        <v>577</v>
      </c>
      <c r="I1248" s="319" t="s">
        <v>1462</v>
      </c>
      <c r="J1248" s="319" t="s">
        <v>117</v>
      </c>
      <c r="L1248" s="331">
        <v>4799.6000000000004</v>
      </c>
      <c r="M1248" s="326"/>
      <c r="N1248" s="326">
        <v>0</v>
      </c>
      <c r="O1248" s="326">
        <v>327.60000000000002</v>
      </c>
      <c r="P1248" s="326">
        <v>0</v>
      </c>
      <c r="Q1248" s="326">
        <v>0</v>
      </c>
      <c r="R1248" s="326">
        <v>2236</v>
      </c>
      <c r="S1248" s="326">
        <v>0</v>
      </c>
      <c r="T1248" s="326">
        <v>2236</v>
      </c>
      <c r="U1248" s="326">
        <v>0</v>
      </c>
      <c r="V1248" s="326">
        <v>0</v>
      </c>
      <c r="W1248" s="326">
        <v>0</v>
      </c>
      <c r="X1248" s="326">
        <v>0</v>
      </c>
      <c r="Y1248" s="326">
        <v>0</v>
      </c>
    </row>
    <row r="1249" spans="4:25" hidden="1" outlineLevel="1">
      <c r="D1249" s="319" t="s">
        <v>3159</v>
      </c>
      <c r="E1249" s="319" t="s">
        <v>53</v>
      </c>
      <c r="F1249" s="319" t="s">
        <v>576</v>
      </c>
      <c r="H1249" s="319" t="s">
        <v>577</v>
      </c>
      <c r="I1249" s="319" t="s">
        <v>3160</v>
      </c>
      <c r="J1249" s="319" t="s">
        <v>583</v>
      </c>
      <c r="L1249" s="331">
        <v>0</v>
      </c>
      <c r="M1249" s="326"/>
      <c r="N1249" s="326"/>
      <c r="O1249" s="326"/>
      <c r="P1249" s="326"/>
      <c r="Q1249" s="326"/>
      <c r="R1249" s="326">
        <v>0</v>
      </c>
      <c r="S1249" s="326">
        <v>0</v>
      </c>
      <c r="T1249" s="326">
        <v>0</v>
      </c>
      <c r="U1249" s="326">
        <v>0</v>
      </c>
      <c r="V1249" s="326">
        <v>0</v>
      </c>
      <c r="W1249" s="326">
        <v>0</v>
      </c>
      <c r="X1249" s="326">
        <v>0</v>
      </c>
      <c r="Y1249" s="326">
        <v>0</v>
      </c>
    </row>
    <row r="1250" spans="4:25" hidden="1" outlineLevel="1">
      <c r="D1250" s="319" t="s">
        <v>1463</v>
      </c>
      <c r="E1250" s="319" t="s">
        <v>53</v>
      </c>
      <c r="F1250" s="319" t="s">
        <v>576</v>
      </c>
      <c r="H1250" s="319" t="s">
        <v>577</v>
      </c>
      <c r="I1250" s="319" t="s">
        <v>1464</v>
      </c>
      <c r="J1250" s="319" t="s">
        <v>528</v>
      </c>
      <c r="L1250" s="331">
        <v>0</v>
      </c>
      <c r="M1250" s="326"/>
      <c r="N1250" s="326">
        <v>0</v>
      </c>
      <c r="O1250" s="326">
        <v>0</v>
      </c>
      <c r="P1250" s="326">
        <v>0</v>
      </c>
      <c r="Q1250" s="326">
        <v>0</v>
      </c>
      <c r="R1250" s="326">
        <v>0</v>
      </c>
      <c r="S1250" s="326">
        <v>0</v>
      </c>
      <c r="T1250" s="326">
        <v>0</v>
      </c>
      <c r="U1250" s="326">
        <v>0</v>
      </c>
      <c r="V1250" s="326">
        <v>0</v>
      </c>
      <c r="W1250" s="326">
        <v>0</v>
      </c>
      <c r="X1250" s="326">
        <v>0</v>
      </c>
      <c r="Y1250" s="326">
        <v>0</v>
      </c>
    </row>
    <row r="1251" spans="4:25" hidden="1" outlineLevel="1">
      <c r="D1251" s="319" t="s">
        <v>1950</v>
      </c>
      <c r="E1251" s="319" t="s">
        <v>53</v>
      </c>
      <c r="F1251" s="319" t="s">
        <v>576</v>
      </c>
      <c r="H1251" s="319" t="s">
        <v>577</v>
      </c>
      <c r="I1251" s="319" t="s">
        <v>1951</v>
      </c>
      <c r="J1251" s="319" t="s">
        <v>113</v>
      </c>
      <c r="L1251" s="331">
        <v>0</v>
      </c>
      <c r="M1251" s="326"/>
      <c r="N1251" s="326">
        <v>0</v>
      </c>
      <c r="O1251" s="326">
        <v>0</v>
      </c>
      <c r="P1251" s="326">
        <v>0</v>
      </c>
      <c r="Q1251" s="326">
        <v>0</v>
      </c>
      <c r="R1251" s="326">
        <v>0</v>
      </c>
      <c r="S1251" s="326">
        <v>0</v>
      </c>
      <c r="T1251" s="326">
        <v>0</v>
      </c>
      <c r="U1251" s="326">
        <v>0</v>
      </c>
      <c r="V1251" s="326">
        <v>0</v>
      </c>
      <c r="W1251" s="326">
        <v>0</v>
      </c>
      <c r="X1251" s="326">
        <v>0</v>
      </c>
      <c r="Y1251" s="326">
        <v>0</v>
      </c>
    </row>
    <row r="1252" spans="4:25" hidden="1" outlineLevel="1">
      <c r="D1252" s="319" t="s">
        <v>1465</v>
      </c>
      <c r="E1252" s="319" t="s">
        <v>52</v>
      </c>
      <c r="F1252" s="319" t="s">
        <v>576</v>
      </c>
      <c r="H1252" s="319" t="s">
        <v>577</v>
      </c>
      <c r="I1252" s="319" t="s">
        <v>1466</v>
      </c>
      <c r="J1252" s="319" t="s">
        <v>117</v>
      </c>
      <c r="L1252" s="331">
        <v>75.300000000000011</v>
      </c>
      <c r="M1252" s="326"/>
      <c r="N1252" s="326">
        <v>0</v>
      </c>
      <c r="O1252" s="326">
        <v>0</v>
      </c>
      <c r="P1252" s="326">
        <v>0</v>
      </c>
      <c r="Q1252" s="326">
        <v>0</v>
      </c>
      <c r="R1252" s="326">
        <v>34.200000000000003</v>
      </c>
      <c r="S1252" s="326">
        <v>0</v>
      </c>
      <c r="T1252" s="326">
        <v>0</v>
      </c>
      <c r="U1252" s="326">
        <v>0</v>
      </c>
      <c r="V1252" s="326">
        <v>0</v>
      </c>
      <c r="W1252" s="326">
        <v>0</v>
      </c>
      <c r="X1252" s="326">
        <v>0</v>
      </c>
      <c r="Y1252" s="326">
        <v>41.1</v>
      </c>
    </row>
    <row r="1253" spans="4:25" hidden="1" outlineLevel="1">
      <c r="D1253" s="319" t="s">
        <v>1952</v>
      </c>
      <c r="E1253" s="319" t="s">
        <v>53</v>
      </c>
      <c r="F1253" s="319" t="s">
        <v>576</v>
      </c>
      <c r="H1253" s="319" t="s">
        <v>577</v>
      </c>
      <c r="I1253" s="319" t="s">
        <v>1953</v>
      </c>
      <c r="J1253" s="319" t="s">
        <v>113</v>
      </c>
      <c r="L1253" s="331">
        <v>0</v>
      </c>
      <c r="M1253" s="326"/>
      <c r="N1253" s="326">
        <v>0</v>
      </c>
      <c r="O1253" s="326">
        <v>0</v>
      </c>
      <c r="P1253" s="326">
        <v>0</v>
      </c>
      <c r="Q1253" s="326">
        <v>0</v>
      </c>
      <c r="R1253" s="326">
        <v>0</v>
      </c>
      <c r="S1253" s="326">
        <v>0</v>
      </c>
      <c r="T1253" s="326">
        <v>0</v>
      </c>
      <c r="U1253" s="326">
        <v>0</v>
      </c>
      <c r="V1253" s="326">
        <v>0</v>
      </c>
      <c r="W1253" s="326">
        <v>0</v>
      </c>
      <c r="X1253" s="326">
        <v>0</v>
      </c>
      <c r="Y1253" s="326">
        <v>0</v>
      </c>
    </row>
    <row r="1254" spans="4:25" hidden="1" outlineLevel="1">
      <c r="D1254" s="319" t="s">
        <v>1954</v>
      </c>
      <c r="E1254" s="319" t="s">
        <v>53</v>
      </c>
      <c r="F1254" s="319" t="s">
        <v>576</v>
      </c>
      <c r="H1254" s="319" t="s">
        <v>577</v>
      </c>
      <c r="I1254" s="319" t="s">
        <v>1955</v>
      </c>
      <c r="J1254" s="319" t="s">
        <v>113</v>
      </c>
      <c r="L1254" s="331">
        <v>0</v>
      </c>
      <c r="M1254" s="326"/>
      <c r="N1254" s="326">
        <v>0</v>
      </c>
      <c r="O1254" s="326">
        <v>0</v>
      </c>
      <c r="P1254" s="326">
        <v>0</v>
      </c>
      <c r="Q1254" s="326">
        <v>0</v>
      </c>
      <c r="R1254" s="326">
        <v>0</v>
      </c>
      <c r="S1254" s="326">
        <v>0</v>
      </c>
      <c r="T1254" s="326">
        <v>0</v>
      </c>
      <c r="U1254" s="326">
        <v>0</v>
      </c>
      <c r="V1254" s="326">
        <v>0</v>
      </c>
      <c r="W1254" s="326">
        <v>0</v>
      </c>
      <c r="X1254" s="326">
        <v>0</v>
      </c>
      <c r="Y1254" s="326">
        <v>0</v>
      </c>
    </row>
    <row r="1255" spans="4:25" hidden="1" outlineLevel="1">
      <c r="D1255" s="319" t="s">
        <v>1468</v>
      </c>
      <c r="E1255" s="319" t="s">
        <v>53</v>
      </c>
      <c r="F1255" s="319" t="s">
        <v>576</v>
      </c>
      <c r="H1255" s="319" t="s">
        <v>577</v>
      </c>
      <c r="I1255" s="319" t="s">
        <v>1469</v>
      </c>
      <c r="J1255" s="319" t="s">
        <v>114</v>
      </c>
      <c r="L1255" s="331">
        <v>48</v>
      </c>
      <c r="M1255" s="326"/>
      <c r="N1255" s="326">
        <v>0</v>
      </c>
      <c r="O1255" s="326">
        <v>0</v>
      </c>
      <c r="P1255" s="326">
        <v>0</v>
      </c>
      <c r="Q1255" s="326">
        <v>0</v>
      </c>
      <c r="R1255" s="326">
        <v>48</v>
      </c>
      <c r="S1255" s="326">
        <v>0</v>
      </c>
      <c r="T1255" s="326">
        <v>0</v>
      </c>
      <c r="U1255" s="326">
        <v>0</v>
      </c>
      <c r="V1255" s="326">
        <v>0</v>
      </c>
      <c r="W1255" s="326">
        <v>0</v>
      </c>
      <c r="X1255" s="326">
        <v>0</v>
      </c>
      <c r="Y1255" s="326">
        <v>0</v>
      </c>
    </row>
    <row r="1256" spans="4:25" hidden="1" outlineLevel="1">
      <c r="D1256" s="319" t="s">
        <v>2832</v>
      </c>
      <c r="E1256" s="319" t="s">
        <v>53</v>
      </c>
      <c r="F1256" s="319" t="s">
        <v>576</v>
      </c>
      <c r="H1256" s="319" t="s">
        <v>577</v>
      </c>
      <c r="I1256" s="319" t="s">
        <v>2833</v>
      </c>
      <c r="J1256" s="319" t="s">
        <v>582</v>
      </c>
      <c r="L1256" s="331">
        <v>0</v>
      </c>
      <c r="M1256" s="326"/>
      <c r="N1256" s="326">
        <v>0</v>
      </c>
      <c r="O1256" s="326">
        <v>0</v>
      </c>
      <c r="P1256" s="326">
        <v>0</v>
      </c>
      <c r="Q1256" s="326">
        <v>0</v>
      </c>
      <c r="R1256" s="326">
        <v>0</v>
      </c>
      <c r="S1256" s="326">
        <v>0</v>
      </c>
      <c r="T1256" s="326">
        <v>0</v>
      </c>
      <c r="U1256" s="326">
        <v>0</v>
      </c>
      <c r="V1256" s="326">
        <v>0</v>
      </c>
      <c r="W1256" s="326">
        <v>0</v>
      </c>
      <c r="X1256" s="326">
        <v>0</v>
      </c>
      <c r="Y1256" s="326">
        <v>0</v>
      </c>
    </row>
    <row r="1257" spans="4:25" hidden="1" outlineLevel="1">
      <c r="D1257" s="319" t="s">
        <v>3161</v>
      </c>
      <c r="E1257" s="319" t="s">
        <v>53</v>
      </c>
      <c r="F1257" s="319" t="s">
        <v>576</v>
      </c>
      <c r="H1257" s="319" t="s">
        <v>577</v>
      </c>
      <c r="I1257" s="319" t="s">
        <v>3162</v>
      </c>
      <c r="J1257" s="319" t="s">
        <v>114</v>
      </c>
      <c r="L1257" s="331">
        <v>0</v>
      </c>
      <c r="M1257" s="326"/>
      <c r="N1257" s="326"/>
      <c r="O1257" s="326"/>
      <c r="P1257" s="326"/>
      <c r="Q1257" s="326"/>
      <c r="R1257" s="326"/>
      <c r="S1257" s="326"/>
      <c r="T1257" s="326"/>
      <c r="U1257" s="326">
        <v>0</v>
      </c>
      <c r="V1257" s="326">
        <v>0</v>
      </c>
      <c r="W1257" s="326">
        <v>0</v>
      </c>
      <c r="X1257" s="326">
        <v>0</v>
      </c>
      <c r="Y1257" s="326">
        <v>0</v>
      </c>
    </row>
    <row r="1258" spans="4:25" hidden="1" outlineLevel="1">
      <c r="D1258" s="319" t="s">
        <v>1956</v>
      </c>
      <c r="E1258" s="319" t="s">
        <v>53</v>
      </c>
      <c r="F1258" s="319" t="s">
        <v>576</v>
      </c>
      <c r="H1258" s="319" t="s">
        <v>577</v>
      </c>
      <c r="I1258" s="319" t="s">
        <v>1957</v>
      </c>
      <c r="J1258" s="319" t="s">
        <v>113</v>
      </c>
      <c r="L1258" s="331">
        <v>0</v>
      </c>
      <c r="M1258" s="326"/>
      <c r="N1258" s="326">
        <v>0</v>
      </c>
      <c r="O1258" s="326">
        <v>0</v>
      </c>
      <c r="P1258" s="326">
        <v>0</v>
      </c>
      <c r="Q1258" s="326">
        <v>0</v>
      </c>
      <c r="R1258" s="326">
        <v>0</v>
      </c>
      <c r="S1258" s="326">
        <v>0</v>
      </c>
      <c r="T1258" s="326">
        <v>0</v>
      </c>
      <c r="U1258" s="326">
        <v>0</v>
      </c>
      <c r="V1258" s="326">
        <v>0</v>
      </c>
      <c r="W1258" s="326">
        <v>0</v>
      </c>
      <c r="X1258" s="326">
        <v>0</v>
      </c>
      <c r="Y1258" s="326">
        <v>0</v>
      </c>
    </row>
    <row r="1259" spans="4:25" hidden="1" outlineLevel="1">
      <c r="D1259" s="319" t="s">
        <v>2834</v>
      </c>
      <c r="E1259" s="319" t="s">
        <v>53</v>
      </c>
      <c r="F1259" s="319" t="s">
        <v>576</v>
      </c>
      <c r="H1259" s="319" t="s">
        <v>577</v>
      </c>
      <c r="I1259" s="319" t="s">
        <v>2835</v>
      </c>
      <c r="J1259" s="319" t="s">
        <v>118</v>
      </c>
      <c r="L1259" s="331">
        <v>0</v>
      </c>
      <c r="M1259" s="326"/>
      <c r="N1259" s="326">
        <v>0</v>
      </c>
      <c r="O1259" s="326">
        <v>0</v>
      </c>
      <c r="P1259" s="326">
        <v>0</v>
      </c>
      <c r="Q1259" s="326">
        <v>0</v>
      </c>
      <c r="R1259" s="326">
        <v>0</v>
      </c>
      <c r="S1259" s="326">
        <v>0</v>
      </c>
      <c r="T1259" s="326">
        <v>0</v>
      </c>
      <c r="U1259" s="326">
        <v>0</v>
      </c>
      <c r="V1259" s="326">
        <v>0</v>
      </c>
      <c r="W1259" s="326">
        <v>0</v>
      </c>
      <c r="X1259" s="326">
        <v>0</v>
      </c>
      <c r="Y1259" s="326">
        <v>0</v>
      </c>
    </row>
    <row r="1260" spans="4:25" hidden="1" outlineLevel="1">
      <c r="D1260" s="319" t="s">
        <v>1471</v>
      </c>
      <c r="E1260" s="319" t="s">
        <v>54</v>
      </c>
      <c r="F1260" s="319" t="s">
        <v>576</v>
      </c>
      <c r="H1260" s="319" t="s">
        <v>577</v>
      </c>
      <c r="I1260" s="319" t="s">
        <v>1472</v>
      </c>
      <c r="J1260" s="319" t="s">
        <v>116</v>
      </c>
      <c r="L1260" s="331">
        <v>0</v>
      </c>
      <c r="M1260" s="326"/>
      <c r="N1260" s="326">
        <v>0</v>
      </c>
      <c r="O1260" s="326">
        <v>0</v>
      </c>
      <c r="P1260" s="326">
        <v>0</v>
      </c>
      <c r="Q1260" s="326">
        <v>0</v>
      </c>
      <c r="R1260" s="326">
        <v>0</v>
      </c>
      <c r="S1260" s="326">
        <v>0</v>
      </c>
      <c r="T1260" s="326">
        <v>0</v>
      </c>
      <c r="U1260" s="326">
        <v>0</v>
      </c>
      <c r="V1260" s="326">
        <v>0</v>
      </c>
      <c r="W1260" s="326">
        <v>0</v>
      </c>
      <c r="X1260" s="326">
        <v>0</v>
      </c>
      <c r="Y1260" s="326">
        <v>0</v>
      </c>
    </row>
    <row r="1261" spans="4:25" hidden="1" outlineLevel="1">
      <c r="D1261" s="319" t="s">
        <v>1473</v>
      </c>
      <c r="E1261" s="319" t="s">
        <v>53</v>
      </c>
      <c r="F1261" s="319" t="s">
        <v>576</v>
      </c>
      <c r="H1261" s="319" t="s">
        <v>577</v>
      </c>
      <c r="I1261" s="319" t="s">
        <v>2310</v>
      </c>
      <c r="J1261" s="319" t="s">
        <v>528</v>
      </c>
      <c r="L1261" s="331">
        <v>0</v>
      </c>
      <c r="M1261" s="326"/>
      <c r="N1261" s="326">
        <v>0</v>
      </c>
      <c r="O1261" s="326">
        <v>0</v>
      </c>
      <c r="P1261" s="326">
        <v>0</v>
      </c>
      <c r="Q1261" s="326">
        <v>0</v>
      </c>
      <c r="R1261" s="326">
        <v>0</v>
      </c>
      <c r="S1261" s="326">
        <v>0</v>
      </c>
      <c r="T1261" s="326">
        <v>0</v>
      </c>
      <c r="U1261" s="326">
        <v>0</v>
      </c>
      <c r="V1261" s="326">
        <v>0</v>
      </c>
      <c r="W1261" s="326">
        <v>0</v>
      </c>
      <c r="X1261" s="326">
        <v>0</v>
      </c>
      <c r="Y1261" s="326">
        <v>0</v>
      </c>
    </row>
    <row r="1262" spans="4:25" hidden="1" outlineLevel="1">
      <c r="D1262" s="319" t="s">
        <v>1474</v>
      </c>
      <c r="E1262" s="319" t="s">
        <v>52</v>
      </c>
      <c r="F1262" s="319" t="s">
        <v>576</v>
      </c>
      <c r="H1262" s="319" t="s">
        <v>577</v>
      </c>
      <c r="I1262" s="319" t="s">
        <v>1475</v>
      </c>
      <c r="J1262" s="319" t="s">
        <v>117</v>
      </c>
      <c r="L1262" s="331">
        <v>0</v>
      </c>
      <c r="M1262" s="326"/>
      <c r="N1262" s="326">
        <v>0</v>
      </c>
      <c r="O1262" s="326">
        <v>0</v>
      </c>
      <c r="P1262" s="326">
        <v>0</v>
      </c>
      <c r="Q1262" s="326">
        <v>0</v>
      </c>
      <c r="R1262" s="326">
        <v>0</v>
      </c>
      <c r="S1262" s="326">
        <v>0</v>
      </c>
      <c r="T1262" s="326">
        <v>0</v>
      </c>
      <c r="U1262" s="326">
        <v>0</v>
      </c>
      <c r="V1262" s="326">
        <v>0</v>
      </c>
      <c r="W1262" s="326">
        <v>0</v>
      </c>
      <c r="X1262" s="326">
        <v>0</v>
      </c>
      <c r="Y1262" s="326">
        <v>0</v>
      </c>
    </row>
    <row r="1263" spans="4:25" hidden="1" outlineLevel="1">
      <c r="D1263" s="319" t="s">
        <v>1958</v>
      </c>
      <c r="E1263" s="319" t="s">
        <v>53</v>
      </c>
      <c r="F1263" s="319" t="s">
        <v>576</v>
      </c>
      <c r="H1263" s="319" t="s">
        <v>577</v>
      </c>
      <c r="I1263" s="319" t="s">
        <v>1959</v>
      </c>
      <c r="J1263" s="319" t="s">
        <v>113</v>
      </c>
      <c r="L1263" s="331">
        <v>0</v>
      </c>
      <c r="M1263" s="326"/>
      <c r="N1263" s="326">
        <v>0</v>
      </c>
      <c r="O1263" s="326">
        <v>0</v>
      </c>
      <c r="P1263" s="326">
        <v>0</v>
      </c>
      <c r="Q1263" s="326">
        <v>0</v>
      </c>
      <c r="R1263" s="326">
        <v>0</v>
      </c>
      <c r="S1263" s="326">
        <v>0</v>
      </c>
      <c r="T1263" s="326">
        <v>0</v>
      </c>
      <c r="U1263" s="326">
        <v>0</v>
      </c>
      <c r="V1263" s="326">
        <v>0</v>
      </c>
      <c r="W1263" s="326">
        <v>0</v>
      </c>
      <c r="X1263" s="326">
        <v>0</v>
      </c>
      <c r="Y1263" s="326">
        <v>0</v>
      </c>
    </row>
    <row r="1264" spans="4:25" hidden="1" outlineLevel="1">
      <c r="D1264" s="319" t="s">
        <v>2115</v>
      </c>
      <c r="E1264" s="319" t="s">
        <v>53</v>
      </c>
      <c r="F1264" s="319" t="s">
        <v>576</v>
      </c>
      <c r="H1264" s="319" t="s">
        <v>577</v>
      </c>
      <c r="I1264" s="319" t="s">
        <v>2116</v>
      </c>
      <c r="J1264" s="319" t="s">
        <v>22</v>
      </c>
      <c r="L1264" s="331">
        <v>0</v>
      </c>
      <c r="M1264" s="326"/>
      <c r="N1264" s="326">
        <v>0</v>
      </c>
      <c r="O1264" s="326">
        <v>0</v>
      </c>
      <c r="P1264" s="326">
        <v>0</v>
      </c>
      <c r="Q1264" s="326">
        <v>0</v>
      </c>
      <c r="R1264" s="326">
        <v>0</v>
      </c>
      <c r="S1264" s="326">
        <v>0</v>
      </c>
      <c r="T1264" s="326">
        <v>0</v>
      </c>
      <c r="U1264" s="326">
        <v>0</v>
      </c>
      <c r="V1264" s="326">
        <v>0</v>
      </c>
      <c r="W1264" s="326">
        <v>0</v>
      </c>
      <c r="X1264" s="326">
        <v>0</v>
      </c>
      <c r="Y1264" s="326">
        <v>0</v>
      </c>
    </row>
    <row r="1265" spans="4:25" hidden="1" outlineLevel="1">
      <c r="D1265" s="319" t="s">
        <v>2035</v>
      </c>
      <c r="E1265" s="319" t="s">
        <v>53</v>
      </c>
      <c r="F1265" s="319" t="s">
        <v>576</v>
      </c>
      <c r="H1265" s="319" t="s">
        <v>577</v>
      </c>
      <c r="I1265" s="319" t="s">
        <v>1476</v>
      </c>
      <c r="J1265" s="319" t="s">
        <v>114</v>
      </c>
      <c r="L1265" s="331">
        <v>0</v>
      </c>
      <c r="M1265" s="326"/>
      <c r="N1265" s="326">
        <v>0</v>
      </c>
      <c r="O1265" s="326">
        <v>0</v>
      </c>
      <c r="P1265" s="326">
        <v>0</v>
      </c>
      <c r="Q1265" s="326">
        <v>0</v>
      </c>
      <c r="R1265" s="326">
        <v>0</v>
      </c>
      <c r="S1265" s="326">
        <v>0</v>
      </c>
      <c r="T1265" s="326">
        <v>0</v>
      </c>
      <c r="U1265" s="326">
        <v>0</v>
      </c>
      <c r="V1265" s="326">
        <v>0</v>
      </c>
      <c r="W1265" s="326">
        <v>0</v>
      </c>
      <c r="X1265" s="326">
        <v>0</v>
      </c>
      <c r="Y1265" s="326">
        <v>0</v>
      </c>
    </row>
    <row r="1266" spans="4:25" hidden="1" outlineLevel="1">
      <c r="D1266" s="319" t="s">
        <v>2311</v>
      </c>
      <c r="E1266" s="319" t="s">
        <v>53</v>
      </c>
      <c r="F1266" s="319" t="s">
        <v>576</v>
      </c>
      <c r="H1266" s="319" t="s">
        <v>577</v>
      </c>
      <c r="I1266" s="319" t="s">
        <v>1974</v>
      </c>
      <c r="J1266" s="319" t="s">
        <v>113</v>
      </c>
      <c r="L1266" s="331">
        <v>0</v>
      </c>
      <c r="M1266" s="326"/>
      <c r="N1266" s="326">
        <v>0</v>
      </c>
      <c r="O1266" s="326">
        <v>0</v>
      </c>
      <c r="P1266" s="326">
        <v>0</v>
      </c>
      <c r="Q1266" s="326">
        <v>0</v>
      </c>
      <c r="R1266" s="326">
        <v>0</v>
      </c>
      <c r="S1266" s="326">
        <v>0</v>
      </c>
      <c r="T1266" s="326">
        <v>0</v>
      </c>
      <c r="U1266" s="326">
        <v>0</v>
      </c>
      <c r="V1266" s="326">
        <v>0</v>
      </c>
      <c r="W1266" s="326">
        <v>0</v>
      </c>
      <c r="X1266" s="326">
        <v>0</v>
      </c>
      <c r="Y1266" s="326">
        <v>0</v>
      </c>
    </row>
    <row r="1267" spans="4:25" hidden="1" outlineLevel="1">
      <c r="D1267" s="319" t="s">
        <v>1477</v>
      </c>
      <c r="E1267" s="319" t="s">
        <v>53</v>
      </c>
      <c r="F1267" s="319" t="s">
        <v>576</v>
      </c>
      <c r="H1267" s="319" t="s">
        <v>577</v>
      </c>
      <c r="I1267" s="319" t="s">
        <v>1478</v>
      </c>
      <c r="J1267" s="319" t="s">
        <v>528</v>
      </c>
      <c r="L1267" s="331">
        <v>0</v>
      </c>
      <c r="M1267" s="326"/>
      <c r="N1267" s="326">
        <v>0</v>
      </c>
      <c r="O1267" s="326">
        <v>0</v>
      </c>
      <c r="P1267" s="326">
        <v>0</v>
      </c>
      <c r="Q1267" s="326">
        <v>0</v>
      </c>
      <c r="R1267" s="326">
        <v>0</v>
      </c>
      <c r="S1267" s="326">
        <v>0</v>
      </c>
      <c r="T1267" s="326">
        <v>0</v>
      </c>
      <c r="U1267" s="326">
        <v>0</v>
      </c>
      <c r="V1267" s="326">
        <v>0</v>
      </c>
      <c r="W1267" s="326">
        <v>0</v>
      </c>
      <c r="X1267" s="326">
        <v>0</v>
      </c>
      <c r="Y1267" s="326">
        <v>0</v>
      </c>
    </row>
    <row r="1268" spans="4:25" hidden="1" outlineLevel="1">
      <c r="D1268" s="319" t="s">
        <v>1479</v>
      </c>
      <c r="E1268" s="319" t="s">
        <v>53</v>
      </c>
      <c r="F1268" s="319" t="s">
        <v>576</v>
      </c>
      <c r="H1268" s="319" t="s">
        <v>577</v>
      </c>
      <c r="I1268" s="319" t="s">
        <v>1480</v>
      </c>
      <c r="J1268" s="319" t="s">
        <v>530</v>
      </c>
      <c r="L1268" s="331">
        <v>0</v>
      </c>
      <c r="M1268" s="326"/>
      <c r="N1268" s="326">
        <v>0</v>
      </c>
      <c r="O1268" s="326">
        <v>0</v>
      </c>
      <c r="P1268" s="326">
        <v>0</v>
      </c>
      <c r="Q1268" s="326">
        <v>0</v>
      </c>
      <c r="R1268" s="326">
        <v>0</v>
      </c>
      <c r="S1268" s="326">
        <v>0</v>
      </c>
      <c r="T1268" s="326">
        <v>0</v>
      </c>
      <c r="U1268" s="326">
        <v>0</v>
      </c>
      <c r="V1268" s="326">
        <v>0</v>
      </c>
      <c r="W1268" s="326">
        <v>0</v>
      </c>
      <c r="X1268" s="326">
        <v>0</v>
      </c>
      <c r="Y1268" s="326">
        <v>0</v>
      </c>
    </row>
    <row r="1269" spans="4:25" hidden="1" outlineLevel="1">
      <c r="D1269" s="319" t="s">
        <v>1482</v>
      </c>
      <c r="E1269" s="319" t="s">
        <v>53</v>
      </c>
      <c r="F1269" s="319" t="s">
        <v>576</v>
      </c>
      <c r="H1269" s="319" t="s">
        <v>577</v>
      </c>
      <c r="I1269" s="319" t="s">
        <v>1481</v>
      </c>
      <c r="J1269" s="319" t="s">
        <v>114</v>
      </c>
      <c r="L1269" s="331">
        <v>0</v>
      </c>
      <c r="M1269" s="326"/>
      <c r="N1269" s="326">
        <v>0</v>
      </c>
      <c r="O1269" s="326">
        <v>0</v>
      </c>
      <c r="P1269" s="326">
        <v>0</v>
      </c>
      <c r="Q1269" s="326">
        <v>0</v>
      </c>
      <c r="R1269" s="326">
        <v>0</v>
      </c>
      <c r="S1269" s="326">
        <v>0</v>
      </c>
      <c r="T1269" s="326">
        <v>0</v>
      </c>
      <c r="U1269" s="326">
        <v>0</v>
      </c>
      <c r="V1269" s="326">
        <v>0</v>
      </c>
      <c r="W1269" s="326">
        <v>0</v>
      </c>
      <c r="X1269" s="326">
        <v>0</v>
      </c>
      <c r="Y1269" s="326">
        <v>0</v>
      </c>
    </row>
    <row r="1270" spans="4:25" hidden="1" outlineLevel="1">
      <c r="D1270" s="319" t="s">
        <v>1482</v>
      </c>
      <c r="E1270" s="319" t="s">
        <v>53</v>
      </c>
      <c r="F1270" s="319" t="s">
        <v>576</v>
      </c>
      <c r="H1270" s="319" t="s">
        <v>577</v>
      </c>
      <c r="I1270" s="319" t="s">
        <v>1483</v>
      </c>
      <c r="J1270" s="319" t="s">
        <v>528</v>
      </c>
      <c r="L1270" s="331">
        <v>0</v>
      </c>
      <c r="M1270" s="326"/>
      <c r="N1270" s="326">
        <v>0</v>
      </c>
      <c r="O1270" s="326">
        <v>0</v>
      </c>
      <c r="P1270" s="326">
        <v>0</v>
      </c>
      <c r="Q1270" s="326">
        <v>0</v>
      </c>
      <c r="R1270" s="326">
        <v>0</v>
      </c>
      <c r="S1270" s="326">
        <v>0</v>
      </c>
      <c r="T1270" s="326">
        <v>0</v>
      </c>
      <c r="U1270" s="326">
        <v>0</v>
      </c>
      <c r="V1270" s="326">
        <v>0</v>
      </c>
      <c r="W1270" s="326">
        <v>0</v>
      </c>
      <c r="X1270" s="326">
        <v>0</v>
      </c>
      <c r="Y1270" s="326">
        <v>0</v>
      </c>
    </row>
    <row r="1271" spans="4:25" hidden="1" outlineLevel="1">
      <c r="D1271" s="319" t="s">
        <v>1484</v>
      </c>
      <c r="E1271" s="319" t="s">
        <v>52</v>
      </c>
      <c r="F1271" s="319" t="s">
        <v>576</v>
      </c>
      <c r="H1271" s="319" t="s">
        <v>577</v>
      </c>
      <c r="I1271" s="319" t="s">
        <v>1485</v>
      </c>
      <c r="J1271" s="319" t="s">
        <v>117</v>
      </c>
      <c r="L1271" s="331">
        <v>70.5</v>
      </c>
      <c r="M1271" s="326"/>
      <c r="N1271" s="326">
        <v>0</v>
      </c>
      <c r="O1271" s="326">
        <v>62.1</v>
      </c>
      <c r="P1271" s="326">
        <v>0</v>
      </c>
      <c r="Q1271" s="326">
        <v>0</v>
      </c>
      <c r="R1271" s="326">
        <v>0</v>
      </c>
      <c r="S1271" s="326">
        <v>0</v>
      </c>
      <c r="T1271" s="326">
        <v>8.4</v>
      </c>
      <c r="U1271" s="326">
        <v>0</v>
      </c>
      <c r="V1271" s="326">
        <v>0</v>
      </c>
      <c r="W1271" s="326">
        <v>0</v>
      </c>
      <c r="X1271" s="326">
        <v>0</v>
      </c>
      <c r="Y1271" s="326">
        <v>0</v>
      </c>
    </row>
    <row r="1272" spans="4:25" hidden="1" outlineLevel="1">
      <c r="D1272" s="319" t="s">
        <v>1486</v>
      </c>
      <c r="E1272" s="319" t="s">
        <v>53</v>
      </c>
      <c r="F1272" s="319" t="s">
        <v>576</v>
      </c>
      <c r="H1272" s="319" t="s">
        <v>577</v>
      </c>
      <c r="I1272" s="319" t="s">
        <v>1487</v>
      </c>
      <c r="J1272" s="319" t="s">
        <v>530</v>
      </c>
      <c r="L1272" s="331">
        <v>0</v>
      </c>
      <c r="M1272" s="326"/>
      <c r="N1272" s="326">
        <v>0</v>
      </c>
      <c r="O1272" s="326">
        <v>0</v>
      </c>
      <c r="P1272" s="326">
        <v>0</v>
      </c>
      <c r="Q1272" s="326">
        <v>0</v>
      </c>
      <c r="R1272" s="326">
        <v>0</v>
      </c>
      <c r="S1272" s="326">
        <v>0</v>
      </c>
      <c r="T1272" s="326">
        <v>0</v>
      </c>
      <c r="U1272" s="326">
        <v>0</v>
      </c>
      <c r="V1272" s="326">
        <v>0</v>
      </c>
      <c r="W1272" s="326">
        <v>0</v>
      </c>
      <c r="X1272" s="326">
        <v>0</v>
      </c>
      <c r="Y1272" s="326">
        <v>0</v>
      </c>
    </row>
    <row r="1273" spans="4:25" hidden="1" outlineLevel="1">
      <c r="D1273" s="319" t="s">
        <v>1488</v>
      </c>
      <c r="E1273" s="319" t="s">
        <v>53</v>
      </c>
      <c r="F1273" s="319" t="s">
        <v>576</v>
      </c>
      <c r="H1273" s="319" t="s">
        <v>577</v>
      </c>
      <c r="I1273" s="319" t="s">
        <v>1489</v>
      </c>
      <c r="J1273" s="319" t="s">
        <v>528</v>
      </c>
      <c r="L1273" s="331">
        <v>0</v>
      </c>
      <c r="M1273" s="326"/>
      <c r="N1273" s="326">
        <v>0</v>
      </c>
      <c r="O1273" s="326">
        <v>0</v>
      </c>
      <c r="P1273" s="326">
        <v>0</v>
      </c>
      <c r="Q1273" s="326">
        <v>0</v>
      </c>
      <c r="R1273" s="326">
        <v>0</v>
      </c>
      <c r="S1273" s="326">
        <v>0</v>
      </c>
      <c r="T1273" s="326">
        <v>0</v>
      </c>
      <c r="U1273" s="326">
        <v>0</v>
      </c>
      <c r="V1273" s="326">
        <v>0</v>
      </c>
      <c r="W1273" s="326">
        <v>0</v>
      </c>
      <c r="X1273" s="326">
        <v>0</v>
      </c>
      <c r="Y1273" s="326">
        <v>0</v>
      </c>
    </row>
    <row r="1274" spans="4:25" hidden="1" outlineLevel="1">
      <c r="D1274" s="319" t="s">
        <v>1490</v>
      </c>
      <c r="E1274" s="319" t="s">
        <v>53</v>
      </c>
      <c r="F1274" s="319" t="s">
        <v>576</v>
      </c>
      <c r="H1274" s="319" t="s">
        <v>577</v>
      </c>
      <c r="I1274" s="319" t="s">
        <v>1491</v>
      </c>
      <c r="J1274" s="319" t="s">
        <v>583</v>
      </c>
      <c r="L1274" s="331">
        <v>0</v>
      </c>
      <c r="M1274" s="326"/>
      <c r="N1274" s="326">
        <v>0</v>
      </c>
      <c r="O1274" s="326">
        <v>0</v>
      </c>
      <c r="P1274" s="326">
        <v>0</v>
      </c>
      <c r="Q1274" s="326">
        <v>0</v>
      </c>
      <c r="R1274" s="326">
        <v>0</v>
      </c>
      <c r="S1274" s="326">
        <v>0</v>
      </c>
      <c r="T1274" s="326">
        <v>0</v>
      </c>
      <c r="U1274" s="326">
        <v>0</v>
      </c>
      <c r="V1274" s="326">
        <v>0</v>
      </c>
      <c r="W1274" s="326">
        <v>0</v>
      </c>
      <c r="X1274" s="326">
        <v>0</v>
      </c>
      <c r="Y1274" s="326">
        <v>0</v>
      </c>
    </row>
    <row r="1275" spans="4:25" hidden="1" outlineLevel="1">
      <c r="D1275" s="319" t="s">
        <v>1492</v>
      </c>
      <c r="E1275" s="319" t="s">
        <v>53</v>
      </c>
      <c r="F1275" s="319" t="s">
        <v>576</v>
      </c>
      <c r="H1275" s="319" t="s">
        <v>577</v>
      </c>
      <c r="I1275" s="319" t="s">
        <v>1493</v>
      </c>
      <c r="J1275" s="319" t="s">
        <v>528</v>
      </c>
      <c r="L1275" s="331">
        <v>0</v>
      </c>
      <c r="M1275" s="326"/>
      <c r="N1275" s="326">
        <v>0</v>
      </c>
      <c r="O1275" s="326">
        <v>0</v>
      </c>
      <c r="P1275" s="326">
        <v>0</v>
      </c>
      <c r="Q1275" s="326">
        <v>0</v>
      </c>
      <c r="R1275" s="326">
        <v>0</v>
      </c>
      <c r="S1275" s="326">
        <v>0</v>
      </c>
      <c r="T1275" s="326">
        <v>0</v>
      </c>
      <c r="U1275" s="326">
        <v>0</v>
      </c>
      <c r="V1275" s="326">
        <v>0</v>
      </c>
      <c r="W1275" s="326">
        <v>0</v>
      </c>
      <c r="X1275" s="326">
        <v>0</v>
      </c>
      <c r="Y1275" s="326">
        <v>0</v>
      </c>
    </row>
    <row r="1276" spans="4:25" hidden="1" outlineLevel="1">
      <c r="D1276" s="319" t="s">
        <v>1495</v>
      </c>
      <c r="E1276" s="319" t="s">
        <v>53</v>
      </c>
      <c r="F1276" s="319" t="s">
        <v>576</v>
      </c>
      <c r="H1276" s="319" t="s">
        <v>577</v>
      </c>
      <c r="I1276" s="319" t="s">
        <v>1496</v>
      </c>
      <c r="J1276" s="319" t="s">
        <v>118</v>
      </c>
      <c r="L1276" s="331">
        <v>25.454999999999998</v>
      </c>
      <c r="M1276" s="326"/>
      <c r="N1276" s="326">
        <v>0</v>
      </c>
      <c r="O1276" s="326">
        <v>0</v>
      </c>
      <c r="P1276" s="326">
        <v>0</v>
      </c>
      <c r="Q1276" s="326">
        <v>0</v>
      </c>
      <c r="R1276" s="326">
        <v>0</v>
      </c>
      <c r="S1276" s="326">
        <v>0</v>
      </c>
      <c r="T1276" s="326">
        <v>0</v>
      </c>
      <c r="U1276" s="326">
        <v>0</v>
      </c>
      <c r="V1276" s="326">
        <v>0</v>
      </c>
      <c r="W1276" s="326">
        <v>25.454999999999998</v>
      </c>
      <c r="X1276" s="326">
        <v>0</v>
      </c>
      <c r="Y1276" s="326">
        <v>0</v>
      </c>
    </row>
    <row r="1277" spans="4:25" hidden="1" outlineLevel="1">
      <c r="D1277" s="319" t="s">
        <v>1497</v>
      </c>
      <c r="E1277" s="319" t="s">
        <v>52</v>
      </c>
      <c r="F1277" s="319" t="s">
        <v>576</v>
      </c>
      <c r="H1277" s="319" t="s">
        <v>577</v>
      </c>
      <c r="I1277" s="319" t="s">
        <v>1498</v>
      </c>
      <c r="J1277" s="319" t="s">
        <v>117</v>
      </c>
      <c r="L1277" s="331">
        <v>1115</v>
      </c>
      <c r="M1277" s="326"/>
      <c r="N1277" s="326">
        <v>0</v>
      </c>
      <c r="O1277" s="326">
        <v>0</v>
      </c>
      <c r="P1277" s="326">
        <v>0</v>
      </c>
      <c r="Q1277" s="326">
        <v>445</v>
      </c>
      <c r="R1277" s="326">
        <v>225</v>
      </c>
      <c r="S1277" s="326">
        <v>445</v>
      </c>
      <c r="T1277" s="326">
        <v>0</v>
      </c>
      <c r="U1277" s="326">
        <v>0</v>
      </c>
      <c r="V1277" s="326">
        <v>0</v>
      </c>
      <c r="W1277" s="326">
        <v>0</v>
      </c>
      <c r="X1277" s="326">
        <v>0</v>
      </c>
      <c r="Y1277" s="326">
        <v>0</v>
      </c>
    </row>
    <row r="1278" spans="4:25" hidden="1" outlineLevel="1">
      <c r="D1278" s="319" t="s">
        <v>1499</v>
      </c>
      <c r="E1278" s="319" t="s">
        <v>52</v>
      </c>
      <c r="F1278" s="319" t="s">
        <v>576</v>
      </c>
      <c r="H1278" s="319" t="s">
        <v>577</v>
      </c>
      <c r="I1278" s="319" t="s">
        <v>1500</v>
      </c>
      <c r="J1278" s="319" t="s">
        <v>117</v>
      </c>
      <c r="L1278" s="331">
        <v>7449.1</v>
      </c>
      <c r="M1278" s="326"/>
      <c r="N1278" s="326">
        <v>0</v>
      </c>
      <c r="O1278" s="326">
        <v>0</v>
      </c>
      <c r="P1278" s="326">
        <v>0</v>
      </c>
      <c r="Q1278" s="326">
        <v>3618.6</v>
      </c>
      <c r="R1278" s="326">
        <v>211.9</v>
      </c>
      <c r="S1278" s="326">
        <v>3618.6</v>
      </c>
      <c r="T1278" s="326">
        <v>0</v>
      </c>
      <c r="U1278" s="326">
        <v>0</v>
      </c>
      <c r="V1278" s="326">
        <v>0</v>
      </c>
      <c r="W1278" s="326">
        <v>0</v>
      </c>
      <c r="X1278" s="326">
        <v>0</v>
      </c>
      <c r="Y1278" s="326">
        <v>0</v>
      </c>
    </row>
    <row r="1279" spans="4:25" hidden="1" outlineLevel="1">
      <c r="D1279" s="319" t="s">
        <v>1501</v>
      </c>
      <c r="E1279" s="319" t="s">
        <v>53</v>
      </c>
      <c r="F1279" s="319" t="s">
        <v>576</v>
      </c>
      <c r="H1279" s="319" t="s">
        <v>577</v>
      </c>
      <c r="I1279" s="319" t="s">
        <v>1502</v>
      </c>
      <c r="J1279" s="319" t="s">
        <v>582</v>
      </c>
      <c r="L1279" s="331">
        <v>0</v>
      </c>
      <c r="M1279" s="326"/>
      <c r="N1279" s="326">
        <v>0</v>
      </c>
      <c r="O1279" s="326">
        <v>0</v>
      </c>
      <c r="P1279" s="326">
        <v>0</v>
      </c>
      <c r="Q1279" s="326">
        <v>0</v>
      </c>
      <c r="R1279" s="326">
        <v>0</v>
      </c>
      <c r="S1279" s="326">
        <v>0</v>
      </c>
      <c r="T1279" s="326">
        <v>0</v>
      </c>
      <c r="U1279" s="326">
        <v>0</v>
      </c>
      <c r="V1279" s="326">
        <v>0</v>
      </c>
      <c r="W1279" s="326">
        <v>0</v>
      </c>
      <c r="X1279" s="326">
        <v>0</v>
      </c>
      <c r="Y1279" s="326">
        <v>0</v>
      </c>
    </row>
    <row r="1280" spans="4:25" hidden="1" outlineLevel="1">
      <c r="D1280" s="319" t="s">
        <v>1960</v>
      </c>
      <c r="E1280" s="319" t="s">
        <v>53</v>
      </c>
      <c r="F1280" s="319" t="s">
        <v>576</v>
      </c>
      <c r="H1280" s="319" t="s">
        <v>577</v>
      </c>
      <c r="I1280" s="319" t="s">
        <v>1961</v>
      </c>
      <c r="J1280" s="319" t="s">
        <v>560</v>
      </c>
      <c r="L1280" s="331">
        <v>0</v>
      </c>
      <c r="M1280" s="326"/>
      <c r="N1280" s="326">
        <v>0</v>
      </c>
      <c r="O1280" s="326">
        <v>0</v>
      </c>
      <c r="P1280" s="326">
        <v>0</v>
      </c>
      <c r="Q1280" s="326">
        <v>0</v>
      </c>
      <c r="R1280" s="326">
        <v>0</v>
      </c>
      <c r="S1280" s="326">
        <v>0</v>
      </c>
      <c r="T1280" s="326">
        <v>0</v>
      </c>
      <c r="U1280" s="326">
        <v>0</v>
      </c>
      <c r="V1280" s="326">
        <v>0</v>
      </c>
      <c r="W1280" s="326">
        <v>0</v>
      </c>
      <c r="X1280" s="326">
        <v>0</v>
      </c>
      <c r="Y1280" s="326">
        <v>0</v>
      </c>
    </row>
    <row r="1281" spans="4:25" hidden="1" outlineLevel="1">
      <c r="D1281" s="319" t="s">
        <v>3163</v>
      </c>
      <c r="E1281" s="319" t="s">
        <v>53</v>
      </c>
      <c r="F1281" s="319" t="s">
        <v>576</v>
      </c>
      <c r="H1281" s="319" t="s">
        <v>577</v>
      </c>
      <c r="I1281" s="319" t="s">
        <v>3164</v>
      </c>
      <c r="J1281" s="319" t="s">
        <v>946</v>
      </c>
      <c r="L1281" s="331">
        <v>0</v>
      </c>
      <c r="M1281" s="326"/>
      <c r="N1281" s="326"/>
      <c r="O1281" s="326">
        <v>0</v>
      </c>
      <c r="P1281" s="326">
        <v>0</v>
      </c>
      <c r="Q1281" s="326">
        <v>0</v>
      </c>
      <c r="R1281" s="326">
        <v>0</v>
      </c>
      <c r="S1281" s="326">
        <v>0</v>
      </c>
      <c r="T1281" s="326">
        <v>0</v>
      </c>
      <c r="U1281" s="326">
        <v>0</v>
      </c>
      <c r="V1281" s="326">
        <v>0</v>
      </c>
      <c r="W1281" s="326">
        <v>0</v>
      </c>
      <c r="X1281" s="326">
        <v>0</v>
      </c>
      <c r="Y1281" s="326">
        <v>0</v>
      </c>
    </row>
    <row r="1282" spans="4:25" hidden="1" outlineLevel="1">
      <c r="D1282" s="319" t="s">
        <v>1503</v>
      </c>
      <c r="E1282" s="319" t="s">
        <v>52</v>
      </c>
      <c r="F1282" s="319" t="s">
        <v>576</v>
      </c>
      <c r="H1282" s="319" t="s">
        <v>577</v>
      </c>
      <c r="I1282" s="319" t="s">
        <v>3165</v>
      </c>
      <c r="J1282" s="319" t="s">
        <v>117</v>
      </c>
      <c r="L1282" s="331">
        <v>2830.585</v>
      </c>
      <c r="M1282" s="326"/>
      <c r="N1282" s="326"/>
      <c r="O1282" s="326"/>
      <c r="P1282" s="326"/>
      <c r="Q1282" s="326"/>
      <c r="R1282" s="326">
        <v>0</v>
      </c>
      <c r="S1282" s="326">
        <v>0</v>
      </c>
      <c r="T1282" s="326">
        <v>0</v>
      </c>
      <c r="U1282" s="326">
        <v>2830.585</v>
      </c>
      <c r="V1282" s="326">
        <v>0</v>
      </c>
      <c r="W1282" s="326">
        <v>0</v>
      </c>
      <c r="X1282" s="326">
        <v>0</v>
      </c>
      <c r="Y1282" s="326">
        <v>0</v>
      </c>
    </row>
    <row r="1283" spans="4:25" hidden="1" outlineLevel="1">
      <c r="D1283" s="319" t="s">
        <v>3166</v>
      </c>
      <c r="E1283" s="319" t="s">
        <v>52</v>
      </c>
      <c r="F1283" s="319" t="s">
        <v>576</v>
      </c>
      <c r="H1283" s="319" t="s">
        <v>577</v>
      </c>
      <c r="I1283" s="319" t="s">
        <v>1504</v>
      </c>
      <c r="J1283" s="319" t="s">
        <v>117</v>
      </c>
      <c r="L1283" s="331">
        <v>48052.532999999996</v>
      </c>
      <c r="M1283" s="326"/>
      <c r="N1283" s="326">
        <v>0</v>
      </c>
      <c r="O1283" s="326">
        <v>21079.532999999999</v>
      </c>
      <c r="P1283" s="326">
        <v>0</v>
      </c>
      <c r="Q1283" s="326">
        <v>13486.5</v>
      </c>
      <c r="R1283" s="326">
        <v>0</v>
      </c>
      <c r="S1283" s="326">
        <v>13486.5</v>
      </c>
      <c r="T1283" s="326">
        <v>0</v>
      </c>
      <c r="U1283" s="326">
        <v>0</v>
      </c>
      <c r="V1283" s="326">
        <v>0</v>
      </c>
      <c r="W1283" s="326">
        <v>0</v>
      </c>
      <c r="X1283" s="326">
        <v>0</v>
      </c>
      <c r="Y1283" s="326">
        <v>0</v>
      </c>
    </row>
    <row r="1284" spans="4:25" hidden="1" outlineLevel="1">
      <c r="D1284" s="319" t="s">
        <v>1505</v>
      </c>
      <c r="E1284" s="319" t="s">
        <v>53</v>
      </c>
      <c r="F1284" s="319" t="s">
        <v>576</v>
      </c>
      <c r="H1284" s="319" t="s">
        <v>577</v>
      </c>
      <c r="I1284" s="319" t="s">
        <v>1506</v>
      </c>
      <c r="J1284" s="319" t="s">
        <v>118</v>
      </c>
      <c r="L1284" s="331">
        <v>0</v>
      </c>
      <c r="M1284" s="326"/>
      <c r="N1284" s="326">
        <v>0</v>
      </c>
      <c r="O1284" s="326">
        <v>0</v>
      </c>
      <c r="P1284" s="326">
        <v>0</v>
      </c>
      <c r="Q1284" s="326">
        <v>0</v>
      </c>
      <c r="R1284" s="326">
        <v>0</v>
      </c>
      <c r="S1284" s="326">
        <v>0</v>
      </c>
      <c r="T1284" s="326">
        <v>0</v>
      </c>
      <c r="U1284" s="326">
        <v>0</v>
      </c>
      <c r="V1284" s="326">
        <v>0</v>
      </c>
      <c r="W1284" s="326">
        <v>0</v>
      </c>
      <c r="X1284" s="326">
        <v>0</v>
      </c>
      <c r="Y1284" s="326">
        <v>0</v>
      </c>
    </row>
    <row r="1285" spans="4:25" hidden="1" outlineLevel="1">
      <c r="D1285" s="319" t="s">
        <v>1698</v>
      </c>
      <c r="E1285" s="319" t="s">
        <v>53</v>
      </c>
      <c r="F1285" s="319" t="s">
        <v>576</v>
      </c>
      <c r="H1285" s="319" t="s">
        <v>577</v>
      </c>
      <c r="I1285" s="319" t="s">
        <v>1699</v>
      </c>
      <c r="J1285" s="319" t="s">
        <v>114</v>
      </c>
      <c r="L1285" s="331">
        <v>0</v>
      </c>
      <c r="M1285" s="326"/>
      <c r="N1285" s="326">
        <v>0</v>
      </c>
      <c r="O1285" s="326">
        <v>0</v>
      </c>
      <c r="P1285" s="326">
        <v>0</v>
      </c>
      <c r="Q1285" s="326">
        <v>0</v>
      </c>
      <c r="R1285" s="326">
        <v>0</v>
      </c>
      <c r="S1285" s="326">
        <v>0</v>
      </c>
      <c r="T1285" s="326">
        <v>0</v>
      </c>
      <c r="U1285" s="326">
        <v>0</v>
      </c>
      <c r="V1285" s="326">
        <v>0</v>
      </c>
      <c r="W1285" s="326">
        <v>0</v>
      </c>
      <c r="X1285" s="326">
        <v>0</v>
      </c>
      <c r="Y1285" s="326">
        <v>0</v>
      </c>
    </row>
    <row r="1286" spans="4:25" hidden="1" outlineLevel="1">
      <c r="D1286" s="319" t="s">
        <v>1962</v>
      </c>
      <c r="E1286" s="319" t="s">
        <v>53</v>
      </c>
      <c r="F1286" s="319" t="s">
        <v>576</v>
      </c>
      <c r="H1286" s="319" t="s">
        <v>577</v>
      </c>
      <c r="I1286" s="319" t="s">
        <v>1963</v>
      </c>
      <c r="J1286" s="319" t="s">
        <v>113</v>
      </c>
      <c r="L1286" s="331">
        <v>0</v>
      </c>
      <c r="M1286" s="326"/>
      <c r="N1286" s="326">
        <v>0</v>
      </c>
      <c r="O1286" s="326">
        <v>0</v>
      </c>
      <c r="P1286" s="326">
        <v>0</v>
      </c>
      <c r="Q1286" s="326">
        <v>0</v>
      </c>
      <c r="R1286" s="326">
        <v>0</v>
      </c>
      <c r="S1286" s="326">
        <v>0</v>
      </c>
      <c r="T1286" s="326">
        <v>0</v>
      </c>
      <c r="U1286" s="326">
        <v>0</v>
      </c>
      <c r="V1286" s="326">
        <v>0</v>
      </c>
      <c r="W1286" s="326">
        <v>0</v>
      </c>
      <c r="X1286" s="326">
        <v>0</v>
      </c>
      <c r="Y1286" s="326">
        <v>0</v>
      </c>
    </row>
    <row r="1287" spans="4:25" hidden="1" outlineLevel="1">
      <c r="D1287" s="319" t="s">
        <v>1507</v>
      </c>
      <c r="E1287" s="319" t="s">
        <v>52</v>
      </c>
      <c r="F1287" s="319" t="s">
        <v>576</v>
      </c>
      <c r="H1287" s="319" t="s">
        <v>577</v>
      </c>
      <c r="I1287" s="319" t="s">
        <v>1508</v>
      </c>
      <c r="J1287" s="319" t="s">
        <v>117</v>
      </c>
      <c r="L1287" s="331">
        <v>0</v>
      </c>
      <c r="M1287" s="326"/>
      <c r="N1287" s="326">
        <v>0</v>
      </c>
      <c r="O1287" s="326">
        <v>0</v>
      </c>
      <c r="P1287" s="326">
        <v>0</v>
      </c>
      <c r="Q1287" s="326">
        <v>0</v>
      </c>
      <c r="R1287" s="326">
        <v>0</v>
      </c>
      <c r="S1287" s="326">
        <v>0</v>
      </c>
      <c r="T1287" s="326">
        <v>0</v>
      </c>
      <c r="U1287" s="326">
        <v>0</v>
      </c>
      <c r="V1287" s="326">
        <v>0</v>
      </c>
      <c r="W1287" s="326">
        <v>0</v>
      </c>
      <c r="X1287" s="326">
        <v>0</v>
      </c>
      <c r="Y1287" s="326">
        <v>0</v>
      </c>
    </row>
    <row r="1288" spans="4:25" hidden="1" outlineLevel="1">
      <c r="D1288" s="319" t="s">
        <v>1509</v>
      </c>
      <c r="E1288" s="319" t="s">
        <v>52</v>
      </c>
      <c r="F1288" s="319" t="s">
        <v>576</v>
      </c>
      <c r="H1288" s="319" t="s">
        <v>577</v>
      </c>
      <c r="I1288" s="319" t="s">
        <v>1510</v>
      </c>
      <c r="J1288" s="319" t="s">
        <v>117</v>
      </c>
      <c r="L1288" s="331">
        <v>2370</v>
      </c>
      <c r="M1288" s="326"/>
      <c r="N1288" s="326">
        <v>0</v>
      </c>
      <c r="O1288" s="326">
        <v>0</v>
      </c>
      <c r="P1288" s="326">
        <v>0</v>
      </c>
      <c r="Q1288" s="326">
        <v>972</v>
      </c>
      <c r="R1288" s="326">
        <v>648</v>
      </c>
      <c r="S1288" s="326">
        <v>0</v>
      </c>
      <c r="T1288" s="326">
        <v>0</v>
      </c>
      <c r="U1288" s="326">
        <v>0</v>
      </c>
      <c r="V1288" s="326">
        <v>0</v>
      </c>
      <c r="W1288" s="326">
        <v>0</v>
      </c>
      <c r="X1288" s="326">
        <v>0</v>
      </c>
      <c r="Y1288" s="326">
        <v>750</v>
      </c>
    </row>
    <row r="1289" spans="4:25" hidden="1" outlineLevel="1">
      <c r="D1289" s="319" t="s">
        <v>3167</v>
      </c>
      <c r="E1289" s="319" t="s">
        <v>53</v>
      </c>
      <c r="F1289" s="319" t="s">
        <v>576</v>
      </c>
      <c r="H1289" s="319" t="s">
        <v>577</v>
      </c>
      <c r="I1289" s="319" t="s">
        <v>3168</v>
      </c>
      <c r="J1289" s="319" t="s">
        <v>946</v>
      </c>
      <c r="L1289" s="331">
        <v>0</v>
      </c>
      <c r="M1289" s="326"/>
      <c r="N1289" s="326"/>
      <c r="O1289" s="326"/>
      <c r="P1289" s="326"/>
      <c r="Q1289" s="326"/>
      <c r="R1289" s="326"/>
      <c r="S1289" s="326"/>
      <c r="T1289" s="326"/>
      <c r="U1289" s="326">
        <v>0</v>
      </c>
      <c r="V1289" s="326">
        <v>0</v>
      </c>
      <c r="W1289" s="326">
        <v>0</v>
      </c>
      <c r="X1289" s="326">
        <v>0</v>
      </c>
      <c r="Y1289" s="326">
        <v>0</v>
      </c>
    </row>
    <row r="1290" spans="4:25" hidden="1" outlineLevel="1">
      <c r="D1290" s="319" t="s">
        <v>1511</v>
      </c>
      <c r="E1290" s="319" t="s">
        <v>53</v>
      </c>
      <c r="F1290" s="319" t="s">
        <v>576</v>
      </c>
      <c r="H1290" s="319" t="s">
        <v>577</v>
      </c>
      <c r="I1290" s="319" t="s">
        <v>1512</v>
      </c>
      <c r="J1290" s="319" t="s">
        <v>528</v>
      </c>
      <c r="L1290" s="331">
        <v>0</v>
      </c>
      <c r="M1290" s="326"/>
      <c r="N1290" s="326">
        <v>0</v>
      </c>
      <c r="O1290" s="326">
        <v>0</v>
      </c>
      <c r="P1290" s="326">
        <v>0</v>
      </c>
      <c r="Q1290" s="326">
        <v>0</v>
      </c>
      <c r="R1290" s="326">
        <v>0</v>
      </c>
      <c r="S1290" s="326">
        <v>0</v>
      </c>
      <c r="T1290" s="326">
        <v>0</v>
      </c>
      <c r="U1290" s="326">
        <v>0</v>
      </c>
      <c r="V1290" s="326">
        <v>0</v>
      </c>
      <c r="W1290" s="326">
        <v>0</v>
      </c>
      <c r="X1290" s="326">
        <v>0</v>
      </c>
      <c r="Y1290" s="326">
        <v>0</v>
      </c>
    </row>
    <row r="1291" spans="4:25" hidden="1" outlineLevel="1">
      <c r="D1291" s="319" t="s">
        <v>1513</v>
      </c>
      <c r="E1291" s="319" t="s">
        <v>53</v>
      </c>
      <c r="F1291" s="319" t="s">
        <v>576</v>
      </c>
      <c r="H1291" s="319" t="s">
        <v>577</v>
      </c>
      <c r="I1291" s="319" t="s">
        <v>1514</v>
      </c>
      <c r="J1291" s="319" t="s">
        <v>583</v>
      </c>
      <c r="L1291" s="331">
        <v>0</v>
      </c>
      <c r="M1291" s="326"/>
      <c r="N1291" s="326">
        <v>0</v>
      </c>
      <c r="O1291" s="326">
        <v>0</v>
      </c>
      <c r="P1291" s="326">
        <v>0</v>
      </c>
      <c r="Q1291" s="326">
        <v>0</v>
      </c>
      <c r="R1291" s="326">
        <v>0</v>
      </c>
      <c r="S1291" s="326">
        <v>0</v>
      </c>
      <c r="T1291" s="326">
        <v>0</v>
      </c>
      <c r="U1291" s="326">
        <v>0</v>
      </c>
      <c r="V1291" s="326">
        <v>0</v>
      </c>
      <c r="W1291" s="326">
        <v>0</v>
      </c>
      <c r="X1291" s="326">
        <v>0</v>
      </c>
      <c r="Y1291" s="326">
        <v>0</v>
      </c>
    </row>
    <row r="1292" spans="4:25" hidden="1" outlineLevel="1">
      <c r="D1292" s="319" t="s">
        <v>3169</v>
      </c>
      <c r="E1292" s="319" t="s">
        <v>53</v>
      </c>
      <c r="F1292" s="319" t="s">
        <v>576</v>
      </c>
      <c r="H1292" s="319" t="s">
        <v>577</v>
      </c>
      <c r="I1292" s="319" t="s">
        <v>1494</v>
      </c>
      <c r="J1292" s="319" t="s">
        <v>114</v>
      </c>
      <c r="L1292" s="331">
        <v>7596.3</v>
      </c>
      <c r="M1292" s="326"/>
      <c r="N1292" s="326">
        <v>0</v>
      </c>
      <c r="O1292" s="326">
        <v>0</v>
      </c>
      <c r="P1292" s="326">
        <v>882</v>
      </c>
      <c r="Q1292" s="326">
        <v>1792</v>
      </c>
      <c r="R1292" s="326">
        <v>0</v>
      </c>
      <c r="S1292" s="326">
        <v>0</v>
      </c>
      <c r="T1292" s="326">
        <v>2524.8000000000002</v>
      </c>
      <c r="U1292" s="326">
        <v>0</v>
      </c>
      <c r="V1292" s="326">
        <v>0</v>
      </c>
      <c r="W1292" s="326">
        <v>2397.5</v>
      </c>
      <c r="X1292" s="326">
        <v>0</v>
      </c>
      <c r="Y1292" s="326">
        <v>0</v>
      </c>
    </row>
    <row r="1293" spans="4:25" hidden="1" outlineLevel="1">
      <c r="D1293" s="319" t="s">
        <v>2836</v>
      </c>
      <c r="E1293" s="319" t="s">
        <v>53</v>
      </c>
      <c r="F1293" s="319" t="s">
        <v>576</v>
      </c>
      <c r="H1293" s="319" t="s">
        <v>577</v>
      </c>
      <c r="I1293" s="319" t="s">
        <v>2837</v>
      </c>
      <c r="J1293" s="319" t="s">
        <v>118</v>
      </c>
      <c r="L1293" s="331">
        <v>0</v>
      </c>
      <c r="M1293" s="326"/>
      <c r="N1293" s="326">
        <v>0</v>
      </c>
      <c r="O1293" s="326">
        <v>0</v>
      </c>
      <c r="P1293" s="326">
        <v>0</v>
      </c>
      <c r="Q1293" s="326">
        <v>0</v>
      </c>
      <c r="R1293" s="326">
        <v>0</v>
      </c>
      <c r="S1293" s="326">
        <v>0</v>
      </c>
      <c r="T1293" s="326">
        <v>0</v>
      </c>
      <c r="U1293" s="326">
        <v>0</v>
      </c>
      <c r="V1293" s="326">
        <v>0</v>
      </c>
      <c r="W1293" s="326">
        <v>0</v>
      </c>
      <c r="X1293" s="326">
        <v>0</v>
      </c>
      <c r="Y1293" s="326">
        <v>0</v>
      </c>
    </row>
    <row r="1294" spans="4:25" hidden="1" outlineLevel="1">
      <c r="D1294" s="319" t="s">
        <v>2838</v>
      </c>
      <c r="E1294" s="319" t="s">
        <v>53</v>
      </c>
      <c r="F1294" s="319" t="s">
        <v>576</v>
      </c>
      <c r="H1294" s="319" t="s">
        <v>577</v>
      </c>
      <c r="I1294" s="319" t="s">
        <v>2839</v>
      </c>
      <c r="J1294" s="319" t="s">
        <v>118</v>
      </c>
      <c r="L1294" s="331">
        <v>0</v>
      </c>
      <c r="M1294" s="326"/>
      <c r="N1294" s="326">
        <v>0</v>
      </c>
      <c r="O1294" s="326">
        <v>0</v>
      </c>
      <c r="P1294" s="326">
        <v>0</v>
      </c>
      <c r="Q1294" s="326">
        <v>0</v>
      </c>
      <c r="R1294" s="326">
        <v>0</v>
      </c>
      <c r="S1294" s="326">
        <v>0</v>
      </c>
      <c r="T1294" s="326">
        <v>0</v>
      </c>
      <c r="U1294" s="326">
        <v>0</v>
      </c>
      <c r="V1294" s="326">
        <v>0</v>
      </c>
      <c r="W1294" s="326">
        <v>0</v>
      </c>
      <c r="X1294" s="326">
        <v>0</v>
      </c>
      <c r="Y1294" s="326">
        <v>0</v>
      </c>
    </row>
    <row r="1295" spans="4:25" hidden="1" outlineLevel="1">
      <c r="D1295" s="319" t="s">
        <v>2840</v>
      </c>
      <c r="E1295" s="319" t="s">
        <v>53</v>
      </c>
      <c r="F1295" s="319" t="s">
        <v>576</v>
      </c>
      <c r="H1295" s="319" t="s">
        <v>577</v>
      </c>
      <c r="I1295" s="319" t="s">
        <v>2841</v>
      </c>
      <c r="J1295" s="319" t="s">
        <v>114</v>
      </c>
      <c r="L1295" s="331">
        <v>4466</v>
      </c>
      <c r="M1295" s="326"/>
      <c r="N1295" s="326">
        <v>0</v>
      </c>
      <c r="O1295" s="326">
        <v>0</v>
      </c>
      <c r="P1295" s="326">
        <v>0</v>
      </c>
      <c r="Q1295" s="326">
        <v>0</v>
      </c>
      <c r="R1295" s="326">
        <v>4466</v>
      </c>
      <c r="S1295" s="326">
        <v>0</v>
      </c>
      <c r="T1295" s="326">
        <v>0</v>
      </c>
      <c r="U1295" s="326">
        <v>0</v>
      </c>
      <c r="V1295" s="326">
        <v>0</v>
      </c>
      <c r="W1295" s="326">
        <v>0</v>
      </c>
      <c r="X1295" s="326">
        <v>0</v>
      </c>
      <c r="Y1295" s="326">
        <v>0</v>
      </c>
    </row>
    <row r="1296" spans="4:25" hidden="1" outlineLevel="1">
      <c r="D1296" s="319" t="s">
        <v>3170</v>
      </c>
      <c r="E1296" s="319" t="s">
        <v>53</v>
      </c>
      <c r="F1296" s="319" t="s">
        <v>576</v>
      </c>
      <c r="H1296" s="319" t="s">
        <v>577</v>
      </c>
      <c r="I1296" s="319" t="s">
        <v>3171</v>
      </c>
      <c r="J1296" s="319" t="s">
        <v>583</v>
      </c>
      <c r="L1296" s="331">
        <v>0</v>
      </c>
      <c r="M1296" s="326"/>
      <c r="N1296" s="326"/>
      <c r="O1296" s="326"/>
      <c r="P1296" s="326"/>
      <c r="Q1296" s="326"/>
      <c r="R1296" s="326">
        <v>0</v>
      </c>
      <c r="S1296" s="326">
        <v>0</v>
      </c>
      <c r="T1296" s="326">
        <v>0</v>
      </c>
      <c r="U1296" s="326">
        <v>0</v>
      </c>
      <c r="V1296" s="326">
        <v>0</v>
      </c>
      <c r="W1296" s="326">
        <v>0</v>
      </c>
      <c r="X1296" s="326">
        <v>0</v>
      </c>
      <c r="Y1296" s="326">
        <v>0</v>
      </c>
    </row>
    <row r="1297" spans="4:25" hidden="1" outlineLevel="1">
      <c r="D1297" s="319" t="s">
        <v>3172</v>
      </c>
      <c r="E1297" s="319" t="s">
        <v>53</v>
      </c>
      <c r="F1297" s="319" t="s">
        <v>576</v>
      </c>
      <c r="H1297" s="319" t="s">
        <v>577</v>
      </c>
      <c r="I1297" s="319" t="s">
        <v>3173</v>
      </c>
      <c r="J1297" s="319" t="s">
        <v>946</v>
      </c>
      <c r="L1297" s="331">
        <v>0</v>
      </c>
      <c r="M1297" s="326"/>
      <c r="N1297" s="326"/>
      <c r="O1297" s="326"/>
      <c r="P1297" s="326">
        <v>0</v>
      </c>
      <c r="Q1297" s="326">
        <v>0</v>
      </c>
      <c r="R1297" s="326">
        <v>0</v>
      </c>
      <c r="S1297" s="326">
        <v>0</v>
      </c>
      <c r="T1297" s="326">
        <v>0</v>
      </c>
      <c r="U1297" s="326">
        <v>0</v>
      </c>
      <c r="V1297" s="326">
        <v>0</v>
      </c>
      <c r="W1297" s="326">
        <v>0</v>
      </c>
      <c r="X1297" s="326">
        <v>0</v>
      </c>
      <c r="Y1297" s="326">
        <v>0</v>
      </c>
    </row>
    <row r="1298" spans="4:25" hidden="1" outlineLevel="1">
      <c r="D1298" s="319" t="s">
        <v>1700</v>
      </c>
      <c r="E1298" s="319" t="s">
        <v>53</v>
      </c>
      <c r="F1298" s="319" t="s">
        <v>576</v>
      </c>
      <c r="H1298" s="319" t="s">
        <v>577</v>
      </c>
      <c r="I1298" s="319" t="s">
        <v>1701</v>
      </c>
      <c r="J1298" s="319" t="s">
        <v>946</v>
      </c>
      <c r="L1298" s="331">
        <v>4145.2837200000004</v>
      </c>
      <c r="M1298" s="326"/>
      <c r="N1298" s="326">
        <v>0</v>
      </c>
      <c r="O1298" s="326">
        <v>0</v>
      </c>
      <c r="P1298" s="326">
        <v>4145.2837200000004</v>
      </c>
      <c r="Q1298" s="326">
        <v>0</v>
      </c>
      <c r="R1298" s="326">
        <v>0</v>
      </c>
      <c r="S1298" s="326">
        <v>0</v>
      </c>
      <c r="T1298" s="326">
        <v>0</v>
      </c>
      <c r="U1298" s="326">
        <v>0</v>
      </c>
      <c r="V1298" s="326">
        <v>0</v>
      </c>
      <c r="W1298" s="326">
        <v>0</v>
      </c>
      <c r="X1298" s="326">
        <v>0</v>
      </c>
      <c r="Y1298" s="326">
        <v>0</v>
      </c>
    </row>
    <row r="1299" spans="4:25" hidden="1" outlineLevel="1">
      <c r="D1299" s="319" t="s">
        <v>3174</v>
      </c>
      <c r="E1299" s="319" t="s">
        <v>53</v>
      </c>
      <c r="F1299" s="319" t="s">
        <v>576</v>
      </c>
      <c r="H1299" s="319" t="s">
        <v>577</v>
      </c>
      <c r="I1299" s="319" t="s">
        <v>3175</v>
      </c>
      <c r="J1299" s="319" t="s">
        <v>946</v>
      </c>
      <c r="L1299" s="331">
        <v>0</v>
      </c>
      <c r="M1299" s="326"/>
      <c r="N1299" s="326"/>
      <c r="O1299" s="326">
        <v>0</v>
      </c>
      <c r="P1299" s="326">
        <v>0</v>
      </c>
      <c r="Q1299" s="326">
        <v>0</v>
      </c>
      <c r="R1299" s="326">
        <v>0</v>
      </c>
      <c r="S1299" s="326">
        <v>0</v>
      </c>
      <c r="T1299" s="326">
        <v>0</v>
      </c>
      <c r="U1299" s="326">
        <v>0</v>
      </c>
      <c r="V1299" s="326">
        <v>0</v>
      </c>
      <c r="W1299" s="326">
        <v>0</v>
      </c>
      <c r="X1299" s="326">
        <v>0</v>
      </c>
      <c r="Y1299" s="326">
        <v>0</v>
      </c>
    </row>
    <row r="1300" spans="4:25" hidden="1" outlineLevel="1">
      <c r="D1300" s="319" t="s">
        <v>3176</v>
      </c>
      <c r="E1300" s="319" t="s">
        <v>53</v>
      </c>
      <c r="F1300" s="319" t="s">
        <v>576</v>
      </c>
      <c r="H1300" s="319" t="s">
        <v>577</v>
      </c>
      <c r="I1300" s="319" t="s">
        <v>3177</v>
      </c>
      <c r="J1300" s="319" t="s">
        <v>946</v>
      </c>
      <c r="L1300" s="331">
        <v>0</v>
      </c>
      <c r="M1300" s="326"/>
      <c r="N1300" s="326"/>
      <c r="O1300" s="326">
        <v>0</v>
      </c>
      <c r="P1300" s="326">
        <v>0</v>
      </c>
      <c r="Q1300" s="326">
        <v>0</v>
      </c>
      <c r="R1300" s="326">
        <v>0</v>
      </c>
      <c r="S1300" s="326">
        <v>0</v>
      </c>
      <c r="T1300" s="326">
        <v>0</v>
      </c>
      <c r="U1300" s="326">
        <v>0</v>
      </c>
      <c r="V1300" s="326">
        <v>0</v>
      </c>
      <c r="W1300" s="326">
        <v>0</v>
      </c>
      <c r="X1300" s="326">
        <v>0</v>
      </c>
      <c r="Y1300" s="326">
        <v>0</v>
      </c>
    </row>
    <row r="1301" spans="4:25" hidden="1" outlineLevel="1">
      <c r="D1301" s="319" t="s">
        <v>1702</v>
      </c>
      <c r="E1301" s="319" t="s">
        <v>53</v>
      </c>
      <c r="F1301" s="319" t="s">
        <v>576</v>
      </c>
      <c r="H1301" s="319" t="s">
        <v>577</v>
      </c>
      <c r="I1301" s="319" t="s">
        <v>1703</v>
      </c>
      <c r="J1301" s="319" t="s">
        <v>582</v>
      </c>
      <c r="L1301" s="331">
        <v>0</v>
      </c>
      <c r="M1301" s="326"/>
      <c r="N1301" s="326">
        <v>0</v>
      </c>
      <c r="O1301" s="326">
        <v>0</v>
      </c>
      <c r="P1301" s="326">
        <v>0</v>
      </c>
      <c r="Q1301" s="326">
        <v>0</v>
      </c>
      <c r="R1301" s="326">
        <v>0</v>
      </c>
      <c r="S1301" s="326">
        <v>0</v>
      </c>
      <c r="T1301" s="326">
        <v>0</v>
      </c>
      <c r="U1301" s="326">
        <v>0</v>
      </c>
      <c r="V1301" s="326">
        <v>0</v>
      </c>
      <c r="W1301" s="326">
        <v>0</v>
      </c>
      <c r="X1301" s="326">
        <v>0</v>
      </c>
      <c r="Y1301" s="326">
        <v>0</v>
      </c>
    </row>
    <row r="1302" spans="4:25" hidden="1" outlineLevel="1">
      <c r="D1302" s="319" t="s">
        <v>1515</v>
      </c>
      <c r="E1302" s="319" t="s">
        <v>52</v>
      </c>
      <c r="F1302" s="319" t="s">
        <v>576</v>
      </c>
      <c r="H1302" s="319" t="s">
        <v>577</v>
      </c>
      <c r="I1302" s="319" t="s">
        <v>1516</v>
      </c>
      <c r="J1302" s="319" t="s">
        <v>117</v>
      </c>
      <c r="L1302" s="331">
        <v>6966.5</v>
      </c>
      <c r="M1302" s="326"/>
      <c r="N1302" s="326">
        <v>0</v>
      </c>
      <c r="O1302" s="326">
        <v>0</v>
      </c>
      <c r="P1302" s="326">
        <v>135.5</v>
      </c>
      <c r="Q1302" s="326">
        <v>3415.5</v>
      </c>
      <c r="R1302" s="326">
        <v>0</v>
      </c>
      <c r="S1302" s="326">
        <v>3415.5</v>
      </c>
      <c r="T1302" s="326">
        <v>0</v>
      </c>
      <c r="U1302" s="326">
        <v>0</v>
      </c>
      <c r="V1302" s="326">
        <v>0</v>
      </c>
      <c r="W1302" s="326">
        <v>0</v>
      </c>
      <c r="X1302" s="326">
        <v>0</v>
      </c>
      <c r="Y1302" s="326">
        <v>0</v>
      </c>
    </row>
    <row r="1303" spans="4:25" hidden="1" outlineLevel="1">
      <c r="D1303" s="319" t="s">
        <v>1704</v>
      </c>
      <c r="E1303" s="319" t="s">
        <v>52</v>
      </c>
      <c r="F1303" s="319" t="s">
        <v>576</v>
      </c>
      <c r="H1303" s="319" t="s">
        <v>577</v>
      </c>
      <c r="I1303" s="319" t="s">
        <v>1705</v>
      </c>
      <c r="J1303" s="319" t="s">
        <v>117</v>
      </c>
      <c r="L1303" s="331">
        <v>0</v>
      </c>
      <c r="M1303" s="326"/>
      <c r="N1303" s="326">
        <v>0</v>
      </c>
      <c r="O1303" s="326">
        <v>0</v>
      </c>
      <c r="P1303" s="326">
        <v>0</v>
      </c>
      <c r="Q1303" s="326">
        <v>0</v>
      </c>
      <c r="R1303" s="326">
        <v>0</v>
      </c>
      <c r="S1303" s="326">
        <v>0</v>
      </c>
      <c r="T1303" s="326">
        <v>0</v>
      </c>
      <c r="U1303" s="326">
        <v>0</v>
      </c>
      <c r="V1303" s="326">
        <v>0</v>
      </c>
      <c r="W1303" s="326">
        <v>0</v>
      </c>
      <c r="X1303" s="326">
        <v>0</v>
      </c>
      <c r="Y1303" s="326">
        <v>0</v>
      </c>
    </row>
    <row r="1304" spans="4:25" hidden="1" outlineLevel="1">
      <c r="D1304" s="319" t="s">
        <v>1517</v>
      </c>
      <c r="E1304" s="319" t="s">
        <v>54</v>
      </c>
      <c r="F1304" s="319" t="s">
        <v>576</v>
      </c>
      <c r="H1304" s="319" t="s">
        <v>577</v>
      </c>
      <c r="I1304" s="319" t="s">
        <v>1518</v>
      </c>
      <c r="J1304" s="319" t="s">
        <v>116</v>
      </c>
      <c r="L1304" s="331">
        <v>0</v>
      </c>
      <c r="M1304" s="326"/>
      <c r="N1304" s="326">
        <v>0</v>
      </c>
      <c r="O1304" s="326">
        <v>0</v>
      </c>
      <c r="P1304" s="326">
        <v>0</v>
      </c>
      <c r="Q1304" s="326">
        <v>0</v>
      </c>
      <c r="R1304" s="326">
        <v>0</v>
      </c>
      <c r="S1304" s="326">
        <v>0</v>
      </c>
      <c r="T1304" s="326">
        <v>0</v>
      </c>
      <c r="U1304" s="326">
        <v>0</v>
      </c>
      <c r="V1304" s="326">
        <v>0</v>
      </c>
      <c r="W1304" s="326">
        <v>0</v>
      </c>
      <c r="X1304" s="326">
        <v>0</v>
      </c>
      <c r="Y1304" s="326">
        <v>0</v>
      </c>
    </row>
    <row r="1305" spans="4:25" hidden="1" outlineLevel="1">
      <c r="D1305" s="319" t="s">
        <v>1964</v>
      </c>
      <c r="E1305" s="319" t="s">
        <v>53</v>
      </c>
      <c r="F1305" s="319" t="s">
        <v>576</v>
      </c>
      <c r="H1305" s="319" t="s">
        <v>577</v>
      </c>
      <c r="I1305" s="319" t="s">
        <v>1965</v>
      </c>
      <c r="J1305" s="319" t="s">
        <v>113</v>
      </c>
      <c r="L1305" s="331">
        <v>0</v>
      </c>
      <c r="M1305" s="326"/>
      <c r="N1305" s="326">
        <v>0</v>
      </c>
      <c r="O1305" s="326">
        <v>0</v>
      </c>
      <c r="P1305" s="326">
        <v>0</v>
      </c>
      <c r="Q1305" s="326">
        <v>0</v>
      </c>
      <c r="R1305" s="326">
        <v>0</v>
      </c>
      <c r="S1305" s="326">
        <v>0</v>
      </c>
      <c r="T1305" s="326">
        <v>0</v>
      </c>
      <c r="U1305" s="326">
        <v>0</v>
      </c>
      <c r="V1305" s="326">
        <v>0</v>
      </c>
      <c r="W1305" s="326">
        <v>0</v>
      </c>
      <c r="X1305" s="326">
        <v>0</v>
      </c>
      <c r="Y1305" s="326">
        <v>0</v>
      </c>
    </row>
    <row r="1306" spans="4:25" hidden="1" outlineLevel="1">
      <c r="D1306" s="319" t="s">
        <v>1519</v>
      </c>
      <c r="E1306" s="319" t="s">
        <v>53</v>
      </c>
      <c r="F1306" s="319" t="s">
        <v>576</v>
      </c>
      <c r="H1306" s="319" t="s">
        <v>577</v>
      </c>
      <c r="I1306" s="319" t="s">
        <v>1520</v>
      </c>
      <c r="J1306" s="319" t="s">
        <v>528</v>
      </c>
      <c r="L1306" s="331">
        <v>0</v>
      </c>
      <c r="M1306" s="326"/>
      <c r="N1306" s="326">
        <v>0</v>
      </c>
      <c r="O1306" s="326">
        <v>0</v>
      </c>
      <c r="P1306" s="326">
        <v>0</v>
      </c>
      <c r="Q1306" s="326">
        <v>0</v>
      </c>
      <c r="R1306" s="326">
        <v>0</v>
      </c>
      <c r="S1306" s="326">
        <v>0</v>
      </c>
      <c r="T1306" s="326">
        <v>0</v>
      </c>
      <c r="U1306" s="326">
        <v>0</v>
      </c>
      <c r="V1306" s="326">
        <v>0</v>
      </c>
      <c r="W1306" s="326">
        <v>0</v>
      </c>
      <c r="X1306" s="326">
        <v>0</v>
      </c>
      <c r="Y1306" s="326">
        <v>0</v>
      </c>
    </row>
    <row r="1307" spans="4:25" hidden="1" outlineLevel="1">
      <c r="D1307" s="319" t="s">
        <v>1521</v>
      </c>
      <c r="E1307" s="319" t="s">
        <v>53</v>
      </c>
      <c r="F1307" s="319" t="s">
        <v>576</v>
      </c>
      <c r="H1307" s="319" t="s">
        <v>577</v>
      </c>
      <c r="I1307" s="319" t="s">
        <v>1522</v>
      </c>
      <c r="J1307" s="319" t="s">
        <v>528</v>
      </c>
      <c r="L1307" s="331">
        <v>0</v>
      </c>
      <c r="M1307" s="326"/>
      <c r="N1307" s="326">
        <v>0</v>
      </c>
      <c r="O1307" s="326">
        <v>0</v>
      </c>
      <c r="P1307" s="326">
        <v>0</v>
      </c>
      <c r="Q1307" s="326">
        <v>0</v>
      </c>
      <c r="R1307" s="326">
        <v>0</v>
      </c>
      <c r="S1307" s="326">
        <v>0</v>
      </c>
      <c r="T1307" s="326">
        <v>0</v>
      </c>
      <c r="U1307" s="326">
        <v>0</v>
      </c>
      <c r="V1307" s="326">
        <v>0</v>
      </c>
      <c r="W1307" s="326">
        <v>0</v>
      </c>
      <c r="X1307" s="326">
        <v>0</v>
      </c>
      <c r="Y1307" s="326">
        <v>0</v>
      </c>
    </row>
    <row r="1308" spans="4:25" hidden="1" outlineLevel="1">
      <c r="D1308" s="319" t="s">
        <v>1966</v>
      </c>
      <c r="E1308" s="319" t="s">
        <v>53</v>
      </c>
      <c r="F1308" s="319" t="s">
        <v>576</v>
      </c>
      <c r="H1308" s="319" t="s">
        <v>577</v>
      </c>
      <c r="I1308" s="319" t="s">
        <v>1967</v>
      </c>
      <c r="J1308" s="319" t="s">
        <v>113</v>
      </c>
      <c r="L1308" s="331">
        <v>0</v>
      </c>
      <c r="M1308" s="326"/>
      <c r="N1308" s="326">
        <v>0</v>
      </c>
      <c r="O1308" s="326">
        <v>0</v>
      </c>
      <c r="P1308" s="326">
        <v>0</v>
      </c>
      <c r="Q1308" s="326">
        <v>0</v>
      </c>
      <c r="R1308" s="326">
        <v>0</v>
      </c>
      <c r="S1308" s="326">
        <v>0</v>
      </c>
      <c r="T1308" s="326">
        <v>0</v>
      </c>
      <c r="U1308" s="326">
        <v>0</v>
      </c>
      <c r="V1308" s="326">
        <v>0</v>
      </c>
      <c r="W1308" s="326">
        <v>0</v>
      </c>
      <c r="X1308" s="326">
        <v>0</v>
      </c>
      <c r="Y1308" s="326">
        <v>0</v>
      </c>
    </row>
    <row r="1309" spans="4:25" hidden="1" outlineLevel="1">
      <c r="D1309" s="319" t="s">
        <v>2842</v>
      </c>
      <c r="E1309" s="319" t="s">
        <v>52</v>
      </c>
      <c r="F1309" s="319" t="s">
        <v>576</v>
      </c>
      <c r="H1309" s="319" t="s">
        <v>577</v>
      </c>
      <c r="I1309" s="319" t="s">
        <v>1467</v>
      </c>
      <c r="J1309" s="319" t="s">
        <v>117</v>
      </c>
      <c r="L1309" s="331">
        <v>10177.669999999998</v>
      </c>
      <c r="M1309" s="326"/>
      <c r="N1309" s="326">
        <v>2832.6</v>
      </c>
      <c r="O1309" s="326">
        <v>288</v>
      </c>
      <c r="P1309" s="326">
        <v>0</v>
      </c>
      <c r="Q1309" s="326">
        <v>4431.2</v>
      </c>
      <c r="R1309" s="326">
        <v>0</v>
      </c>
      <c r="S1309" s="326">
        <v>0</v>
      </c>
      <c r="T1309" s="326">
        <v>0</v>
      </c>
      <c r="U1309" s="326">
        <v>0</v>
      </c>
      <c r="V1309" s="326">
        <v>2620.8000000000002</v>
      </c>
      <c r="W1309" s="326">
        <v>0</v>
      </c>
      <c r="X1309" s="326">
        <v>0</v>
      </c>
      <c r="Y1309" s="326">
        <v>5.07</v>
      </c>
    </row>
    <row r="1310" spans="4:25" hidden="1" outlineLevel="1">
      <c r="D1310" s="319" t="s">
        <v>1523</v>
      </c>
      <c r="E1310" s="319" t="s">
        <v>53</v>
      </c>
      <c r="F1310" s="319" t="s">
        <v>576</v>
      </c>
      <c r="H1310" s="319" t="s">
        <v>577</v>
      </c>
      <c r="I1310" s="319" t="s">
        <v>1524</v>
      </c>
      <c r="J1310" s="319" t="s">
        <v>117</v>
      </c>
      <c r="L1310" s="331">
        <v>0</v>
      </c>
      <c r="M1310" s="326"/>
      <c r="N1310" s="326">
        <v>0</v>
      </c>
      <c r="O1310" s="326">
        <v>0</v>
      </c>
      <c r="P1310" s="326">
        <v>0</v>
      </c>
      <c r="Q1310" s="326">
        <v>0</v>
      </c>
      <c r="R1310" s="326">
        <v>0</v>
      </c>
      <c r="S1310" s="326">
        <v>0</v>
      </c>
      <c r="T1310" s="326">
        <v>0</v>
      </c>
      <c r="U1310" s="326">
        <v>0</v>
      </c>
      <c r="V1310" s="326">
        <v>0</v>
      </c>
      <c r="W1310" s="326">
        <v>0</v>
      </c>
      <c r="X1310" s="326">
        <v>0</v>
      </c>
      <c r="Y1310" s="326">
        <v>0</v>
      </c>
    </row>
    <row r="1311" spans="4:25" hidden="1" outlineLevel="1">
      <c r="D1311" s="319" t="s">
        <v>1706</v>
      </c>
      <c r="E1311" s="319" t="s">
        <v>52</v>
      </c>
      <c r="F1311" s="319" t="s">
        <v>576</v>
      </c>
      <c r="H1311" s="319" t="s">
        <v>577</v>
      </c>
      <c r="I1311" s="319" t="s">
        <v>1525</v>
      </c>
      <c r="J1311" s="319" t="s">
        <v>117</v>
      </c>
      <c r="L1311" s="331">
        <v>0</v>
      </c>
      <c r="M1311" s="326"/>
      <c r="N1311" s="326">
        <v>0</v>
      </c>
      <c r="O1311" s="326"/>
      <c r="P1311" s="326"/>
      <c r="Q1311" s="326"/>
      <c r="R1311" s="326"/>
      <c r="S1311" s="326"/>
      <c r="T1311" s="326"/>
      <c r="U1311" s="326"/>
      <c r="V1311" s="326"/>
      <c r="W1311" s="326"/>
      <c r="X1311" s="326"/>
      <c r="Y1311" s="326"/>
    </row>
    <row r="1312" spans="4:25" hidden="1" outlineLevel="1">
      <c r="D1312" s="319" t="s">
        <v>3178</v>
      </c>
      <c r="E1312" s="319" t="s">
        <v>53</v>
      </c>
      <c r="F1312" s="319" t="s">
        <v>576</v>
      </c>
      <c r="H1312" s="319" t="s">
        <v>577</v>
      </c>
      <c r="I1312" s="319" t="s">
        <v>3179</v>
      </c>
      <c r="J1312" s="319" t="s">
        <v>946</v>
      </c>
      <c r="L1312" s="331">
        <v>0</v>
      </c>
      <c r="M1312" s="326"/>
      <c r="N1312" s="326"/>
      <c r="O1312" s="326"/>
      <c r="P1312" s="326"/>
      <c r="Q1312" s="326">
        <v>0</v>
      </c>
      <c r="R1312" s="326">
        <v>0</v>
      </c>
      <c r="S1312" s="326">
        <v>0</v>
      </c>
      <c r="T1312" s="326">
        <v>0</v>
      </c>
      <c r="U1312" s="326">
        <v>0</v>
      </c>
      <c r="V1312" s="326">
        <v>0</v>
      </c>
      <c r="W1312" s="326">
        <v>0</v>
      </c>
      <c r="X1312" s="326">
        <v>0</v>
      </c>
      <c r="Y1312" s="326">
        <v>0</v>
      </c>
    </row>
    <row r="1313" spans="4:25" hidden="1" outlineLevel="1">
      <c r="D1313" s="319" t="s">
        <v>2843</v>
      </c>
      <c r="E1313" s="319" t="s">
        <v>53</v>
      </c>
      <c r="F1313" s="319" t="s">
        <v>576</v>
      </c>
      <c r="H1313" s="319" t="s">
        <v>577</v>
      </c>
      <c r="I1313" s="319" t="s">
        <v>1707</v>
      </c>
      <c r="J1313" s="319" t="s">
        <v>946</v>
      </c>
      <c r="L1313" s="331">
        <v>5207.8586999999998</v>
      </c>
      <c r="M1313" s="326"/>
      <c r="N1313" s="326">
        <v>0</v>
      </c>
      <c r="O1313" s="326">
        <v>0</v>
      </c>
      <c r="P1313" s="326">
        <v>5207.8586999999998</v>
      </c>
      <c r="Q1313" s="326">
        <v>0</v>
      </c>
      <c r="R1313" s="326">
        <v>0</v>
      </c>
      <c r="S1313" s="326">
        <v>0</v>
      </c>
      <c r="T1313" s="326">
        <v>0</v>
      </c>
      <c r="U1313" s="326">
        <v>0</v>
      </c>
      <c r="V1313" s="326">
        <v>0</v>
      </c>
      <c r="W1313" s="326">
        <v>0</v>
      </c>
      <c r="X1313" s="326">
        <v>0</v>
      </c>
      <c r="Y1313" s="326">
        <v>0</v>
      </c>
    </row>
    <row r="1314" spans="4:25" hidden="1" outlineLevel="1">
      <c r="D1314" s="319" t="s">
        <v>1708</v>
      </c>
      <c r="E1314" s="319" t="s">
        <v>53</v>
      </c>
      <c r="F1314" s="319" t="s">
        <v>576</v>
      </c>
      <c r="H1314" s="319" t="s">
        <v>577</v>
      </c>
      <c r="I1314" s="319" t="s">
        <v>1709</v>
      </c>
      <c r="J1314" s="319" t="s">
        <v>946</v>
      </c>
      <c r="L1314" s="331">
        <v>0</v>
      </c>
      <c r="M1314" s="326"/>
      <c r="N1314" s="326">
        <v>0</v>
      </c>
      <c r="O1314" s="326">
        <v>0</v>
      </c>
      <c r="P1314" s="326">
        <v>0</v>
      </c>
      <c r="Q1314" s="326">
        <v>0</v>
      </c>
      <c r="R1314" s="326">
        <v>0</v>
      </c>
      <c r="S1314" s="326">
        <v>0</v>
      </c>
      <c r="T1314" s="326">
        <v>0</v>
      </c>
      <c r="U1314" s="326">
        <v>0</v>
      </c>
      <c r="V1314" s="326">
        <v>0</v>
      </c>
      <c r="W1314" s="326">
        <v>0</v>
      </c>
      <c r="X1314" s="326">
        <v>0</v>
      </c>
      <c r="Y1314" s="326">
        <v>0</v>
      </c>
    </row>
    <row r="1315" spans="4:25" hidden="1" outlineLevel="1">
      <c r="D1315" s="319" t="s">
        <v>1710</v>
      </c>
      <c r="E1315" s="319" t="s">
        <v>53</v>
      </c>
      <c r="F1315" s="319" t="s">
        <v>576</v>
      </c>
      <c r="H1315" s="319" t="s">
        <v>577</v>
      </c>
      <c r="I1315" s="319" t="s">
        <v>1711</v>
      </c>
      <c r="J1315" s="319" t="s">
        <v>946</v>
      </c>
      <c r="L1315" s="331">
        <v>3246.7153699999999</v>
      </c>
      <c r="M1315" s="326"/>
      <c r="N1315" s="326">
        <v>0</v>
      </c>
      <c r="O1315" s="326">
        <v>0</v>
      </c>
      <c r="P1315" s="326">
        <v>0</v>
      </c>
      <c r="Q1315" s="326">
        <v>1627.81843</v>
      </c>
      <c r="R1315" s="326">
        <v>1618.8969399999999</v>
      </c>
      <c r="S1315" s="326">
        <v>0</v>
      </c>
      <c r="T1315" s="326">
        <v>0</v>
      </c>
      <c r="U1315" s="326">
        <v>0</v>
      </c>
      <c r="V1315" s="326">
        <v>0</v>
      </c>
      <c r="W1315" s="326">
        <v>0</v>
      </c>
      <c r="X1315" s="326">
        <v>0</v>
      </c>
      <c r="Y1315" s="326"/>
    </row>
    <row r="1316" spans="4:25" hidden="1" outlineLevel="1">
      <c r="D1316" s="319" t="s">
        <v>1526</v>
      </c>
      <c r="E1316" s="319" t="s">
        <v>53</v>
      </c>
      <c r="F1316" s="319" t="s">
        <v>576</v>
      </c>
      <c r="H1316" s="319" t="s">
        <v>577</v>
      </c>
      <c r="I1316" s="319" t="s">
        <v>1527</v>
      </c>
      <c r="J1316" s="319" t="s">
        <v>583</v>
      </c>
      <c r="L1316" s="331">
        <v>0</v>
      </c>
      <c r="M1316" s="326"/>
      <c r="N1316" s="326">
        <v>0</v>
      </c>
      <c r="O1316" s="326">
        <v>0</v>
      </c>
      <c r="P1316" s="326">
        <v>0</v>
      </c>
      <c r="Q1316" s="326">
        <v>0</v>
      </c>
      <c r="R1316" s="326">
        <v>0</v>
      </c>
      <c r="S1316" s="326">
        <v>0</v>
      </c>
      <c r="T1316" s="326">
        <v>0</v>
      </c>
      <c r="U1316" s="326">
        <v>0</v>
      </c>
      <c r="V1316" s="326">
        <v>0</v>
      </c>
      <c r="W1316" s="326">
        <v>0</v>
      </c>
      <c r="X1316" s="326">
        <v>0</v>
      </c>
      <c r="Y1316" s="326">
        <v>0</v>
      </c>
    </row>
    <row r="1317" spans="4:25" hidden="1" outlineLevel="1">
      <c r="D1317" s="319" t="s">
        <v>1528</v>
      </c>
      <c r="E1317" s="319" t="s">
        <v>53</v>
      </c>
      <c r="F1317" s="319" t="s">
        <v>576</v>
      </c>
      <c r="H1317" s="319" t="s">
        <v>577</v>
      </c>
      <c r="I1317" s="319" t="s">
        <v>1529</v>
      </c>
      <c r="J1317" s="319" t="s">
        <v>583</v>
      </c>
      <c r="L1317" s="331">
        <v>0</v>
      </c>
      <c r="M1317" s="326"/>
      <c r="N1317" s="326">
        <v>0</v>
      </c>
      <c r="O1317" s="326">
        <v>0</v>
      </c>
      <c r="P1317" s="326">
        <v>0</v>
      </c>
      <c r="Q1317" s="326">
        <v>0</v>
      </c>
      <c r="R1317" s="326">
        <v>0</v>
      </c>
      <c r="S1317" s="326">
        <v>0</v>
      </c>
      <c r="T1317" s="326">
        <v>0</v>
      </c>
      <c r="U1317" s="326">
        <v>0</v>
      </c>
      <c r="V1317" s="326">
        <v>0</v>
      </c>
      <c r="W1317" s="326">
        <v>0</v>
      </c>
      <c r="X1317" s="326">
        <v>0</v>
      </c>
      <c r="Y1317" s="326">
        <v>0</v>
      </c>
    </row>
    <row r="1318" spans="4:25" hidden="1" outlineLevel="1">
      <c r="D1318" s="319" t="s">
        <v>1968</v>
      </c>
      <c r="E1318" s="319" t="s">
        <v>52</v>
      </c>
      <c r="F1318" s="319" t="s">
        <v>576</v>
      </c>
      <c r="H1318" s="319" t="s">
        <v>577</v>
      </c>
      <c r="I1318" s="319" t="s">
        <v>2844</v>
      </c>
      <c r="J1318" s="319" t="s">
        <v>117</v>
      </c>
      <c r="L1318" s="331">
        <v>0</v>
      </c>
      <c r="M1318" s="326"/>
      <c r="N1318" s="326">
        <v>0</v>
      </c>
      <c r="O1318" s="326">
        <v>0</v>
      </c>
      <c r="P1318" s="326"/>
      <c r="Q1318" s="326"/>
      <c r="R1318" s="326"/>
      <c r="S1318" s="326"/>
      <c r="T1318" s="326"/>
      <c r="U1318" s="326"/>
      <c r="V1318" s="326"/>
      <c r="W1318" s="326"/>
      <c r="X1318" s="326"/>
      <c r="Y1318" s="326"/>
    </row>
    <row r="1319" spans="4:25" hidden="1" outlineLevel="1">
      <c r="D1319" s="319" t="s">
        <v>1712</v>
      </c>
      <c r="E1319" s="319" t="s">
        <v>53</v>
      </c>
      <c r="F1319" s="319" t="s">
        <v>576</v>
      </c>
      <c r="H1319" s="319" t="s">
        <v>577</v>
      </c>
      <c r="I1319" s="319" t="s">
        <v>1713</v>
      </c>
      <c r="J1319" s="319" t="s">
        <v>946</v>
      </c>
      <c r="L1319" s="331">
        <v>0</v>
      </c>
      <c r="M1319" s="326"/>
      <c r="N1319" s="326">
        <v>0</v>
      </c>
      <c r="O1319" s="326">
        <v>0</v>
      </c>
      <c r="P1319" s="326">
        <v>0</v>
      </c>
      <c r="Q1319" s="326">
        <v>0</v>
      </c>
      <c r="R1319" s="326">
        <v>0</v>
      </c>
      <c r="S1319" s="326">
        <v>0</v>
      </c>
      <c r="T1319" s="326">
        <v>0</v>
      </c>
      <c r="U1319" s="326">
        <v>0</v>
      </c>
      <c r="V1319" s="326">
        <v>0</v>
      </c>
      <c r="W1319" s="326">
        <v>0</v>
      </c>
      <c r="X1319" s="326">
        <v>0</v>
      </c>
      <c r="Y1319" s="326">
        <v>0</v>
      </c>
    </row>
    <row r="1320" spans="4:25" hidden="1" outlineLevel="1">
      <c r="D1320" s="319" t="s">
        <v>1530</v>
      </c>
      <c r="E1320" s="319" t="s">
        <v>53</v>
      </c>
      <c r="F1320" s="319" t="s">
        <v>576</v>
      </c>
      <c r="H1320" s="319" t="s">
        <v>577</v>
      </c>
      <c r="I1320" s="319" t="s">
        <v>1531</v>
      </c>
      <c r="J1320" s="319" t="s">
        <v>582</v>
      </c>
      <c r="L1320" s="331">
        <v>0</v>
      </c>
      <c r="M1320" s="326"/>
      <c r="N1320" s="326">
        <v>0</v>
      </c>
      <c r="O1320" s="326">
        <v>0</v>
      </c>
      <c r="P1320" s="326">
        <v>0</v>
      </c>
      <c r="Q1320" s="326">
        <v>0</v>
      </c>
      <c r="R1320" s="326">
        <v>0</v>
      </c>
      <c r="S1320" s="326">
        <v>0</v>
      </c>
      <c r="T1320" s="326">
        <v>0</v>
      </c>
      <c r="U1320" s="326">
        <v>0</v>
      </c>
      <c r="V1320" s="326">
        <v>0</v>
      </c>
      <c r="W1320" s="326">
        <v>0</v>
      </c>
      <c r="X1320" s="326">
        <v>0</v>
      </c>
      <c r="Y1320" s="326"/>
    </row>
    <row r="1321" spans="4:25" hidden="1" outlineLevel="1">
      <c r="D1321" s="319" t="s">
        <v>1532</v>
      </c>
      <c r="E1321" s="319" t="s">
        <v>53</v>
      </c>
      <c r="F1321" s="319" t="s">
        <v>576</v>
      </c>
      <c r="H1321" s="319" t="s">
        <v>577</v>
      </c>
      <c r="I1321" s="319" t="s">
        <v>1533</v>
      </c>
      <c r="J1321" s="319" t="s">
        <v>530</v>
      </c>
      <c r="L1321" s="331">
        <v>0</v>
      </c>
      <c r="M1321" s="326"/>
      <c r="N1321" s="326">
        <v>0</v>
      </c>
      <c r="O1321" s="326">
        <v>0</v>
      </c>
      <c r="P1321" s="326">
        <v>0</v>
      </c>
      <c r="Q1321" s="326">
        <v>0</v>
      </c>
      <c r="R1321" s="326">
        <v>0</v>
      </c>
      <c r="S1321" s="326">
        <v>0</v>
      </c>
      <c r="T1321" s="326">
        <v>0</v>
      </c>
      <c r="U1321" s="326">
        <v>0</v>
      </c>
      <c r="V1321" s="326">
        <v>0</v>
      </c>
      <c r="W1321" s="326">
        <v>0</v>
      </c>
      <c r="X1321" s="326">
        <v>0</v>
      </c>
      <c r="Y1321" s="326">
        <v>0</v>
      </c>
    </row>
    <row r="1322" spans="4:25" hidden="1" outlineLevel="1">
      <c r="D1322" s="319" t="s">
        <v>2845</v>
      </c>
      <c r="E1322" s="319" t="s">
        <v>54</v>
      </c>
      <c r="F1322" s="319" t="s">
        <v>576</v>
      </c>
      <c r="H1322" s="319" t="s">
        <v>577</v>
      </c>
      <c r="I1322" s="319" t="s">
        <v>2846</v>
      </c>
      <c r="J1322" s="319" t="s">
        <v>116</v>
      </c>
      <c r="L1322" s="331">
        <v>0</v>
      </c>
      <c r="M1322" s="326"/>
      <c r="N1322" s="326">
        <v>0</v>
      </c>
      <c r="O1322" s="326">
        <v>0</v>
      </c>
      <c r="P1322" s="326">
        <v>0</v>
      </c>
      <c r="Q1322" s="326">
        <v>0</v>
      </c>
      <c r="R1322" s="326">
        <v>0</v>
      </c>
      <c r="S1322" s="326">
        <v>0</v>
      </c>
      <c r="T1322" s="326">
        <v>0</v>
      </c>
      <c r="U1322" s="326">
        <v>0</v>
      </c>
      <c r="V1322" s="326">
        <v>0</v>
      </c>
      <c r="W1322" s="326">
        <v>0</v>
      </c>
      <c r="X1322" s="326">
        <v>0</v>
      </c>
      <c r="Y1322" s="326">
        <v>0</v>
      </c>
    </row>
    <row r="1323" spans="4:25" hidden="1" outlineLevel="1">
      <c r="D1323" s="319" t="s">
        <v>1969</v>
      </c>
      <c r="E1323" s="319" t="s">
        <v>2117</v>
      </c>
      <c r="F1323" s="319" t="s">
        <v>576</v>
      </c>
      <c r="H1323" s="319" t="s">
        <v>577</v>
      </c>
      <c r="I1323" s="319" t="s">
        <v>2847</v>
      </c>
      <c r="J1323" s="319" t="s">
        <v>977</v>
      </c>
      <c r="L1323" s="331">
        <v>0</v>
      </c>
      <c r="M1323" s="326"/>
      <c r="N1323" s="326">
        <v>0</v>
      </c>
      <c r="O1323" s="326">
        <v>0</v>
      </c>
      <c r="P1323" s="326">
        <v>0</v>
      </c>
      <c r="Q1323" s="326">
        <v>0</v>
      </c>
      <c r="R1323" s="326">
        <v>0</v>
      </c>
      <c r="S1323" s="326">
        <v>0</v>
      </c>
      <c r="T1323" s="326">
        <v>0</v>
      </c>
      <c r="U1323" s="326">
        <v>0</v>
      </c>
      <c r="V1323" s="326">
        <v>0</v>
      </c>
      <c r="W1323" s="326">
        <v>0</v>
      </c>
      <c r="X1323" s="326">
        <v>0</v>
      </c>
      <c r="Y1323" s="326">
        <v>0</v>
      </c>
    </row>
    <row r="1324" spans="4:25" hidden="1" outlineLevel="1">
      <c r="D1324" s="319" t="s">
        <v>1714</v>
      </c>
      <c r="E1324" s="319" t="s">
        <v>53</v>
      </c>
      <c r="F1324" s="319" t="s">
        <v>576</v>
      </c>
      <c r="H1324" s="319" t="s">
        <v>577</v>
      </c>
      <c r="I1324" s="319" t="s">
        <v>1715</v>
      </c>
      <c r="J1324" s="319" t="s">
        <v>946</v>
      </c>
      <c r="L1324" s="331">
        <v>2010.4287999999999</v>
      </c>
      <c r="M1324" s="326"/>
      <c r="N1324" s="326">
        <v>0</v>
      </c>
      <c r="O1324" s="326">
        <v>0</v>
      </c>
      <c r="P1324" s="326">
        <v>0</v>
      </c>
      <c r="Q1324" s="326">
        <v>1746.6318999999999</v>
      </c>
      <c r="R1324" s="326">
        <v>0</v>
      </c>
      <c r="S1324" s="326">
        <v>0</v>
      </c>
      <c r="T1324" s="326">
        <v>0</v>
      </c>
      <c r="U1324" s="326">
        <v>0</v>
      </c>
      <c r="V1324" s="326">
        <v>263.79690000000005</v>
      </c>
      <c r="W1324" s="326">
        <v>0</v>
      </c>
      <c r="X1324" s="326">
        <v>0</v>
      </c>
      <c r="Y1324" s="326">
        <v>0</v>
      </c>
    </row>
    <row r="1325" spans="4:25" hidden="1" outlineLevel="1">
      <c r="D1325" s="319" t="s">
        <v>1534</v>
      </c>
      <c r="E1325" s="319" t="s">
        <v>53</v>
      </c>
      <c r="F1325" s="319" t="s">
        <v>576</v>
      </c>
      <c r="H1325" s="319" t="s">
        <v>577</v>
      </c>
      <c r="I1325" s="319" t="s">
        <v>1535</v>
      </c>
      <c r="J1325" s="319" t="s">
        <v>582</v>
      </c>
      <c r="L1325" s="331">
        <v>0</v>
      </c>
      <c r="M1325" s="326"/>
      <c r="N1325" s="326">
        <v>0</v>
      </c>
      <c r="O1325" s="326">
        <v>0</v>
      </c>
      <c r="P1325" s="326">
        <v>0</v>
      </c>
      <c r="Q1325" s="326">
        <v>0</v>
      </c>
      <c r="R1325" s="326">
        <v>0</v>
      </c>
      <c r="S1325" s="326">
        <v>0</v>
      </c>
      <c r="T1325" s="326">
        <v>0</v>
      </c>
      <c r="U1325" s="326">
        <v>0</v>
      </c>
      <c r="V1325" s="326">
        <v>0</v>
      </c>
      <c r="W1325" s="326">
        <v>0</v>
      </c>
      <c r="X1325" s="326">
        <v>0</v>
      </c>
      <c r="Y1325" s="326"/>
    </row>
    <row r="1326" spans="4:25" hidden="1" outlineLevel="1">
      <c r="D1326" s="319" t="s">
        <v>1970</v>
      </c>
      <c r="E1326" s="319" t="s">
        <v>53</v>
      </c>
      <c r="F1326" s="319" t="s">
        <v>576</v>
      </c>
      <c r="H1326" s="319" t="s">
        <v>577</v>
      </c>
      <c r="I1326" s="319" t="s">
        <v>1971</v>
      </c>
      <c r="J1326" s="319" t="s">
        <v>113</v>
      </c>
      <c r="L1326" s="331">
        <v>0</v>
      </c>
      <c r="M1326" s="326"/>
      <c r="N1326" s="326">
        <v>0</v>
      </c>
      <c r="O1326" s="326">
        <v>0</v>
      </c>
      <c r="P1326" s="326">
        <v>0</v>
      </c>
      <c r="Q1326" s="326">
        <v>0</v>
      </c>
      <c r="R1326" s="326">
        <v>0</v>
      </c>
      <c r="S1326" s="326">
        <v>0</v>
      </c>
      <c r="T1326" s="326">
        <v>0</v>
      </c>
      <c r="U1326" s="326">
        <v>0</v>
      </c>
      <c r="V1326" s="326">
        <v>0</v>
      </c>
      <c r="W1326" s="326">
        <v>0</v>
      </c>
      <c r="X1326" s="326">
        <v>0</v>
      </c>
      <c r="Y1326" s="326">
        <v>0</v>
      </c>
    </row>
    <row r="1327" spans="4:25" hidden="1" outlineLevel="1">
      <c r="D1327" s="319" t="s">
        <v>3180</v>
      </c>
      <c r="E1327" s="319" t="s">
        <v>52</v>
      </c>
      <c r="F1327" s="319" t="s">
        <v>576</v>
      </c>
      <c r="H1327" s="319" t="s">
        <v>577</v>
      </c>
      <c r="I1327" s="319" t="s">
        <v>3181</v>
      </c>
      <c r="J1327" s="319" t="s">
        <v>117</v>
      </c>
      <c r="L1327" s="331">
        <v>0</v>
      </c>
      <c r="M1327" s="326"/>
      <c r="N1327" s="326"/>
      <c r="O1327" s="326"/>
      <c r="P1327" s="326"/>
      <c r="Q1327" s="326"/>
      <c r="R1327" s="326"/>
      <c r="S1327" s="326"/>
      <c r="T1327" s="326"/>
      <c r="U1327" s="326">
        <v>0</v>
      </c>
      <c r="V1327" s="326">
        <v>0</v>
      </c>
      <c r="W1327" s="326">
        <v>0</v>
      </c>
      <c r="X1327" s="326">
        <v>0</v>
      </c>
      <c r="Y1327" s="326">
        <v>0</v>
      </c>
    </row>
    <row r="1328" spans="4:25" hidden="1" outlineLevel="1">
      <c r="D1328" s="319" t="s">
        <v>1716</v>
      </c>
      <c r="E1328" s="319" t="s">
        <v>67</v>
      </c>
      <c r="F1328" s="319" t="s">
        <v>576</v>
      </c>
      <c r="H1328" s="319" t="s">
        <v>577</v>
      </c>
      <c r="I1328" s="319" t="s">
        <v>1470</v>
      </c>
      <c r="J1328" s="319" t="s">
        <v>0</v>
      </c>
      <c r="L1328" s="331">
        <v>0</v>
      </c>
      <c r="M1328" s="326"/>
      <c r="N1328" s="326">
        <v>0</v>
      </c>
      <c r="O1328" s="326">
        <v>0</v>
      </c>
      <c r="P1328" s="326">
        <v>0</v>
      </c>
      <c r="Q1328" s="326">
        <v>0</v>
      </c>
      <c r="R1328" s="326">
        <v>0</v>
      </c>
      <c r="S1328" s="326">
        <v>0</v>
      </c>
      <c r="T1328" s="326">
        <v>0</v>
      </c>
      <c r="U1328" s="326">
        <v>0</v>
      </c>
      <c r="V1328" s="326">
        <v>0</v>
      </c>
      <c r="W1328" s="326">
        <v>0</v>
      </c>
      <c r="X1328" s="326">
        <v>0</v>
      </c>
      <c r="Y1328" s="326">
        <v>0</v>
      </c>
    </row>
    <row r="1329" spans="4:25" hidden="1" outlineLevel="1">
      <c r="D1329" s="319" t="s">
        <v>1536</v>
      </c>
      <c r="E1329" s="319" t="s">
        <v>53</v>
      </c>
      <c r="F1329" s="319" t="s">
        <v>576</v>
      </c>
      <c r="H1329" s="319" t="s">
        <v>577</v>
      </c>
      <c r="I1329" s="319" t="s">
        <v>1537</v>
      </c>
      <c r="J1329" s="319" t="s">
        <v>583</v>
      </c>
      <c r="L1329" s="331">
        <v>0</v>
      </c>
      <c r="M1329" s="326"/>
      <c r="N1329" s="326">
        <v>0</v>
      </c>
      <c r="O1329" s="326">
        <v>0</v>
      </c>
      <c r="P1329" s="326">
        <v>0</v>
      </c>
      <c r="Q1329" s="326">
        <v>0</v>
      </c>
      <c r="R1329" s="326">
        <v>0</v>
      </c>
      <c r="S1329" s="326">
        <v>0</v>
      </c>
      <c r="T1329" s="326">
        <v>0</v>
      </c>
      <c r="U1329" s="326">
        <v>0</v>
      </c>
      <c r="V1329" s="326">
        <v>0</v>
      </c>
      <c r="W1329" s="326">
        <v>0</v>
      </c>
      <c r="X1329" s="326">
        <v>0</v>
      </c>
      <c r="Y1329" s="326">
        <v>0</v>
      </c>
    </row>
    <row r="1330" spans="4:25" hidden="1" outlineLevel="1">
      <c r="D1330" s="319" t="s">
        <v>1538</v>
      </c>
      <c r="E1330" s="319" t="s">
        <v>53</v>
      </c>
      <c r="F1330" s="319" t="s">
        <v>576</v>
      </c>
      <c r="H1330" s="319" t="s">
        <v>577</v>
      </c>
      <c r="I1330" s="319" t="s">
        <v>1539</v>
      </c>
      <c r="J1330" s="319" t="s">
        <v>118</v>
      </c>
      <c r="L1330" s="331">
        <v>0</v>
      </c>
      <c r="M1330" s="326"/>
      <c r="N1330" s="326">
        <v>0</v>
      </c>
      <c r="O1330" s="326">
        <v>0</v>
      </c>
      <c r="P1330" s="326">
        <v>0</v>
      </c>
      <c r="Q1330" s="326">
        <v>0</v>
      </c>
      <c r="R1330" s="326">
        <v>0</v>
      </c>
      <c r="S1330" s="326">
        <v>0</v>
      </c>
      <c r="T1330" s="326">
        <v>0</v>
      </c>
      <c r="U1330" s="326">
        <v>0</v>
      </c>
      <c r="V1330" s="326">
        <v>0</v>
      </c>
      <c r="W1330" s="326">
        <v>0</v>
      </c>
      <c r="X1330" s="326">
        <v>0</v>
      </c>
      <c r="Y1330" s="326">
        <v>0</v>
      </c>
    </row>
    <row r="1331" spans="4:25" hidden="1" outlineLevel="1">
      <c r="D1331" s="319" t="s">
        <v>1540</v>
      </c>
      <c r="E1331" s="319" t="s">
        <v>53</v>
      </c>
      <c r="F1331" s="319" t="s">
        <v>576</v>
      </c>
      <c r="H1331" s="319" t="s">
        <v>577</v>
      </c>
      <c r="I1331" s="319" t="s">
        <v>1541</v>
      </c>
      <c r="J1331" s="319" t="s">
        <v>582</v>
      </c>
      <c r="L1331" s="331">
        <v>0</v>
      </c>
      <c r="M1331" s="326"/>
      <c r="N1331" s="326">
        <v>0</v>
      </c>
      <c r="O1331" s="326">
        <v>0</v>
      </c>
      <c r="P1331" s="326">
        <v>0</v>
      </c>
      <c r="Q1331" s="326">
        <v>0</v>
      </c>
      <c r="R1331" s="326">
        <v>0</v>
      </c>
      <c r="S1331" s="326">
        <v>0</v>
      </c>
      <c r="T1331" s="326">
        <v>0</v>
      </c>
      <c r="U1331" s="326">
        <v>0</v>
      </c>
      <c r="V1331" s="326">
        <v>0</v>
      </c>
      <c r="W1331" s="326">
        <v>0</v>
      </c>
      <c r="X1331" s="326">
        <v>0</v>
      </c>
      <c r="Y1331" s="326">
        <v>0</v>
      </c>
    </row>
    <row r="1332" spans="4:25" hidden="1" outlineLevel="1">
      <c r="D1332" s="319" t="s">
        <v>2848</v>
      </c>
      <c r="E1332" s="319" t="s">
        <v>52</v>
      </c>
      <c r="F1332" s="319" t="s">
        <v>576</v>
      </c>
      <c r="H1332" s="319" t="s">
        <v>577</v>
      </c>
      <c r="I1332" s="319" t="s">
        <v>1542</v>
      </c>
      <c r="J1332" s="319" t="s">
        <v>117</v>
      </c>
      <c r="L1332" s="331">
        <v>168872.90973000001</v>
      </c>
      <c r="M1332" s="326"/>
      <c r="N1332" s="326">
        <v>17925.599999999999</v>
      </c>
      <c r="O1332" s="326">
        <v>3867.6</v>
      </c>
      <c r="P1332" s="326">
        <v>38233.800000000003</v>
      </c>
      <c r="Q1332" s="326">
        <v>29383.200000000001</v>
      </c>
      <c r="R1332" s="326">
        <v>25691.4</v>
      </c>
      <c r="S1332" s="326">
        <v>8890.2000000000007</v>
      </c>
      <c r="T1332" s="326">
        <v>8949.6</v>
      </c>
      <c r="U1332" s="326">
        <v>16099.2</v>
      </c>
      <c r="V1332" s="326">
        <v>4806</v>
      </c>
      <c r="W1332" s="326">
        <v>7209</v>
      </c>
      <c r="X1332" s="326">
        <v>4806</v>
      </c>
      <c r="Y1332" s="326">
        <v>3011.3097299999999</v>
      </c>
    </row>
    <row r="1333" spans="4:25" hidden="1" outlineLevel="1">
      <c r="D1333" s="319" t="s">
        <v>3182</v>
      </c>
      <c r="E1333" s="319" t="s">
        <v>53</v>
      </c>
      <c r="F1333" s="319" t="s">
        <v>576</v>
      </c>
      <c r="H1333" s="319" t="s">
        <v>577</v>
      </c>
      <c r="I1333" s="319" t="s">
        <v>3183</v>
      </c>
      <c r="J1333" s="319" t="s">
        <v>946</v>
      </c>
      <c r="L1333" s="331">
        <v>0</v>
      </c>
      <c r="M1333" s="326"/>
      <c r="N1333" s="326"/>
      <c r="O1333" s="326"/>
      <c r="P1333" s="326"/>
      <c r="Q1333" s="326"/>
      <c r="R1333" s="326"/>
      <c r="S1333" s="326"/>
      <c r="T1333" s="326"/>
      <c r="U1333" s="326">
        <v>0</v>
      </c>
      <c r="V1333" s="326">
        <v>0</v>
      </c>
      <c r="W1333" s="326">
        <v>0</v>
      </c>
      <c r="X1333" s="326">
        <v>0</v>
      </c>
      <c r="Y1333" s="326">
        <v>0</v>
      </c>
    </row>
    <row r="1334" spans="4:25" hidden="1" outlineLevel="1">
      <c r="D1334" s="319" t="s">
        <v>1543</v>
      </c>
      <c r="E1334" s="319" t="s">
        <v>53</v>
      </c>
      <c r="F1334" s="319" t="s">
        <v>576</v>
      </c>
      <c r="H1334" s="319" t="s">
        <v>577</v>
      </c>
      <c r="I1334" s="319" t="s">
        <v>1544</v>
      </c>
      <c r="J1334" s="319" t="s">
        <v>583</v>
      </c>
      <c r="L1334" s="331">
        <v>0</v>
      </c>
      <c r="M1334" s="326"/>
      <c r="N1334" s="326">
        <v>0</v>
      </c>
      <c r="O1334" s="326">
        <v>0</v>
      </c>
      <c r="P1334" s="326">
        <v>0</v>
      </c>
      <c r="Q1334" s="326">
        <v>0</v>
      </c>
      <c r="R1334" s="326">
        <v>0</v>
      </c>
      <c r="S1334" s="326">
        <v>0</v>
      </c>
      <c r="T1334" s="326">
        <v>0</v>
      </c>
      <c r="U1334" s="326">
        <v>0</v>
      </c>
      <c r="V1334" s="326">
        <v>0</v>
      </c>
      <c r="W1334" s="326">
        <v>0</v>
      </c>
      <c r="X1334" s="326">
        <v>0</v>
      </c>
      <c r="Y1334" s="326">
        <v>0</v>
      </c>
    </row>
    <row r="1335" spans="4:25" hidden="1" outlineLevel="1">
      <c r="D1335" s="319" t="s">
        <v>1545</v>
      </c>
      <c r="E1335" s="319" t="s">
        <v>54</v>
      </c>
      <c r="F1335" s="319" t="s">
        <v>576</v>
      </c>
      <c r="H1335" s="319" t="s">
        <v>577</v>
      </c>
      <c r="I1335" s="319" t="s">
        <v>1546</v>
      </c>
      <c r="J1335" s="319" t="s">
        <v>116</v>
      </c>
      <c r="L1335" s="331">
        <v>0</v>
      </c>
      <c r="M1335" s="326"/>
      <c r="N1335" s="326">
        <v>0</v>
      </c>
      <c r="O1335" s="326">
        <v>0</v>
      </c>
      <c r="P1335" s="326">
        <v>0</v>
      </c>
      <c r="Q1335" s="326">
        <v>0</v>
      </c>
      <c r="R1335" s="326">
        <v>0</v>
      </c>
      <c r="S1335" s="326">
        <v>0</v>
      </c>
      <c r="T1335" s="326">
        <v>0</v>
      </c>
      <c r="U1335" s="326">
        <v>0</v>
      </c>
      <c r="V1335" s="326">
        <v>0</v>
      </c>
      <c r="W1335" s="326">
        <v>0</v>
      </c>
      <c r="X1335" s="326">
        <v>0</v>
      </c>
      <c r="Y1335" s="326">
        <v>0</v>
      </c>
    </row>
    <row r="1336" spans="4:25" hidden="1" outlineLevel="1">
      <c r="D1336" s="319" t="s">
        <v>1547</v>
      </c>
      <c r="E1336" s="319" t="s">
        <v>54</v>
      </c>
      <c r="F1336" s="319" t="s">
        <v>576</v>
      </c>
      <c r="H1336" s="319" t="s">
        <v>577</v>
      </c>
      <c r="I1336" s="319" t="s">
        <v>1548</v>
      </c>
      <c r="J1336" s="319" t="s">
        <v>116</v>
      </c>
      <c r="L1336" s="331">
        <v>1563</v>
      </c>
      <c r="M1336" s="326"/>
      <c r="N1336" s="326">
        <v>0</v>
      </c>
      <c r="O1336" s="326">
        <v>0</v>
      </c>
      <c r="P1336" s="326">
        <v>0</v>
      </c>
      <c r="Q1336" s="326">
        <v>93.5</v>
      </c>
      <c r="R1336" s="326">
        <v>93.5</v>
      </c>
      <c r="S1336" s="326">
        <v>0</v>
      </c>
      <c r="T1336" s="326">
        <v>0</v>
      </c>
      <c r="U1336" s="326">
        <v>1376</v>
      </c>
      <c r="V1336" s="326">
        <v>0</v>
      </c>
      <c r="W1336" s="326">
        <v>0</v>
      </c>
      <c r="X1336" s="326">
        <v>0</v>
      </c>
      <c r="Y1336" s="326">
        <v>0</v>
      </c>
    </row>
    <row r="1337" spans="4:25" hidden="1" outlineLevel="1">
      <c r="D1337" s="319" t="s">
        <v>2036</v>
      </c>
      <c r="E1337" s="319" t="s">
        <v>53</v>
      </c>
      <c r="F1337" s="319" t="s">
        <v>576</v>
      </c>
      <c r="H1337" s="319" t="s">
        <v>577</v>
      </c>
      <c r="I1337" s="319" t="s">
        <v>1549</v>
      </c>
      <c r="J1337" s="319" t="s">
        <v>114</v>
      </c>
      <c r="L1337" s="331">
        <v>0</v>
      </c>
      <c r="M1337" s="326"/>
      <c r="N1337" s="326">
        <v>0</v>
      </c>
      <c r="O1337" s="326">
        <v>0</v>
      </c>
      <c r="P1337" s="326">
        <v>0</v>
      </c>
      <c r="Q1337" s="326">
        <v>0</v>
      </c>
      <c r="R1337" s="326">
        <v>0</v>
      </c>
      <c r="S1337" s="326">
        <v>0</v>
      </c>
      <c r="T1337" s="326">
        <v>0</v>
      </c>
      <c r="U1337" s="326">
        <v>0</v>
      </c>
      <c r="V1337" s="326">
        <v>0</v>
      </c>
      <c r="W1337" s="326">
        <v>0</v>
      </c>
      <c r="X1337" s="326">
        <v>0</v>
      </c>
      <c r="Y1337" s="326">
        <v>0</v>
      </c>
    </row>
    <row r="1338" spans="4:25" hidden="1" outlineLevel="1">
      <c r="D1338" s="319" t="s">
        <v>1550</v>
      </c>
      <c r="E1338" s="319" t="s">
        <v>53</v>
      </c>
      <c r="F1338" s="319" t="s">
        <v>576</v>
      </c>
      <c r="H1338" s="319" t="s">
        <v>577</v>
      </c>
      <c r="I1338" s="319" t="s">
        <v>1551</v>
      </c>
      <c r="J1338" s="319" t="s">
        <v>582</v>
      </c>
      <c r="L1338" s="331">
        <v>7575.04</v>
      </c>
      <c r="M1338" s="326"/>
      <c r="N1338" s="326">
        <v>0</v>
      </c>
      <c r="O1338" s="326">
        <v>0</v>
      </c>
      <c r="P1338" s="326">
        <v>0</v>
      </c>
      <c r="Q1338" s="326">
        <v>5681.28</v>
      </c>
      <c r="R1338" s="326">
        <v>1893.76</v>
      </c>
      <c r="S1338" s="326">
        <v>0</v>
      </c>
      <c r="T1338" s="326">
        <v>0</v>
      </c>
      <c r="U1338" s="326">
        <v>0</v>
      </c>
      <c r="V1338" s="326">
        <v>0</v>
      </c>
      <c r="W1338" s="326">
        <v>0</v>
      </c>
      <c r="X1338" s="326">
        <v>0</v>
      </c>
      <c r="Y1338" s="326">
        <v>0</v>
      </c>
    </row>
    <row r="1339" spans="4:25" hidden="1" outlineLevel="1">
      <c r="D1339" s="319" t="s">
        <v>1553</v>
      </c>
      <c r="E1339" s="319" t="s">
        <v>53</v>
      </c>
      <c r="F1339" s="319" t="s">
        <v>576</v>
      </c>
      <c r="H1339" s="319" t="s">
        <v>577</v>
      </c>
      <c r="I1339" s="319" t="s">
        <v>1552</v>
      </c>
      <c r="J1339" s="319" t="s">
        <v>114</v>
      </c>
      <c r="L1339" s="331">
        <v>1275.18</v>
      </c>
      <c r="M1339" s="326"/>
      <c r="N1339" s="326">
        <v>50.7</v>
      </c>
      <c r="O1339" s="326">
        <v>0</v>
      </c>
      <c r="P1339" s="326">
        <v>703.04</v>
      </c>
      <c r="Q1339" s="326">
        <v>0</v>
      </c>
      <c r="R1339" s="326">
        <v>0</v>
      </c>
      <c r="S1339" s="326">
        <v>0</v>
      </c>
      <c r="T1339" s="326">
        <v>521.44000000000005</v>
      </c>
      <c r="U1339" s="326">
        <v>0</v>
      </c>
      <c r="V1339" s="326">
        <v>0</v>
      </c>
      <c r="W1339" s="326">
        <v>0</v>
      </c>
      <c r="X1339" s="326">
        <v>0</v>
      </c>
      <c r="Y1339" s="326">
        <v>0</v>
      </c>
    </row>
    <row r="1340" spans="4:25" hidden="1" outlineLevel="1">
      <c r="D1340" s="319" t="s">
        <v>1972</v>
      </c>
      <c r="E1340" s="319" t="s">
        <v>53</v>
      </c>
      <c r="F1340" s="319" t="s">
        <v>576</v>
      </c>
      <c r="H1340" s="319" t="s">
        <v>577</v>
      </c>
      <c r="I1340" s="319" t="s">
        <v>1973</v>
      </c>
      <c r="J1340" s="319" t="s">
        <v>113</v>
      </c>
      <c r="L1340" s="331">
        <v>0</v>
      </c>
      <c r="M1340" s="326"/>
      <c r="N1340" s="326">
        <v>0</v>
      </c>
      <c r="O1340" s="326">
        <v>0</v>
      </c>
      <c r="P1340" s="326">
        <v>0</v>
      </c>
      <c r="Q1340" s="326">
        <v>0</v>
      </c>
      <c r="R1340" s="326">
        <v>0</v>
      </c>
      <c r="S1340" s="326">
        <v>0</v>
      </c>
      <c r="T1340" s="326">
        <v>0</v>
      </c>
      <c r="U1340" s="326">
        <v>0</v>
      </c>
      <c r="V1340" s="326">
        <v>0</v>
      </c>
      <c r="W1340" s="326">
        <v>0</v>
      </c>
      <c r="X1340" s="326">
        <v>0</v>
      </c>
      <c r="Y1340" s="326">
        <v>0</v>
      </c>
    </row>
    <row r="1341" spans="4:25" hidden="1" outlineLevel="1">
      <c r="D1341" s="319" t="s">
        <v>1554</v>
      </c>
      <c r="E1341" s="319" t="s">
        <v>53</v>
      </c>
      <c r="F1341" s="319" t="s">
        <v>576</v>
      </c>
      <c r="H1341" s="319" t="s">
        <v>577</v>
      </c>
      <c r="I1341" s="319" t="s">
        <v>1555</v>
      </c>
      <c r="J1341" s="319" t="s">
        <v>582</v>
      </c>
      <c r="L1341" s="331">
        <v>0</v>
      </c>
      <c r="M1341" s="326"/>
      <c r="N1341" s="326">
        <v>0</v>
      </c>
      <c r="O1341" s="326">
        <v>0</v>
      </c>
      <c r="P1341" s="326">
        <v>0</v>
      </c>
      <c r="Q1341" s="326">
        <v>0</v>
      </c>
      <c r="R1341" s="326">
        <v>0</v>
      </c>
      <c r="S1341" s="326">
        <v>0</v>
      </c>
      <c r="T1341" s="326">
        <v>0</v>
      </c>
      <c r="U1341" s="326">
        <v>0</v>
      </c>
      <c r="V1341" s="326">
        <v>0</v>
      </c>
      <c r="W1341" s="326">
        <v>0</v>
      </c>
      <c r="X1341" s="326">
        <v>0</v>
      </c>
      <c r="Y1341" s="326">
        <v>0</v>
      </c>
    </row>
    <row r="1342" spans="4:25" hidden="1" outlineLevel="1">
      <c r="D1342" s="319" t="s">
        <v>2312</v>
      </c>
      <c r="E1342" s="319" t="s">
        <v>53</v>
      </c>
      <c r="F1342" s="319" t="s">
        <v>576</v>
      </c>
      <c r="H1342" s="319" t="s">
        <v>577</v>
      </c>
      <c r="I1342" s="319" t="s">
        <v>2313</v>
      </c>
      <c r="J1342" s="319" t="s">
        <v>114</v>
      </c>
      <c r="L1342" s="331">
        <v>0</v>
      </c>
      <c r="M1342" s="326"/>
      <c r="N1342" s="326">
        <v>0</v>
      </c>
      <c r="O1342" s="326">
        <v>0</v>
      </c>
      <c r="P1342" s="326">
        <v>0</v>
      </c>
      <c r="Q1342" s="326">
        <v>0</v>
      </c>
      <c r="R1342" s="326">
        <v>0</v>
      </c>
      <c r="S1342" s="326">
        <v>0</v>
      </c>
      <c r="T1342" s="326">
        <v>0</v>
      </c>
      <c r="U1342" s="326">
        <v>0</v>
      </c>
      <c r="V1342" s="326">
        <v>0</v>
      </c>
      <c r="W1342" s="326">
        <v>0</v>
      </c>
      <c r="X1342" s="326">
        <v>0</v>
      </c>
      <c r="Y1342" s="326">
        <v>0</v>
      </c>
    </row>
    <row r="1343" spans="4:25" hidden="1" outlineLevel="1">
      <c r="D1343" s="319" t="s">
        <v>1717</v>
      </c>
      <c r="E1343" s="319" t="s">
        <v>53</v>
      </c>
      <c r="F1343" s="319" t="s">
        <v>576</v>
      </c>
      <c r="H1343" s="319" t="s">
        <v>577</v>
      </c>
      <c r="I1343" s="319" t="s">
        <v>1718</v>
      </c>
      <c r="J1343" s="319" t="s">
        <v>528</v>
      </c>
      <c r="L1343" s="331">
        <v>0</v>
      </c>
      <c r="M1343" s="326"/>
      <c r="N1343" s="326">
        <v>0</v>
      </c>
      <c r="O1343" s="326">
        <v>0</v>
      </c>
      <c r="P1343" s="326">
        <v>0</v>
      </c>
      <c r="Q1343" s="326">
        <v>0</v>
      </c>
      <c r="R1343" s="326">
        <v>0</v>
      </c>
      <c r="S1343" s="326">
        <v>0</v>
      </c>
      <c r="T1343" s="326">
        <v>0</v>
      </c>
      <c r="U1343" s="326">
        <v>0</v>
      </c>
      <c r="V1343" s="326">
        <v>0</v>
      </c>
      <c r="W1343" s="326">
        <v>0</v>
      </c>
      <c r="X1343" s="326">
        <v>0</v>
      </c>
      <c r="Y1343" s="326">
        <v>0</v>
      </c>
    </row>
    <row r="1344" spans="4:25" hidden="1" outlineLevel="1">
      <c r="D1344" s="319" t="s">
        <v>1975</v>
      </c>
      <c r="E1344" s="319" t="s">
        <v>53</v>
      </c>
      <c r="F1344" s="319" t="s">
        <v>576</v>
      </c>
      <c r="H1344" s="319" t="s">
        <v>577</v>
      </c>
      <c r="I1344" s="319" t="s">
        <v>1976</v>
      </c>
      <c r="J1344" s="319" t="s">
        <v>113</v>
      </c>
      <c r="L1344" s="331">
        <v>0</v>
      </c>
      <c r="M1344" s="326"/>
      <c r="N1344" s="326">
        <v>0</v>
      </c>
      <c r="O1344" s="326">
        <v>0</v>
      </c>
      <c r="P1344" s="326">
        <v>0</v>
      </c>
      <c r="Q1344" s="326">
        <v>0</v>
      </c>
      <c r="R1344" s="326">
        <v>0</v>
      </c>
      <c r="S1344" s="326">
        <v>0</v>
      </c>
      <c r="T1344" s="326">
        <v>0</v>
      </c>
      <c r="U1344" s="326">
        <v>0</v>
      </c>
      <c r="V1344" s="326">
        <v>0</v>
      </c>
      <c r="W1344" s="326">
        <v>0</v>
      </c>
      <c r="X1344" s="326">
        <v>0</v>
      </c>
      <c r="Y1344" s="326">
        <v>0</v>
      </c>
    </row>
    <row r="1345" spans="4:25" hidden="1" outlineLevel="1">
      <c r="D1345" s="319" t="s">
        <v>2849</v>
      </c>
      <c r="E1345" s="319" t="s">
        <v>53</v>
      </c>
      <c r="F1345" s="319" t="s">
        <v>576</v>
      </c>
      <c r="H1345" s="319" t="s">
        <v>577</v>
      </c>
      <c r="I1345" s="319" t="s">
        <v>2850</v>
      </c>
      <c r="J1345" s="319" t="s">
        <v>114</v>
      </c>
      <c r="L1345" s="331">
        <v>0</v>
      </c>
      <c r="M1345" s="326"/>
      <c r="N1345" s="326">
        <v>0</v>
      </c>
      <c r="O1345" s="326">
        <v>0</v>
      </c>
      <c r="P1345" s="326">
        <v>0</v>
      </c>
      <c r="Q1345" s="326">
        <v>0</v>
      </c>
      <c r="R1345" s="326">
        <v>0</v>
      </c>
      <c r="S1345" s="326">
        <v>0</v>
      </c>
      <c r="T1345" s="326">
        <v>0</v>
      </c>
      <c r="U1345" s="326">
        <v>0</v>
      </c>
      <c r="V1345" s="326">
        <v>0</v>
      </c>
      <c r="W1345" s="326">
        <v>0</v>
      </c>
      <c r="X1345" s="326">
        <v>0</v>
      </c>
      <c r="Y1345" s="326">
        <v>0</v>
      </c>
    </row>
    <row r="1346" spans="4:25" hidden="1" outlineLevel="1">
      <c r="D1346" s="319" t="s">
        <v>1977</v>
      </c>
      <c r="E1346" s="319" t="s">
        <v>53</v>
      </c>
      <c r="F1346" s="319" t="s">
        <v>576</v>
      </c>
      <c r="H1346" s="319" t="s">
        <v>577</v>
      </c>
      <c r="I1346" s="319" t="s">
        <v>1978</v>
      </c>
      <c r="J1346" s="319" t="s">
        <v>113</v>
      </c>
      <c r="L1346" s="331">
        <v>0</v>
      </c>
      <c r="M1346" s="326"/>
      <c r="N1346" s="326">
        <v>0</v>
      </c>
      <c r="O1346" s="326">
        <v>0</v>
      </c>
      <c r="P1346" s="326">
        <v>0</v>
      </c>
      <c r="Q1346" s="326">
        <v>0</v>
      </c>
      <c r="R1346" s="326">
        <v>0</v>
      </c>
      <c r="S1346" s="326">
        <v>0</v>
      </c>
      <c r="T1346" s="326">
        <v>0</v>
      </c>
      <c r="U1346" s="326">
        <v>0</v>
      </c>
      <c r="V1346" s="326">
        <v>0</v>
      </c>
      <c r="W1346" s="326">
        <v>0</v>
      </c>
      <c r="X1346" s="326">
        <v>0</v>
      </c>
      <c r="Y1346" s="326">
        <v>0</v>
      </c>
    </row>
    <row r="1347" spans="4:25" hidden="1" outlineLevel="1">
      <c r="D1347" s="319" t="s">
        <v>2851</v>
      </c>
      <c r="E1347" s="319" t="s">
        <v>52</v>
      </c>
      <c r="F1347" s="319" t="s">
        <v>576</v>
      </c>
      <c r="H1347" s="319" t="s">
        <v>577</v>
      </c>
      <c r="I1347" s="319" t="s">
        <v>1556</v>
      </c>
      <c r="J1347" s="319" t="s">
        <v>117</v>
      </c>
      <c r="L1347" s="331">
        <v>126</v>
      </c>
      <c r="M1347" s="326"/>
      <c r="N1347" s="326">
        <v>0</v>
      </c>
      <c r="O1347" s="326">
        <v>0</v>
      </c>
      <c r="P1347" s="326">
        <v>0</v>
      </c>
      <c r="Q1347" s="326">
        <v>63</v>
      </c>
      <c r="R1347" s="326">
        <v>0</v>
      </c>
      <c r="S1347" s="326">
        <v>63</v>
      </c>
      <c r="T1347" s="326">
        <v>0</v>
      </c>
      <c r="U1347" s="326">
        <v>0</v>
      </c>
      <c r="V1347" s="326">
        <v>0</v>
      </c>
      <c r="W1347" s="326">
        <v>0</v>
      </c>
      <c r="X1347" s="326">
        <v>0</v>
      </c>
      <c r="Y1347" s="326">
        <v>0</v>
      </c>
    </row>
    <row r="1348" spans="4:25" hidden="1" outlineLevel="1">
      <c r="D1348" s="319" t="s">
        <v>1557</v>
      </c>
      <c r="E1348" s="319" t="s">
        <v>52</v>
      </c>
      <c r="F1348" s="319" t="s">
        <v>576</v>
      </c>
      <c r="H1348" s="319" t="s">
        <v>577</v>
      </c>
      <c r="I1348" s="319" t="s">
        <v>1558</v>
      </c>
      <c r="J1348" s="319" t="s">
        <v>117</v>
      </c>
      <c r="L1348" s="331">
        <v>0</v>
      </c>
      <c r="M1348" s="326"/>
      <c r="N1348" s="326">
        <v>0</v>
      </c>
      <c r="O1348" s="326">
        <v>0</v>
      </c>
      <c r="P1348" s="326">
        <v>0</v>
      </c>
      <c r="Q1348" s="326">
        <v>0</v>
      </c>
      <c r="R1348" s="326">
        <v>0</v>
      </c>
      <c r="S1348" s="326">
        <v>0</v>
      </c>
      <c r="T1348" s="326">
        <v>0</v>
      </c>
      <c r="U1348" s="326">
        <v>0</v>
      </c>
      <c r="V1348" s="326">
        <v>0</v>
      </c>
      <c r="W1348" s="326">
        <v>0</v>
      </c>
      <c r="X1348" s="326">
        <v>0</v>
      </c>
      <c r="Y1348" s="326">
        <v>0</v>
      </c>
    </row>
    <row r="1349" spans="4:25" hidden="1" outlineLevel="1">
      <c r="D1349" s="319" t="s">
        <v>3184</v>
      </c>
      <c r="E1349" s="319" t="s">
        <v>53</v>
      </c>
      <c r="F1349" s="319" t="s">
        <v>576</v>
      </c>
      <c r="H1349" s="319" t="s">
        <v>577</v>
      </c>
      <c r="I1349" s="319" t="s">
        <v>1692</v>
      </c>
      <c r="J1349" s="319" t="s">
        <v>560</v>
      </c>
      <c r="L1349" s="331">
        <v>0</v>
      </c>
      <c r="M1349" s="326"/>
      <c r="N1349" s="326">
        <v>0</v>
      </c>
      <c r="O1349" s="326">
        <v>0</v>
      </c>
      <c r="P1349" s="326">
        <v>0</v>
      </c>
      <c r="Q1349" s="326">
        <v>0</v>
      </c>
      <c r="R1349" s="326">
        <v>0</v>
      </c>
      <c r="S1349" s="326">
        <v>0</v>
      </c>
      <c r="T1349" s="326">
        <v>0</v>
      </c>
      <c r="U1349" s="326">
        <v>0</v>
      </c>
      <c r="V1349" s="326">
        <v>0</v>
      </c>
      <c r="W1349" s="326">
        <v>0</v>
      </c>
      <c r="X1349" s="326">
        <v>0</v>
      </c>
      <c r="Y1349" s="326">
        <v>0</v>
      </c>
    </row>
    <row r="1350" spans="4:25" hidden="1" outlineLevel="1">
      <c r="D1350" s="319" t="s">
        <v>1559</v>
      </c>
      <c r="E1350" s="319" t="s">
        <v>52</v>
      </c>
      <c r="F1350" s="319" t="s">
        <v>576</v>
      </c>
      <c r="H1350" s="319" t="s">
        <v>577</v>
      </c>
      <c r="I1350" s="319" t="s">
        <v>1560</v>
      </c>
      <c r="J1350" s="319" t="s">
        <v>117</v>
      </c>
      <c r="L1350" s="331">
        <v>10860</v>
      </c>
      <c r="M1350" s="326"/>
      <c r="N1350" s="326">
        <v>0</v>
      </c>
      <c r="O1350" s="326">
        <v>0</v>
      </c>
      <c r="P1350" s="326">
        <v>0</v>
      </c>
      <c r="Q1350" s="326">
        <v>5150</v>
      </c>
      <c r="R1350" s="326">
        <v>0</v>
      </c>
      <c r="S1350" s="326">
        <v>3020</v>
      </c>
      <c r="T1350" s="326">
        <v>0</v>
      </c>
      <c r="U1350" s="326">
        <v>2690</v>
      </c>
      <c r="V1350" s="326">
        <v>0</v>
      </c>
      <c r="W1350" s="326">
        <v>0</v>
      </c>
      <c r="X1350" s="326">
        <v>0</v>
      </c>
      <c r="Y1350" s="326">
        <v>0</v>
      </c>
    </row>
    <row r="1351" spans="4:25" hidden="1" outlineLevel="1">
      <c r="D1351" s="319" t="s">
        <v>1979</v>
      </c>
      <c r="E1351" s="319" t="s">
        <v>53</v>
      </c>
      <c r="F1351" s="319" t="s">
        <v>576</v>
      </c>
      <c r="H1351" s="319" t="s">
        <v>577</v>
      </c>
      <c r="I1351" s="319" t="s">
        <v>1980</v>
      </c>
      <c r="J1351" s="319" t="s">
        <v>113</v>
      </c>
      <c r="L1351" s="331">
        <v>0</v>
      </c>
      <c r="M1351" s="326"/>
      <c r="N1351" s="326">
        <v>0</v>
      </c>
      <c r="O1351" s="326">
        <v>0</v>
      </c>
      <c r="P1351" s="326">
        <v>0</v>
      </c>
      <c r="Q1351" s="326">
        <v>0</v>
      </c>
      <c r="R1351" s="326">
        <v>0</v>
      </c>
      <c r="S1351" s="326">
        <v>0</v>
      </c>
      <c r="T1351" s="326">
        <v>0</v>
      </c>
      <c r="U1351" s="326">
        <v>0</v>
      </c>
      <c r="V1351" s="326">
        <v>0</v>
      </c>
      <c r="W1351" s="326">
        <v>0</v>
      </c>
      <c r="X1351" s="326">
        <v>0</v>
      </c>
      <c r="Y1351" s="326">
        <v>0</v>
      </c>
    </row>
    <row r="1352" spans="4:25" hidden="1" outlineLevel="1">
      <c r="D1352" s="319" t="s">
        <v>2314</v>
      </c>
      <c r="E1352" s="319" t="s">
        <v>52</v>
      </c>
      <c r="F1352" s="319" t="s">
        <v>576</v>
      </c>
      <c r="H1352" s="319" t="s">
        <v>577</v>
      </c>
      <c r="I1352" s="319" t="s">
        <v>2315</v>
      </c>
      <c r="J1352" s="319" t="s">
        <v>117</v>
      </c>
      <c r="L1352" s="331">
        <v>0</v>
      </c>
      <c r="M1352" s="326"/>
      <c r="N1352" s="326">
        <v>0</v>
      </c>
      <c r="O1352" s="326">
        <v>0</v>
      </c>
      <c r="P1352" s="326">
        <v>0</v>
      </c>
      <c r="Q1352" s="326">
        <v>0</v>
      </c>
      <c r="R1352" s="326">
        <v>0</v>
      </c>
      <c r="S1352" s="326">
        <v>0</v>
      </c>
      <c r="T1352" s="326">
        <v>0</v>
      </c>
      <c r="U1352" s="326">
        <v>0</v>
      </c>
      <c r="V1352" s="326">
        <v>0</v>
      </c>
      <c r="W1352" s="326">
        <v>0</v>
      </c>
      <c r="X1352" s="326">
        <v>0</v>
      </c>
      <c r="Y1352" s="326">
        <v>0</v>
      </c>
    </row>
    <row r="1353" spans="4:25" hidden="1" outlineLevel="1">
      <c r="D1353" s="319" t="s">
        <v>2852</v>
      </c>
      <c r="E1353" s="319" t="s">
        <v>53</v>
      </c>
      <c r="F1353" s="319" t="s">
        <v>576</v>
      </c>
      <c r="H1353" s="319" t="s">
        <v>577</v>
      </c>
      <c r="I1353" s="319" t="s">
        <v>2853</v>
      </c>
      <c r="J1353" s="319" t="s">
        <v>22</v>
      </c>
      <c r="L1353" s="331">
        <v>0</v>
      </c>
      <c r="M1353" s="326"/>
      <c r="N1353" s="326">
        <v>0</v>
      </c>
      <c r="O1353" s="326">
        <v>0</v>
      </c>
      <c r="P1353" s="326">
        <v>0</v>
      </c>
      <c r="Q1353" s="326">
        <v>0</v>
      </c>
      <c r="R1353" s="326">
        <v>0</v>
      </c>
      <c r="S1353" s="326">
        <v>0</v>
      </c>
      <c r="T1353" s="326">
        <v>0</v>
      </c>
      <c r="U1353" s="326">
        <v>0</v>
      </c>
      <c r="V1353" s="326">
        <v>0</v>
      </c>
      <c r="W1353" s="326">
        <v>0</v>
      </c>
      <c r="X1353" s="326">
        <v>0</v>
      </c>
      <c r="Y1353" s="326">
        <v>0</v>
      </c>
    </row>
    <row r="1354" spans="4:25" hidden="1" outlineLevel="1">
      <c r="D1354" s="319" t="s">
        <v>1561</v>
      </c>
      <c r="E1354" s="319" t="s">
        <v>52</v>
      </c>
      <c r="F1354" s="319" t="s">
        <v>576</v>
      </c>
      <c r="H1354" s="319" t="s">
        <v>577</v>
      </c>
      <c r="I1354" s="319" t="s">
        <v>1562</v>
      </c>
      <c r="J1354" s="319" t="s">
        <v>117</v>
      </c>
      <c r="L1354" s="331">
        <v>6260.7</v>
      </c>
      <c r="M1354" s="326"/>
      <c r="N1354" s="326">
        <v>0</v>
      </c>
      <c r="O1354" s="326">
        <v>0</v>
      </c>
      <c r="P1354" s="326">
        <v>0</v>
      </c>
      <c r="Q1354" s="326">
        <v>1620</v>
      </c>
      <c r="R1354" s="326">
        <v>1650.7</v>
      </c>
      <c r="S1354" s="326">
        <v>0</v>
      </c>
      <c r="T1354" s="326">
        <v>0</v>
      </c>
      <c r="U1354" s="326">
        <v>0</v>
      </c>
      <c r="V1354" s="326">
        <v>0</v>
      </c>
      <c r="W1354" s="326">
        <v>2990</v>
      </c>
      <c r="X1354" s="326">
        <v>0</v>
      </c>
      <c r="Y1354" s="326">
        <v>0</v>
      </c>
    </row>
    <row r="1355" spans="4:25" hidden="1" outlineLevel="1">
      <c r="D1355" s="319" t="s">
        <v>1981</v>
      </c>
      <c r="E1355" s="319" t="s">
        <v>53</v>
      </c>
      <c r="F1355" s="319" t="s">
        <v>576</v>
      </c>
      <c r="H1355" s="319" t="s">
        <v>577</v>
      </c>
      <c r="I1355" s="319" t="s">
        <v>1982</v>
      </c>
      <c r="J1355" s="319" t="s">
        <v>113</v>
      </c>
      <c r="L1355" s="331">
        <v>0</v>
      </c>
      <c r="M1355" s="326"/>
      <c r="N1355" s="326">
        <v>0</v>
      </c>
      <c r="O1355" s="326">
        <v>0</v>
      </c>
      <c r="P1355" s="326">
        <v>0</v>
      </c>
      <c r="Q1355" s="326">
        <v>0</v>
      </c>
      <c r="R1355" s="326">
        <v>0</v>
      </c>
      <c r="S1355" s="326">
        <v>0</v>
      </c>
      <c r="T1355" s="326">
        <v>0</v>
      </c>
      <c r="U1355" s="326">
        <v>0</v>
      </c>
      <c r="V1355" s="326">
        <v>0</v>
      </c>
      <c r="W1355" s="326">
        <v>0</v>
      </c>
      <c r="X1355" s="326">
        <v>0</v>
      </c>
      <c r="Y1355" s="326">
        <v>0</v>
      </c>
    </row>
    <row r="1356" spans="4:25" hidden="1" outlineLevel="1">
      <c r="D1356" s="319" t="s">
        <v>2854</v>
      </c>
      <c r="E1356" s="319" t="s">
        <v>52</v>
      </c>
      <c r="F1356" s="319" t="s">
        <v>576</v>
      </c>
      <c r="H1356" s="319" t="s">
        <v>577</v>
      </c>
      <c r="I1356" s="319" t="s">
        <v>2855</v>
      </c>
      <c r="J1356" s="319" t="s">
        <v>117</v>
      </c>
      <c r="L1356" s="331">
        <v>682.5</v>
      </c>
      <c r="M1356" s="326"/>
      <c r="N1356" s="326">
        <v>0</v>
      </c>
      <c r="O1356" s="326">
        <v>0</v>
      </c>
      <c r="P1356" s="326">
        <v>0</v>
      </c>
      <c r="Q1356" s="326">
        <v>682.5</v>
      </c>
      <c r="R1356" s="326">
        <v>0</v>
      </c>
      <c r="S1356" s="326">
        <v>0</v>
      </c>
      <c r="T1356" s="326">
        <v>0</v>
      </c>
      <c r="U1356" s="326">
        <v>0</v>
      </c>
      <c r="V1356" s="326">
        <v>0</v>
      </c>
      <c r="W1356" s="326">
        <v>0</v>
      </c>
      <c r="X1356" s="326">
        <v>0</v>
      </c>
      <c r="Y1356" s="326">
        <v>0</v>
      </c>
    </row>
    <row r="1357" spans="4:25" hidden="1" outlineLevel="1">
      <c r="D1357" s="319" t="s">
        <v>2856</v>
      </c>
      <c r="E1357" s="319" t="s">
        <v>52</v>
      </c>
      <c r="F1357" s="319" t="s">
        <v>576</v>
      </c>
      <c r="H1357" s="319" t="s">
        <v>577</v>
      </c>
      <c r="I1357" s="319" t="s">
        <v>1563</v>
      </c>
      <c r="J1357" s="319" t="s">
        <v>117</v>
      </c>
      <c r="L1357" s="331">
        <v>0</v>
      </c>
      <c r="M1357" s="326"/>
      <c r="N1357" s="326">
        <v>0</v>
      </c>
      <c r="O1357" s="326">
        <v>0</v>
      </c>
      <c r="P1357" s="326">
        <v>0</v>
      </c>
      <c r="Q1357" s="326">
        <v>0</v>
      </c>
      <c r="R1357" s="326">
        <v>0</v>
      </c>
      <c r="S1357" s="326">
        <v>0</v>
      </c>
      <c r="T1357" s="326">
        <v>0</v>
      </c>
      <c r="U1357" s="326">
        <v>0</v>
      </c>
      <c r="V1357" s="326">
        <v>0</v>
      </c>
      <c r="W1357" s="326">
        <v>0</v>
      </c>
      <c r="X1357" s="326">
        <v>0</v>
      </c>
      <c r="Y1357" s="326">
        <v>0</v>
      </c>
    </row>
    <row r="1358" spans="4:25" hidden="1" outlineLevel="1">
      <c r="D1358" s="319" t="s">
        <v>1564</v>
      </c>
      <c r="E1358" s="319" t="s">
        <v>53</v>
      </c>
      <c r="F1358" s="319" t="s">
        <v>576</v>
      </c>
      <c r="H1358" s="319" t="s">
        <v>577</v>
      </c>
      <c r="I1358" s="319" t="s">
        <v>1565</v>
      </c>
      <c r="J1358" s="319" t="s">
        <v>528</v>
      </c>
      <c r="L1358" s="331">
        <v>0</v>
      </c>
      <c r="M1358" s="326"/>
      <c r="N1358" s="326">
        <v>0</v>
      </c>
      <c r="O1358" s="326">
        <v>0</v>
      </c>
      <c r="P1358" s="326">
        <v>0</v>
      </c>
      <c r="Q1358" s="326">
        <v>0</v>
      </c>
      <c r="R1358" s="326">
        <v>0</v>
      </c>
      <c r="S1358" s="326">
        <v>0</v>
      </c>
      <c r="T1358" s="326">
        <v>0</v>
      </c>
      <c r="U1358" s="326">
        <v>0</v>
      </c>
      <c r="V1358" s="326">
        <v>0</v>
      </c>
      <c r="W1358" s="326">
        <v>0</v>
      </c>
      <c r="X1358" s="326">
        <v>0</v>
      </c>
      <c r="Y1358" s="326">
        <v>0</v>
      </c>
    </row>
    <row r="1359" spans="4:25" hidden="1" outlineLevel="1">
      <c r="D1359" s="319" t="s">
        <v>1566</v>
      </c>
      <c r="E1359" s="319" t="s">
        <v>53</v>
      </c>
      <c r="F1359" s="319" t="s">
        <v>576</v>
      </c>
      <c r="H1359" s="319" t="s">
        <v>577</v>
      </c>
      <c r="I1359" s="319" t="s">
        <v>1567</v>
      </c>
      <c r="J1359" s="319" t="s">
        <v>118</v>
      </c>
      <c r="L1359" s="331">
        <v>0</v>
      </c>
      <c r="M1359" s="326"/>
      <c r="N1359" s="326">
        <v>0</v>
      </c>
      <c r="O1359" s="326">
        <v>0</v>
      </c>
      <c r="P1359" s="326">
        <v>0</v>
      </c>
      <c r="Q1359" s="326">
        <v>0</v>
      </c>
      <c r="R1359" s="326">
        <v>0</v>
      </c>
      <c r="S1359" s="326">
        <v>0</v>
      </c>
      <c r="T1359" s="326">
        <v>0</v>
      </c>
      <c r="U1359" s="326">
        <v>0</v>
      </c>
      <c r="V1359" s="326">
        <v>0</v>
      </c>
      <c r="W1359" s="326">
        <v>0</v>
      </c>
      <c r="X1359" s="326">
        <v>0</v>
      </c>
      <c r="Y1359" s="326">
        <v>0</v>
      </c>
    </row>
    <row r="1360" spans="4:25" hidden="1" outlineLevel="1">
      <c r="D1360" s="319" t="s">
        <v>1719</v>
      </c>
      <c r="E1360" s="319" t="s">
        <v>53</v>
      </c>
      <c r="F1360" s="319" t="s">
        <v>576</v>
      </c>
      <c r="H1360" s="319" t="s">
        <v>577</v>
      </c>
      <c r="I1360" s="319" t="s">
        <v>1720</v>
      </c>
      <c r="J1360" s="319" t="s">
        <v>946</v>
      </c>
      <c r="L1360" s="331">
        <v>3427.5418199999999</v>
      </c>
      <c r="M1360" s="326"/>
      <c r="N1360" s="326">
        <v>0</v>
      </c>
      <c r="O1360" s="326">
        <v>0</v>
      </c>
      <c r="P1360" s="326">
        <v>0</v>
      </c>
      <c r="Q1360" s="326">
        <v>3427.5418199999999</v>
      </c>
      <c r="R1360" s="326">
        <v>0</v>
      </c>
      <c r="S1360" s="326">
        <v>0</v>
      </c>
      <c r="T1360" s="326">
        <v>0</v>
      </c>
      <c r="U1360" s="326">
        <v>0</v>
      </c>
      <c r="V1360" s="326">
        <v>0</v>
      </c>
      <c r="W1360" s="326">
        <v>0</v>
      </c>
      <c r="X1360" s="326">
        <v>0</v>
      </c>
      <c r="Y1360" s="326">
        <v>0</v>
      </c>
    </row>
    <row r="1361" spans="1:25" hidden="1" outlineLevel="1">
      <c r="D1361" s="319" t="s">
        <v>1568</v>
      </c>
      <c r="E1361" s="319" t="s">
        <v>53</v>
      </c>
      <c r="F1361" s="319" t="s">
        <v>576</v>
      </c>
      <c r="H1361" s="319" t="s">
        <v>577</v>
      </c>
      <c r="I1361" s="319" t="s">
        <v>1569</v>
      </c>
      <c r="J1361" s="319" t="s">
        <v>118</v>
      </c>
      <c r="L1361" s="331">
        <v>0</v>
      </c>
      <c r="M1361" s="326"/>
      <c r="N1361" s="326">
        <v>0</v>
      </c>
      <c r="O1361" s="326">
        <v>0</v>
      </c>
      <c r="P1361" s="326">
        <v>0</v>
      </c>
      <c r="Q1361" s="326">
        <v>0</v>
      </c>
      <c r="R1361" s="326">
        <v>0</v>
      </c>
      <c r="S1361" s="326">
        <v>0</v>
      </c>
      <c r="T1361" s="326">
        <v>0</v>
      </c>
      <c r="U1361" s="326">
        <v>0</v>
      </c>
      <c r="V1361" s="326">
        <v>0</v>
      </c>
      <c r="W1361" s="326">
        <v>0</v>
      </c>
      <c r="X1361" s="326">
        <v>0</v>
      </c>
      <c r="Y1361" s="326">
        <v>0</v>
      </c>
    </row>
    <row r="1362" spans="1:25" hidden="1" outlineLevel="1">
      <c r="D1362" s="319" t="s">
        <v>1570</v>
      </c>
      <c r="E1362" s="319" t="s">
        <v>53</v>
      </c>
      <c r="F1362" s="319" t="s">
        <v>576</v>
      </c>
      <c r="H1362" s="319" t="s">
        <v>577</v>
      </c>
      <c r="I1362" s="319" t="s">
        <v>1571</v>
      </c>
      <c r="J1362" s="319" t="s">
        <v>114</v>
      </c>
      <c r="L1362" s="331">
        <v>4925</v>
      </c>
      <c r="M1362" s="326"/>
      <c r="N1362" s="326">
        <v>0</v>
      </c>
      <c r="O1362" s="326">
        <v>0</v>
      </c>
      <c r="P1362" s="326">
        <v>0</v>
      </c>
      <c r="Q1362" s="326">
        <v>4925</v>
      </c>
      <c r="R1362" s="326">
        <v>0</v>
      </c>
      <c r="S1362" s="326">
        <v>0</v>
      </c>
      <c r="T1362" s="326">
        <v>0</v>
      </c>
      <c r="U1362" s="326">
        <v>0</v>
      </c>
      <c r="V1362" s="326">
        <v>0</v>
      </c>
      <c r="W1362" s="326">
        <v>0</v>
      </c>
      <c r="X1362" s="326">
        <v>0</v>
      </c>
      <c r="Y1362" s="326">
        <v>0</v>
      </c>
    </row>
    <row r="1363" spans="1:25" hidden="1" outlineLevel="1">
      <c r="D1363" s="319" t="s">
        <v>2037</v>
      </c>
      <c r="E1363" s="319" t="s">
        <v>53</v>
      </c>
      <c r="F1363" s="319" t="s">
        <v>576</v>
      </c>
      <c r="H1363" s="319" t="s">
        <v>577</v>
      </c>
      <c r="I1363" s="319" t="s">
        <v>1983</v>
      </c>
      <c r="J1363" s="319" t="s">
        <v>113</v>
      </c>
      <c r="L1363" s="331">
        <v>0</v>
      </c>
      <c r="M1363" s="326"/>
      <c r="N1363" s="326">
        <v>0</v>
      </c>
      <c r="O1363" s="326">
        <v>0</v>
      </c>
      <c r="P1363" s="326">
        <v>0</v>
      </c>
      <c r="Q1363" s="326">
        <v>0</v>
      </c>
      <c r="R1363" s="326">
        <v>0</v>
      </c>
      <c r="S1363" s="326">
        <v>0</v>
      </c>
      <c r="T1363" s="326">
        <v>0</v>
      </c>
      <c r="U1363" s="326">
        <v>0</v>
      </c>
      <c r="V1363" s="326">
        <v>0</v>
      </c>
      <c r="W1363" s="326">
        <v>0</v>
      </c>
      <c r="X1363" s="326">
        <v>0</v>
      </c>
      <c r="Y1363" s="326">
        <v>0</v>
      </c>
    </row>
    <row r="1364" spans="1:25" hidden="1" outlineLevel="1">
      <c r="D1364" s="319" t="s">
        <v>1984</v>
      </c>
      <c r="E1364" s="319" t="s">
        <v>53</v>
      </c>
      <c r="F1364" s="319" t="s">
        <v>576</v>
      </c>
      <c r="H1364" s="319" t="s">
        <v>577</v>
      </c>
      <c r="I1364" s="319" t="s">
        <v>1985</v>
      </c>
      <c r="J1364" s="319" t="s">
        <v>113</v>
      </c>
      <c r="L1364" s="331">
        <v>0</v>
      </c>
      <c r="M1364" s="326"/>
      <c r="N1364" s="326">
        <v>0</v>
      </c>
      <c r="O1364" s="326">
        <v>0</v>
      </c>
      <c r="P1364" s="326">
        <v>0</v>
      </c>
      <c r="Q1364" s="326">
        <v>0</v>
      </c>
      <c r="R1364" s="326">
        <v>0</v>
      </c>
      <c r="S1364" s="326">
        <v>0</v>
      </c>
      <c r="T1364" s="326">
        <v>0</v>
      </c>
      <c r="U1364" s="326">
        <v>0</v>
      </c>
      <c r="V1364" s="326">
        <v>0</v>
      </c>
      <c r="W1364" s="326">
        <v>0</v>
      </c>
      <c r="X1364" s="326">
        <v>0</v>
      </c>
      <c r="Y1364" s="326">
        <v>0</v>
      </c>
    </row>
    <row r="1365" spans="1:25" hidden="1" outlineLevel="1">
      <c r="D1365" s="319" t="s">
        <v>1986</v>
      </c>
      <c r="E1365" s="319" t="s">
        <v>53</v>
      </c>
      <c r="F1365" s="319" t="s">
        <v>576</v>
      </c>
      <c r="H1365" s="319" t="s">
        <v>577</v>
      </c>
      <c r="I1365" s="319" t="s">
        <v>1987</v>
      </c>
      <c r="J1365" s="319" t="s">
        <v>113</v>
      </c>
      <c r="L1365" s="331">
        <v>0</v>
      </c>
      <c r="M1365" s="326"/>
      <c r="N1365" s="326">
        <v>0</v>
      </c>
      <c r="O1365" s="326">
        <v>0</v>
      </c>
      <c r="P1365" s="326">
        <v>0</v>
      </c>
      <c r="Q1365" s="326">
        <v>0</v>
      </c>
      <c r="R1365" s="326">
        <v>0</v>
      </c>
      <c r="S1365" s="326">
        <v>0</v>
      </c>
      <c r="T1365" s="326">
        <v>0</v>
      </c>
      <c r="U1365" s="326">
        <v>0</v>
      </c>
      <c r="V1365" s="326">
        <v>0</v>
      </c>
      <c r="W1365" s="326">
        <v>0</v>
      </c>
      <c r="X1365" s="326">
        <v>0</v>
      </c>
      <c r="Y1365" s="326">
        <v>0</v>
      </c>
    </row>
    <row r="1366" spans="1:25" hidden="1" outlineLevel="1">
      <c r="D1366" s="319" t="s">
        <v>2857</v>
      </c>
      <c r="E1366" s="319" t="s">
        <v>53</v>
      </c>
      <c r="F1366" s="319" t="s">
        <v>576</v>
      </c>
      <c r="H1366" s="319" t="s">
        <v>577</v>
      </c>
      <c r="I1366" s="319" t="s">
        <v>2858</v>
      </c>
      <c r="J1366" s="319" t="s">
        <v>22</v>
      </c>
      <c r="L1366" s="331">
        <v>630</v>
      </c>
      <c r="M1366" s="326"/>
      <c r="N1366" s="326">
        <v>0</v>
      </c>
      <c r="O1366" s="326">
        <v>0</v>
      </c>
      <c r="P1366" s="326">
        <v>0</v>
      </c>
      <c r="Q1366" s="326">
        <v>315</v>
      </c>
      <c r="R1366" s="326">
        <v>315</v>
      </c>
      <c r="S1366" s="326">
        <v>0</v>
      </c>
      <c r="T1366" s="326">
        <v>0</v>
      </c>
      <c r="U1366" s="326">
        <v>0</v>
      </c>
      <c r="V1366" s="326">
        <v>0</v>
      </c>
      <c r="W1366" s="326">
        <v>0</v>
      </c>
      <c r="X1366" s="326">
        <v>0</v>
      </c>
      <c r="Y1366" s="326">
        <v>0</v>
      </c>
    </row>
    <row r="1367" spans="1:25" hidden="1" outlineLevel="1">
      <c r="D1367" s="319" t="s">
        <v>1572</v>
      </c>
      <c r="E1367" s="319" t="s">
        <v>53</v>
      </c>
      <c r="F1367" s="319" t="s">
        <v>576</v>
      </c>
      <c r="H1367" s="319" t="s">
        <v>577</v>
      </c>
      <c r="I1367" s="319" t="s">
        <v>1573</v>
      </c>
      <c r="J1367" s="319" t="s">
        <v>114</v>
      </c>
      <c r="L1367" s="331">
        <v>5651.9</v>
      </c>
      <c r="M1367" s="326"/>
      <c r="N1367" s="326">
        <v>0</v>
      </c>
      <c r="O1367" s="326">
        <v>0</v>
      </c>
      <c r="P1367" s="326">
        <v>133.9</v>
      </c>
      <c r="Q1367" s="326">
        <v>3172.4</v>
      </c>
      <c r="R1367" s="326">
        <v>453.2</v>
      </c>
      <c r="S1367" s="326">
        <v>0</v>
      </c>
      <c r="T1367" s="326">
        <v>166</v>
      </c>
      <c r="U1367" s="326">
        <v>863.2</v>
      </c>
      <c r="V1367" s="326">
        <v>863.2</v>
      </c>
      <c r="W1367" s="326">
        <v>0</v>
      </c>
      <c r="X1367" s="326">
        <v>0</v>
      </c>
      <c r="Y1367" s="326">
        <v>0</v>
      </c>
    </row>
    <row r="1368" spans="1:25" hidden="1" outlineLevel="1">
      <c r="D1368" s="319" t="s">
        <v>1574</v>
      </c>
      <c r="E1368" s="319" t="s">
        <v>53</v>
      </c>
      <c r="F1368" s="319" t="s">
        <v>576</v>
      </c>
      <c r="H1368" s="319" t="s">
        <v>577</v>
      </c>
      <c r="I1368" s="319" t="s">
        <v>1575</v>
      </c>
      <c r="J1368" s="319" t="s">
        <v>528</v>
      </c>
      <c r="L1368" s="331">
        <v>0</v>
      </c>
      <c r="M1368" s="326"/>
      <c r="N1368" s="326">
        <v>0</v>
      </c>
      <c r="O1368" s="326">
        <v>0</v>
      </c>
      <c r="P1368" s="326">
        <v>0</v>
      </c>
      <c r="Q1368" s="326">
        <v>0</v>
      </c>
      <c r="R1368" s="326">
        <v>0</v>
      </c>
      <c r="S1368" s="326">
        <v>0</v>
      </c>
      <c r="T1368" s="326">
        <v>0</v>
      </c>
      <c r="U1368" s="326">
        <v>0</v>
      </c>
      <c r="V1368" s="326">
        <v>0</v>
      </c>
      <c r="W1368" s="326">
        <v>0</v>
      </c>
      <c r="X1368" s="326">
        <v>0</v>
      </c>
      <c r="Y1368" s="326">
        <v>0</v>
      </c>
    </row>
    <row r="1369" spans="1:25" hidden="1" outlineLevel="1">
      <c r="D1369" s="319" t="s">
        <v>2859</v>
      </c>
      <c r="E1369" s="319" t="s">
        <v>2117</v>
      </c>
      <c r="F1369" s="319" t="s">
        <v>576</v>
      </c>
      <c r="H1369" s="319" t="s">
        <v>577</v>
      </c>
      <c r="I1369" s="319" t="s">
        <v>2860</v>
      </c>
      <c r="J1369" s="319" t="s">
        <v>977</v>
      </c>
      <c r="L1369" s="331">
        <v>0</v>
      </c>
      <c r="M1369" s="326"/>
      <c r="N1369" s="326">
        <v>0</v>
      </c>
      <c r="O1369" s="326">
        <v>0</v>
      </c>
      <c r="P1369" s="326">
        <v>0</v>
      </c>
      <c r="Q1369" s="326">
        <v>0</v>
      </c>
      <c r="R1369" s="326">
        <v>0</v>
      </c>
      <c r="S1369" s="326">
        <v>0</v>
      </c>
      <c r="T1369" s="326">
        <v>0</v>
      </c>
      <c r="U1369" s="326">
        <v>0</v>
      </c>
      <c r="V1369" s="326">
        <v>0</v>
      </c>
      <c r="W1369" s="326">
        <v>0</v>
      </c>
      <c r="X1369" s="326">
        <v>0</v>
      </c>
      <c r="Y1369" s="326">
        <v>0</v>
      </c>
    </row>
    <row r="1370" spans="1:25" hidden="1" outlineLevel="1">
      <c r="D1370" s="319" t="s">
        <v>1576</v>
      </c>
      <c r="E1370" s="319" t="s">
        <v>53</v>
      </c>
      <c r="F1370" s="319" t="s">
        <v>576</v>
      </c>
      <c r="H1370" s="319" t="s">
        <v>577</v>
      </c>
      <c r="I1370" s="319" t="s">
        <v>1577</v>
      </c>
      <c r="J1370" s="319" t="s">
        <v>583</v>
      </c>
      <c r="L1370" s="331">
        <v>0</v>
      </c>
      <c r="M1370" s="326"/>
      <c r="N1370" s="326">
        <v>0</v>
      </c>
      <c r="O1370" s="326">
        <v>0</v>
      </c>
      <c r="P1370" s="326">
        <v>0</v>
      </c>
      <c r="Q1370" s="326">
        <v>0</v>
      </c>
      <c r="R1370" s="326">
        <v>0</v>
      </c>
      <c r="S1370" s="326">
        <v>0</v>
      </c>
      <c r="T1370" s="326">
        <v>0</v>
      </c>
      <c r="U1370" s="326">
        <v>0</v>
      </c>
      <c r="V1370" s="326">
        <v>0</v>
      </c>
      <c r="W1370" s="326">
        <v>0</v>
      </c>
      <c r="X1370" s="326">
        <v>0</v>
      </c>
      <c r="Y1370" s="326">
        <v>0</v>
      </c>
    </row>
    <row r="1371" spans="1:25" collapsed="1">
      <c r="L1371" s="331"/>
      <c r="M1371" s="326"/>
      <c r="N1371" s="326"/>
      <c r="O1371" s="326"/>
      <c r="P1371" s="326"/>
      <c r="Q1371" s="326"/>
      <c r="R1371" s="326"/>
      <c r="S1371" s="326"/>
      <c r="T1371" s="326"/>
      <c r="U1371" s="326"/>
      <c r="V1371" s="326"/>
      <c r="W1371" s="326"/>
      <c r="X1371" s="326"/>
      <c r="Y1371" s="326"/>
    </row>
    <row r="1372" spans="1:25">
      <c r="A1372" s="329"/>
      <c r="B1372" s="329" t="s">
        <v>1578</v>
      </c>
      <c r="C1372" s="329"/>
      <c r="D1372" s="329"/>
      <c r="E1372" s="329"/>
      <c r="F1372" s="329"/>
      <c r="G1372" s="329"/>
      <c r="H1372" s="329"/>
      <c r="I1372" s="329"/>
      <c r="J1372" s="329"/>
      <c r="K1372" s="329"/>
      <c r="L1372" s="330">
        <v>3992713459.56041</v>
      </c>
      <c r="M1372" s="330"/>
      <c r="N1372" s="330">
        <v>362238121.25894994</v>
      </c>
      <c r="O1372" s="330">
        <v>351804747.13245994</v>
      </c>
      <c r="P1372" s="330">
        <v>373346467.91620004</v>
      </c>
      <c r="Q1372" s="330">
        <v>290269249.11699998</v>
      </c>
      <c r="R1372" s="330">
        <v>341000580.38453001</v>
      </c>
      <c r="S1372" s="330">
        <v>316735687.15831006</v>
      </c>
      <c r="T1372" s="330">
        <v>280696983.62454998</v>
      </c>
      <c r="U1372" s="330">
        <v>304700406.19812</v>
      </c>
      <c r="V1372" s="330">
        <v>370099442.68878996</v>
      </c>
      <c r="W1372" s="330">
        <v>367103889.75857002</v>
      </c>
      <c r="X1372" s="330">
        <v>347844282.78461999</v>
      </c>
      <c r="Y1372" s="330">
        <v>286873601.53830999</v>
      </c>
    </row>
    <row r="1373" spans="1:25">
      <c r="A1373" s="327"/>
      <c r="B1373" s="327"/>
      <c r="C1373" s="327" t="s">
        <v>1579</v>
      </c>
      <c r="D1373" s="327"/>
      <c r="E1373" s="327"/>
      <c r="F1373" s="327"/>
      <c r="G1373" s="327"/>
      <c r="H1373" s="327"/>
      <c r="I1373" s="327"/>
      <c r="J1373" s="327"/>
      <c r="K1373" s="327"/>
      <c r="L1373" s="328">
        <v>2677719535.1913495</v>
      </c>
      <c r="M1373" s="328"/>
      <c r="N1373" s="328">
        <v>237899775.35273999</v>
      </c>
      <c r="O1373" s="328">
        <v>245217033.38348997</v>
      </c>
      <c r="P1373" s="328">
        <v>272686948.10385996</v>
      </c>
      <c r="Q1373" s="328">
        <v>219008885.57370999</v>
      </c>
      <c r="R1373" s="328">
        <v>244176538.26317999</v>
      </c>
      <c r="S1373" s="328">
        <v>216102985.16859999</v>
      </c>
      <c r="T1373" s="328">
        <v>189307529.03698</v>
      </c>
      <c r="U1373" s="328">
        <v>204822208.87601998</v>
      </c>
      <c r="V1373" s="328">
        <v>228846757.97885999</v>
      </c>
      <c r="W1373" s="328">
        <v>218955630.96524</v>
      </c>
      <c r="X1373" s="328">
        <v>209982584.07867998</v>
      </c>
      <c r="Y1373" s="328">
        <v>190712658.40998998</v>
      </c>
    </row>
    <row r="1374" spans="1:25" hidden="1" outlineLevel="1">
      <c r="D1374" s="319" t="s">
        <v>266</v>
      </c>
      <c r="E1374" s="319" t="s">
        <v>53</v>
      </c>
      <c r="F1374" s="319" t="s">
        <v>576</v>
      </c>
      <c r="H1374" s="319" t="s">
        <v>577</v>
      </c>
      <c r="I1374" s="319" t="s">
        <v>251</v>
      </c>
      <c r="L1374" s="331">
        <v>987490081.70205998</v>
      </c>
      <c r="M1374" s="326"/>
      <c r="N1374" s="326">
        <v>90848398.046000004</v>
      </c>
      <c r="O1374" s="326">
        <v>92155985.327999994</v>
      </c>
      <c r="P1374" s="326">
        <v>104415655.40774</v>
      </c>
      <c r="Q1374" s="326">
        <v>73422543.860399991</v>
      </c>
      <c r="R1374" s="326">
        <v>87570593.169359997</v>
      </c>
      <c r="S1374" s="326">
        <v>78884021.291999996</v>
      </c>
      <c r="T1374" s="326">
        <v>74482439.961999997</v>
      </c>
      <c r="U1374" s="326">
        <v>75097348.459559992</v>
      </c>
      <c r="V1374" s="326">
        <v>86583383.277999997</v>
      </c>
      <c r="W1374" s="326">
        <v>80337267.241999999</v>
      </c>
      <c r="X1374" s="326">
        <v>76121079.312999994</v>
      </c>
      <c r="Y1374" s="326">
        <v>67571366.343999997</v>
      </c>
    </row>
    <row r="1375" spans="1:25" hidden="1" outlineLevel="1">
      <c r="D1375" s="319" t="s">
        <v>266</v>
      </c>
      <c r="E1375" s="319" t="s">
        <v>53</v>
      </c>
      <c r="F1375" s="319" t="s">
        <v>576</v>
      </c>
      <c r="H1375" s="319" t="s">
        <v>577</v>
      </c>
      <c r="I1375" s="319" t="s">
        <v>674</v>
      </c>
      <c r="L1375" s="331">
        <v>52381.182400000005</v>
      </c>
      <c r="M1375" s="326"/>
      <c r="N1375" s="326">
        <v>7491.8630000000003</v>
      </c>
      <c r="O1375" s="326">
        <v>3444.0880000000002</v>
      </c>
      <c r="P1375" s="326">
        <v>5052.442</v>
      </c>
      <c r="Q1375" s="326">
        <v>4714.4682000000003</v>
      </c>
      <c r="R1375" s="326">
        <v>3787.7692000000002</v>
      </c>
      <c r="S1375" s="326">
        <v>4787.0959999999995</v>
      </c>
      <c r="T1375" s="326">
        <v>3495.819</v>
      </c>
      <c r="U1375" s="326">
        <v>4663.4679999999998</v>
      </c>
      <c r="V1375" s="326">
        <v>4685.3810000000003</v>
      </c>
      <c r="W1375" s="326">
        <v>3695.424</v>
      </c>
      <c r="X1375" s="326">
        <v>3465.5650000000001</v>
      </c>
      <c r="Y1375" s="326">
        <v>3097.799</v>
      </c>
    </row>
    <row r="1376" spans="1:25" hidden="1" outlineLevel="1">
      <c r="D1376" s="319" t="s">
        <v>681</v>
      </c>
      <c r="E1376" s="319" t="s">
        <v>53</v>
      </c>
      <c r="F1376" s="319" t="s">
        <v>576</v>
      </c>
      <c r="H1376" s="319" t="s">
        <v>577</v>
      </c>
      <c r="I1376" s="319" t="s">
        <v>939</v>
      </c>
      <c r="L1376" s="331">
        <v>0</v>
      </c>
      <c r="M1376" s="326"/>
      <c r="N1376" s="326">
        <v>0</v>
      </c>
      <c r="O1376" s="326">
        <v>0</v>
      </c>
      <c r="P1376" s="326">
        <v>0</v>
      </c>
      <c r="Q1376" s="326">
        <v>0</v>
      </c>
      <c r="R1376" s="326">
        <v>0</v>
      </c>
      <c r="S1376" s="326">
        <v>0</v>
      </c>
      <c r="T1376" s="326">
        <v>0</v>
      </c>
      <c r="U1376" s="326">
        <v>0</v>
      </c>
      <c r="V1376" s="326">
        <v>0</v>
      </c>
      <c r="W1376" s="326">
        <v>0</v>
      </c>
      <c r="X1376" s="326">
        <v>0</v>
      </c>
      <c r="Y1376" s="326">
        <v>0</v>
      </c>
    </row>
    <row r="1377" spans="4:25" hidden="1" outlineLevel="1">
      <c r="D1377" s="319" t="s">
        <v>675</v>
      </c>
      <c r="E1377" s="319" t="s">
        <v>53</v>
      </c>
      <c r="F1377" s="319" t="s">
        <v>576</v>
      </c>
      <c r="H1377" s="319" t="s">
        <v>577</v>
      </c>
      <c r="I1377" s="319" t="s">
        <v>518</v>
      </c>
      <c r="L1377" s="331">
        <v>0</v>
      </c>
      <c r="M1377" s="326"/>
      <c r="N1377" s="326">
        <v>0</v>
      </c>
      <c r="O1377" s="326">
        <v>0</v>
      </c>
      <c r="P1377" s="326">
        <v>0</v>
      </c>
      <c r="Q1377" s="326">
        <v>0</v>
      </c>
      <c r="R1377" s="326">
        <v>0</v>
      </c>
      <c r="S1377" s="326">
        <v>0</v>
      </c>
      <c r="T1377" s="326">
        <v>0</v>
      </c>
      <c r="U1377" s="326">
        <v>0</v>
      </c>
      <c r="V1377" s="326">
        <v>0</v>
      </c>
      <c r="W1377" s="326">
        <v>0</v>
      </c>
      <c r="X1377" s="326">
        <v>0</v>
      </c>
      <c r="Y1377" s="326">
        <v>0</v>
      </c>
    </row>
    <row r="1378" spans="4:25" hidden="1" outlineLevel="1">
      <c r="D1378" s="319" t="s">
        <v>676</v>
      </c>
      <c r="E1378" s="319" t="s">
        <v>54</v>
      </c>
      <c r="F1378" s="319" t="s">
        <v>576</v>
      </c>
      <c r="H1378" s="319" t="s">
        <v>577</v>
      </c>
      <c r="I1378" s="319" t="s">
        <v>252</v>
      </c>
      <c r="L1378" s="331">
        <v>9922.0029999999988</v>
      </c>
      <c r="M1378" s="326"/>
      <c r="N1378" s="326">
        <v>2093.75</v>
      </c>
      <c r="O1378" s="326">
        <v>1601.7349999999999</v>
      </c>
      <c r="P1378" s="326">
        <v>1763.78</v>
      </c>
      <c r="Q1378" s="326">
        <v>125.51</v>
      </c>
      <c r="R1378" s="326">
        <v>431.42</v>
      </c>
      <c r="S1378" s="326">
        <v>1181.6179999999999</v>
      </c>
      <c r="T1378" s="326">
        <v>815.66099999999994</v>
      </c>
      <c r="U1378" s="326">
        <v>1197.7539999999999</v>
      </c>
      <c r="V1378" s="326">
        <v>35.774999999999999</v>
      </c>
      <c r="W1378" s="326">
        <v>0</v>
      </c>
      <c r="X1378" s="326">
        <v>0</v>
      </c>
      <c r="Y1378" s="326">
        <v>675</v>
      </c>
    </row>
    <row r="1379" spans="4:25" hidden="1" outlineLevel="1">
      <c r="D1379" s="319" t="s">
        <v>263</v>
      </c>
      <c r="E1379" s="319" t="s">
        <v>52</v>
      </c>
      <c r="F1379" s="319" t="s">
        <v>576</v>
      </c>
      <c r="H1379" s="319" t="s">
        <v>577</v>
      </c>
      <c r="I1379" s="319" t="s">
        <v>256</v>
      </c>
      <c r="L1379" s="331">
        <v>1656119165.5679998</v>
      </c>
      <c r="M1379" s="326"/>
      <c r="N1379" s="326">
        <v>144536298.70726001</v>
      </c>
      <c r="O1379" s="326">
        <v>151917212.17590997</v>
      </c>
      <c r="P1379" s="326">
        <v>166524398.70218003</v>
      </c>
      <c r="Q1379" s="326">
        <v>142353552.33449</v>
      </c>
      <c r="R1379" s="326">
        <v>153404342.22782001</v>
      </c>
      <c r="S1379" s="326">
        <v>133847354.21225999</v>
      </c>
      <c r="T1379" s="326">
        <v>113680003.70716001</v>
      </c>
      <c r="U1379" s="326">
        <v>127244746.23463</v>
      </c>
      <c r="V1379" s="326">
        <v>140577862.10420001</v>
      </c>
      <c r="W1379" s="326">
        <v>134660589.89897999</v>
      </c>
      <c r="X1379" s="326">
        <v>127405306.68976</v>
      </c>
      <c r="Y1379" s="326">
        <v>119967498.57335</v>
      </c>
    </row>
    <row r="1380" spans="4:25" hidden="1" outlineLevel="1">
      <c r="D1380" s="319" t="s">
        <v>263</v>
      </c>
      <c r="E1380" s="319" t="s">
        <v>52</v>
      </c>
      <c r="F1380" s="319" t="s">
        <v>576</v>
      </c>
      <c r="H1380" s="319" t="s">
        <v>577</v>
      </c>
      <c r="I1380" s="319" t="s">
        <v>264</v>
      </c>
      <c r="L1380" s="331">
        <v>48008.061999999998</v>
      </c>
      <c r="M1380" s="326"/>
      <c r="N1380" s="326">
        <v>1918.703</v>
      </c>
      <c r="O1380" s="326">
        <v>1802.4880000000001</v>
      </c>
      <c r="P1380" s="326">
        <v>1708.8853999999999</v>
      </c>
      <c r="Q1380" s="326">
        <v>5182.1594999999998</v>
      </c>
      <c r="R1380" s="326">
        <v>1889.5558999999998</v>
      </c>
      <c r="S1380" s="326">
        <v>3868.9436000000001</v>
      </c>
      <c r="T1380" s="326">
        <v>10073.2521</v>
      </c>
      <c r="U1380" s="326">
        <v>4048.7730000000001</v>
      </c>
      <c r="V1380" s="326">
        <v>2507.7734999999998</v>
      </c>
      <c r="W1380" s="326">
        <v>7292.74</v>
      </c>
      <c r="X1380" s="326">
        <v>5020.5709999999999</v>
      </c>
      <c r="Y1380" s="326">
        <v>2694.2170000000001</v>
      </c>
    </row>
    <row r="1381" spans="4:25" hidden="1" outlineLevel="1">
      <c r="D1381" s="319" t="s">
        <v>940</v>
      </c>
      <c r="E1381" s="319" t="s">
        <v>52</v>
      </c>
      <c r="F1381" s="319" t="s">
        <v>576</v>
      </c>
      <c r="H1381" s="319" t="s">
        <v>577</v>
      </c>
      <c r="I1381" s="319" t="s">
        <v>941</v>
      </c>
      <c r="L1381" s="331">
        <v>0</v>
      </c>
      <c r="M1381" s="326"/>
      <c r="N1381" s="326">
        <v>0</v>
      </c>
      <c r="O1381" s="326">
        <v>0</v>
      </c>
      <c r="P1381" s="326">
        <v>0</v>
      </c>
      <c r="Q1381" s="326">
        <v>0</v>
      </c>
      <c r="R1381" s="326">
        <v>0</v>
      </c>
      <c r="S1381" s="326">
        <v>0</v>
      </c>
      <c r="T1381" s="326">
        <v>0</v>
      </c>
      <c r="U1381" s="326">
        <v>0</v>
      </c>
      <c r="V1381" s="326">
        <v>0</v>
      </c>
      <c r="W1381" s="326">
        <v>0</v>
      </c>
      <c r="X1381" s="326">
        <v>0</v>
      </c>
      <c r="Y1381" s="326">
        <v>0</v>
      </c>
    </row>
    <row r="1382" spans="4:25" hidden="1" outlineLevel="1">
      <c r="D1382" s="319" t="s">
        <v>3185</v>
      </c>
      <c r="E1382" s="319" t="s">
        <v>52</v>
      </c>
      <c r="F1382" s="319" t="s">
        <v>576</v>
      </c>
      <c r="H1382" s="319" t="s">
        <v>577</v>
      </c>
      <c r="I1382" s="319" t="s">
        <v>3186</v>
      </c>
      <c r="L1382" s="331">
        <v>0</v>
      </c>
      <c r="M1382" s="326"/>
      <c r="N1382" s="326"/>
      <c r="O1382" s="326"/>
      <c r="P1382" s="326"/>
      <c r="Q1382" s="326"/>
      <c r="R1382" s="326">
        <v>0</v>
      </c>
      <c r="S1382" s="326">
        <v>0</v>
      </c>
      <c r="T1382" s="326">
        <v>0</v>
      </c>
      <c r="U1382" s="326">
        <v>0</v>
      </c>
      <c r="V1382" s="326">
        <v>0</v>
      </c>
      <c r="W1382" s="326">
        <v>0</v>
      </c>
      <c r="X1382" s="326">
        <v>0</v>
      </c>
      <c r="Y1382" s="326">
        <v>0</v>
      </c>
    </row>
    <row r="1383" spans="4:25" hidden="1" outlineLevel="1">
      <c r="D1383" s="319" t="s">
        <v>2861</v>
      </c>
      <c r="E1383" s="319" t="s">
        <v>52</v>
      </c>
      <c r="F1383" s="319" t="s">
        <v>576</v>
      </c>
      <c r="H1383" s="319" t="s">
        <v>577</v>
      </c>
      <c r="I1383" s="319" t="s">
        <v>2862</v>
      </c>
      <c r="L1383" s="331">
        <v>171864.71249999999</v>
      </c>
      <c r="M1383" s="326"/>
      <c r="N1383" s="326">
        <v>2389.7375000000002</v>
      </c>
      <c r="O1383" s="326">
        <v>2659.5625</v>
      </c>
      <c r="P1383" s="326">
        <v>72700.45</v>
      </c>
      <c r="Q1383" s="326">
        <v>17085.775000000001</v>
      </c>
      <c r="R1383" s="326">
        <v>13507</v>
      </c>
      <c r="S1383" s="326">
        <v>18983.974999999999</v>
      </c>
      <c r="T1383" s="326">
        <v>8209.7250000000004</v>
      </c>
      <c r="U1383" s="326">
        <v>353.02499999999998</v>
      </c>
      <c r="V1383" s="326">
        <v>3807.4250000000002</v>
      </c>
      <c r="W1383" s="326">
        <v>3573.4375</v>
      </c>
      <c r="X1383" s="326">
        <v>4349.25</v>
      </c>
      <c r="Y1383" s="326">
        <v>24245.35</v>
      </c>
    </row>
    <row r="1384" spans="4:25" hidden="1" outlineLevel="1">
      <c r="D1384" s="319" t="s">
        <v>2316</v>
      </c>
      <c r="E1384" s="319" t="s">
        <v>52</v>
      </c>
      <c r="F1384" s="319" t="s">
        <v>576</v>
      </c>
      <c r="H1384" s="319" t="s">
        <v>577</v>
      </c>
      <c r="I1384" s="319" t="s">
        <v>2317</v>
      </c>
      <c r="L1384" s="331">
        <v>3661.75</v>
      </c>
      <c r="M1384" s="326"/>
      <c r="N1384" s="326">
        <v>0</v>
      </c>
      <c r="O1384" s="326">
        <v>976.25</v>
      </c>
      <c r="P1384" s="326">
        <v>0</v>
      </c>
      <c r="Q1384" s="326">
        <v>2685.5</v>
      </c>
      <c r="R1384" s="326">
        <v>0</v>
      </c>
      <c r="S1384" s="326">
        <v>0</v>
      </c>
      <c r="T1384" s="326">
        <v>0</v>
      </c>
      <c r="U1384" s="326">
        <v>0</v>
      </c>
      <c r="V1384" s="326">
        <v>0</v>
      </c>
      <c r="W1384" s="326">
        <v>0</v>
      </c>
      <c r="X1384" s="326">
        <v>0</v>
      </c>
      <c r="Y1384" s="326">
        <v>0</v>
      </c>
    </row>
    <row r="1385" spans="4:25" hidden="1" outlineLevel="1">
      <c r="D1385" s="319" t="s">
        <v>1580</v>
      </c>
      <c r="E1385" s="319" t="s">
        <v>52</v>
      </c>
      <c r="F1385" s="319" t="s">
        <v>576</v>
      </c>
      <c r="H1385" s="319" t="s">
        <v>577</v>
      </c>
      <c r="I1385" s="319" t="s">
        <v>255</v>
      </c>
      <c r="L1385" s="331">
        <v>1120036.2134</v>
      </c>
      <c r="M1385" s="326"/>
      <c r="N1385" s="326">
        <v>71141.712400000004</v>
      </c>
      <c r="O1385" s="326">
        <v>66863.774900000004</v>
      </c>
      <c r="P1385" s="326">
        <v>226672.04199999999</v>
      </c>
      <c r="Q1385" s="326">
        <v>42883.13</v>
      </c>
      <c r="R1385" s="326">
        <v>64862.82</v>
      </c>
      <c r="S1385" s="326">
        <v>177028.97099999999</v>
      </c>
      <c r="T1385" s="326">
        <v>32111.94</v>
      </c>
      <c r="U1385" s="326">
        <v>21708.16</v>
      </c>
      <c r="V1385" s="326">
        <v>156228.93400000001</v>
      </c>
      <c r="W1385" s="326">
        <v>34763.653600000005</v>
      </c>
      <c r="X1385" s="326">
        <v>100817.6725</v>
      </c>
      <c r="Y1385" s="326">
        <v>124953.40300000001</v>
      </c>
    </row>
    <row r="1386" spans="4:25" hidden="1" outlineLevel="1">
      <c r="D1386" s="319" t="s">
        <v>1581</v>
      </c>
      <c r="E1386" s="319" t="s">
        <v>52</v>
      </c>
      <c r="F1386" s="319" t="s">
        <v>576</v>
      </c>
      <c r="H1386" s="319" t="s">
        <v>577</v>
      </c>
      <c r="I1386" s="319" t="s">
        <v>254</v>
      </c>
      <c r="L1386" s="331">
        <v>0</v>
      </c>
      <c r="M1386" s="326"/>
      <c r="N1386" s="326">
        <v>0</v>
      </c>
      <c r="O1386" s="326">
        <v>0</v>
      </c>
      <c r="P1386" s="326">
        <v>0</v>
      </c>
      <c r="Q1386" s="326">
        <v>0</v>
      </c>
      <c r="R1386" s="326">
        <v>0</v>
      </c>
      <c r="S1386" s="326">
        <v>0</v>
      </c>
      <c r="T1386" s="326">
        <v>0</v>
      </c>
      <c r="U1386" s="326">
        <v>0</v>
      </c>
      <c r="V1386" s="326">
        <v>0</v>
      </c>
      <c r="W1386" s="326">
        <v>0</v>
      </c>
      <c r="X1386" s="326">
        <v>0</v>
      </c>
      <c r="Y1386" s="326">
        <v>0</v>
      </c>
    </row>
    <row r="1387" spans="4:25" hidden="1" outlineLevel="1">
      <c r="D1387" s="319" t="s">
        <v>259</v>
      </c>
      <c r="E1387" s="319" t="s">
        <v>52</v>
      </c>
      <c r="F1387" s="319" t="s">
        <v>576</v>
      </c>
      <c r="H1387" s="319" t="s">
        <v>577</v>
      </c>
      <c r="I1387" s="319" t="s">
        <v>260</v>
      </c>
      <c r="L1387" s="331">
        <v>0</v>
      </c>
      <c r="M1387" s="326"/>
      <c r="N1387" s="326">
        <v>0</v>
      </c>
      <c r="O1387" s="326">
        <v>0</v>
      </c>
      <c r="P1387" s="326">
        <v>0</v>
      </c>
      <c r="Q1387" s="326">
        <v>0</v>
      </c>
      <c r="R1387" s="326">
        <v>0</v>
      </c>
      <c r="S1387" s="326">
        <v>0</v>
      </c>
      <c r="T1387" s="326">
        <v>0</v>
      </c>
      <c r="U1387" s="326">
        <v>0</v>
      </c>
      <c r="V1387" s="326">
        <v>0</v>
      </c>
      <c r="W1387" s="326">
        <v>0</v>
      </c>
      <c r="X1387" s="326">
        <v>0</v>
      </c>
      <c r="Y1387" s="326">
        <v>0</v>
      </c>
    </row>
    <row r="1388" spans="4:25" hidden="1" outlineLevel="1">
      <c r="D1388" s="319" t="s">
        <v>257</v>
      </c>
      <c r="E1388" s="319" t="s">
        <v>52</v>
      </c>
      <c r="F1388" s="319" t="s">
        <v>576</v>
      </c>
      <c r="H1388" s="319" t="s">
        <v>577</v>
      </c>
      <c r="I1388" s="319" t="s">
        <v>258</v>
      </c>
      <c r="L1388" s="331">
        <v>0</v>
      </c>
      <c r="M1388" s="326"/>
      <c r="N1388" s="326">
        <v>0</v>
      </c>
      <c r="O1388" s="326">
        <v>0</v>
      </c>
      <c r="P1388" s="326">
        <v>0</v>
      </c>
      <c r="Q1388" s="326">
        <v>0</v>
      </c>
      <c r="R1388" s="326">
        <v>0</v>
      </c>
      <c r="S1388" s="326">
        <v>0</v>
      </c>
      <c r="T1388" s="326">
        <v>0</v>
      </c>
      <c r="U1388" s="326">
        <v>0</v>
      </c>
      <c r="V1388" s="326">
        <v>0</v>
      </c>
      <c r="W1388" s="326">
        <v>0</v>
      </c>
      <c r="X1388" s="326">
        <v>0</v>
      </c>
      <c r="Y1388" s="326">
        <v>0</v>
      </c>
    </row>
    <row r="1389" spans="4:25" hidden="1" outlineLevel="1">
      <c r="D1389" s="319" t="s">
        <v>2318</v>
      </c>
      <c r="E1389" s="319" t="s">
        <v>52</v>
      </c>
      <c r="F1389" s="319" t="s">
        <v>576</v>
      </c>
      <c r="H1389" s="319" t="s">
        <v>577</v>
      </c>
      <c r="I1389" s="319" t="s">
        <v>2319</v>
      </c>
      <c r="L1389" s="331">
        <v>0</v>
      </c>
      <c r="M1389" s="326"/>
      <c r="N1389" s="326">
        <v>0</v>
      </c>
      <c r="O1389" s="326">
        <v>0</v>
      </c>
      <c r="P1389" s="326">
        <v>0</v>
      </c>
      <c r="Q1389" s="326">
        <v>0</v>
      </c>
      <c r="R1389" s="326">
        <v>0</v>
      </c>
      <c r="S1389" s="326">
        <v>0</v>
      </c>
      <c r="T1389" s="326">
        <v>0</v>
      </c>
      <c r="U1389" s="326">
        <v>0</v>
      </c>
      <c r="V1389" s="326">
        <v>0</v>
      </c>
      <c r="W1389" s="326">
        <v>0</v>
      </c>
      <c r="X1389" s="326">
        <v>0</v>
      </c>
      <c r="Y1389" s="326">
        <v>0</v>
      </c>
    </row>
    <row r="1390" spans="4:25" hidden="1" outlineLevel="1">
      <c r="D1390" s="319" t="s">
        <v>2038</v>
      </c>
      <c r="E1390" s="319" t="s">
        <v>53</v>
      </c>
      <c r="F1390" s="319" t="s">
        <v>576</v>
      </c>
      <c r="H1390" s="319" t="s">
        <v>577</v>
      </c>
      <c r="I1390" s="319" t="s">
        <v>2039</v>
      </c>
      <c r="L1390" s="331">
        <v>0</v>
      </c>
      <c r="M1390" s="326"/>
      <c r="N1390" s="326">
        <v>0</v>
      </c>
      <c r="O1390" s="326">
        <v>0</v>
      </c>
      <c r="P1390" s="326">
        <v>0</v>
      </c>
      <c r="Q1390" s="326">
        <v>0</v>
      </c>
      <c r="R1390" s="326">
        <v>0</v>
      </c>
      <c r="S1390" s="326">
        <v>0</v>
      </c>
      <c r="T1390" s="326">
        <v>0</v>
      </c>
      <c r="U1390" s="326">
        <v>0</v>
      </c>
      <c r="V1390" s="326">
        <v>0</v>
      </c>
      <c r="W1390" s="326">
        <v>0</v>
      </c>
      <c r="X1390" s="326">
        <v>0</v>
      </c>
      <c r="Y1390" s="326">
        <v>0</v>
      </c>
    </row>
    <row r="1391" spans="4:25" hidden="1" outlineLevel="1">
      <c r="D1391" s="319" t="s">
        <v>2320</v>
      </c>
      <c r="E1391" s="319" t="s">
        <v>2117</v>
      </c>
      <c r="F1391" s="319" t="s">
        <v>576</v>
      </c>
      <c r="H1391" s="319" t="s">
        <v>577</v>
      </c>
      <c r="I1391" s="319" t="s">
        <v>2321</v>
      </c>
      <c r="J1391" s="319" t="s">
        <v>977</v>
      </c>
      <c r="L1391" s="331">
        <v>9585629.3329499979</v>
      </c>
      <c r="M1391" s="326"/>
      <c r="N1391" s="326">
        <v>842680.65757999988</v>
      </c>
      <c r="O1391" s="326">
        <v>947861.40118000004</v>
      </c>
      <c r="P1391" s="326">
        <v>1015184.2262399999</v>
      </c>
      <c r="Q1391" s="326">
        <v>662157.29955999984</v>
      </c>
      <c r="R1391" s="326">
        <v>837622.7130600001</v>
      </c>
      <c r="S1391" s="326">
        <v>836291.47810000007</v>
      </c>
      <c r="T1391" s="326">
        <v>711995.50852000003</v>
      </c>
      <c r="U1391" s="326">
        <v>556347.83393000008</v>
      </c>
      <c r="V1391" s="326">
        <v>1077239.0748600001</v>
      </c>
      <c r="W1391" s="326">
        <v>863331.65836</v>
      </c>
      <c r="X1391" s="326">
        <v>458337.51821999985</v>
      </c>
      <c r="Y1391" s="326">
        <v>776579.9633399999</v>
      </c>
    </row>
    <row r="1392" spans="4:25" hidden="1" outlineLevel="1">
      <c r="D1392" s="319" t="s">
        <v>253</v>
      </c>
      <c r="E1392" s="319" t="s">
        <v>67</v>
      </c>
      <c r="F1392" s="319" t="s">
        <v>576</v>
      </c>
      <c r="H1392" s="319" t="s">
        <v>577</v>
      </c>
      <c r="I1392" s="319" t="s">
        <v>253</v>
      </c>
      <c r="L1392" s="331">
        <v>441996.69500000001</v>
      </c>
      <c r="M1392" s="326"/>
      <c r="N1392" s="326">
        <v>66.930999999999997</v>
      </c>
      <c r="O1392" s="326">
        <v>11.37</v>
      </c>
      <c r="P1392" s="326">
        <v>106296.817</v>
      </c>
      <c r="Q1392" s="326">
        <v>0</v>
      </c>
      <c r="R1392" s="326">
        <v>1066.75</v>
      </c>
      <c r="S1392" s="326">
        <v>111775.583</v>
      </c>
      <c r="T1392" s="326">
        <v>890.85</v>
      </c>
      <c r="U1392" s="326">
        <v>311</v>
      </c>
      <c r="V1392" s="326">
        <v>111929.32799999999</v>
      </c>
      <c r="W1392" s="326">
        <v>518.79999999999995</v>
      </c>
      <c r="X1392" s="326">
        <v>0</v>
      </c>
      <c r="Y1392" s="326">
        <v>109129.266</v>
      </c>
    </row>
    <row r="1393" spans="1:25" hidden="1" outlineLevel="1">
      <c r="D1393" s="319" t="s">
        <v>2040</v>
      </c>
      <c r="E1393" s="319" t="s">
        <v>52</v>
      </c>
      <c r="F1393" s="319" t="s">
        <v>576</v>
      </c>
      <c r="H1393" s="319" t="s">
        <v>577</v>
      </c>
      <c r="I1393" s="319" t="s">
        <v>2863</v>
      </c>
      <c r="L1393" s="331">
        <v>22676787.970040001</v>
      </c>
      <c r="M1393" s="326"/>
      <c r="N1393" s="326">
        <v>1587295.2450000001</v>
      </c>
      <c r="O1393" s="326">
        <v>118615.21</v>
      </c>
      <c r="P1393" s="326">
        <v>317515.35130000004</v>
      </c>
      <c r="Q1393" s="326">
        <v>2497955.5365599999</v>
      </c>
      <c r="R1393" s="326">
        <v>2278434.8378400002</v>
      </c>
      <c r="S1393" s="326">
        <v>2217691.9996400001</v>
      </c>
      <c r="T1393" s="326">
        <v>377492.61219999997</v>
      </c>
      <c r="U1393" s="326">
        <v>1891484.1679</v>
      </c>
      <c r="V1393" s="326">
        <v>329078.90529999998</v>
      </c>
      <c r="W1393" s="326">
        <v>3044598.1108000004</v>
      </c>
      <c r="X1393" s="326">
        <v>5884207.4991999995</v>
      </c>
      <c r="Y1393" s="326">
        <v>2132418.4942999999</v>
      </c>
    </row>
    <row r="1394" spans="1:25" collapsed="1">
      <c r="L1394" s="331"/>
      <c r="M1394" s="326"/>
      <c r="N1394" s="326"/>
      <c r="O1394" s="326"/>
      <c r="P1394" s="326"/>
      <c r="Q1394" s="326"/>
      <c r="R1394" s="326"/>
      <c r="S1394" s="326"/>
      <c r="T1394" s="326"/>
      <c r="U1394" s="326"/>
      <c r="V1394" s="326"/>
      <c r="W1394" s="326"/>
      <c r="X1394" s="326"/>
      <c r="Y1394" s="326"/>
    </row>
    <row r="1395" spans="1:25">
      <c r="A1395" s="327"/>
      <c r="B1395" s="327"/>
      <c r="C1395" s="327" t="s">
        <v>1582</v>
      </c>
      <c r="D1395" s="327"/>
      <c r="E1395" s="327"/>
      <c r="F1395" s="327"/>
      <c r="G1395" s="327"/>
      <c r="H1395" s="327"/>
      <c r="I1395" s="327"/>
      <c r="J1395" s="327"/>
      <c r="K1395" s="327"/>
      <c r="L1395" s="328">
        <v>1314993924.36906</v>
      </c>
      <c r="M1395" s="328"/>
      <c r="N1395" s="328">
        <v>124338345.90621001</v>
      </c>
      <c r="O1395" s="328">
        <v>106587713.74897</v>
      </c>
      <c r="P1395" s="328">
        <v>100659519.81233999</v>
      </c>
      <c r="Q1395" s="328">
        <v>71260363.543290004</v>
      </c>
      <c r="R1395" s="328">
        <v>96824042.121350005</v>
      </c>
      <c r="S1395" s="328">
        <v>100632701.98970999</v>
      </c>
      <c r="T1395" s="328">
        <v>91389454.587570012</v>
      </c>
      <c r="U1395" s="328">
        <v>99878197.322100013</v>
      </c>
      <c r="V1395" s="328">
        <v>141252684.70993</v>
      </c>
      <c r="W1395" s="328">
        <v>148148258.79333001</v>
      </c>
      <c r="X1395" s="328">
        <v>137861698.70594001</v>
      </c>
      <c r="Y1395" s="328">
        <v>96160943.128320009</v>
      </c>
    </row>
    <row r="1396" spans="1:25" hidden="1" outlineLevel="1">
      <c r="D1396" s="319" t="s">
        <v>266</v>
      </c>
      <c r="E1396" s="319" t="s">
        <v>53</v>
      </c>
      <c r="F1396" s="319" t="s">
        <v>576</v>
      </c>
      <c r="G1396" s="319" t="s">
        <v>581</v>
      </c>
      <c r="H1396" s="319" t="s">
        <v>580</v>
      </c>
      <c r="I1396" s="319" t="s">
        <v>262</v>
      </c>
      <c r="L1396" s="331">
        <v>771208356.20000005</v>
      </c>
      <c r="M1396" s="326"/>
      <c r="N1396" s="326">
        <v>69016040.200000003</v>
      </c>
      <c r="O1396" s="326">
        <v>60677705.299999997</v>
      </c>
      <c r="P1396" s="326">
        <v>57868981</v>
      </c>
      <c r="Q1396" s="326">
        <v>36297245.299999997</v>
      </c>
      <c r="R1396" s="326">
        <v>53380278.5</v>
      </c>
      <c r="S1396" s="326">
        <v>59074604.799999997</v>
      </c>
      <c r="T1396" s="326">
        <v>49670041.700000003</v>
      </c>
      <c r="U1396" s="326">
        <v>56232938.899999999</v>
      </c>
      <c r="V1396" s="326">
        <v>89613977.299999997</v>
      </c>
      <c r="W1396" s="326">
        <v>97505968.5</v>
      </c>
      <c r="X1396" s="326">
        <v>89445131.5</v>
      </c>
      <c r="Y1396" s="326">
        <v>52425443.200000003</v>
      </c>
    </row>
    <row r="1397" spans="1:25" hidden="1" outlineLevel="1">
      <c r="D1397" s="319" t="s">
        <v>266</v>
      </c>
      <c r="E1397" s="319" t="s">
        <v>53</v>
      </c>
      <c r="F1397" s="319" t="s">
        <v>576</v>
      </c>
      <c r="G1397" s="319" t="s">
        <v>581</v>
      </c>
      <c r="H1397" s="319" t="s">
        <v>580</v>
      </c>
      <c r="I1397" s="319" t="s">
        <v>679</v>
      </c>
      <c r="L1397" s="331">
        <v>113540.26</v>
      </c>
      <c r="M1397" s="326"/>
      <c r="N1397" s="326">
        <v>11859.98</v>
      </c>
      <c r="O1397" s="326">
        <v>11833.05</v>
      </c>
      <c r="P1397" s="326">
        <v>8375.24</v>
      </c>
      <c r="Q1397" s="326">
        <v>6173.35</v>
      </c>
      <c r="R1397" s="326">
        <v>8506.1299999999992</v>
      </c>
      <c r="S1397" s="326">
        <v>7465.25</v>
      </c>
      <c r="T1397" s="326">
        <v>7114.29</v>
      </c>
      <c r="U1397" s="326">
        <v>9462.57</v>
      </c>
      <c r="V1397" s="326">
        <v>11377.67</v>
      </c>
      <c r="W1397" s="326">
        <v>12233.96</v>
      </c>
      <c r="X1397" s="326">
        <v>9625.44</v>
      </c>
      <c r="Y1397" s="326">
        <v>9513.33</v>
      </c>
    </row>
    <row r="1398" spans="1:25" hidden="1" outlineLevel="1">
      <c r="D1398" s="319" t="s">
        <v>680</v>
      </c>
      <c r="E1398" s="319" t="s">
        <v>53</v>
      </c>
      <c r="F1398" s="319" t="s">
        <v>576</v>
      </c>
      <c r="G1398" s="319" t="s">
        <v>581</v>
      </c>
      <c r="H1398" s="319" t="s">
        <v>580</v>
      </c>
      <c r="I1398" s="319" t="s">
        <v>265</v>
      </c>
      <c r="L1398" s="331">
        <v>262129400.00000003</v>
      </c>
      <c r="M1398" s="326"/>
      <c r="N1398" s="326">
        <v>27296340.800000001</v>
      </c>
      <c r="O1398" s="326">
        <v>21146626.100000001</v>
      </c>
      <c r="P1398" s="326">
        <v>18193570.699999999</v>
      </c>
      <c r="Q1398" s="326">
        <v>13166497.699999999</v>
      </c>
      <c r="R1398" s="326">
        <v>21457186.5</v>
      </c>
      <c r="S1398" s="326">
        <v>19232340.399999999</v>
      </c>
      <c r="T1398" s="326">
        <v>18871845.600000001</v>
      </c>
      <c r="U1398" s="326">
        <v>22137581.399999999</v>
      </c>
      <c r="V1398" s="326">
        <v>26141708.199999999</v>
      </c>
      <c r="W1398" s="326">
        <v>28893239.899999999</v>
      </c>
      <c r="X1398" s="326">
        <v>25072642.300000001</v>
      </c>
      <c r="Y1398" s="326">
        <v>20519820.399999999</v>
      </c>
    </row>
    <row r="1399" spans="1:25" hidden="1" outlineLevel="1">
      <c r="D1399" s="319" t="s">
        <v>681</v>
      </c>
      <c r="E1399" s="319" t="s">
        <v>53</v>
      </c>
      <c r="F1399" s="319" t="s">
        <v>576</v>
      </c>
      <c r="G1399" s="319" t="s">
        <v>581</v>
      </c>
      <c r="H1399" s="319" t="s">
        <v>580</v>
      </c>
      <c r="I1399" s="319" t="s">
        <v>267</v>
      </c>
      <c r="L1399" s="331">
        <v>188082686.40000001</v>
      </c>
      <c r="M1399" s="326"/>
      <c r="N1399" s="326">
        <v>17393829.600000001</v>
      </c>
      <c r="O1399" s="326">
        <v>14455298.4</v>
      </c>
      <c r="P1399" s="326">
        <v>13872742.6</v>
      </c>
      <c r="Q1399" s="326">
        <v>13394992.800000001</v>
      </c>
      <c r="R1399" s="326">
        <v>14146405.300000001</v>
      </c>
      <c r="S1399" s="326">
        <v>14131228.199999999</v>
      </c>
      <c r="T1399" s="326">
        <v>15890340.4</v>
      </c>
      <c r="U1399" s="326">
        <v>15895870.699999999</v>
      </c>
      <c r="V1399" s="326">
        <v>19341978.899999999</v>
      </c>
      <c r="W1399" s="326">
        <v>16254647</v>
      </c>
      <c r="X1399" s="326">
        <v>16295409.5</v>
      </c>
      <c r="Y1399" s="326">
        <v>17009943</v>
      </c>
    </row>
    <row r="1400" spans="1:25" hidden="1" outlineLevel="1">
      <c r="D1400" s="319" t="s">
        <v>676</v>
      </c>
      <c r="E1400" s="319" t="s">
        <v>54</v>
      </c>
      <c r="F1400" s="319" t="s">
        <v>576</v>
      </c>
      <c r="G1400" s="319" t="s">
        <v>581</v>
      </c>
      <c r="H1400" s="319" t="s">
        <v>580</v>
      </c>
      <c r="I1400" s="319" t="s">
        <v>116</v>
      </c>
      <c r="L1400" s="331">
        <v>0</v>
      </c>
      <c r="M1400" s="326"/>
      <c r="N1400" s="326">
        <v>0</v>
      </c>
      <c r="O1400" s="326">
        <v>0</v>
      </c>
      <c r="P1400" s="326">
        <v>0</v>
      </c>
      <c r="Q1400" s="326">
        <v>0</v>
      </c>
      <c r="R1400" s="326">
        <v>0</v>
      </c>
      <c r="S1400" s="326">
        <v>0</v>
      </c>
      <c r="T1400" s="326">
        <v>0</v>
      </c>
      <c r="U1400" s="326">
        <v>0</v>
      </c>
      <c r="V1400" s="326">
        <v>0</v>
      </c>
      <c r="W1400" s="326">
        <v>0</v>
      </c>
      <c r="X1400" s="326">
        <v>0</v>
      </c>
      <c r="Y1400" s="326">
        <v>0</v>
      </c>
    </row>
    <row r="1401" spans="1:25" hidden="1" outlineLevel="1">
      <c r="D1401" s="319" t="s">
        <v>263</v>
      </c>
      <c r="E1401" s="319" t="s">
        <v>52</v>
      </c>
      <c r="F1401" s="319" t="s">
        <v>576</v>
      </c>
      <c r="G1401" s="319" t="s">
        <v>581</v>
      </c>
      <c r="H1401" s="319" t="s">
        <v>580</v>
      </c>
      <c r="I1401" s="319" t="s">
        <v>268</v>
      </c>
      <c r="L1401" s="331">
        <v>87418505.25</v>
      </c>
      <c r="M1401" s="326"/>
      <c r="N1401" s="326">
        <v>10155503.5</v>
      </c>
      <c r="O1401" s="326">
        <v>9995652.25</v>
      </c>
      <c r="P1401" s="326">
        <v>9715500.5</v>
      </c>
      <c r="Q1401" s="326">
        <v>7953149.25</v>
      </c>
      <c r="R1401" s="326">
        <v>6895482.75</v>
      </c>
      <c r="S1401" s="326">
        <v>7637078</v>
      </c>
      <c r="T1401" s="326">
        <v>6476691.5</v>
      </c>
      <c r="U1401" s="326">
        <v>5267883</v>
      </c>
      <c r="V1401" s="326">
        <v>5640794.25</v>
      </c>
      <c r="W1401" s="326">
        <v>5105412</v>
      </c>
      <c r="X1401" s="326">
        <v>6836509.5</v>
      </c>
      <c r="Y1401" s="326">
        <v>5738848.75</v>
      </c>
    </row>
    <row r="1402" spans="1:25" hidden="1" outlineLevel="1">
      <c r="D1402" s="319" t="s">
        <v>940</v>
      </c>
      <c r="E1402" s="319" t="s">
        <v>52</v>
      </c>
      <c r="F1402" s="319" t="s">
        <v>576</v>
      </c>
      <c r="G1402" s="319" t="s">
        <v>581</v>
      </c>
      <c r="H1402" s="319" t="s">
        <v>580</v>
      </c>
      <c r="I1402" s="319" t="s">
        <v>1721</v>
      </c>
      <c r="L1402" s="331">
        <v>1325088.5</v>
      </c>
      <c r="M1402" s="326"/>
      <c r="N1402" s="326">
        <v>178117</v>
      </c>
      <c r="O1402" s="326">
        <v>121166.5</v>
      </c>
      <c r="P1402" s="326">
        <v>145741.25</v>
      </c>
      <c r="Q1402" s="326">
        <v>116908.5</v>
      </c>
      <c r="R1402" s="326">
        <v>123943.75</v>
      </c>
      <c r="S1402" s="326">
        <v>52979.5</v>
      </c>
      <c r="T1402" s="326">
        <v>44018.5</v>
      </c>
      <c r="U1402" s="326">
        <v>62150.75</v>
      </c>
      <c r="V1402" s="326">
        <v>81766.75</v>
      </c>
      <c r="W1402" s="326">
        <v>95704</v>
      </c>
      <c r="X1402" s="326">
        <v>119015.5</v>
      </c>
      <c r="Y1402" s="326">
        <v>183576.5</v>
      </c>
    </row>
    <row r="1403" spans="1:25" hidden="1" outlineLevel="1">
      <c r="D1403" s="319" t="s">
        <v>2861</v>
      </c>
      <c r="E1403" s="319" t="s">
        <v>52</v>
      </c>
      <c r="F1403" s="319" t="s">
        <v>576</v>
      </c>
      <c r="G1403" s="319" t="s">
        <v>581</v>
      </c>
      <c r="H1403" s="319" t="s">
        <v>580</v>
      </c>
      <c r="I1403" s="319" t="s">
        <v>2864</v>
      </c>
      <c r="L1403" s="331">
        <v>0</v>
      </c>
      <c r="M1403" s="326"/>
      <c r="N1403" s="326">
        <v>0</v>
      </c>
      <c r="O1403" s="326">
        <v>0</v>
      </c>
      <c r="P1403" s="326">
        <v>0</v>
      </c>
      <c r="Q1403" s="326">
        <v>0</v>
      </c>
      <c r="R1403" s="326">
        <v>0</v>
      </c>
      <c r="S1403" s="326">
        <v>0</v>
      </c>
      <c r="T1403" s="326">
        <v>0</v>
      </c>
      <c r="U1403" s="326">
        <v>0</v>
      </c>
      <c r="V1403" s="326">
        <v>0</v>
      </c>
      <c r="W1403" s="326">
        <v>0</v>
      </c>
      <c r="X1403" s="326">
        <v>0</v>
      </c>
      <c r="Y1403" s="326">
        <v>0</v>
      </c>
    </row>
    <row r="1404" spans="1:25" hidden="1" outlineLevel="1">
      <c r="D1404" s="319" t="s">
        <v>2316</v>
      </c>
      <c r="E1404" s="319" t="s">
        <v>52</v>
      </c>
      <c r="F1404" s="319" t="s">
        <v>576</v>
      </c>
      <c r="G1404" s="319" t="s">
        <v>581</v>
      </c>
      <c r="H1404" s="319" t="s">
        <v>580</v>
      </c>
      <c r="I1404" s="319" t="s">
        <v>2865</v>
      </c>
      <c r="L1404" s="331">
        <v>0</v>
      </c>
      <c r="M1404" s="326"/>
      <c r="N1404" s="326">
        <v>0</v>
      </c>
      <c r="O1404" s="326">
        <v>0</v>
      </c>
      <c r="P1404" s="326">
        <v>0</v>
      </c>
      <c r="Q1404" s="326">
        <v>0</v>
      </c>
      <c r="R1404" s="326">
        <v>0</v>
      </c>
      <c r="S1404" s="326">
        <v>0</v>
      </c>
      <c r="T1404" s="326">
        <v>0</v>
      </c>
      <c r="U1404" s="326">
        <v>0</v>
      </c>
      <c r="V1404" s="326">
        <v>0</v>
      </c>
      <c r="W1404" s="326">
        <v>0</v>
      </c>
      <c r="X1404" s="326">
        <v>0</v>
      </c>
      <c r="Y1404" s="326">
        <v>0</v>
      </c>
    </row>
    <row r="1405" spans="1:25" hidden="1" outlineLevel="1">
      <c r="D1405" s="319" t="s">
        <v>2316</v>
      </c>
      <c r="E1405" s="319" t="s">
        <v>52</v>
      </c>
      <c r="F1405" s="319" t="s">
        <v>576</v>
      </c>
      <c r="G1405" s="319" t="s">
        <v>581</v>
      </c>
      <c r="H1405" s="319" t="s">
        <v>580</v>
      </c>
      <c r="I1405" s="319" t="s">
        <v>2866</v>
      </c>
      <c r="L1405" s="331">
        <v>0</v>
      </c>
      <c r="M1405" s="326"/>
      <c r="N1405" s="326">
        <v>0</v>
      </c>
      <c r="O1405" s="326">
        <v>0</v>
      </c>
      <c r="P1405" s="326">
        <v>0</v>
      </c>
      <c r="Q1405" s="326">
        <v>0</v>
      </c>
      <c r="R1405" s="326">
        <v>0</v>
      </c>
      <c r="S1405" s="326">
        <v>0</v>
      </c>
      <c r="T1405" s="326">
        <v>0</v>
      </c>
      <c r="U1405" s="326">
        <v>0</v>
      </c>
      <c r="V1405" s="326">
        <v>0</v>
      </c>
      <c r="W1405" s="326">
        <v>0</v>
      </c>
      <c r="X1405" s="326">
        <v>0</v>
      </c>
      <c r="Y1405" s="326">
        <v>0</v>
      </c>
    </row>
    <row r="1406" spans="1:25" hidden="1" outlineLevel="1">
      <c r="D1406" s="319" t="s">
        <v>2320</v>
      </c>
      <c r="E1406" s="319" t="s">
        <v>2117</v>
      </c>
      <c r="F1406" s="319" t="s">
        <v>576</v>
      </c>
      <c r="G1406" s="319" t="s">
        <v>581</v>
      </c>
      <c r="H1406" s="319" t="s">
        <v>580</v>
      </c>
      <c r="I1406" s="319" t="s">
        <v>2322</v>
      </c>
      <c r="J1406" s="319" t="s">
        <v>977</v>
      </c>
      <c r="L1406" s="331">
        <v>4716347.7590599991</v>
      </c>
      <c r="M1406" s="326"/>
      <c r="N1406" s="326">
        <v>286654.82621000003</v>
      </c>
      <c r="O1406" s="326">
        <v>179432.14897000001</v>
      </c>
      <c r="P1406" s="326">
        <v>854608.52234000014</v>
      </c>
      <c r="Q1406" s="326">
        <v>325396.64328999998</v>
      </c>
      <c r="R1406" s="326">
        <v>812239.1913500001</v>
      </c>
      <c r="S1406" s="326">
        <v>497005.83970999997</v>
      </c>
      <c r="T1406" s="326">
        <v>429402.59756999998</v>
      </c>
      <c r="U1406" s="326">
        <v>272310.00209999998</v>
      </c>
      <c r="V1406" s="326">
        <v>421081.63992999995</v>
      </c>
      <c r="W1406" s="326">
        <v>281053.43332999997</v>
      </c>
      <c r="X1406" s="326">
        <v>83364.965940000009</v>
      </c>
      <c r="Y1406" s="326">
        <v>273797.94831999997</v>
      </c>
    </row>
    <row r="1407" spans="1:25" hidden="1" outlineLevel="1">
      <c r="D1407" s="319" t="s">
        <v>253</v>
      </c>
      <c r="E1407" s="319" t="s">
        <v>53</v>
      </c>
      <c r="F1407" s="319" t="s">
        <v>576</v>
      </c>
      <c r="G1407" s="319" t="s">
        <v>581</v>
      </c>
      <c r="H1407" s="319" t="s">
        <v>580</v>
      </c>
      <c r="I1407" s="319" t="s">
        <v>1722</v>
      </c>
      <c r="L1407" s="331">
        <v>0</v>
      </c>
      <c r="M1407" s="326"/>
      <c r="N1407" s="326">
        <v>0</v>
      </c>
      <c r="O1407" s="326">
        <v>0</v>
      </c>
      <c r="P1407" s="326">
        <v>0</v>
      </c>
      <c r="Q1407" s="326">
        <v>0</v>
      </c>
      <c r="R1407" s="326">
        <v>0</v>
      </c>
      <c r="S1407" s="326">
        <v>0</v>
      </c>
      <c r="T1407" s="326">
        <v>0</v>
      </c>
      <c r="U1407" s="326">
        <v>0</v>
      </c>
      <c r="V1407" s="326">
        <v>0</v>
      </c>
      <c r="W1407" s="326">
        <v>0</v>
      </c>
      <c r="X1407" s="326">
        <v>0</v>
      </c>
      <c r="Y1407" s="326">
        <v>0</v>
      </c>
    </row>
    <row r="1408" spans="1:25" collapsed="1">
      <c r="L1408" s="331"/>
      <c r="M1408" s="326"/>
      <c r="N1408" s="326"/>
      <c r="O1408" s="326"/>
      <c r="P1408" s="326"/>
      <c r="Q1408" s="326"/>
      <c r="R1408" s="326"/>
      <c r="S1408" s="326"/>
      <c r="T1408" s="326"/>
      <c r="U1408" s="326"/>
      <c r="V1408" s="326"/>
      <c r="W1408" s="326"/>
      <c r="X1408" s="326"/>
      <c r="Y1408" s="326"/>
    </row>
    <row r="1409" spans="1:25">
      <c r="A1409" s="329"/>
      <c r="B1409" s="329" t="s">
        <v>1583</v>
      </c>
      <c r="C1409" s="329"/>
      <c r="D1409" s="329"/>
      <c r="E1409" s="329"/>
      <c r="F1409" s="329"/>
      <c r="G1409" s="329"/>
      <c r="H1409" s="329"/>
      <c r="I1409" s="329"/>
      <c r="J1409" s="329"/>
      <c r="K1409" s="329"/>
      <c r="L1409" s="330">
        <v>39139.61</v>
      </c>
      <c r="M1409" s="330"/>
      <c r="N1409" s="330">
        <v>2632.11</v>
      </c>
      <c r="O1409" s="330">
        <v>5971.04</v>
      </c>
      <c r="P1409" s="330">
        <v>5957.8</v>
      </c>
      <c r="Q1409" s="330">
        <v>2091.4499999999998</v>
      </c>
      <c r="R1409" s="330">
        <v>1282.44</v>
      </c>
      <c r="S1409" s="330">
        <v>1974.2</v>
      </c>
      <c r="T1409" s="330">
        <v>2792.05</v>
      </c>
      <c r="U1409" s="330">
        <v>3549.01</v>
      </c>
      <c r="V1409" s="330">
        <v>2887.49</v>
      </c>
      <c r="W1409" s="330">
        <v>6250.87</v>
      </c>
      <c r="X1409" s="330">
        <v>1905.8</v>
      </c>
      <c r="Y1409" s="330">
        <v>1845.35</v>
      </c>
    </row>
    <row r="1410" spans="1:25">
      <c r="A1410" s="327"/>
      <c r="B1410" s="327"/>
      <c r="C1410" s="327" t="s">
        <v>1584</v>
      </c>
      <c r="D1410" s="327"/>
      <c r="E1410" s="327"/>
      <c r="F1410" s="327"/>
      <c r="G1410" s="327"/>
      <c r="H1410" s="327"/>
      <c r="I1410" s="327"/>
      <c r="J1410" s="327"/>
      <c r="K1410" s="327"/>
      <c r="L1410" s="328">
        <v>39139.61</v>
      </c>
      <c r="M1410" s="328"/>
      <c r="N1410" s="328">
        <v>2632.11</v>
      </c>
      <c r="O1410" s="328">
        <v>5971.04</v>
      </c>
      <c r="P1410" s="328">
        <v>5957.8</v>
      </c>
      <c r="Q1410" s="328">
        <v>2091.4499999999998</v>
      </c>
      <c r="R1410" s="328">
        <v>1282.44</v>
      </c>
      <c r="S1410" s="328">
        <v>1974.2</v>
      </c>
      <c r="T1410" s="328">
        <v>2792.05</v>
      </c>
      <c r="U1410" s="328">
        <v>3549.01</v>
      </c>
      <c r="V1410" s="328">
        <v>2887.49</v>
      </c>
      <c r="W1410" s="328">
        <v>6250.87</v>
      </c>
      <c r="X1410" s="328">
        <v>1905.8</v>
      </c>
      <c r="Y1410" s="328">
        <v>1845.35</v>
      </c>
    </row>
    <row r="1411" spans="1:25" hidden="1" outlineLevel="1">
      <c r="D1411" s="319" t="s">
        <v>2041</v>
      </c>
      <c r="E1411" s="319" t="s">
        <v>53</v>
      </c>
      <c r="F1411" s="319" t="s">
        <v>578</v>
      </c>
      <c r="G1411" s="319" t="s">
        <v>579</v>
      </c>
      <c r="H1411" s="319" t="s">
        <v>580</v>
      </c>
      <c r="I1411" s="319" t="s">
        <v>928</v>
      </c>
      <c r="J1411" s="319" t="s">
        <v>114</v>
      </c>
      <c r="L1411" s="331">
        <v>39139.61</v>
      </c>
      <c r="M1411" s="326"/>
      <c r="N1411" s="326">
        <v>2632.11</v>
      </c>
      <c r="O1411" s="326">
        <v>5971.04</v>
      </c>
      <c r="P1411" s="326">
        <v>5957.8</v>
      </c>
      <c r="Q1411" s="326">
        <v>2091.4499999999998</v>
      </c>
      <c r="R1411" s="326">
        <v>1282.44</v>
      </c>
      <c r="S1411" s="326">
        <v>1974.2</v>
      </c>
      <c r="T1411" s="326">
        <v>2792.05</v>
      </c>
      <c r="U1411" s="326">
        <v>3549.01</v>
      </c>
      <c r="V1411" s="326">
        <v>2887.49</v>
      </c>
      <c r="W1411" s="326">
        <v>6250.87</v>
      </c>
      <c r="X1411" s="326">
        <v>1905.8</v>
      </c>
      <c r="Y1411" s="326">
        <v>1845.35</v>
      </c>
    </row>
    <row r="1412" spans="1:25" collapsed="1">
      <c r="L1412" s="331"/>
      <c r="M1412" s="326"/>
      <c r="N1412" s="326"/>
      <c r="O1412" s="326"/>
      <c r="P1412" s="326"/>
      <c r="Q1412" s="326"/>
      <c r="R1412" s="326"/>
      <c r="S1412" s="326"/>
      <c r="T1412" s="326"/>
      <c r="U1412" s="326"/>
      <c r="V1412" s="326"/>
      <c r="W1412" s="326"/>
      <c r="X1412" s="326"/>
      <c r="Y1412" s="326"/>
    </row>
    <row r="1413" spans="1:25">
      <c r="A1413" s="329"/>
      <c r="B1413" s="329" t="s">
        <v>1585</v>
      </c>
      <c r="C1413" s="329"/>
      <c r="D1413" s="329"/>
      <c r="E1413" s="329"/>
      <c r="F1413" s="329"/>
      <c r="G1413" s="329"/>
      <c r="H1413" s="329"/>
      <c r="I1413" s="329"/>
      <c r="J1413" s="329"/>
      <c r="K1413" s="329"/>
      <c r="L1413" s="330">
        <v>262522.40500000003</v>
      </c>
      <c r="M1413" s="330"/>
      <c r="N1413" s="330">
        <v>43994.17</v>
      </c>
      <c r="O1413" s="330">
        <v>15207.05</v>
      </c>
      <c r="P1413" s="330">
        <v>29700.92</v>
      </c>
      <c r="Q1413" s="330">
        <v>15587.014999999999</v>
      </c>
      <c r="R1413" s="330">
        <v>29928.3</v>
      </c>
      <c r="S1413" s="330">
        <v>28716.45</v>
      </c>
      <c r="T1413" s="330">
        <v>20303.849999999999</v>
      </c>
      <c r="U1413" s="330">
        <v>27306.7</v>
      </c>
      <c r="V1413" s="330">
        <v>19779.099999999999</v>
      </c>
      <c r="W1413" s="330">
        <v>12329.3</v>
      </c>
      <c r="X1413" s="330">
        <v>11037.05</v>
      </c>
      <c r="Y1413" s="330">
        <v>8632.5</v>
      </c>
    </row>
    <row r="1414" spans="1:25">
      <c r="A1414" s="327"/>
      <c r="B1414" s="327"/>
      <c r="C1414" s="327" t="s">
        <v>1586</v>
      </c>
      <c r="D1414" s="327"/>
      <c r="E1414" s="327"/>
      <c r="F1414" s="327"/>
      <c r="G1414" s="327"/>
      <c r="H1414" s="327"/>
      <c r="I1414" s="327"/>
      <c r="J1414" s="327"/>
      <c r="K1414" s="327"/>
      <c r="L1414" s="328">
        <v>262522.40500000003</v>
      </c>
      <c r="M1414" s="328"/>
      <c r="N1414" s="328">
        <v>43994.17</v>
      </c>
      <c r="O1414" s="328">
        <v>15207.05</v>
      </c>
      <c r="P1414" s="328">
        <v>29700.92</v>
      </c>
      <c r="Q1414" s="328">
        <v>15587.014999999999</v>
      </c>
      <c r="R1414" s="328">
        <v>29928.3</v>
      </c>
      <c r="S1414" s="328">
        <v>28716.45</v>
      </c>
      <c r="T1414" s="328">
        <v>20303.849999999999</v>
      </c>
      <c r="U1414" s="328">
        <v>27306.7</v>
      </c>
      <c r="V1414" s="328">
        <v>19779.099999999999</v>
      </c>
      <c r="W1414" s="328">
        <v>12329.3</v>
      </c>
      <c r="X1414" s="328">
        <v>11037.05</v>
      </c>
      <c r="Y1414" s="328">
        <v>8632.5</v>
      </c>
    </row>
    <row r="1415" spans="1:25" hidden="1" outlineLevel="1">
      <c r="D1415" s="319" t="s">
        <v>673</v>
      </c>
      <c r="E1415" s="319" t="s">
        <v>53</v>
      </c>
      <c r="F1415" s="319" t="s">
        <v>576</v>
      </c>
      <c r="H1415" s="319" t="s">
        <v>577</v>
      </c>
      <c r="I1415" s="319" t="s">
        <v>250</v>
      </c>
      <c r="L1415" s="331">
        <v>0</v>
      </c>
      <c r="M1415" s="326"/>
      <c r="N1415" s="326">
        <v>0</v>
      </c>
      <c r="O1415" s="326">
        <v>0</v>
      </c>
      <c r="P1415" s="326">
        <v>0</v>
      </c>
      <c r="Q1415" s="326">
        <v>0</v>
      </c>
      <c r="R1415" s="326">
        <v>0</v>
      </c>
      <c r="S1415" s="326">
        <v>0</v>
      </c>
      <c r="T1415" s="326">
        <v>0</v>
      </c>
      <c r="U1415" s="326">
        <v>0</v>
      </c>
      <c r="V1415" s="326">
        <v>0</v>
      </c>
      <c r="W1415" s="326">
        <v>0</v>
      </c>
      <c r="X1415" s="326">
        <v>0</v>
      </c>
      <c r="Y1415" s="326">
        <v>0</v>
      </c>
    </row>
    <row r="1416" spans="1:25" hidden="1" outlineLevel="1">
      <c r="D1416" s="319" t="s">
        <v>677</v>
      </c>
      <c r="E1416" s="319" t="s">
        <v>52</v>
      </c>
      <c r="F1416" s="319" t="s">
        <v>576</v>
      </c>
      <c r="H1416" s="319" t="s">
        <v>577</v>
      </c>
      <c r="I1416" s="319" t="s">
        <v>261</v>
      </c>
      <c r="L1416" s="331">
        <v>262522.40500000003</v>
      </c>
      <c r="M1416" s="326"/>
      <c r="N1416" s="326">
        <v>43994.17</v>
      </c>
      <c r="O1416" s="326">
        <v>15207.05</v>
      </c>
      <c r="P1416" s="326">
        <v>29700.92</v>
      </c>
      <c r="Q1416" s="326">
        <v>15587.014999999999</v>
      </c>
      <c r="R1416" s="326">
        <v>29928.3</v>
      </c>
      <c r="S1416" s="326">
        <v>28716.45</v>
      </c>
      <c r="T1416" s="326">
        <v>20303.849999999999</v>
      </c>
      <c r="U1416" s="326">
        <v>27306.7</v>
      </c>
      <c r="V1416" s="326">
        <v>19779.099999999999</v>
      </c>
      <c r="W1416" s="326">
        <v>12329.3</v>
      </c>
      <c r="X1416" s="326">
        <v>11037.05</v>
      </c>
      <c r="Y1416" s="326">
        <v>8632.5</v>
      </c>
    </row>
    <row r="1417" spans="1:25" hidden="1" outlineLevel="1">
      <c r="D1417" s="319" t="s">
        <v>3187</v>
      </c>
      <c r="E1417" s="319" t="s">
        <v>52</v>
      </c>
      <c r="F1417" s="319" t="s">
        <v>576</v>
      </c>
      <c r="H1417" s="319" t="s">
        <v>577</v>
      </c>
      <c r="I1417" s="319" t="s">
        <v>3188</v>
      </c>
      <c r="L1417" s="331">
        <v>0</v>
      </c>
      <c r="M1417" s="326"/>
      <c r="N1417" s="326"/>
      <c r="O1417" s="326"/>
      <c r="P1417" s="326"/>
      <c r="Q1417" s="326"/>
      <c r="R1417" s="326"/>
      <c r="S1417" s="326"/>
      <c r="T1417" s="326"/>
      <c r="U1417" s="326"/>
      <c r="V1417" s="326">
        <v>0</v>
      </c>
      <c r="W1417" s="326">
        <v>0</v>
      </c>
      <c r="X1417" s="326">
        <v>0</v>
      </c>
      <c r="Y1417" s="326">
        <v>0</v>
      </c>
    </row>
    <row r="1418" spans="1:25" collapsed="1">
      <c r="L1418" s="326"/>
      <c r="M1418" s="326"/>
      <c r="N1418" s="326"/>
      <c r="O1418" s="326"/>
      <c r="P1418" s="326"/>
      <c r="Q1418" s="326"/>
      <c r="R1418" s="326"/>
      <c r="S1418" s="326"/>
      <c r="T1418" s="326"/>
      <c r="U1418" s="326"/>
      <c r="V1418" s="326"/>
      <c r="W1418" s="326"/>
      <c r="X1418" s="326"/>
      <c r="Y1418" s="326"/>
    </row>
  </sheetData>
  <autoFilter ref="A5:J1175" xr:uid="{1AF41D38-6B63-4CE7-A397-53C752901447}"/>
  <pageMargins left="0.7" right="0.7" top="0.75" bottom="0.75" header="0.3" footer="0.3"/>
  <pageSetup paperSize="9" orientation="portrait"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681BD5-63AE-4C4D-95AC-0BF83D5A7B39}">
  <dimension ref="A1:X1416"/>
  <sheetViews>
    <sheetView workbookViewId="0">
      <selection activeCell="A3" sqref="A3"/>
    </sheetView>
  </sheetViews>
  <sheetFormatPr defaultColWidth="14.140625" defaultRowHeight="10.199999999999999" outlineLevelRow="1"/>
  <cols>
    <col min="1" max="3" width="5.7109375" style="319" customWidth="1"/>
    <col min="4" max="4" width="80.7109375" style="319" bestFit="1" customWidth="1"/>
    <col min="5" max="5" width="21" style="319" bestFit="1" customWidth="1"/>
    <col min="6" max="6" width="15.140625" style="319" bestFit="1" customWidth="1"/>
    <col min="7" max="7" width="18.28515625" style="319" bestFit="1" customWidth="1"/>
    <col min="8" max="8" width="14.28515625" style="319" bestFit="1" customWidth="1"/>
    <col min="9" max="9" width="10.85546875" style="319" bestFit="1" customWidth="1"/>
    <col min="10" max="10" width="14.5703125" style="319" bestFit="1" customWidth="1"/>
    <col min="11" max="11" width="5.7109375" style="319" customWidth="1"/>
    <col min="12" max="23" width="15.5703125" style="319" bestFit="1" customWidth="1"/>
    <col min="24" max="27" width="16.7109375" style="319" customWidth="1"/>
    <col min="28" max="16384" width="14.140625" style="319"/>
  </cols>
  <sheetData>
    <row r="1" spans="1:24" ht="16.2">
      <c r="A1" s="318" t="s">
        <v>950</v>
      </c>
    </row>
    <row r="2" spans="1:24" ht="13.8">
      <c r="A2" s="320" t="s">
        <v>2955</v>
      </c>
    </row>
    <row r="3" spans="1:24" ht="13.8">
      <c r="A3" s="321" t="s">
        <v>687</v>
      </c>
    </row>
    <row r="5" spans="1:24" ht="20.399999999999999">
      <c r="A5" s="322"/>
      <c r="B5" s="322"/>
      <c r="C5" s="322"/>
      <c r="D5" s="322" t="s">
        <v>951</v>
      </c>
      <c r="E5" s="322" t="s">
        <v>247</v>
      </c>
      <c r="F5" s="323" t="s">
        <v>569</v>
      </c>
      <c r="G5" s="323" t="s">
        <v>570</v>
      </c>
      <c r="H5" s="323" t="s">
        <v>571</v>
      </c>
      <c r="I5" s="322" t="s">
        <v>572</v>
      </c>
      <c r="J5" s="322" t="s">
        <v>248</v>
      </c>
      <c r="K5" s="322"/>
      <c r="L5" s="325" t="s">
        <v>2958</v>
      </c>
      <c r="M5" s="325" t="s">
        <v>2959</v>
      </c>
      <c r="N5" s="325" t="s">
        <v>2960</v>
      </c>
      <c r="O5" s="325" t="s">
        <v>2961</v>
      </c>
      <c r="P5" s="325" t="s">
        <v>2962</v>
      </c>
      <c r="Q5" s="325" t="s">
        <v>2963</v>
      </c>
      <c r="R5" s="325" t="s">
        <v>2964</v>
      </c>
      <c r="S5" s="325" t="s">
        <v>2965</v>
      </c>
      <c r="T5" s="325" t="s">
        <v>2966</v>
      </c>
      <c r="U5" s="325" t="s">
        <v>2967</v>
      </c>
      <c r="V5" s="325" t="s">
        <v>2968</v>
      </c>
      <c r="W5" s="325" t="s">
        <v>2969</v>
      </c>
    </row>
    <row r="6" spans="1:24">
      <c r="L6" s="326"/>
      <c r="M6" s="326"/>
      <c r="N6" s="326"/>
      <c r="O6" s="326"/>
      <c r="P6" s="326"/>
      <c r="Q6" s="326"/>
      <c r="R6" s="326"/>
      <c r="S6" s="326"/>
      <c r="T6" s="326"/>
      <c r="U6" s="326"/>
      <c r="V6" s="326"/>
      <c r="W6" s="326"/>
      <c r="X6" s="326"/>
    </row>
    <row r="7" spans="1:24">
      <c r="A7" s="327" t="s">
        <v>95</v>
      </c>
      <c r="B7" s="327"/>
      <c r="C7" s="327"/>
      <c r="D7" s="327"/>
      <c r="E7" s="327"/>
      <c r="F7" s="327"/>
      <c r="G7" s="327"/>
      <c r="H7" s="327"/>
      <c r="I7" s="327"/>
      <c r="J7" s="327"/>
      <c r="K7" s="327"/>
      <c r="L7" s="328">
        <v>19676816</v>
      </c>
      <c r="M7" s="328">
        <v>21300536</v>
      </c>
      <c r="N7" s="328">
        <v>21792753</v>
      </c>
      <c r="O7" s="328">
        <v>23829515</v>
      </c>
      <c r="P7" s="328">
        <v>23869133</v>
      </c>
      <c r="Q7" s="328">
        <v>20584375</v>
      </c>
      <c r="R7" s="328">
        <v>21848315</v>
      </c>
      <c r="S7" s="328">
        <v>22623402</v>
      </c>
      <c r="T7" s="328">
        <v>21893722</v>
      </c>
      <c r="U7" s="328">
        <v>23192964</v>
      </c>
      <c r="V7" s="328">
        <v>23966199</v>
      </c>
      <c r="W7" s="328">
        <v>14438754</v>
      </c>
      <c r="X7" s="326"/>
    </row>
    <row r="8" spans="1:24">
      <c r="L8" s="326"/>
      <c r="M8" s="326"/>
      <c r="N8" s="326"/>
      <c r="O8" s="326"/>
      <c r="P8" s="326"/>
      <c r="Q8" s="326"/>
      <c r="R8" s="326"/>
      <c r="S8" s="326"/>
      <c r="T8" s="326"/>
      <c r="U8" s="326"/>
      <c r="V8" s="326"/>
      <c r="W8" s="326"/>
      <c r="X8" s="326"/>
    </row>
    <row r="9" spans="1:24">
      <c r="A9" s="329" t="s">
        <v>574</v>
      </c>
      <c r="B9" s="329"/>
      <c r="C9" s="329"/>
      <c r="D9" s="329"/>
      <c r="E9" s="329"/>
      <c r="F9" s="329"/>
      <c r="G9" s="329"/>
      <c r="H9" s="329"/>
      <c r="I9" s="329"/>
      <c r="J9" s="329"/>
      <c r="K9" s="329"/>
      <c r="L9" s="330">
        <v>1627423</v>
      </c>
      <c r="M9" s="330">
        <v>1755510</v>
      </c>
      <c r="N9" s="330">
        <v>1847666</v>
      </c>
      <c r="O9" s="330">
        <v>3116765</v>
      </c>
      <c r="P9" s="330">
        <v>2491099</v>
      </c>
      <c r="Q9" s="330">
        <v>1736595</v>
      </c>
      <c r="R9" s="330">
        <v>1606920</v>
      </c>
      <c r="S9" s="330">
        <v>1525420</v>
      </c>
      <c r="T9" s="330">
        <v>1579586</v>
      </c>
      <c r="U9" s="330">
        <v>1542038</v>
      </c>
      <c r="V9" s="330">
        <v>1529371</v>
      </c>
      <c r="W9" s="330">
        <v>1127969</v>
      </c>
      <c r="X9" s="326"/>
    </row>
    <row r="10" spans="1:24">
      <c r="A10" s="327" t="s">
        <v>575</v>
      </c>
      <c r="B10" s="327"/>
      <c r="C10" s="327"/>
      <c r="D10" s="327"/>
      <c r="E10" s="327"/>
      <c r="F10" s="327"/>
      <c r="G10" s="327"/>
      <c r="H10" s="327"/>
      <c r="I10" s="327"/>
      <c r="J10" s="327"/>
      <c r="K10" s="327"/>
      <c r="L10" s="328">
        <v>18049393</v>
      </c>
      <c r="M10" s="328">
        <v>19545026</v>
      </c>
      <c r="N10" s="328">
        <v>19945087</v>
      </c>
      <c r="O10" s="328">
        <v>20712750</v>
      </c>
      <c r="P10" s="328">
        <v>21378034</v>
      </c>
      <c r="Q10" s="328">
        <v>18847780</v>
      </c>
      <c r="R10" s="328">
        <v>20241395</v>
      </c>
      <c r="S10" s="328">
        <v>21097982</v>
      </c>
      <c r="T10" s="328">
        <v>20314136</v>
      </c>
      <c r="U10" s="328">
        <v>21650926</v>
      </c>
      <c r="V10" s="328">
        <v>22436828</v>
      </c>
      <c r="W10" s="328">
        <v>13310785</v>
      </c>
      <c r="X10" s="326"/>
    </row>
    <row r="11" spans="1:24">
      <c r="L11" s="326"/>
      <c r="M11" s="326"/>
      <c r="N11" s="326"/>
      <c r="O11" s="326"/>
      <c r="P11" s="326"/>
      <c r="Q11" s="326"/>
      <c r="R11" s="326"/>
      <c r="S11" s="326"/>
      <c r="T11" s="326"/>
      <c r="U11" s="326"/>
      <c r="V11" s="326"/>
      <c r="W11" s="326"/>
      <c r="X11" s="326"/>
    </row>
    <row r="12" spans="1:24">
      <c r="L12" s="326"/>
      <c r="M12" s="326"/>
      <c r="N12" s="326"/>
      <c r="O12" s="326"/>
      <c r="P12" s="326"/>
      <c r="Q12" s="326"/>
      <c r="R12" s="326"/>
      <c r="S12" s="326"/>
      <c r="T12" s="326"/>
      <c r="U12" s="326"/>
      <c r="V12" s="326"/>
      <c r="W12" s="326"/>
      <c r="X12" s="326"/>
    </row>
    <row r="13" spans="1:24">
      <c r="A13" s="329" t="s">
        <v>519</v>
      </c>
      <c r="B13" s="329"/>
      <c r="C13" s="329"/>
      <c r="D13" s="329"/>
      <c r="E13" s="329"/>
      <c r="F13" s="329"/>
      <c r="G13" s="329"/>
      <c r="H13" s="329"/>
      <c r="I13" s="329"/>
      <c r="J13" s="329"/>
      <c r="K13" s="329"/>
      <c r="L13" s="330">
        <v>1062429</v>
      </c>
      <c r="M13" s="330">
        <v>917279</v>
      </c>
      <c r="N13" s="330">
        <v>984195</v>
      </c>
      <c r="O13" s="330">
        <v>852891</v>
      </c>
      <c r="P13" s="330">
        <v>972975</v>
      </c>
      <c r="Q13" s="330">
        <v>1054960</v>
      </c>
      <c r="R13" s="330">
        <v>1098319</v>
      </c>
      <c r="S13" s="330">
        <v>946702</v>
      </c>
      <c r="T13" s="330">
        <v>1078372</v>
      </c>
      <c r="U13" s="330">
        <v>1052076</v>
      </c>
      <c r="V13" s="330">
        <v>785439</v>
      </c>
      <c r="W13" s="330">
        <v>828005</v>
      </c>
      <c r="X13" s="326"/>
    </row>
    <row r="14" spans="1:24">
      <c r="A14" s="329"/>
      <c r="B14" s="329" t="s">
        <v>2093</v>
      </c>
      <c r="C14" s="329"/>
      <c r="D14" s="329"/>
      <c r="E14" s="329"/>
      <c r="F14" s="329"/>
      <c r="G14" s="329"/>
      <c r="H14" s="329"/>
      <c r="I14" s="329"/>
      <c r="J14" s="329"/>
      <c r="K14" s="329"/>
      <c r="L14" s="330">
        <v>0</v>
      </c>
      <c r="M14" s="330">
        <v>0</v>
      </c>
      <c r="N14" s="330">
        <v>0</v>
      </c>
      <c r="O14" s="330">
        <v>0</v>
      </c>
      <c r="P14" s="330">
        <v>0</v>
      </c>
      <c r="Q14" s="330">
        <v>0</v>
      </c>
      <c r="R14" s="330">
        <v>0</v>
      </c>
      <c r="S14" s="330">
        <v>0</v>
      </c>
      <c r="T14" s="330">
        <v>0</v>
      </c>
      <c r="U14" s="330">
        <v>0</v>
      </c>
      <c r="V14" s="330">
        <v>0</v>
      </c>
      <c r="W14" s="330"/>
      <c r="X14" s="326"/>
    </row>
    <row r="15" spans="1:24">
      <c r="A15" s="327"/>
      <c r="B15" s="327"/>
      <c r="C15" s="327" t="s">
        <v>2093</v>
      </c>
      <c r="D15" s="327"/>
      <c r="E15" s="327"/>
      <c r="F15" s="327"/>
      <c r="G15" s="327"/>
      <c r="H15" s="327"/>
      <c r="I15" s="327"/>
      <c r="J15" s="327"/>
      <c r="K15" s="327"/>
      <c r="L15" s="328">
        <v>0</v>
      </c>
      <c r="M15" s="328">
        <v>0</v>
      </c>
      <c r="N15" s="328">
        <v>0</v>
      </c>
      <c r="O15" s="328">
        <v>0</v>
      </c>
      <c r="P15" s="328">
        <v>0</v>
      </c>
      <c r="Q15" s="328">
        <v>0</v>
      </c>
      <c r="R15" s="328">
        <v>0</v>
      </c>
      <c r="S15" s="328">
        <v>0</v>
      </c>
      <c r="T15" s="328">
        <v>0</v>
      </c>
      <c r="U15" s="328">
        <v>0</v>
      </c>
      <c r="V15" s="328">
        <v>0</v>
      </c>
      <c r="W15" s="328"/>
      <c r="X15" s="326"/>
    </row>
    <row r="16" spans="1:24" hidden="1" outlineLevel="1">
      <c r="D16" s="319" t="s">
        <v>2094</v>
      </c>
      <c r="E16" s="319" t="s">
        <v>52</v>
      </c>
      <c r="F16" s="319" t="s">
        <v>576</v>
      </c>
      <c r="H16" s="319" t="s">
        <v>577</v>
      </c>
      <c r="I16" s="319" t="s">
        <v>2095</v>
      </c>
      <c r="L16" s="326">
        <v>0</v>
      </c>
      <c r="M16" s="326">
        <v>0</v>
      </c>
      <c r="N16" s="326">
        <v>0</v>
      </c>
      <c r="O16" s="326">
        <v>0</v>
      </c>
      <c r="P16" s="326">
        <v>0</v>
      </c>
      <c r="Q16" s="326">
        <v>0</v>
      </c>
      <c r="R16" s="326">
        <v>0</v>
      </c>
      <c r="S16" s="326">
        <v>0</v>
      </c>
      <c r="T16" s="326">
        <v>0</v>
      </c>
      <c r="U16" s="326">
        <v>0</v>
      </c>
      <c r="V16" s="326">
        <v>0</v>
      </c>
      <c r="W16" s="326"/>
      <c r="X16" s="326"/>
    </row>
    <row r="17" spans="1:24" collapsed="1">
      <c r="L17" s="326"/>
      <c r="M17" s="326"/>
      <c r="N17" s="326"/>
      <c r="O17" s="326"/>
      <c r="P17" s="326"/>
      <c r="Q17" s="326"/>
      <c r="R17" s="326"/>
      <c r="S17" s="326"/>
      <c r="T17" s="326"/>
      <c r="U17" s="326"/>
      <c r="V17" s="326"/>
      <c r="W17" s="326"/>
      <c r="X17" s="326"/>
    </row>
    <row r="18" spans="1:24">
      <c r="A18" s="329"/>
      <c r="B18" s="329" t="s">
        <v>952</v>
      </c>
      <c r="C18" s="329"/>
      <c r="D18" s="329"/>
      <c r="E18" s="329"/>
      <c r="F18" s="329"/>
      <c r="G18" s="329"/>
      <c r="H18" s="329"/>
      <c r="I18" s="329"/>
      <c r="J18" s="329"/>
      <c r="K18" s="329"/>
      <c r="L18" s="330">
        <v>1062429</v>
      </c>
      <c r="M18" s="330">
        <v>917279</v>
      </c>
      <c r="N18" s="330">
        <v>984195</v>
      </c>
      <c r="O18" s="330">
        <v>852891</v>
      </c>
      <c r="P18" s="330">
        <v>972975</v>
      </c>
      <c r="Q18" s="330">
        <v>1054960</v>
      </c>
      <c r="R18" s="330">
        <v>1098319</v>
      </c>
      <c r="S18" s="330">
        <v>946702</v>
      </c>
      <c r="T18" s="330">
        <v>1078372</v>
      </c>
      <c r="U18" s="330">
        <v>1052076</v>
      </c>
      <c r="V18" s="330">
        <v>785439</v>
      </c>
      <c r="W18" s="330">
        <v>828005</v>
      </c>
      <c r="X18" s="326"/>
    </row>
    <row r="19" spans="1:24">
      <c r="A19" s="327"/>
      <c r="B19" s="327"/>
      <c r="C19" s="327" t="s">
        <v>953</v>
      </c>
      <c r="D19" s="327"/>
      <c r="E19" s="327"/>
      <c r="F19" s="327"/>
      <c r="G19" s="327"/>
      <c r="H19" s="327"/>
      <c r="I19" s="327"/>
      <c r="J19" s="327"/>
      <c r="K19" s="327"/>
      <c r="L19" s="328">
        <v>645584</v>
      </c>
      <c r="M19" s="328">
        <v>647371</v>
      </c>
      <c r="N19" s="328">
        <v>602968</v>
      </c>
      <c r="O19" s="328">
        <v>569991</v>
      </c>
      <c r="P19" s="328">
        <v>582805</v>
      </c>
      <c r="Q19" s="328">
        <v>598983</v>
      </c>
      <c r="R19" s="328">
        <v>572717</v>
      </c>
      <c r="S19" s="328">
        <v>554466</v>
      </c>
      <c r="T19" s="328">
        <v>613226</v>
      </c>
      <c r="U19" s="328">
        <v>565912</v>
      </c>
      <c r="V19" s="328">
        <v>520922</v>
      </c>
      <c r="W19" s="328">
        <v>530301</v>
      </c>
      <c r="X19" s="326"/>
    </row>
    <row r="20" spans="1:24" hidden="1" outlineLevel="1">
      <c r="D20" s="319" t="s">
        <v>682</v>
      </c>
      <c r="E20" s="319" t="s">
        <v>52</v>
      </c>
      <c r="F20" s="319" t="s">
        <v>578</v>
      </c>
      <c r="H20" s="319" t="s">
        <v>577</v>
      </c>
      <c r="I20" s="319" t="s">
        <v>522</v>
      </c>
      <c r="L20" s="326">
        <v>50428</v>
      </c>
      <c r="M20" s="326">
        <v>46179</v>
      </c>
      <c r="N20" s="326">
        <v>38840</v>
      </c>
      <c r="O20" s="326">
        <v>39771</v>
      </c>
      <c r="P20" s="326">
        <v>32892</v>
      </c>
      <c r="Q20" s="326">
        <v>31580</v>
      </c>
      <c r="R20" s="326">
        <v>27200</v>
      </c>
      <c r="S20" s="326">
        <v>30805</v>
      </c>
      <c r="T20" s="326">
        <v>34693</v>
      </c>
      <c r="U20" s="326">
        <v>34044</v>
      </c>
      <c r="V20" s="326">
        <v>33673</v>
      </c>
      <c r="W20" s="326">
        <v>34214</v>
      </c>
      <c r="X20" s="326"/>
    </row>
    <row r="21" spans="1:24" hidden="1" outlineLevel="1">
      <c r="D21" s="319" t="s">
        <v>2970</v>
      </c>
      <c r="E21" s="319" t="s">
        <v>52</v>
      </c>
      <c r="F21" s="319" t="s">
        <v>576</v>
      </c>
      <c r="H21" s="319" t="s">
        <v>577</v>
      </c>
      <c r="I21" s="319" t="s">
        <v>2971</v>
      </c>
      <c r="L21" s="326">
        <v>0</v>
      </c>
      <c r="M21" s="326">
        <v>0</v>
      </c>
      <c r="N21" s="326">
        <v>0</v>
      </c>
      <c r="O21" s="326">
        <v>0</v>
      </c>
      <c r="P21" s="326">
        <v>0</v>
      </c>
      <c r="Q21" s="326">
        <v>20</v>
      </c>
      <c r="R21" s="326">
        <v>20</v>
      </c>
      <c r="S21" s="326">
        <v>20</v>
      </c>
      <c r="T21" s="326">
        <v>0</v>
      </c>
      <c r="U21" s="326">
        <v>0</v>
      </c>
      <c r="V21" s="326">
        <v>0</v>
      </c>
      <c r="W21" s="326">
        <v>0</v>
      </c>
      <c r="X21" s="326"/>
    </row>
    <row r="22" spans="1:24" hidden="1" outlineLevel="1">
      <c r="D22" s="319" t="s">
        <v>683</v>
      </c>
      <c r="E22" s="319" t="s">
        <v>52</v>
      </c>
      <c r="F22" s="319" t="s">
        <v>578</v>
      </c>
      <c r="H22" s="319" t="s">
        <v>577</v>
      </c>
      <c r="I22" s="319" t="s">
        <v>520</v>
      </c>
      <c r="L22" s="326">
        <v>499327</v>
      </c>
      <c r="M22" s="326">
        <v>496037</v>
      </c>
      <c r="N22" s="326">
        <v>467906</v>
      </c>
      <c r="O22" s="326">
        <v>447422</v>
      </c>
      <c r="P22" s="326">
        <v>464744</v>
      </c>
      <c r="Q22" s="326">
        <v>467918</v>
      </c>
      <c r="R22" s="326">
        <v>453012</v>
      </c>
      <c r="S22" s="326">
        <v>425003</v>
      </c>
      <c r="T22" s="326">
        <v>461995</v>
      </c>
      <c r="U22" s="326">
        <v>433463</v>
      </c>
      <c r="V22" s="326">
        <v>376406</v>
      </c>
      <c r="W22" s="326">
        <v>378414</v>
      </c>
      <c r="X22" s="326"/>
    </row>
    <row r="23" spans="1:24" hidden="1" outlineLevel="1">
      <c r="D23" s="319" t="s">
        <v>954</v>
      </c>
      <c r="E23" s="319" t="s">
        <v>52</v>
      </c>
      <c r="F23" s="319" t="s">
        <v>578</v>
      </c>
      <c r="H23" s="319" t="s">
        <v>577</v>
      </c>
      <c r="I23" s="319" t="s">
        <v>955</v>
      </c>
      <c r="L23" s="326">
        <v>0</v>
      </c>
      <c r="M23" s="326">
        <v>0</v>
      </c>
      <c r="N23" s="326">
        <v>0</v>
      </c>
      <c r="O23" s="326">
        <v>0</v>
      </c>
      <c r="P23" s="326">
        <v>0</v>
      </c>
      <c r="Q23" s="326">
        <v>0</v>
      </c>
      <c r="R23" s="326">
        <v>0</v>
      </c>
      <c r="S23" s="326">
        <v>0</v>
      </c>
      <c r="T23" s="326">
        <v>0</v>
      </c>
      <c r="U23" s="326">
        <v>0</v>
      </c>
      <c r="V23" s="326">
        <v>0</v>
      </c>
      <c r="W23" s="326">
        <v>0</v>
      </c>
      <c r="X23" s="326"/>
    </row>
    <row r="24" spans="1:24" hidden="1" outlineLevel="1">
      <c r="D24" s="319" t="s">
        <v>684</v>
      </c>
      <c r="E24" s="319" t="s">
        <v>52</v>
      </c>
      <c r="F24" s="319" t="s">
        <v>578</v>
      </c>
      <c r="H24" s="319" t="s">
        <v>577</v>
      </c>
      <c r="I24" s="319" t="s">
        <v>521</v>
      </c>
      <c r="L24" s="326">
        <v>95829</v>
      </c>
      <c r="M24" s="326">
        <v>105155</v>
      </c>
      <c r="N24" s="326">
        <v>96222</v>
      </c>
      <c r="O24" s="326">
        <v>82798</v>
      </c>
      <c r="P24" s="326">
        <v>85169</v>
      </c>
      <c r="Q24" s="326">
        <v>99465</v>
      </c>
      <c r="R24" s="326">
        <v>92485</v>
      </c>
      <c r="S24" s="326">
        <v>98638</v>
      </c>
      <c r="T24" s="326">
        <v>116538</v>
      </c>
      <c r="U24" s="326">
        <v>98405</v>
      </c>
      <c r="V24" s="326">
        <v>110843</v>
      </c>
      <c r="W24" s="326">
        <v>117673</v>
      </c>
      <c r="X24" s="326"/>
    </row>
    <row r="25" spans="1:24" hidden="1" outlineLevel="1">
      <c r="D25" s="319" t="s">
        <v>703</v>
      </c>
      <c r="E25" s="319" t="s">
        <v>52</v>
      </c>
      <c r="F25" s="319" t="s">
        <v>578</v>
      </c>
      <c r="H25" s="319" t="s">
        <v>577</v>
      </c>
      <c r="I25" s="319" t="s">
        <v>475</v>
      </c>
      <c r="L25" s="326">
        <v>0</v>
      </c>
      <c r="M25" s="326">
        <v>0</v>
      </c>
      <c r="N25" s="326">
        <v>0</v>
      </c>
      <c r="O25" s="326">
        <v>0</v>
      </c>
      <c r="P25" s="326">
        <v>0</v>
      </c>
      <c r="Q25" s="326">
        <v>0</v>
      </c>
      <c r="R25" s="326">
        <v>0</v>
      </c>
      <c r="S25" s="326">
        <v>0</v>
      </c>
      <c r="T25" s="326">
        <v>0</v>
      </c>
      <c r="U25" s="326">
        <v>0</v>
      </c>
      <c r="V25" s="326">
        <v>0</v>
      </c>
      <c r="W25" s="326">
        <v>0</v>
      </c>
      <c r="X25" s="326"/>
    </row>
    <row r="26" spans="1:24" hidden="1" outlineLevel="1">
      <c r="D26" s="319" t="s">
        <v>704</v>
      </c>
      <c r="E26" s="319" t="s">
        <v>52</v>
      </c>
      <c r="F26" s="319" t="s">
        <v>578</v>
      </c>
      <c r="H26" s="319" t="s">
        <v>577</v>
      </c>
      <c r="I26" s="319" t="s">
        <v>705</v>
      </c>
      <c r="L26" s="326">
        <v>0</v>
      </c>
      <c r="M26" s="326">
        <v>0</v>
      </c>
      <c r="N26" s="326">
        <v>0</v>
      </c>
      <c r="O26" s="326">
        <v>0</v>
      </c>
      <c r="P26" s="326">
        <v>0</v>
      </c>
      <c r="Q26" s="326">
        <v>0</v>
      </c>
      <c r="R26" s="326">
        <v>0</v>
      </c>
      <c r="S26" s="326">
        <v>0</v>
      </c>
      <c r="T26" s="326">
        <v>0</v>
      </c>
      <c r="U26" s="326">
        <v>0</v>
      </c>
      <c r="V26" s="326">
        <v>0</v>
      </c>
      <c r="W26" s="326">
        <v>0</v>
      </c>
      <c r="X26" s="326"/>
    </row>
    <row r="27" spans="1:24" collapsed="1">
      <c r="L27" s="326"/>
      <c r="M27" s="326"/>
      <c r="N27" s="326"/>
      <c r="O27" s="326"/>
      <c r="P27" s="326"/>
      <c r="Q27" s="326"/>
      <c r="R27" s="326"/>
      <c r="S27" s="326"/>
      <c r="T27" s="326"/>
      <c r="U27" s="326"/>
      <c r="V27" s="326"/>
      <c r="W27" s="326"/>
      <c r="X27" s="326"/>
    </row>
    <row r="28" spans="1:24">
      <c r="A28" s="327"/>
      <c r="B28" s="327"/>
      <c r="C28" s="327" t="s">
        <v>956</v>
      </c>
      <c r="D28" s="327"/>
      <c r="E28" s="327"/>
      <c r="F28" s="327"/>
      <c r="G28" s="327"/>
      <c r="H28" s="327"/>
      <c r="I28" s="327"/>
      <c r="J28" s="327"/>
      <c r="K28" s="327"/>
      <c r="L28" s="328">
        <v>416845</v>
      </c>
      <c r="M28" s="328">
        <v>269908</v>
      </c>
      <c r="N28" s="328">
        <v>381227</v>
      </c>
      <c r="O28" s="328">
        <v>282900</v>
      </c>
      <c r="P28" s="328">
        <v>390170</v>
      </c>
      <c r="Q28" s="328">
        <v>455977</v>
      </c>
      <c r="R28" s="328">
        <v>525602</v>
      </c>
      <c r="S28" s="328">
        <v>392236</v>
      </c>
      <c r="T28" s="328">
        <v>465146</v>
      </c>
      <c r="U28" s="328">
        <v>486164</v>
      </c>
      <c r="V28" s="328">
        <v>264517</v>
      </c>
      <c r="W28" s="328">
        <v>297704</v>
      </c>
      <c r="X28" s="326"/>
    </row>
    <row r="29" spans="1:24" hidden="1" outlineLevel="1">
      <c r="D29" s="319" t="s">
        <v>682</v>
      </c>
      <c r="E29" s="319" t="s">
        <v>52</v>
      </c>
      <c r="F29" s="319" t="s">
        <v>578</v>
      </c>
      <c r="G29" s="319" t="s">
        <v>579</v>
      </c>
      <c r="H29" s="319" t="s">
        <v>580</v>
      </c>
      <c r="I29" s="319" t="s">
        <v>525</v>
      </c>
      <c r="L29" s="326">
        <v>16013</v>
      </c>
      <c r="M29" s="326">
        <v>9634</v>
      </c>
      <c r="N29" s="326">
        <v>10474</v>
      </c>
      <c r="O29" s="326">
        <v>11067</v>
      </c>
      <c r="P29" s="326">
        <v>7963</v>
      </c>
      <c r="Q29" s="326">
        <v>8939</v>
      </c>
      <c r="R29" s="326">
        <v>6856</v>
      </c>
      <c r="S29" s="326">
        <v>8893</v>
      </c>
      <c r="T29" s="326">
        <v>10159</v>
      </c>
      <c r="U29" s="326">
        <v>6665</v>
      </c>
      <c r="V29" s="326">
        <v>11436</v>
      </c>
      <c r="W29" s="326">
        <v>13920</v>
      </c>
      <c r="X29" s="326"/>
    </row>
    <row r="30" spans="1:24" hidden="1" outlineLevel="1">
      <c r="D30" s="319" t="s">
        <v>683</v>
      </c>
      <c r="E30" s="319" t="s">
        <v>52</v>
      </c>
      <c r="F30" s="319" t="s">
        <v>578</v>
      </c>
      <c r="G30" s="319" t="s">
        <v>579</v>
      </c>
      <c r="H30" s="319" t="s">
        <v>580</v>
      </c>
      <c r="I30" s="319" t="s">
        <v>523</v>
      </c>
      <c r="L30" s="326">
        <v>380749</v>
      </c>
      <c r="M30" s="326">
        <v>236676</v>
      </c>
      <c r="N30" s="326">
        <v>342499</v>
      </c>
      <c r="O30" s="326">
        <v>254048</v>
      </c>
      <c r="P30" s="326">
        <v>360088</v>
      </c>
      <c r="Q30" s="326">
        <v>416016</v>
      </c>
      <c r="R30" s="326">
        <v>494754</v>
      </c>
      <c r="S30" s="326">
        <v>353705</v>
      </c>
      <c r="T30" s="326">
        <v>416664</v>
      </c>
      <c r="U30" s="326">
        <v>455735</v>
      </c>
      <c r="V30" s="326">
        <v>227058</v>
      </c>
      <c r="W30" s="326">
        <v>251796</v>
      </c>
      <c r="X30" s="326"/>
    </row>
    <row r="31" spans="1:24" hidden="1" outlineLevel="1">
      <c r="D31" s="319" t="s">
        <v>954</v>
      </c>
      <c r="E31" s="319" t="s">
        <v>52</v>
      </c>
      <c r="F31" s="319" t="s">
        <v>578</v>
      </c>
      <c r="G31" s="319" t="s">
        <v>579</v>
      </c>
      <c r="H31" s="319" t="s">
        <v>580</v>
      </c>
      <c r="I31" s="319" t="s">
        <v>957</v>
      </c>
      <c r="L31" s="326">
        <v>0</v>
      </c>
      <c r="M31" s="326">
        <v>0</v>
      </c>
      <c r="N31" s="326">
        <v>0</v>
      </c>
      <c r="O31" s="326">
        <v>0</v>
      </c>
      <c r="P31" s="326">
        <v>0</v>
      </c>
      <c r="Q31" s="326">
        <v>0</v>
      </c>
      <c r="R31" s="326">
        <v>0</v>
      </c>
      <c r="S31" s="326">
        <v>0</v>
      </c>
      <c r="T31" s="326">
        <v>0</v>
      </c>
      <c r="U31" s="326">
        <v>0</v>
      </c>
      <c r="V31" s="326">
        <v>0</v>
      </c>
      <c r="W31" s="326">
        <v>0</v>
      </c>
      <c r="X31" s="326"/>
    </row>
    <row r="32" spans="1:24" hidden="1" outlineLevel="1">
      <c r="D32" s="319" t="s">
        <v>684</v>
      </c>
      <c r="E32" s="319" t="s">
        <v>52</v>
      </c>
      <c r="F32" s="319" t="s">
        <v>578</v>
      </c>
      <c r="G32" s="319" t="s">
        <v>579</v>
      </c>
      <c r="H32" s="319" t="s">
        <v>580</v>
      </c>
      <c r="I32" s="319" t="s">
        <v>524</v>
      </c>
      <c r="L32" s="326">
        <v>20083</v>
      </c>
      <c r="M32" s="326">
        <v>23598</v>
      </c>
      <c r="N32" s="326">
        <v>28254</v>
      </c>
      <c r="O32" s="326">
        <v>17785</v>
      </c>
      <c r="P32" s="326">
        <v>22119</v>
      </c>
      <c r="Q32" s="326">
        <v>31022</v>
      </c>
      <c r="R32" s="326">
        <v>23992</v>
      </c>
      <c r="S32" s="326">
        <v>29638</v>
      </c>
      <c r="T32" s="326">
        <v>38323</v>
      </c>
      <c r="U32" s="326">
        <v>23764</v>
      </c>
      <c r="V32" s="326">
        <v>26023</v>
      </c>
      <c r="W32" s="326">
        <v>31988</v>
      </c>
      <c r="X32" s="326"/>
    </row>
    <row r="33" spans="1:24" hidden="1" outlineLevel="1">
      <c r="D33" s="319" t="s">
        <v>703</v>
      </c>
      <c r="E33" s="319" t="s">
        <v>52</v>
      </c>
      <c r="F33" s="319" t="s">
        <v>578</v>
      </c>
      <c r="G33" s="319" t="s">
        <v>579</v>
      </c>
      <c r="H33" s="319" t="s">
        <v>580</v>
      </c>
      <c r="I33" s="319" t="s">
        <v>706</v>
      </c>
      <c r="L33" s="326">
        <v>0</v>
      </c>
      <c r="M33" s="326">
        <v>0</v>
      </c>
      <c r="N33" s="326">
        <v>0</v>
      </c>
      <c r="O33" s="326">
        <v>0</v>
      </c>
      <c r="P33" s="326">
        <v>0</v>
      </c>
      <c r="Q33" s="326">
        <v>0</v>
      </c>
      <c r="R33" s="326">
        <v>0</v>
      </c>
      <c r="S33" s="326">
        <v>0</v>
      </c>
      <c r="T33" s="326">
        <v>0</v>
      </c>
      <c r="U33" s="326">
        <v>0</v>
      </c>
      <c r="V33" s="326">
        <v>0</v>
      </c>
      <c r="W33" s="326">
        <v>0</v>
      </c>
      <c r="X33" s="326"/>
    </row>
    <row r="34" spans="1:24" hidden="1" outlineLevel="1">
      <c r="D34" s="319" t="s">
        <v>704</v>
      </c>
      <c r="E34" s="319" t="s">
        <v>52</v>
      </c>
      <c r="F34" s="319" t="s">
        <v>578</v>
      </c>
      <c r="G34" s="319" t="s">
        <v>579</v>
      </c>
      <c r="H34" s="319" t="s">
        <v>580</v>
      </c>
      <c r="I34" s="319" t="s">
        <v>707</v>
      </c>
      <c r="L34" s="326">
        <v>0</v>
      </c>
      <c r="M34" s="326">
        <v>0</v>
      </c>
      <c r="N34" s="326">
        <v>0</v>
      </c>
      <c r="O34" s="326">
        <v>0</v>
      </c>
      <c r="P34" s="326">
        <v>0</v>
      </c>
      <c r="Q34" s="326">
        <v>0</v>
      </c>
      <c r="R34" s="326">
        <v>0</v>
      </c>
      <c r="S34" s="326">
        <v>0</v>
      </c>
      <c r="T34" s="326">
        <v>0</v>
      </c>
      <c r="U34" s="326">
        <v>0</v>
      </c>
      <c r="V34" s="326">
        <v>0</v>
      </c>
      <c r="W34" s="326">
        <v>0</v>
      </c>
      <c r="X34" s="326"/>
    </row>
    <row r="35" spans="1:24" collapsed="1">
      <c r="L35" s="326"/>
      <c r="M35" s="326"/>
      <c r="N35" s="326"/>
      <c r="O35" s="326"/>
      <c r="P35" s="326"/>
      <c r="Q35" s="326"/>
      <c r="R35" s="326"/>
      <c r="S35" s="326"/>
      <c r="T35" s="326"/>
      <c r="U35" s="326"/>
      <c r="V35" s="326"/>
      <c r="W35" s="326"/>
      <c r="X35" s="326"/>
    </row>
    <row r="36" spans="1:24">
      <c r="A36" s="329"/>
      <c r="B36" s="329" t="s">
        <v>1603</v>
      </c>
      <c r="C36" s="329"/>
      <c r="D36" s="329"/>
      <c r="E36" s="329"/>
      <c r="F36" s="329"/>
      <c r="G36" s="329"/>
      <c r="H36" s="329"/>
      <c r="I36" s="329"/>
      <c r="J36" s="329"/>
      <c r="K36" s="329"/>
      <c r="L36" s="330">
        <v>0</v>
      </c>
      <c r="M36" s="330">
        <v>0</v>
      </c>
      <c r="N36" s="330">
        <v>0</v>
      </c>
      <c r="O36" s="330">
        <v>0</v>
      </c>
      <c r="P36" s="330">
        <v>0</v>
      </c>
      <c r="Q36" s="330">
        <v>0</v>
      </c>
      <c r="R36" s="330">
        <v>0</v>
      </c>
      <c r="S36" s="330">
        <v>0</v>
      </c>
      <c r="T36" s="330">
        <v>0</v>
      </c>
      <c r="U36" s="330">
        <v>0</v>
      </c>
      <c r="V36" s="330">
        <v>0</v>
      </c>
      <c r="W36" s="330">
        <v>0</v>
      </c>
      <c r="X36" s="326"/>
    </row>
    <row r="37" spans="1:24">
      <c r="A37" s="327"/>
      <c r="B37" s="327"/>
      <c r="C37" s="327" t="s">
        <v>1604</v>
      </c>
      <c r="D37" s="327"/>
      <c r="E37" s="327"/>
      <c r="F37" s="327"/>
      <c r="G37" s="327"/>
      <c r="H37" s="327"/>
      <c r="I37" s="327"/>
      <c r="J37" s="327"/>
      <c r="K37" s="327"/>
      <c r="L37" s="328">
        <v>0</v>
      </c>
      <c r="M37" s="328">
        <v>0</v>
      </c>
      <c r="N37" s="328">
        <v>0</v>
      </c>
      <c r="O37" s="328">
        <v>0</v>
      </c>
      <c r="P37" s="328">
        <v>0</v>
      </c>
      <c r="Q37" s="328">
        <v>0</v>
      </c>
      <c r="R37" s="328">
        <v>0</v>
      </c>
      <c r="S37" s="328">
        <v>0</v>
      </c>
      <c r="T37" s="328">
        <v>0</v>
      </c>
      <c r="U37" s="328">
        <v>0</v>
      </c>
      <c r="V37" s="328">
        <v>0</v>
      </c>
      <c r="W37" s="328">
        <v>0</v>
      </c>
      <c r="X37" s="326"/>
    </row>
    <row r="38" spans="1:24" hidden="1" outlineLevel="1">
      <c r="D38" s="319" t="s">
        <v>1605</v>
      </c>
      <c r="E38" s="319" t="s">
        <v>52</v>
      </c>
      <c r="F38" s="319" t="s">
        <v>578</v>
      </c>
      <c r="H38" s="319" t="s">
        <v>577</v>
      </c>
      <c r="I38" s="319" t="s">
        <v>1606</v>
      </c>
      <c r="L38" s="326">
        <v>0</v>
      </c>
      <c r="M38" s="326">
        <v>0</v>
      </c>
      <c r="N38" s="326">
        <v>0</v>
      </c>
      <c r="O38" s="326">
        <v>0</v>
      </c>
      <c r="P38" s="326">
        <v>0</v>
      </c>
      <c r="Q38" s="326">
        <v>0</v>
      </c>
      <c r="R38" s="326">
        <v>0</v>
      </c>
      <c r="S38" s="326">
        <v>0</v>
      </c>
      <c r="T38" s="326">
        <v>0</v>
      </c>
      <c r="U38" s="326">
        <v>0</v>
      </c>
      <c r="V38" s="326">
        <v>0</v>
      </c>
      <c r="W38" s="326">
        <v>0</v>
      </c>
      <c r="X38" s="326"/>
    </row>
    <row r="39" spans="1:24" collapsed="1">
      <c r="L39" s="326"/>
      <c r="M39" s="326"/>
      <c r="N39" s="326"/>
      <c r="O39" s="326"/>
      <c r="P39" s="326"/>
      <c r="Q39" s="326"/>
      <c r="R39" s="326"/>
      <c r="S39" s="326"/>
      <c r="T39" s="326"/>
      <c r="U39" s="326"/>
      <c r="V39" s="326"/>
      <c r="W39" s="326"/>
      <c r="X39" s="326"/>
    </row>
    <row r="40" spans="1:24">
      <c r="A40" s="329"/>
      <c r="B40" s="329" t="s">
        <v>958</v>
      </c>
      <c r="C40" s="329"/>
      <c r="D40" s="329"/>
      <c r="E40" s="329"/>
      <c r="F40" s="329"/>
      <c r="G40" s="329"/>
      <c r="H40" s="329"/>
      <c r="I40" s="329"/>
      <c r="J40" s="329"/>
      <c r="K40" s="329"/>
      <c r="L40" s="330">
        <v>0</v>
      </c>
      <c r="M40" s="330">
        <v>0</v>
      </c>
      <c r="N40" s="330">
        <v>0</v>
      </c>
      <c r="O40" s="330">
        <v>0</v>
      </c>
      <c r="P40" s="330">
        <v>0</v>
      </c>
      <c r="Q40" s="330">
        <v>0</v>
      </c>
      <c r="R40" s="330">
        <v>0</v>
      </c>
      <c r="S40" s="330">
        <v>0</v>
      </c>
      <c r="T40" s="330">
        <v>0</v>
      </c>
      <c r="U40" s="330">
        <v>0</v>
      </c>
      <c r="V40" s="330">
        <v>0</v>
      </c>
      <c r="W40" s="330">
        <v>0</v>
      </c>
      <c r="X40" s="326"/>
    </row>
    <row r="41" spans="1:24">
      <c r="A41" s="327"/>
      <c r="B41" s="327"/>
      <c r="C41" s="327" t="s">
        <v>959</v>
      </c>
      <c r="D41" s="327"/>
      <c r="E41" s="327"/>
      <c r="F41" s="327"/>
      <c r="G41" s="327"/>
      <c r="H41" s="327"/>
      <c r="I41" s="327"/>
      <c r="J41" s="327"/>
      <c r="K41" s="327"/>
      <c r="L41" s="328">
        <v>0</v>
      </c>
      <c r="M41" s="328">
        <v>0</v>
      </c>
      <c r="N41" s="328">
        <v>0</v>
      </c>
      <c r="O41" s="328">
        <v>0</v>
      </c>
      <c r="P41" s="328">
        <v>0</v>
      </c>
      <c r="Q41" s="328">
        <v>0</v>
      </c>
      <c r="R41" s="328">
        <v>0</v>
      </c>
      <c r="S41" s="328">
        <v>0</v>
      </c>
      <c r="T41" s="328">
        <v>0</v>
      </c>
      <c r="U41" s="328">
        <v>0</v>
      </c>
      <c r="V41" s="328">
        <v>0</v>
      </c>
      <c r="W41" s="328">
        <v>0</v>
      </c>
      <c r="X41" s="326"/>
    </row>
    <row r="42" spans="1:24" hidden="1" outlineLevel="1">
      <c r="D42" s="319" t="s">
        <v>960</v>
      </c>
      <c r="E42" s="319" t="s">
        <v>52</v>
      </c>
      <c r="F42" s="319" t="s">
        <v>578</v>
      </c>
      <c r="H42" s="319" t="s">
        <v>577</v>
      </c>
      <c r="I42" s="319" t="s">
        <v>961</v>
      </c>
      <c r="L42" s="326">
        <v>0</v>
      </c>
      <c r="M42" s="326">
        <v>0</v>
      </c>
      <c r="N42" s="326">
        <v>0</v>
      </c>
      <c r="O42" s="326">
        <v>0</v>
      </c>
      <c r="P42" s="326">
        <v>0</v>
      </c>
      <c r="Q42" s="326">
        <v>0</v>
      </c>
      <c r="R42" s="326">
        <v>0</v>
      </c>
      <c r="S42" s="326">
        <v>0</v>
      </c>
      <c r="T42" s="326">
        <v>0</v>
      </c>
      <c r="U42" s="326">
        <v>0</v>
      </c>
      <c r="V42" s="326">
        <v>0</v>
      </c>
      <c r="W42" s="326">
        <v>0</v>
      </c>
      <c r="X42" s="326"/>
    </row>
    <row r="43" spans="1:24" collapsed="1">
      <c r="L43" s="326"/>
      <c r="M43" s="326"/>
      <c r="N43" s="326"/>
      <c r="O43" s="326"/>
      <c r="P43" s="326"/>
      <c r="Q43" s="326"/>
      <c r="R43" s="326"/>
      <c r="S43" s="326"/>
      <c r="T43" s="326"/>
      <c r="U43" s="326"/>
      <c r="V43" s="326"/>
      <c r="W43" s="326"/>
      <c r="X43" s="326"/>
    </row>
    <row r="44" spans="1:24">
      <c r="A44" s="329"/>
      <c r="B44" s="329" t="s">
        <v>962</v>
      </c>
      <c r="C44" s="329"/>
      <c r="D44" s="329"/>
      <c r="E44" s="329"/>
      <c r="F44" s="329"/>
      <c r="G44" s="329"/>
      <c r="H44" s="329"/>
      <c r="I44" s="329"/>
      <c r="J44" s="329"/>
      <c r="K44" s="329"/>
      <c r="L44" s="330">
        <v>0</v>
      </c>
      <c r="M44" s="330">
        <v>0</v>
      </c>
      <c r="N44" s="330">
        <v>0</v>
      </c>
      <c r="O44" s="330">
        <v>0</v>
      </c>
      <c r="P44" s="330">
        <v>0</v>
      </c>
      <c r="Q44" s="330">
        <v>0</v>
      </c>
      <c r="R44" s="330">
        <v>0</v>
      </c>
      <c r="S44" s="330">
        <v>0</v>
      </c>
      <c r="T44" s="330">
        <v>0</v>
      </c>
      <c r="U44" s="330">
        <v>0</v>
      </c>
      <c r="V44" s="330">
        <v>0</v>
      </c>
      <c r="W44" s="330"/>
      <c r="X44" s="326"/>
    </row>
    <row r="45" spans="1:24">
      <c r="A45" s="327"/>
      <c r="B45" s="327"/>
      <c r="C45" s="327" t="s">
        <v>963</v>
      </c>
      <c r="D45" s="327"/>
      <c r="E45" s="327"/>
      <c r="F45" s="327"/>
      <c r="G45" s="327"/>
      <c r="H45" s="327"/>
      <c r="I45" s="327"/>
      <c r="J45" s="327"/>
      <c r="K45" s="327"/>
      <c r="L45" s="328">
        <v>0</v>
      </c>
      <c r="M45" s="328">
        <v>0</v>
      </c>
      <c r="N45" s="328">
        <v>0</v>
      </c>
      <c r="O45" s="328">
        <v>0</v>
      </c>
      <c r="P45" s="328">
        <v>0</v>
      </c>
      <c r="Q45" s="328">
        <v>0</v>
      </c>
      <c r="R45" s="328">
        <v>0</v>
      </c>
      <c r="S45" s="328">
        <v>0</v>
      </c>
      <c r="T45" s="328">
        <v>0</v>
      </c>
      <c r="U45" s="328">
        <v>0</v>
      </c>
      <c r="V45" s="328">
        <v>0</v>
      </c>
      <c r="W45" s="328"/>
      <c r="X45" s="326"/>
    </row>
    <row r="46" spans="1:24" hidden="1" outlineLevel="1">
      <c r="D46" s="319" t="s">
        <v>685</v>
      </c>
      <c r="E46" s="319" t="s">
        <v>53</v>
      </c>
      <c r="F46" s="319" t="s">
        <v>578</v>
      </c>
      <c r="H46" s="319" t="s">
        <v>577</v>
      </c>
      <c r="I46" s="319" t="s">
        <v>964</v>
      </c>
      <c r="L46" s="326">
        <v>0</v>
      </c>
      <c r="M46" s="326">
        <v>0</v>
      </c>
      <c r="N46" s="326">
        <v>0</v>
      </c>
      <c r="O46" s="326">
        <v>0</v>
      </c>
      <c r="P46" s="326">
        <v>0</v>
      </c>
      <c r="Q46" s="326">
        <v>0</v>
      </c>
      <c r="R46" s="326">
        <v>0</v>
      </c>
      <c r="S46" s="326">
        <v>0</v>
      </c>
      <c r="T46" s="326">
        <v>0</v>
      </c>
      <c r="U46" s="326">
        <v>0</v>
      </c>
      <c r="V46" s="326">
        <v>0</v>
      </c>
      <c r="W46" s="326"/>
      <c r="X46" s="326"/>
    </row>
    <row r="47" spans="1:24" hidden="1" outlineLevel="1">
      <c r="D47" s="319" t="s">
        <v>965</v>
      </c>
      <c r="E47" s="319" t="s">
        <v>53</v>
      </c>
      <c r="F47" s="319" t="s">
        <v>578</v>
      </c>
      <c r="H47" s="319" t="s">
        <v>577</v>
      </c>
      <c r="I47" s="319" t="s">
        <v>966</v>
      </c>
      <c r="L47" s="326">
        <v>0</v>
      </c>
      <c r="M47" s="326">
        <v>0</v>
      </c>
      <c r="N47" s="326">
        <v>0</v>
      </c>
      <c r="O47" s="326">
        <v>0</v>
      </c>
      <c r="P47" s="326">
        <v>0</v>
      </c>
      <c r="Q47" s="326">
        <v>0</v>
      </c>
      <c r="R47" s="326">
        <v>0</v>
      </c>
      <c r="S47" s="326">
        <v>0</v>
      </c>
      <c r="T47" s="326">
        <v>0</v>
      </c>
      <c r="U47" s="326">
        <v>0</v>
      </c>
      <c r="V47" s="326">
        <v>0</v>
      </c>
      <c r="W47" s="326"/>
      <c r="X47" s="326"/>
    </row>
    <row r="48" spans="1:24" hidden="1" outlineLevel="1">
      <c r="D48" s="319" t="s">
        <v>967</v>
      </c>
      <c r="E48" s="319" t="s">
        <v>53</v>
      </c>
      <c r="F48" s="319" t="s">
        <v>578</v>
      </c>
      <c r="H48" s="319" t="s">
        <v>577</v>
      </c>
      <c r="I48" s="319" t="s">
        <v>968</v>
      </c>
      <c r="L48" s="326">
        <v>0</v>
      </c>
      <c r="M48" s="326">
        <v>0</v>
      </c>
      <c r="N48" s="326">
        <v>0</v>
      </c>
      <c r="O48" s="326">
        <v>0</v>
      </c>
      <c r="P48" s="326">
        <v>0</v>
      </c>
      <c r="Q48" s="326">
        <v>0</v>
      </c>
      <c r="R48" s="326">
        <v>0</v>
      </c>
      <c r="S48" s="326">
        <v>0</v>
      </c>
      <c r="T48" s="326">
        <v>0</v>
      </c>
      <c r="U48" s="326">
        <v>0</v>
      </c>
      <c r="V48" s="326">
        <v>0</v>
      </c>
      <c r="W48" s="326"/>
      <c r="X48" s="326"/>
    </row>
    <row r="49" spans="1:24" collapsed="1">
      <c r="L49" s="326"/>
      <c r="M49" s="326"/>
      <c r="N49" s="326"/>
      <c r="O49" s="326"/>
      <c r="P49" s="326"/>
      <c r="Q49" s="326"/>
      <c r="R49" s="326"/>
      <c r="S49" s="326"/>
      <c r="T49" s="326"/>
      <c r="U49" s="326"/>
      <c r="V49" s="326"/>
      <c r="W49" s="326"/>
      <c r="X49" s="326"/>
    </row>
    <row r="50" spans="1:24">
      <c r="A50" s="329" t="s">
        <v>249</v>
      </c>
      <c r="B50" s="329"/>
      <c r="C50" s="329"/>
      <c r="D50" s="329"/>
      <c r="E50" s="329"/>
      <c r="F50" s="329"/>
      <c r="G50" s="329"/>
      <c r="H50" s="329"/>
      <c r="I50" s="329"/>
      <c r="J50" s="329"/>
      <c r="K50" s="329"/>
      <c r="L50" s="330">
        <v>18614387</v>
      </c>
      <c r="M50" s="330">
        <v>20383257</v>
      </c>
      <c r="N50" s="330">
        <v>20808558</v>
      </c>
      <c r="O50" s="330">
        <v>22976624</v>
      </c>
      <c r="P50" s="330">
        <v>22896158</v>
      </c>
      <c r="Q50" s="330">
        <v>19529415</v>
      </c>
      <c r="R50" s="330">
        <v>20749996</v>
      </c>
      <c r="S50" s="330">
        <v>21676700</v>
      </c>
      <c r="T50" s="330">
        <v>20815350</v>
      </c>
      <c r="U50" s="330">
        <v>22140888</v>
      </c>
      <c r="V50" s="330">
        <v>23180760</v>
      </c>
      <c r="W50" s="330">
        <v>13610749</v>
      </c>
      <c r="X50" s="326"/>
    </row>
    <row r="51" spans="1:24">
      <c r="A51" s="329"/>
      <c r="B51" s="329" t="s">
        <v>969</v>
      </c>
      <c r="C51" s="329"/>
      <c r="D51" s="329"/>
      <c r="E51" s="329"/>
      <c r="F51" s="329"/>
      <c r="G51" s="329"/>
      <c r="H51" s="329"/>
      <c r="I51" s="329"/>
      <c r="J51" s="329"/>
      <c r="K51" s="329"/>
      <c r="L51" s="330">
        <v>17581711</v>
      </c>
      <c r="M51" s="330">
        <v>19299841</v>
      </c>
      <c r="N51" s="330">
        <v>19729149</v>
      </c>
      <c r="O51" s="330">
        <v>21810157</v>
      </c>
      <c r="P51" s="330">
        <v>21704560</v>
      </c>
      <c r="Q51" s="330">
        <v>18466601</v>
      </c>
      <c r="R51" s="330">
        <v>19699091</v>
      </c>
      <c r="S51" s="330">
        <v>20605239</v>
      </c>
      <c r="T51" s="330">
        <v>19689445</v>
      </c>
      <c r="U51" s="330">
        <v>20930501</v>
      </c>
      <c r="V51" s="330">
        <v>21935397</v>
      </c>
      <c r="W51" s="330">
        <v>12805162</v>
      </c>
      <c r="X51" s="326"/>
    </row>
    <row r="52" spans="1:24">
      <c r="A52" s="327"/>
      <c r="B52" s="327"/>
      <c r="C52" s="327" t="s">
        <v>970</v>
      </c>
      <c r="D52" s="327"/>
      <c r="E52" s="327"/>
      <c r="F52" s="327"/>
      <c r="G52" s="327"/>
      <c r="H52" s="327"/>
      <c r="I52" s="327"/>
      <c r="J52" s="327"/>
      <c r="K52" s="327"/>
      <c r="L52" s="328">
        <v>449378</v>
      </c>
      <c r="M52" s="328">
        <v>558701</v>
      </c>
      <c r="N52" s="328">
        <v>709288</v>
      </c>
      <c r="O52" s="328">
        <v>1912450</v>
      </c>
      <c r="P52" s="328">
        <v>1277670</v>
      </c>
      <c r="Q52" s="328">
        <v>580650</v>
      </c>
      <c r="R52" s="328">
        <v>482350</v>
      </c>
      <c r="S52" s="328">
        <v>449350</v>
      </c>
      <c r="T52" s="328">
        <v>439700</v>
      </c>
      <c r="U52" s="328">
        <v>434700</v>
      </c>
      <c r="V52" s="328">
        <v>450800</v>
      </c>
      <c r="W52" s="328">
        <v>152000</v>
      </c>
      <c r="X52" s="326"/>
    </row>
    <row r="53" spans="1:24" hidden="1" outlineLevel="1">
      <c r="D53" s="319" t="s">
        <v>2096</v>
      </c>
      <c r="E53" s="319" t="s">
        <v>53</v>
      </c>
      <c r="F53" s="319" t="s">
        <v>576</v>
      </c>
      <c r="H53" s="319" t="s">
        <v>577</v>
      </c>
      <c r="I53" s="319" t="s">
        <v>708</v>
      </c>
      <c r="J53" s="319" t="s">
        <v>114</v>
      </c>
      <c r="L53" s="326">
        <v>0</v>
      </c>
      <c r="M53" s="326">
        <v>0</v>
      </c>
      <c r="N53" s="326">
        <v>0</v>
      </c>
      <c r="O53" s="326">
        <v>0</v>
      </c>
      <c r="P53" s="326">
        <v>0</v>
      </c>
      <c r="Q53" s="326">
        <v>0</v>
      </c>
      <c r="R53" s="326">
        <v>0</v>
      </c>
      <c r="S53" s="326">
        <v>0</v>
      </c>
      <c r="T53" s="326">
        <v>0</v>
      </c>
      <c r="U53" s="326">
        <v>0</v>
      </c>
      <c r="V53" s="326">
        <v>0</v>
      </c>
      <c r="W53" s="326">
        <v>0</v>
      </c>
      <c r="X53" s="326"/>
    </row>
    <row r="54" spans="1:24" hidden="1" outlineLevel="1">
      <c r="D54" s="319" t="s">
        <v>971</v>
      </c>
      <c r="E54" s="319" t="s">
        <v>53</v>
      </c>
      <c r="F54" s="319" t="s">
        <v>576</v>
      </c>
      <c r="H54" s="319" t="s">
        <v>577</v>
      </c>
      <c r="I54" s="319" t="s">
        <v>972</v>
      </c>
      <c r="J54" s="319" t="s">
        <v>583</v>
      </c>
      <c r="L54" s="326">
        <v>0</v>
      </c>
      <c r="M54" s="326">
        <v>0</v>
      </c>
      <c r="N54" s="326">
        <v>0</v>
      </c>
      <c r="O54" s="326">
        <v>0</v>
      </c>
      <c r="P54" s="326">
        <v>0</v>
      </c>
      <c r="Q54" s="326">
        <v>0</v>
      </c>
      <c r="R54" s="326">
        <v>0</v>
      </c>
      <c r="S54" s="326">
        <v>0</v>
      </c>
      <c r="T54" s="326">
        <v>0</v>
      </c>
      <c r="U54" s="326">
        <v>0</v>
      </c>
      <c r="V54" s="326">
        <v>0</v>
      </c>
      <c r="W54" s="326">
        <v>0</v>
      </c>
      <c r="X54" s="326"/>
    </row>
    <row r="55" spans="1:24" hidden="1" outlineLevel="1">
      <c r="D55" s="319" t="s">
        <v>971</v>
      </c>
      <c r="E55" s="319" t="s">
        <v>53</v>
      </c>
      <c r="F55" s="319" t="s">
        <v>576</v>
      </c>
      <c r="H55" s="319" t="s">
        <v>577</v>
      </c>
      <c r="I55" s="319" t="s">
        <v>973</v>
      </c>
      <c r="J55" s="319" t="s">
        <v>946</v>
      </c>
      <c r="L55" s="326">
        <v>0</v>
      </c>
      <c r="M55" s="326">
        <v>0</v>
      </c>
      <c r="N55" s="326">
        <v>0</v>
      </c>
      <c r="O55" s="326">
        <v>0</v>
      </c>
      <c r="P55" s="326">
        <v>0</v>
      </c>
      <c r="Q55" s="326">
        <v>0</v>
      </c>
      <c r="R55" s="326">
        <v>0</v>
      </c>
      <c r="S55" s="326">
        <v>0</v>
      </c>
      <c r="T55" s="326">
        <v>0</v>
      </c>
      <c r="U55" s="326">
        <v>0</v>
      </c>
      <c r="V55" s="326">
        <v>0</v>
      </c>
      <c r="W55" s="326">
        <v>0</v>
      </c>
      <c r="X55" s="326"/>
    </row>
    <row r="56" spans="1:24" hidden="1" outlineLevel="1">
      <c r="D56" s="319" t="s">
        <v>2097</v>
      </c>
      <c r="E56" s="319" t="s">
        <v>53</v>
      </c>
      <c r="F56" s="319" t="s">
        <v>576</v>
      </c>
      <c r="H56" s="319" t="s">
        <v>577</v>
      </c>
      <c r="I56" s="319" t="s">
        <v>1607</v>
      </c>
      <c r="J56" s="319" t="s">
        <v>114</v>
      </c>
      <c r="L56" s="326">
        <v>0</v>
      </c>
      <c r="M56" s="326">
        <v>0</v>
      </c>
      <c r="N56" s="326">
        <v>0</v>
      </c>
      <c r="O56" s="326">
        <v>0</v>
      </c>
      <c r="P56" s="326">
        <v>0</v>
      </c>
      <c r="Q56" s="326">
        <v>0</v>
      </c>
      <c r="R56" s="326">
        <v>0</v>
      </c>
      <c r="S56" s="326">
        <v>0</v>
      </c>
      <c r="T56" s="326">
        <v>0</v>
      </c>
      <c r="U56" s="326">
        <v>0</v>
      </c>
      <c r="V56" s="326">
        <v>0</v>
      </c>
      <c r="W56" s="326">
        <v>0</v>
      </c>
      <c r="X56" s="326"/>
    </row>
    <row r="57" spans="1:24" hidden="1" outlineLevel="1">
      <c r="D57" s="319" t="s">
        <v>2567</v>
      </c>
      <c r="E57" s="319" t="s">
        <v>53</v>
      </c>
      <c r="F57" s="319" t="s">
        <v>576</v>
      </c>
      <c r="H57" s="319" t="s">
        <v>577</v>
      </c>
      <c r="I57" s="319" t="s">
        <v>974</v>
      </c>
      <c r="J57" s="319" t="s">
        <v>528</v>
      </c>
      <c r="L57" s="326">
        <v>0</v>
      </c>
      <c r="M57" s="326">
        <v>0</v>
      </c>
      <c r="N57" s="326">
        <v>0</v>
      </c>
      <c r="O57" s="326">
        <v>0</v>
      </c>
      <c r="P57" s="326">
        <v>0</v>
      </c>
      <c r="Q57" s="326">
        <v>0</v>
      </c>
      <c r="R57" s="326">
        <v>0</v>
      </c>
      <c r="S57" s="326">
        <v>0</v>
      </c>
      <c r="T57" s="326">
        <v>0</v>
      </c>
      <c r="U57" s="326">
        <v>0</v>
      </c>
      <c r="V57" s="326">
        <v>0</v>
      </c>
      <c r="W57" s="326">
        <v>0</v>
      </c>
      <c r="X57" s="326"/>
    </row>
    <row r="58" spans="1:24" hidden="1" outlineLevel="1">
      <c r="D58" s="319" t="s">
        <v>322</v>
      </c>
      <c r="E58" s="319" t="s">
        <v>53</v>
      </c>
      <c r="F58" s="319" t="s">
        <v>576</v>
      </c>
      <c r="H58" s="319" t="s">
        <v>577</v>
      </c>
      <c r="I58" s="319" t="s">
        <v>709</v>
      </c>
      <c r="J58" s="319" t="s">
        <v>530</v>
      </c>
      <c r="L58" s="326">
        <v>0</v>
      </c>
      <c r="M58" s="326">
        <v>0</v>
      </c>
      <c r="N58" s="326">
        <v>0</v>
      </c>
      <c r="O58" s="326">
        <v>0</v>
      </c>
      <c r="P58" s="326">
        <v>0</v>
      </c>
      <c r="Q58" s="326">
        <v>0</v>
      </c>
      <c r="R58" s="326">
        <v>0</v>
      </c>
      <c r="S58" s="326">
        <v>0</v>
      </c>
      <c r="T58" s="326">
        <v>0</v>
      </c>
      <c r="U58" s="326">
        <v>0</v>
      </c>
      <c r="V58" s="326">
        <v>0</v>
      </c>
      <c r="W58" s="326">
        <v>0</v>
      </c>
      <c r="X58" s="326"/>
    </row>
    <row r="59" spans="1:24" hidden="1" outlineLevel="1">
      <c r="D59" s="319" t="s">
        <v>323</v>
      </c>
      <c r="E59" s="319" t="s">
        <v>52</v>
      </c>
      <c r="F59" s="319" t="s">
        <v>576</v>
      </c>
      <c r="H59" s="319" t="s">
        <v>577</v>
      </c>
      <c r="I59" s="319" t="s">
        <v>710</v>
      </c>
      <c r="J59" s="319" t="s">
        <v>117</v>
      </c>
      <c r="L59" s="326">
        <v>0</v>
      </c>
      <c r="M59" s="326">
        <v>0</v>
      </c>
      <c r="N59" s="326">
        <v>0</v>
      </c>
      <c r="O59" s="326">
        <v>0</v>
      </c>
      <c r="P59" s="326">
        <v>0</v>
      </c>
      <c r="Q59" s="326">
        <v>0</v>
      </c>
      <c r="R59" s="326">
        <v>0</v>
      </c>
      <c r="S59" s="326">
        <v>0</v>
      </c>
      <c r="T59" s="326">
        <v>0</v>
      </c>
      <c r="U59" s="326">
        <v>0</v>
      </c>
      <c r="V59" s="326">
        <v>0</v>
      </c>
      <c r="W59" s="326">
        <v>0</v>
      </c>
      <c r="X59" s="326"/>
    </row>
    <row r="60" spans="1:24" hidden="1" outlineLevel="1">
      <c r="D60" s="319" t="s">
        <v>323</v>
      </c>
      <c r="E60" s="319" t="s">
        <v>52</v>
      </c>
      <c r="F60" s="319" t="s">
        <v>578</v>
      </c>
      <c r="H60" s="319" t="s">
        <v>577</v>
      </c>
      <c r="I60" s="319" t="s">
        <v>2568</v>
      </c>
      <c r="J60" s="319" t="s">
        <v>117</v>
      </c>
      <c r="L60" s="326">
        <v>0</v>
      </c>
      <c r="M60" s="326">
        <v>0</v>
      </c>
      <c r="N60" s="326">
        <v>0</v>
      </c>
      <c r="O60" s="326">
        <v>0</v>
      </c>
      <c r="P60" s="326">
        <v>0</v>
      </c>
      <c r="Q60" s="326">
        <v>0</v>
      </c>
      <c r="R60" s="326">
        <v>0</v>
      </c>
      <c r="S60" s="326">
        <v>0</v>
      </c>
      <c r="T60" s="326">
        <v>0</v>
      </c>
      <c r="U60" s="326">
        <v>0</v>
      </c>
      <c r="V60" s="326">
        <v>0</v>
      </c>
      <c r="W60" s="326">
        <v>0</v>
      </c>
      <c r="X60" s="326"/>
    </row>
    <row r="61" spans="1:24" hidden="1" outlineLevel="1">
      <c r="D61" s="319" t="s">
        <v>324</v>
      </c>
      <c r="E61" s="319" t="s">
        <v>54</v>
      </c>
      <c r="F61" s="319" t="s">
        <v>576</v>
      </c>
      <c r="H61" s="319" t="s">
        <v>577</v>
      </c>
      <c r="I61" s="319" t="s">
        <v>711</v>
      </c>
      <c r="J61" s="319" t="s">
        <v>116</v>
      </c>
      <c r="L61" s="326">
        <v>0</v>
      </c>
      <c r="M61" s="326">
        <v>0</v>
      </c>
      <c r="N61" s="326">
        <v>0</v>
      </c>
      <c r="O61" s="326">
        <v>0</v>
      </c>
      <c r="P61" s="326">
        <v>0</v>
      </c>
      <c r="Q61" s="326">
        <v>0</v>
      </c>
      <c r="R61" s="326">
        <v>0</v>
      </c>
      <c r="S61" s="326">
        <v>0</v>
      </c>
      <c r="T61" s="326">
        <v>0</v>
      </c>
      <c r="U61" s="326">
        <v>0</v>
      </c>
      <c r="V61" s="326">
        <v>0</v>
      </c>
      <c r="W61" s="326">
        <v>0</v>
      </c>
      <c r="X61" s="326"/>
    </row>
    <row r="62" spans="1:24" hidden="1" outlineLevel="1">
      <c r="D62" s="319" t="s">
        <v>325</v>
      </c>
      <c r="E62" s="319" t="s">
        <v>53</v>
      </c>
      <c r="F62" s="319" t="s">
        <v>576</v>
      </c>
      <c r="H62" s="319" t="s">
        <v>577</v>
      </c>
      <c r="I62" s="319" t="s">
        <v>712</v>
      </c>
      <c r="J62" s="319" t="s">
        <v>530</v>
      </c>
      <c r="L62" s="326">
        <v>0</v>
      </c>
      <c r="M62" s="326">
        <v>0</v>
      </c>
      <c r="N62" s="326">
        <v>0</v>
      </c>
      <c r="O62" s="326">
        <v>0</v>
      </c>
      <c r="P62" s="326">
        <v>0</v>
      </c>
      <c r="Q62" s="326">
        <v>0</v>
      </c>
      <c r="R62" s="326">
        <v>0</v>
      </c>
      <c r="S62" s="326">
        <v>0</v>
      </c>
      <c r="T62" s="326">
        <v>0</v>
      </c>
      <c r="U62" s="326">
        <v>0</v>
      </c>
      <c r="V62" s="326">
        <v>0</v>
      </c>
      <c r="W62" s="326">
        <v>0</v>
      </c>
      <c r="X62" s="326"/>
    </row>
    <row r="63" spans="1:24" hidden="1" outlineLevel="1">
      <c r="D63" s="319" t="s">
        <v>1608</v>
      </c>
      <c r="E63" s="319" t="s">
        <v>53</v>
      </c>
      <c r="F63" s="319" t="s">
        <v>576</v>
      </c>
      <c r="H63" s="319" t="s">
        <v>577</v>
      </c>
      <c r="I63" s="319" t="s">
        <v>975</v>
      </c>
      <c r="J63" s="319" t="s">
        <v>583</v>
      </c>
      <c r="L63" s="326">
        <v>0</v>
      </c>
      <c r="M63" s="326">
        <v>0</v>
      </c>
      <c r="N63" s="326">
        <v>0</v>
      </c>
      <c r="O63" s="326">
        <v>0</v>
      </c>
      <c r="P63" s="326">
        <v>0</v>
      </c>
      <c r="Q63" s="326">
        <v>0</v>
      </c>
      <c r="R63" s="326">
        <v>0</v>
      </c>
      <c r="S63" s="326">
        <v>0</v>
      </c>
      <c r="T63" s="326">
        <v>0</v>
      </c>
      <c r="U63" s="326">
        <v>0</v>
      </c>
      <c r="V63" s="326">
        <v>0</v>
      </c>
      <c r="W63" s="326">
        <v>0</v>
      </c>
      <c r="X63" s="326"/>
    </row>
    <row r="64" spans="1:24" hidden="1" outlineLevel="1">
      <c r="D64" s="319" t="s">
        <v>2569</v>
      </c>
      <c r="E64" s="319" t="s">
        <v>2117</v>
      </c>
      <c r="F64" s="319" t="s">
        <v>576</v>
      </c>
      <c r="H64" s="319" t="s">
        <v>577</v>
      </c>
      <c r="I64" s="319" t="s">
        <v>2570</v>
      </c>
      <c r="J64" s="319" t="s">
        <v>977</v>
      </c>
      <c r="L64" s="326">
        <v>0</v>
      </c>
      <c r="M64" s="326">
        <v>0</v>
      </c>
      <c r="N64" s="326">
        <v>0</v>
      </c>
      <c r="O64" s="326">
        <v>0</v>
      </c>
      <c r="P64" s="326">
        <v>0</v>
      </c>
      <c r="Q64" s="326">
        <v>0</v>
      </c>
      <c r="R64" s="326">
        <v>0</v>
      </c>
      <c r="S64" s="326">
        <v>0</v>
      </c>
      <c r="T64" s="326">
        <v>0</v>
      </c>
      <c r="U64" s="326">
        <v>0</v>
      </c>
      <c r="V64" s="326">
        <v>0</v>
      </c>
      <c r="W64" s="326">
        <v>0</v>
      </c>
      <c r="X64" s="326"/>
    </row>
    <row r="65" spans="4:24" hidden="1" outlineLevel="1">
      <c r="D65" s="319" t="s">
        <v>2569</v>
      </c>
      <c r="E65" s="319" t="s">
        <v>2117</v>
      </c>
      <c r="F65" s="319" t="s">
        <v>578</v>
      </c>
      <c r="H65" s="319" t="s">
        <v>577</v>
      </c>
      <c r="I65" s="319" t="s">
        <v>2571</v>
      </c>
      <c r="J65" s="319" t="s">
        <v>977</v>
      </c>
      <c r="L65" s="326">
        <v>0</v>
      </c>
      <c r="M65" s="326">
        <v>0</v>
      </c>
      <c r="N65" s="326">
        <v>0</v>
      </c>
      <c r="O65" s="326">
        <v>0</v>
      </c>
      <c r="P65" s="326">
        <v>0</v>
      </c>
      <c r="Q65" s="326">
        <v>0</v>
      </c>
      <c r="R65" s="326">
        <v>0</v>
      </c>
      <c r="S65" s="326">
        <v>0</v>
      </c>
      <c r="T65" s="326">
        <v>0</v>
      </c>
      <c r="U65" s="326">
        <v>0</v>
      </c>
      <c r="V65" s="326">
        <v>0</v>
      </c>
      <c r="W65" s="326">
        <v>0</v>
      </c>
      <c r="X65" s="326"/>
    </row>
    <row r="66" spans="4:24" hidden="1" outlineLevel="1">
      <c r="D66" s="319" t="s">
        <v>584</v>
      </c>
      <c r="E66" s="319" t="s">
        <v>53</v>
      </c>
      <c r="F66" s="319" t="s">
        <v>576</v>
      </c>
      <c r="H66" s="319" t="s">
        <v>577</v>
      </c>
      <c r="I66" s="319" t="s">
        <v>713</v>
      </c>
      <c r="J66" s="319" t="s">
        <v>118</v>
      </c>
      <c r="L66" s="326">
        <v>0</v>
      </c>
      <c r="M66" s="326">
        <v>0</v>
      </c>
      <c r="N66" s="326">
        <v>0</v>
      </c>
      <c r="O66" s="326">
        <v>0</v>
      </c>
      <c r="P66" s="326">
        <v>0</v>
      </c>
      <c r="Q66" s="326">
        <v>0</v>
      </c>
      <c r="R66" s="326">
        <v>0</v>
      </c>
      <c r="S66" s="326">
        <v>0</v>
      </c>
      <c r="T66" s="326">
        <v>0</v>
      </c>
      <c r="U66" s="326">
        <v>0</v>
      </c>
      <c r="V66" s="326">
        <v>0</v>
      </c>
      <c r="W66" s="326">
        <v>0</v>
      </c>
      <c r="X66" s="326"/>
    </row>
    <row r="67" spans="4:24" hidden="1" outlineLevel="1">
      <c r="D67" s="319" t="s">
        <v>584</v>
      </c>
      <c r="E67" s="319" t="s">
        <v>53</v>
      </c>
      <c r="F67" s="319" t="s">
        <v>578</v>
      </c>
      <c r="H67" s="319" t="s">
        <v>577</v>
      </c>
      <c r="I67" s="319" t="s">
        <v>2572</v>
      </c>
      <c r="J67" s="319" t="s">
        <v>118</v>
      </c>
      <c r="L67" s="326">
        <v>0</v>
      </c>
      <c r="M67" s="326">
        <v>0</v>
      </c>
      <c r="N67" s="326">
        <v>0</v>
      </c>
      <c r="O67" s="326">
        <v>0</v>
      </c>
      <c r="P67" s="326">
        <v>0</v>
      </c>
      <c r="Q67" s="326">
        <v>0</v>
      </c>
      <c r="R67" s="326">
        <v>0</v>
      </c>
      <c r="S67" s="326">
        <v>0</v>
      </c>
      <c r="T67" s="326">
        <v>0</v>
      </c>
      <c r="U67" s="326">
        <v>0</v>
      </c>
      <c r="V67" s="326">
        <v>0</v>
      </c>
      <c r="W67" s="326">
        <v>0</v>
      </c>
      <c r="X67" s="326"/>
    </row>
    <row r="68" spans="4:24" hidden="1" outlineLevel="1">
      <c r="D68" s="319" t="s">
        <v>2013</v>
      </c>
      <c r="E68" s="319" t="s">
        <v>53</v>
      </c>
      <c r="F68" s="319" t="s">
        <v>576</v>
      </c>
      <c r="H68" s="319" t="s">
        <v>577</v>
      </c>
      <c r="I68" s="319" t="s">
        <v>2214</v>
      </c>
      <c r="J68" s="319" t="s">
        <v>114</v>
      </c>
      <c r="L68" s="326">
        <v>0</v>
      </c>
      <c r="M68" s="326">
        <v>0</v>
      </c>
      <c r="N68" s="326">
        <v>0</v>
      </c>
      <c r="O68" s="326">
        <v>0</v>
      </c>
      <c r="P68" s="326">
        <v>0</v>
      </c>
      <c r="Q68" s="326">
        <v>0</v>
      </c>
      <c r="R68" s="326">
        <v>0</v>
      </c>
      <c r="S68" s="326">
        <v>0</v>
      </c>
      <c r="T68" s="326">
        <v>0</v>
      </c>
      <c r="U68" s="326">
        <v>0</v>
      </c>
      <c r="V68" s="326">
        <v>0</v>
      </c>
      <c r="W68" s="326">
        <v>0</v>
      </c>
      <c r="X68" s="326"/>
    </row>
    <row r="69" spans="4:24" hidden="1" outlineLevel="1">
      <c r="D69" s="319" t="s">
        <v>273</v>
      </c>
      <c r="E69" s="319" t="s">
        <v>53</v>
      </c>
      <c r="F69" s="319" t="s">
        <v>576</v>
      </c>
      <c r="H69" s="319" t="s">
        <v>577</v>
      </c>
      <c r="I69" s="319" t="s">
        <v>714</v>
      </c>
      <c r="J69" s="319" t="s">
        <v>114</v>
      </c>
      <c r="L69" s="326">
        <v>0</v>
      </c>
      <c r="M69" s="326">
        <v>0</v>
      </c>
      <c r="N69" s="326">
        <v>0</v>
      </c>
      <c r="O69" s="326">
        <v>0</v>
      </c>
      <c r="P69" s="326">
        <v>0</v>
      </c>
      <c r="Q69" s="326">
        <v>0</v>
      </c>
      <c r="R69" s="326">
        <v>0</v>
      </c>
      <c r="S69" s="326">
        <v>0</v>
      </c>
      <c r="T69" s="326">
        <v>0</v>
      </c>
      <c r="U69" s="326">
        <v>0</v>
      </c>
      <c r="V69" s="326">
        <v>0</v>
      </c>
      <c r="W69" s="326">
        <v>0</v>
      </c>
      <c r="X69" s="326"/>
    </row>
    <row r="70" spans="4:24" hidden="1" outlineLevel="1">
      <c r="D70" s="319" t="s">
        <v>2972</v>
      </c>
      <c r="E70" s="319" t="s">
        <v>53</v>
      </c>
      <c r="F70" s="319" t="s">
        <v>576</v>
      </c>
      <c r="H70" s="319" t="s">
        <v>577</v>
      </c>
      <c r="I70" s="319" t="s">
        <v>2973</v>
      </c>
      <c r="J70" s="319" t="s">
        <v>530</v>
      </c>
      <c r="L70" s="326"/>
      <c r="M70" s="326"/>
      <c r="N70" s="326"/>
      <c r="O70" s="326"/>
      <c r="P70" s="326"/>
      <c r="Q70" s="326"/>
      <c r="R70" s="326"/>
      <c r="S70" s="326"/>
      <c r="T70" s="326"/>
      <c r="U70" s="326">
        <v>0</v>
      </c>
      <c r="V70" s="326">
        <v>0</v>
      </c>
      <c r="W70" s="326">
        <v>0</v>
      </c>
      <c r="X70" s="326"/>
    </row>
    <row r="71" spans="4:24" hidden="1" outlineLevel="1">
      <c r="D71" s="319" t="s">
        <v>715</v>
      </c>
      <c r="E71" s="319" t="s">
        <v>54</v>
      </c>
      <c r="F71" s="319" t="s">
        <v>576</v>
      </c>
      <c r="H71" s="319" t="s">
        <v>577</v>
      </c>
      <c r="I71" s="319" t="s">
        <v>541</v>
      </c>
      <c r="J71" s="319" t="s">
        <v>116</v>
      </c>
      <c r="L71" s="326">
        <v>1200</v>
      </c>
      <c r="M71" s="326">
        <v>1200</v>
      </c>
      <c r="N71" s="326">
        <v>1200</v>
      </c>
      <c r="O71" s="326">
        <v>1200</v>
      </c>
      <c r="P71" s="326">
        <v>14370</v>
      </c>
      <c r="Q71" s="326">
        <v>1200</v>
      </c>
      <c r="R71" s="326">
        <v>1200</v>
      </c>
      <c r="S71" s="326">
        <v>1200</v>
      </c>
      <c r="T71" s="326">
        <v>1200</v>
      </c>
      <c r="U71" s="326">
        <v>15100</v>
      </c>
      <c r="V71" s="326">
        <v>1200</v>
      </c>
      <c r="W71" s="326">
        <v>0</v>
      </c>
      <c r="X71" s="326"/>
    </row>
    <row r="72" spans="4:24" hidden="1" outlineLevel="1">
      <c r="D72" s="319" t="s">
        <v>1609</v>
      </c>
      <c r="E72" s="319" t="s">
        <v>53</v>
      </c>
      <c r="F72" s="319" t="s">
        <v>576</v>
      </c>
      <c r="H72" s="319" t="s">
        <v>577</v>
      </c>
      <c r="I72" s="319" t="s">
        <v>716</v>
      </c>
      <c r="J72" s="319" t="s">
        <v>114</v>
      </c>
      <c r="L72" s="326">
        <v>0</v>
      </c>
      <c r="M72" s="326">
        <v>0</v>
      </c>
      <c r="N72" s="326">
        <v>0</v>
      </c>
      <c r="O72" s="326">
        <v>22000</v>
      </c>
      <c r="P72" s="326">
        <v>0</v>
      </c>
      <c r="Q72" s="326">
        <v>0</v>
      </c>
      <c r="R72" s="326">
        <v>0</v>
      </c>
      <c r="S72" s="326">
        <v>0</v>
      </c>
      <c r="T72" s="326">
        <v>0</v>
      </c>
      <c r="U72" s="326">
        <v>0</v>
      </c>
      <c r="V72" s="326">
        <v>0</v>
      </c>
      <c r="W72" s="326">
        <v>0</v>
      </c>
      <c r="X72" s="326"/>
    </row>
    <row r="73" spans="4:24" hidden="1" outlineLevel="1">
      <c r="D73" s="319" t="s">
        <v>1609</v>
      </c>
      <c r="E73" s="319" t="s">
        <v>53</v>
      </c>
      <c r="F73" s="319" t="s">
        <v>578</v>
      </c>
      <c r="H73" s="319" t="s">
        <v>577</v>
      </c>
      <c r="I73" s="319" t="s">
        <v>2573</v>
      </c>
      <c r="J73" s="319" t="s">
        <v>114</v>
      </c>
      <c r="L73" s="326">
        <v>0</v>
      </c>
      <c r="M73" s="326">
        <v>0</v>
      </c>
      <c r="N73" s="326">
        <v>0</v>
      </c>
      <c r="O73" s="326">
        <v>0</v>
      </c>
      <c r="P73" s="326">
        <v>0</v>
      </c>
      <c r="Q73" s="326">
        <v>0</v>
      </c>
      <c r="R73" s="326">
        <v>0</v>
      </c>
      <c r="S73" s="326">
        <v>0</v>
      </c>
      <c r="T73" s="326">
        <v>0</v>
      </c>
      <c r="U73" s="326">
        <v>0</v>
      </c>
      <c r="V73" s="326">
        <v>0</v>
      </c>
      <c r="W73" s="326">
        <v>0</v>
      </c>
      <c r="X73" s="326"/>
    </row>
    <row r="74" spans="4:24" hidden="1" outlineLevel="1">
      <c r="D74" s="319" t="s">
        <v>585</v>
      </c>
      <c r="E74" s="319" t="s">
        <v>52</v>
      </c>
      <c r="F74" s="319" t="s">
        <v>576</v>
      </c>
      <c r="H74" s="319" t="s">
        <v>577</v>
      </c>
      <c r="I74" s="319" t="s">
        <v>717</v>
      </c>
      <c r="J74" s="319" t="s">
        <v>117</v>
      </c>
      <c r="L74" s="326">
        <v>0</v>
      </c>
      <c r="M74" s="326">
        <v>0</v>
      </c>
      <c r="N74" s="326">
        <v>0</v>
      </c>
      <c r="O74" s="326">
        <v>0</v>
      </c>
      <c r="P74" s="326">
        <v>0</v>
      </c>
      <c r="Q74" s="326">
        <v>0</v>
      </c>
      <c r="R74" s="326">
        <v>0</v>
      </c>
      <c r="S74" s="326">
        <v>0</v>
      </c>
      <c r="T74" s="326">
        <v>0</v>
      </c>
      <c r="U74" s="326">
        <v>0</v>
      </c>
      <c r="V74" s="326">
        <v>0</v>
      </c>
      <c r="W74" s="326">
        <v>0</v>
      </c>
      <c r="X74" s="326"/>
    </row>
    <row r="75" spans="4:24" hidden="1" outlineLevel="1">
      <c r="D75" s="319" t="s">
        <v>229</v>
      </c>
      <c r="E75" s="319" t="s">
        <v>52</v>
      </c>
      <c r="F75" s="319" t="s">
        <v>576</v>
      </c>
      <c r="H75" s="319" t="s">
        <v>577</v>
      </c>
      <c r="I75" s="319" t="s">
        <v>718</v>
      </c>
      <c r="J75" s="319" t="s">
        <v>117</v>
      </c>
      <c r="L75" s="326">
        <v>0</v>
      </c>
      <c r="M75" s="326">
        <v>0</v>
      </c>
      <c r="N75" s="326">
        <v>0</v>
      </c>
      <c r="O75" s="326">
        <v>7500</v>
      </c>
      <c r="P75" s="326">
        <v>7500</v>
      </c>
      <c r="Q75" s="326">
        <v>0</v>
      </c>
      <c r="R75" s="326">
        <v>0</v>
      </c>
      <c r="S75" s="326">
        <v>0</v>
      </c>
      <c r="T75" s="326">
        <v>0</v>
      </c>
      <c r="U75" s="326">
        <v>0</v>
      </c>
      <c r="V75" s="326">
        <v>0</v>
      </c>
      <c r="W75" s="326">
        <v>0</v>
      </c>
      <c r="X75" s="326"/>
    </row>
    <row r="76" spans="4:24" hidden="1" outlineLevel="1">
      <c r="D76" s="319" t="s">
        <v>229</v>
      </c>
      <c r="E76" s="319" t="s">
        <v>52</v>
      </c>
      <c r="F76" s="319" t="s">
        <v>578</v>
      </c>
      <c r="H76" s="319" t="s">
        <v>577</v>
      </c>
      <c r="I76" s="319" t="s">
        <v>2574</v>
      </c>
      <c r="J76" s="319" t="s">
        <v>117</v>
      </c>
      <c r="L76" s="326">
        <v>0</v>
      </c>
      <c r="M76" s="326">
        <v>0</v>
      </c>
      <c r="N76" s="326">
        <v>0</v>
      </c>
      <c r="O76" s="326">
        <v>0</v>
      </c>
      <c r="P76" s="326">
        <v>0</v>
      </c>
      <c r="Q76" s="326">
        <v>0</v>
      </c>
      <c r="R76" s="326">
        <v>0</v>
      </c>
      <c r="S76" s="326">
        <v>0</v>
      </c>
      <c r="T76" s="326">
        <v>0</v>
      </c>
      <c r="U76" s="326">
        <v>0</v>
      </c>
      <c r="V76" s="326">
        <v>0</v>
      </c>
      <c r="W76" s="326">
        <v>0</v>
      </c>
      <c r="X76" s="326"/>
    </row>
    <row r="77" spans="4:24" hidden="1" outlineLevel="1">
      <c r="D77" s="319" t="s">
        <v>1799</v>
      </c>
      <c r="E77" s="319" t="s">
        <v>52</v>
      </c>
      <c r="F77" s="319" t="s">
        <v>576</v>
      </c>
      <c r="H77" s="319" t="s">
        <v>577</v>
      </c>
      <c r="I77" s="319" t="s">
        <v>719</v>
      </c>
      <c r="J77" s="319" t="s">
        <v>117</v>
      </c>
      <c r="L77" s="326">
        <v>0</v>
      </c>
      <c r="M77" s="326">
        <v>0</v>
      </c>
      <c r="N77" s="326">
        <v>0</v>
      </c>
      <c r="O77" s="326">
        <v>2000</v>
      </c>
      <c r="P77" s="326">
        <v>0</v>
      </c>
      <c r="Q77" s="326">
        <v>0</v>
      </c>
      <c r="R77" s="326">
        <v>0</v>
      </c>
      <c r="S77" s="326">
        <v>0</v>
      </c>
      <c r="T77" s="326">
        <v>0</v>
      </c>
      <c r="U77" s="326">
        <v>0</v>
      </c>
      <c r="V77" s="326">
        <v>0</v>
      </c>
      <c r="W77" s="326">
        <v>0</v>
      </c>
      <c r="X77" s="326"/>
    </row>
    <row r="78" spans="4:24" hidden="1" outlineLevel="1">
      <c r="D78" s="319" t="s">
        <v>1799</v>
      </c>
      <c r="E78" s="319" t="s">
        <v>52</v>
      </c>
      <c r="F78" s="319" t="s">
        <v>578</v>
      </c>
      <c r="H78" s="319" t="s">
        <v>577</v>
      </c>
      <c r="I78" s="319" t="s">
        <v>2575</v>
      </c>
      <c r="J78" s="319" t="s">
        <v>117</v>
      </c>
      <c r="L78" s="326">
        <v>0</v>
      </c>
      <c r="M78" s="326">
        <v>0</v>
      </c>
      <c r="N78" s="326">
        <v>0</v>
      </c>
      <c r="O78" s="326">
        <v>0</v>
      </c>
      <c r="P78" s="326">
        <v>0</v>
      </c>
      <c r="Q78" s="326">
        <v>0</v>
      </c>
      <c r="R78" s="326">
        <v>0</v>
      </c>
      <c r="S78" s="326">
        <v>0</v>
      </c>
      <c r="T78" s="326">
        <v>0</v>
      </c>
      <c r="U78" s="326">
        <v>0</v>
      </c>
      <c r="V78" s="326">
        <v>0</v>
      </c>
      <c r="W78" s="326">
        <v>0</v>
      </c>
      <c r="X78" s="326"/>
    </row>
    <row r="79" spans="4:24" hidden="1" outlineLevel="1">
      <c r="D79" s="319" t="s">
        <v>2576</v>
      </c>
      <c r="E79" s="319" t="s">
        <v>2117</v>
      </c>
      <c r="F79" s="319" t="s">
        <v>576</v>
      </c>
      <c r="H79" s="319" t="s">
        <v>577</v>
      </c>
      <c r="I79" s="319" t="s">
        <v>2577</v>
      </c>
      <c r="J79" s="319" t="s">
        <v>977</v>
      </c>
      <c r="L79" s="326">
        <v>0</v>
      </c>
      <c r="M79" s="326">
        <v>0</v>
      </c>
      <c r="N79" s="326">
        <v>0</v>
      </c>
      <c r="O79" s="326">
        <v>0</v>
      </c>
      <c r="P79" s="326">
        <v>0</v>
      </c>
      <c r="Q79" s="326">
        <v>0</v>
      </c>
      <c r="R79" s="326">
        <v>0</v>
      </c>
      <c r="S79" s="326">
        <v>0</v>
      </c>
      <c r="T79" s="326">
        <v>0</v>
      </c>
      <c r="U79" s="326">
        <v>0</v>
      </c>
      <c r="V79" s="326">
        <v>0</v>
      </c>
      <c r="W79" s="326">
        <v>0</v>
      </c>
      <c r="X79" s="326"/>
    </row>
    <row r="80" spans="4:24" hidden="1" outlineLevel="1">
      <c r="D80" s="319" t="s">
        <v>2576</v>
      </c>
      <c r="E80" s="319" t="s">
        <v>2117</v>
      </c>
      <c r="F80" s="319" t="s">
        <v>578</v>
      </c>
      <c r="H80" s="319" t="s">
        <v>577</v>
      </c>
      <c r="I80" s="319" t="s">
        <v>2578</v>
      </c>
      <c r="J80" s="319" t="s">
        <v>977</v>
      </c>
      <c r="L80" s="326">
        <v>0</v>
      </c>
      <c r="M80" s="326">
        <v>0</v>
      </c>
      <c r="N80" s="326">
        <v>0</v>
      </c>
      <c r="O80" s="326">
        <v>0</v>
      </c>
      <c r="P80" s="326">
        <v>0</v>
      </c>
      <c r="Q80" s="326">
        <v>0</v>
      </c>
      <c r="R80" s="326">
        <v>0</v>
      </c>
      <c r="S80" s="326">
        <v>0</v>
      </c>
      <c r="T80" s="326">
        <v>0</v>
      </c>
      <c r="U80" s="326">
        <v>0</v>
      </c>
      <c r="V80" s="326">
        <v>0</v>
      </c>
      <c r="W80" s="326">
        <v>0</v>
      </c>
      <c r="X80" s="326"/>
    </row>
    <row r="81" spans="4:24" hidden="1" outlineLevel="1">
      <c r="D81" s="319" t="s">
        <v>2201</v>
      </c>
      <c r="E81" s="319" t="s">
        <v>2117</v>
      </c>
      <c r="F81" s="319" t="s">
        <v>576</v>
      </c>
      <c r="H81" s="319" t="s">
        <v>577</v>
      </c>
      <c r="I81" s="319" t="s">
        <v>2215</v>
      </c>
      <c r="J81" s="319" t="s">
        <v>977</v>
      </c>
      <c r="L81" s="326">
        <v>0</v>
      </c>
      <c r="M81" s="326">
        <v>0</v>
      </c>
      <c r="N81" s="326">
        <v>0</v>
      </c>
      <c r="O81" s="326">
        <v>0</v>
      </c>
      <c r="P81" s="326">
        <v>0</v>
      </c>
      <c r="Q81" s="326">
        <v>0</v>
      </c>
      <c r="R81" s="326">
        <v>0</v>
      </c>
      <c r="S81" s="326">
        <v>0</v>
      </c>
      <c r="T81" s="326">
        <v>0</v>
      </c>
      <c r="U81" s="326">
        <v>0</v>
      </c>
      <c r="V81" s="326">
        <v>0</v>
      </c>
      <c r="W81" s="326">
        <v>0</v>
      </c>
      <c r="X81" s="326"/>
    </row>
    <row r="82" spans="4:24" hidden="1" outlineLevel="1">
      <c r="D82" s="319" t="s">
        <v>2201</v>
      </c>
      <c r="E82" s="319" t="s">
        <v>2117</v>
      </c>
      <c r="F82" s="319" t="s">
        <v>578</v>
      </c>
      <c r="H82" s="319" t="s">
        <v>577</v>
      </c>
      <c r="I82" s="319" t="s">
        <v>2216</v>
      </c>
      <c r="J82" s="319" t="s">
        <v>977</v>
      </c>
      <c r="L82" s="326">
        <v>0</v>
      </c>
      <c r="M82" s="326">
        <v>0</v>
      </c>
      <c r="N82" s="326">
        <v>0</v>
      </c>
      <c r="O82" s="326">
        <v>0</v>
      </c>
      <c r="P82" s="326">
        <v>0</v>
      </c>
      <c r="Q82" s="326">
        <v>0</v>
      </c>
      <c r="R82" s="326">
        <v>0</v>
      </c>
      <c r="S82" s="326">
        <v>0</v>
      </c>
      <c r="T82" s="326">
        <v>0</v>
      </c>
      <c r="U82" s="326">
        <v>0</v>
      </c>
      <c r="V82" s="326">
        <v>0</v>
      </c>
      <c r="W82" s="326">
        <v>0</v>
      </c>
      <c r="X82" s="326"/>
    </row>
    <row r="83" spans="4:24" hidden="1" outlineLevel="1">
      <c r="D83" s="319" t="s">
        <v>2974</v>
      </c>
      <c r="E83" s="319" t="s">
        <v>2117</v>
      </c>
      <c r="F83" s="319" t="s">
        <v>576</v>
      </c>
      <c r="H83" s="319" t="s">
        <v>577</v>
      </c>
      <c r="I83" s="319" t="s">
        <v>2975</v>
      </c>
      <c r="J83" s="319" t="s">
        <v>977</v>
      </c>
      <c r="L83" s="326"/>
      <c r="M83" s="326"/>
      <c r="N83" s="326"/>
      <c r="O83" s="326"/>
      <c r="P83" s="326"/>
      <c r="Q83" s="326"/>
      <c r="R83" s="326"/>
      <c r="S83" s="326"/>
      <c r="T83" s="326"/>
      <c r="U83" s="326">
        <v>0</v>
      </c>
      <c r="V83" s="326">
        <v>0</v>
      </c>
      <c r="W83" s="326">
        <v>0</v>
      </c>
      <c r="X83" s="326"/>
    </row>
    <row r="84" spans="4:24" hidden="1" outlineLevel="1">
      <c r="D84" s="319" t="s">
        <v>2974</v>
      </c>
      <c r="E84" s="319" t="s">
        <v>2117</v>
      </c>
      <c r="F84" s="319" t="s">
        <v>578</v>
      </c>
      <c r="H84" s="319" t="s">
        <v>577</v>
      </c>
      <c r="I84" s="319" t="s">
        <v>2976</v>
      </c>
      <c r="J84" s="319" t="s">
        <v>977</v>
      </c>
      <c r="L84" s="326"/>
      <c r="M84" s="326"/>
      <c r="N84" s="326"/>
      <c r="O84" s="326"/>
      <c r="P84" s="326"/>
      <c r="Q84" s="326"/>
      <c r="R84" s="326"/>
      <c r="S84" s="326"/>
      <c r="T84" s="326"/>
      <c r="U84" s="326">
        <v>0</v>
      </c>
      <c r="V84" s="326">
        <v>0</v>
      </c>
      <c r="W84" s="326">
        <v>0</v>
      </c>
      <c r="X84" s="326"/>
    </row>
    <row r="85" spans="4:24" hidden="1" outlineLevel="1">
      <c r="D85" s="319" t="s">
        <v>2202</v>
      </c>
      <c r="E85" s="319" t="s">
        <v>2117</v>
      </c>
      <c r="F85" s="319" t="s">
        <v>576</v>
      </c>
      <c r="H85" s="319" t="s">
        <v>577</v>
      </c>
      <c r="I85" s="319" t="s">
        <v>976</v>
      </c>
      <c r="J85" s="319" t="s">
        <v>977</v>
      </c>
      <c r="L85" s="326">
        <v>0</v>
      </c>
      <c r="M85" s="326">
        <v>0</v>
      </c>
      <c r="N85" s="326">
        <v>0</v>
      </c>
      <c r="O85" s="326">
        <v>0</v>
      </c>
      <c r="P85" s="326">
        <v>0</v>
      </c>
      <c r="Q85" s="326">
        <v>0</v>
      </c>
      <c r="R85" s="326">
        <v>0</v>
      </c>
      <c r="S85" s="326">
        <v>0</v>
      </c>
      <c r="T85" s="326">
        <v>0</v>
      </c>
      <c r="U85" s="326">
        <v>0</v>
      </c>
      <c r="V85" s="326">
        <v>0</v>
      </c>
      <c r="W85" s="326">
        <v>0</v>
      </c>
      <c r="X85" s="326"/>
    </row>
    <row r="86" spans="4:24" hidden="1" outlineLevel="1">
      <c r="D86" s="319" t="s">
        <v>2202</v>
      </c>
      <c r="E86" s="319" t="s">
        <v>2117</v>
      </c>
      <c r="F86" s="319" t="s">
        <v>578</v>
      </c>
      <c r="H86" s="319" t="s">
        <v>577</v>
      </c>
      <c r="I86" s="319" t="s">
        <v>2217</v>
      </c>
      <c r="J86" s="319" t="s">
        <v>977</v>
      </c>
      <c r="L86" s="326">
        <v>0</v>
      </c>
      <c r="M86" s="326">
        <v>0</v>
      </c>
      <c r="N86" s="326">
        <v>0</v>
      </c>
      <c r="O86" s="326">
        <v>0</v>
      </c>
      <c r="P86" s="326">
        <v>0</v>
      </c>
      <c r="Q86" s="326">
        <v>0</v>
      </c>
      <c r="R86" s="326">
        <v>0</v>
      </c>
      <c r="S86" s="326">
        <v>0</v>
      </c>
      <c r="T86" s="326">
        <v>0</v>
      </c>
      <c r="U86" s="326">
        <v>0</v>
      </c>
      <c r="V86" s="326">
        <v>0</v>
      </c>
      <c r="W86" s="326">
        <v>0</v>
      </c>
      <c r="X86" s="326"/>
    </row>
    <row r="87" spans="4:24" hidden="1" outlineLevel="1">
      <c r="D87" s="319" t="s">
        <v>275</v>
      </c>
      <c r="E87" s="319" t="s">
        <v>53</v>
      </c>
      <c r="F87" s="319" t="s">
        <v>576</v>
      </c>
      <c r="H87" s="319" t="s">
        <v>577</v>
      </c>
      <c r="I87" s="319" t="s">
        <v>720</v>
      </c>
      <c r="J87" s="319" t="s">
        <v>114</v>
      </c>
      <c r="L87" s="326">
        <v>0</v>
      </c>
      <c r="M87" s="326">
        <v>0</v>
      </c>
      <c r="N87" s="326">
        <v>0</v>
      </c>
      <c r="O87" s="326">
        <v>0</v>
      </c>
      <c r="P87" s="326">
        <v>0</v>
      </c>
      <c r="Q87" s="326">
        <v>0</v>
      </c>
      <c r="R87" s="326">
        <v>0</v>
      </c>
      <c r="S87" s="326">
        <v>0</v>
      </c>
      <c r="T87" s="326">
        <v>0</v>
      </c>
      <c r="U87" s="326">
        <v>0</v>
      </c>
      <c r="V87" s="326">
        <v>0</v>
      </c>
      <c r="W87" s="326">
        <v>0</v>
      </c>
      <c r="X87" s="326"/>
    </row>
    <row r="88" spans="4:24" hidden="1" outlineLevel="1">
      <c r="D88" s="319" t="s">
        <v>978</v>
      </c>
      <c r="E88" s="319" t="s">
        <v>53</v>
      </c>
      <c r="F88" s="319" t="s">
        <v>576</v>
      </c>
      <c r="H88" s="319" t="s">
        <v>577</v>
      </c>
      <c r="I88" s="319" t="s">
        <v>979</v>
      </c>
      <c r="J88" s="319" t="s">
        <v>946</v>
      </c>
      <c r="L88" s="326">
        <v>0</v>
      </c>
      <c r="M88" s="326">
        <v>0</v>
      </c>
      <c r="N88" s="326">
        <v>0</v>
      </c>
      <c r="O88" s="326">
        <v>0</v>
      </c>
      <c r="P88" s="326">
        <v>0</v>
      </c>
      <c r="Q88" s="326">
        <v>0</v>
      </c>
      <c r="R88" s="326">
        <v>0</v>
      </c>
      <c r="S88" s="326">
        <v>0</v>
      </c>
      <c r="T88" s="326">
        <v>0</v>
      </c>
      <c r="U88" s="326">
        <v>0</v>
      </c>
      <c r="V88" s="326">
        <v>0</v>
      </c>
      <c r="W88" s="326">
        <v>0</v>
      </c>
      <c r="X88" s="326"/>
    </row>
    <row r="89" spans="4:24" hidden="1" outlineLevel="1">
      <c r="D89" s="319" t="s">
        <v>277</v>
      </c>
      <c r="E89" s="319" t="s">
        <v>53</v>
      </c>
      <c r="F89" s="319" t="s">
        <v>576</v>
      </c>
      <c r="H89" s="319" t="s">
        <v>577</v>
      </c>
      <c r="I89" s="319" t="s">
        <v>722</v>
      </c>
      <c r="J89" s="319" t="s">
        <v>118</v>
      </c>
      <c r="L89" s="326">
        <v>0</v>
      </c>
      <c r="M89" s="326">
        <v>0</v>
      </c>
      <c r="N89" s="326">
        <v>0</v>
      </c>
      <c r="O89" s="326">
        <v>0</v>
      </c>
      <c r="P89" s="326">
        <v>0</v>
      </c>
      <c r="Q89" s="326">
        <v>0</v>
      </c>
      <c r="R89" s="326">
        <v>0</v>
      </c>
      <c r="S89" s="326">
        <v>0</v>
      </c>
      <c r="T89" s="326">
        <v>0</v>
      </c>
      <c r="U89" s="326">
        <v>0</v>
      </c>
      <c r="V89" s="326">
        <v>0</v>
      </c>
      <c r="W89" s="326">
        <v>0</v>
      </c>
      <c r="X89" s="326"/>
    </row>
    <row r="90" spans="4:24" hidden="1" outlineLevel="1">
      <c r="D90" s="319" t="s">
        <v>277</v>
      </c>
      <c r="E90" s="319" t="s">
        <v>53</v>
      </c>
      <c r="F90" s="319" t="s">
        <v>578</v>
      </c>
      <c r="H90" s="319" t="s">
        <v>577</v>
      </c>
      <c r="I90" s="319" t="s">
        <v>2579</v>
      </c>
      <c r="J90" s="319" t="s">
        <v>118</v>
      </c>
      <c r="L90" s="326">
        <v>0</v>
      </c>
      <c r="M90" s="326">
        <v>0</v>
      </c>
      <c r="N90" s="326">
        <v>0</v>
      </c>
      <c r="O90" s="326">
        <v>0</v>
      </c>
      <c r="P90" s="326">
        <v>0</v>
      </c>
      <c r="Q90" s="326">
        <v>0</v>
      </c>
      <c r="R90" s="326">
        <v>0</v>
      </c>
      <c r="S90" s="326">
        <v>0</v>
      </c>
      <c r="T90" s="326">
        <v>0</v>
      </c>
      <c r="U90" s="326">
        <v>0</v>
      </c>
      <c r="V90" s="326">
        <v>0</v>
      </c>
      <c r="W90" s="326">
        <v>0</v>
      </c>
      <c r="X90" s="326"/>
    </row>
    <row r="91" spans="4:24" hidden="1" outlineLevel="1">
      <c r="D91" s="319" t="s">
        <v>326</v>
      </c>
      <c r="E91" s="319" t="s">
        <v>52</v>
      </c>
      <c r="F91" s="319" t="s">
        <v>576</v>
      </c>
      <c r="H91" s="319" t="s">
        <v>577</v>
      </c>
      <c r="I91" s="319" t="s">
        <v>586</v>
      </c>
      <c r="J91" s="319" t="s">
        <v>117</v>
      </c>
      <c r="L91" s="326">
        <v>0</v>
      </c>
      <c r="M91" s="326">
        <v>0</v>
      </c>
      <c r="N91" s="326">
        <v>0</v>
      </c>
      <c r="O91" s="326">
        <v>0</v>
      </c>
      <c r="P91" s="326">
        <v>6000</v>
      </c>
      <c r="Q91" s="326">
        <v>0</v>
      </c>
      <c r="R91" s="326">
        <v>0</v>
      </c>
      <c r="S91" s="326">
        <v>0</v>
      </c>
      <c r="T91" s="326">
        <v>0</v>
      </c>
      <c r="U91" s="326">
        <v>0</v>
      </c>
      <c r="V91" s="326">
        <v>0</v>
      </c>
      <c r="W91" s="326">
        <v>0</v>
      </c>
      <c r="X91" s="326"/>
    </row>
    <row r="92" spans="4:24" hidden="1" outlineLevel="1">
      <c r="D92" s="319" t="s">
        <v>1610</v>
      </c>
      <c r="E92" s="319" t="s">
        <v>53</v>
      </c>
      <c r="F92" s="319" t="s">
        <v>576</v>
      </c>
      <c r="H92" s="319" t="s">
        <v>577</v>
      </c>
      <c r="I92" s="319" t="s">
        <v>546</v>
      </c>
      <c r="J92" s="319" t="s">
        <v>530</v>
      </c>
      <c r="L92" s="326">
        <v>0</v>
      </c>
      <c r="M92" s="326">
        <v>0</v>
      </c>
      <c r="N92" s="326">
        <v>0</v>
      </c>
      <c r="O92" s="326">
        <v>0</v>
      </c>
      <c r="P92" s="326">
        <v>0</v>
      </c>
      <c r="Q92" s="326">
        <v>0</v>
      </c>
      <c r="R92" s="326">
        <v>0</v>
      </c>
      <c r="S92" s="326">
        <v>0</v>
      </c>
      <c r="T92" s="326">
        <v>0</v>
      </c>
      <c r="U92" s="326">
        <v>0</v>
      </c>
      <c r="V92" s="326">
        <v>0</v>
      </c>
      <c r="W92" s="326">
        <v>0</v>
      </c>
      <c r="X92" s="326"/>
    </row>
    <row r="93" spans="4:24" hidden="1" outlineLevel="1">
      <c r="D93" s="319" t="s">
        <v>587</v>
      </c>
      <c r="E93" s="319" t="s">
        <v>53</v>
      </c>
      <c r="F93" s="319" t="s">
        <v>576</v>
      </c>
      <c r="H93" s="319" t="s">
        <v>577</v>
      </c>
      <c r="I93" s="319" t="s">
        <v>2218</v>
      </c>
      <c r="J93" s="319" t="s">
        <v>114</v>
      </c>
      <c r="L93" s="326">
        <v>0</v>
      </c>
      <c r="M93" s="326">
        <v>0</v>
      </c>
      <c r="N93" s="326">
        <v>0</v>
      </c>
      <c r="O93" s="326">
        <v>0</v>
      </c>
      <c r="P93" s="326">
        <v>0</v>
      </c>
      <c r="Q93" s="326">
        <v>0</v>
      </c>
      <c r="R93" s="326">
        <v>0</v>
      </c>
      <c r="S93" s="326">
        <v>0</v>
      </c>
      <c r="T93" s="326">
        <v>0</v>
      </c>
      <c r="U93" s="326">
        <v>0</v>
      </c>
      <c r="V93" s="326">
        <v>0</v>
      </c>
      <c r="W93" s="326">
        <v>0</v>
      </c>
      <c r="X93" s="326"/>
    </row>
    <row r="94" spans="4:24" hidden="1" outlineLevel="1">
      <c r="D94" s="319" t="s">
        <v>327</v>
      </c>
      <c r="E94" s="319" t="s">
        <v>53</v>
      </c>
      <c r="F94" s="319" t="s">
        <v>576</v>
      </c>
      <c r="H94" s="319" t="s">
        <v>577</v>
      </c>
      <c r="I94" s="319" t="s">
        <v>723</v>
      </c>
      <c r="J94" s="319" t="s">
        <v>22</v>
      </c>
      <c r="L94" s="326">
        <v>0</v>
      </c>
      <c r="M94" s="326">
        <v>0</v>
      </c>
      <c r="N94" s="326">
        <v>0</v>
      </c>
      <c r="O94" s="326">
        <v>0</v>
      </c>
      <c r="P94" s="326">
        <v>0</v>
      </c>
      <c r="Q94" s="326">
        <v>0</v>
      </c>
      <c r="R94" s="326">
        <v>0</v>
      </c>
      <c r="S94" s="326">
        <v>0</v>
      </c>
      <c r="T94" s="326">
        <v>0</v>
      </c>
      <c r="U94" s="326">
        <v>0</v>
      </c>
      <c r="V94" s="326">
        <v>0</v>
      </c>
      <c r="W94" s="326">
        <v>0</v>
      </c>
      <c r="X94" s="326"/>
    </row>
    <row r="95" spans="4:24" hidden="1" outlineLevel="1">
      <c r="D95" s="319" t="s">
        <v>981</v>
      </c>
      <c r="E95" s="319" t="s">
        <v>53</v>
      </c>
      <c r="F95" s="319" t="s">
        <v>576</v>
      </c>
      <c r="H95" s="319" t="s">
        <v>577</v>
      </c>
      <c r="I95" s="319" t="s">
        <v>982</v>
      </c>
      <c r="J95" s="319" t="s">
        <v>528</v>
      </c>
      <c r="L95" s="326">
        <v>0</v>
      </c>
      <c r="M95" s="326">
        <v>0</v>
      </c>
      <c r="N95" s="326">
        <v>0</v>
      </c>
      <c r="O95" s="326">
        <v>0</v>
      </c>
      <c r="P95" s="326">
        <v>0</v>
      </c>
      <c r="Q95" s="326">
        <v>0</v>
      </c>
      <c r="R95" s="326">
        <v>0</v>
      </c>
      <c r="S95" s="326">
        <v>0</v>
      </c>
      <c r="T95" s="326">
        <v>0</v>
      </c>
      <c r="U95" s="326">
        <v>0</v>
      </c>
      <c r="V95" s="326">
        <v>0</v>
      </c>
      <c r="W95" s="326">
        <v>0</v>
      </c>
      <c r="X95" s="326"/>
    </row>
    <row r="96" spans="4:24" hidden="1" outlineLevel="1">
      <c r="D96" s="319" t="s">
        <v>588</v>
      </c>
      <c r="E96" s="319" t="s">
        <v>54</v>
      </c>
      <c r="F96" s="319" t="s">
        <v>576</v>
      </c>
      <c r="H96" s="319" t="s">
        <v>577</v>
      </c>
      <c r="I96" s="319" t="s">
        <v>545</v>
      </c>
      <c r="J96" s="319" t="s">
        <v>116</v>
      </c>
      <c r="L96" s="326">
        <v>0</v>
      </c>
      <c r="M96" s="326">
        <v>0</v>
      </c>
      <c r="N96" s="326">
        <v>0</v>
      </c>
      <c r="O96" s="326">
        <v>12000</v>
      </c>
      <c r="P96" s="326">
        <v>0</v>
      </c>
      <c r="Q96" s="326">
        <v>0</v>
      </c>
      <c r="R96" s="326">
        <v>0</v>
      </c>
      <c r="S96" s="326">
        <v>0</v>
      </c>
      <c r="T96" s="326">
        <v>0</v>
      </c>
      <c r="U96" s="326">
        <v>0</v>
      </c>
      <c r="V96" s="326">
        <v>0</v>
      </c>
      <c r="W96" s="326">
        <v>0</v>
      </c>
      <c r="X96" s="326"/>
    </row>
    <row r="97" spans="4:24" hidden="1" outlineLevel="1">
      <c r="D97" s="319" t="s">
        <v>588</v>
      </c>
      <c r="E97" s="319" t="s">
        <v>54</v>
      </c>
      <c r="F97" s="319" t="s">
        <v>578</v>
      </c>
      <c r="H97" s="319" t="s">
        <v>577</v>
      </c>
      <c r="I97" s="319" t="s">
        <v>2580</v>
      </c>
      <c r="J97" s="319" t="s">
        <v>116</v>
      </c>
      <c r="L97" s="326">
        <v>0</v>
      </c>
      <c r="M97" s="326">
        <v>0</v>
      </c>
      <c r="N97" s="326">
        <v>0</v>
      </c>
      <c r="O97" s="326">
        <v>0</v>
      </c>
      <c r="P97" s="326">
        <v>0</v>
      </c>
      <c r="Q97" s="326">
        <v>0</v>
      </c>
      <c r="R97" s="326">
        <v>0</v>
      </c>
      <c r="S97" s="326">
        <v>0</v>
      </c>
      <c r="T97" s="326">
        <v>0</v>
      </c>
      <c r="U97" s="326">
        <v>0</v>
      </c>
      <c r="V97" s="326">
        <v>0</v>
      </c>
      <c r="W97" s="326">
        <v>0</v>
      </c>
      <c r="X97" s="326"/>
    </row>
    <row r="98" spans="4:24" hidden="1" outlineLevel="1">
      <c r="D98" s="319" t="s">
        <v>983</v>
      </c>
      <c r="E98" s="319" t="s">
        <v>53</v>
      </c>
      <c r="F98" s="319" t="s">
        <v>576</v>
      </c>
      <c r="H98" s="319" t="s">
        <v>577</v>
      </c>
      <c r="I98" s="319" t="s">
        <v>984</v>
      </c>
      <c r="J98" s="319" t="s">
        <v>985</v>
      </c>
      <c r="L98" s="326">
        <v>0</v>
      </c>
      <c r="M98" s="326">
        <v>0</v>
      </c>
      <c r="N98" s="326">
        <v>0</v>
      </c>
      <c r="O98" s="326">
        <v>0</v>
      </c>
      <c r="P98" s="326">
        <v>0</v>
      </c>
      <c r="Q98" s="326">
        <v>0</v>
      </c>
      <c r="R98" s="326">
        <v>0</v>
      </c>
      <c r="S98" s="326">
        <v>0</v>
      </c>
      <c r="T98" s="326">
        <v>0</v>
      </c>
      <c r="U98" s="326">
        <v>0</v>
      </c>
      <c r="V98" s="326">
        <v>0</v>
      </c>
      <c r="W98" s="326">
        <v>0</v>
      </c>
      <c r="X98" s="326"/>
    </row>
    <row r="99" spans="4:24" hidden="1" outlineLevel="1">
      <c r="D99" s="319" t="s">
        <v>591</v>
      </c>
      <c r="E99" s="319" t="s">
        <v>53</v>
      </c>
      <c r="F99" s="319" t="s">
        <v>576</v>
      </c>
      <c r="H99" s="319" t="s">
        <v>577</v>
      </c>
      <c r="I99" s="319" t="s">
        <v>724</v>
      </c>
      <c r="J99" s="319" t="s">
        <v>114</v>
      </c>
      <c r="L99" s="326">
        <v>0</v>
      </c>
      <c r="M99" s="326">
        <v>0</v>
      </c>
      <c r="N99" s="326">
        <v>0</v>
      </c>
      <c r="O99" s="326">
        <v>0</v>
      </c>
      <c r="P99" s="326">
        <v>0</v>
      </c>
      <c r="Q99" s="326">
        <v>0</v>
      </c>
      <c r="R99" s="326">
        <v>0</v>
      </c>
      <c r="S99" s="326">
        <v>0</v>
      </c>
      <c r="T99" s="326">
        <v>0</v>
      </c>
      <c r="U99" s="326">
        <v>0</v>
      </c>
      <c r="V99" s="326">
        <v>0</v>
      </c>
      <c r="W99" s="326">
        <v>0</v>
      </c>
      <c r="X99" s="326"/>
    </row>
    <row r="100" spans="4:24" hidden="1" outlineLevel="1">
      <c r="D100" s="319" t="s">
        <v>591</v>
      </c>
      <c r="E100" s="319" t="s">
        <v>53</v>
      </c>
      <c r="F100" s="319" t="s">
        <v>578</v>
      </c>
      <c r="H100" s="319" t="s">
        <v>577</v>
      </c>
      <c r="I100" s="319" t="s">
        <v>2581</v>
      </c>
      <c r="J100" s="319" t="s">
        <v>114</v>
      </c>
      <c r="L100" s="326">
        <v>0</v>
      </c>
      <c r="M100" s="326">
        <v>0</v>
      </c>
      <c r="N100" s="326">
        <v>0</v>
      </c>
      <c r="O100" s="326">
        <v>0</v>
      </c>
      <c r="P100" s="326">
        <v>0</v>
      </c>
      <c r="Q100" s="326">
        <v>0</v>
      </c>
      <c r="R100" s="326">
        <v>0</v>
      </c>
      <c r="S100" s="326">
        <v>0</v>
      </c>
      <c r="T100" s="326">
        <v>0</v>
      </c>
      <c r="U100" s="326">
        <v>0</v>
      </c>
      <c r="V100" s="326">
        <v>0</v>
      </c>
      <c r="W100" s="326">
        <v>0</v>
      </c>
      <c r="X100" s="326"/>
    </row>
    <row r="101" spans="4:24" hidden="1" outlineLevel="1">
      <c r="D101" s="319" t="s">
        <v>592</v>
      </c>
      <c r="E101" s="319" t="s">
        <v>52</v>
      </c>
      <c r="F101" s="319" t="s">
        <v>576</v>
      </c>
      <c r="H101" s="319" t="s">
        <v>577</v>
      </c>
      <c r="I101" s="319" t="s">
        <v>725</v>
      </c>
      <c r="J101" s="319" t="s">
        <v>117</v>
      </c>
      <c r="L101" s="326">
        <v>0</v>
      </c>
      <c r="M101" s="326">
        <v>0</v>
      </c>
      <c r="N101" s="326">
        <v>0</v>
      </c>
      <c r="O101" s="326">
        <v>0</v>
      </c>
      <c r="P101" s="326">
        <v>0</v>
      </c>
      <c r="Q101" s="326">
        <v>0</v>
      </c>
      <c r="R101" s="326">
        <v>0</v>
      </c>
      <c r="S101" s="326">
        <v>0</v>
      </c>
      <c r="T101" s="326">
        <v>0</v>
      </c>
      <c r="U101" s="326">
        <v>0</v>
      </c>
      <c r="V101" s="326">
        <v>0</v>
      </c>
      <c r="W101" s="326">
        <v>0</v>
      </c>
      <c r="X101" s="326"/>
    </row>
    <row r="102" spans="4:24" hidden="1" outlineLevel="1">
      <c r="D102" s="319" t="s">
        <v>278</v>
      </c>
      <c r="E102" s="319" t="s">
        <v>53</v>
      </c>
      <c r="F102" s="319" t="s">
        <v>576</v>
      </c>
      <c r="H102" s="319" t="s">
        <v>577</v>
      </c>
      <c r="I102" s="319" t="s">
        <v>726</v>
      </c>
      <c r="J102" s="319" t="s">
        <v>114</v>
      </c>
      <c r="L102" s="326">
        <v>0</v>
      </c>
      <c r="M102" s="326">
        <v>0</v>
      </c>
      <c r="N102" s="326">
        <v>0</v>
      </c>
      <c r="O102" s="326">
        <v>10450</v>
      </c>
      <c r="P102" s="326">
        <v>450</v>
      </c>
      <c r="Q102" s="326">
        <v>450</v>
      </c>
      <c r="R102" s="326">
        <v>450</v>
      </c>
      <c r="S102" s="326">
        <v>450</v>
      </c>
      <c r="T102" s="326">
        <v>0</v>
      </c>
      <c r="U102" s="326">
        <v>0</v>
      </c>
      <c r="V102" s="326">
        <v>0</v>
      </c>
      <c r="W102" s="326">
        <v>0</v>
      </c>
      <c r="X102" s="326"/>
    </row>
    <row r="103" spans="4:24" hidden="1" outlineLevel="1">
      <c r="D103" s="319" t="s">
        <v>278</v>
      </c>
      <c r="E103" s="319" t="s">
        <v>53</v>
      </c>
      <c r="F103" s="319" t="s">
        <v>578</v>
      </c>
      <c r="H103" s="319" t="s">
        <v>577</v>
      </c>
      <c r="I103" s="319" t="s">
        <v>2582</v>
      </c>
      <c r="J103" s="319" t="s">
        <v>114</v>
      </c>
      <c r="L103" s="326">
        <v>0</v>
      </c>
      <c r="M103" s="326">
        <v>0</v>
      </c>
      <c r="N103" s="326">
        <v>0</v>
      </c>
      <c r="O103" s="326">
        <v>0</v>
      </c>
      <c r="P103" s="326">
        <v>0</v>
      </c>
      <c r="Q103" s="326">
        <v>500</v>
      </c>
      <c r="R103" s="326">
        <v>500</v>
      </c>
      <c r="S103" s="326">
        <v>500</v>
      </c>
      <c r="T103" s="326">
        <v>0</v>
      </c>
      <c r="U103" s="326">
        <v>0</v>
      </c>
      <c r="V103" s="326">
        <v>0</v>
      </c>
      <c r="W103" s="326">
        <v>0</v>
      </c>
      <c r="X103" s="326"/>
    </row>
    <row r="104" spans="4:24" hidden="1" outlineLevel="1">
      <c r="D104" s="319" t="s">
        <v>1630</v>
      </c>
      <c r="E104" s="319" t="s">
        <v>53</v>
      </c>
      <c r="F104" s="319" t="s">
        <v>576</v>
      </c>
      <c r="H104" s="319" t="s">
        <v>577</v>
      </c>
      <c r="I104" s="319" t="s">
        <v>2583</v>
      </c>
      <c r="J104" s="319" t="s">
        <v>114</v>
      </c>
      <c r="L104" s="326">
        <v>0</v>
      </c>
      <c r="M104" s="326">
        <v>0</v>
      </c>
      <c r="N104" s="326">
        <v>0</v>
      </c>
      <c r="O104" s="326">
        <v>0</v>
      </c>
      <c r="P104" s="326">
        <v>0</v>
      </c>
      <c r="Q104" s="326">
        <v>0</v>
      </c>
      <c r="R104" s="326">
        <v>0</v>
      </c>
      <c r="S104" s="326">
        <v>0</v>
      </c>
      <c r="T104" s="326">
        <v>0</v>
      </c>
      <c r="U104" s="326">
        <v>0</v>
      </c>
      <c r="V104" s="326">
        <v>0</v>
      </c>
      <c r="W104" s="326">
        <v>0</v>
      </c>
      <c r="X104" s="326"/>
    </row>
    <row r="105" spans="4:24" hidden="1" outlineLevel="1">
      <c r="D105" s="319" t="s">
        <v>1630</v>
      </c>
      <c r="E105" s="319" t="s">
        <v>53</v>
      </c>
      <c r="F105" s="319" t="s">
        <v>578</v>
      </c>
      <c r="H105" s="319" t="s">
        <v>577</v>
      </c>
      <c r="I105" s="319" t="s">
        <v>2584</v>
      </c>
      <c r="J105" s="319" t="s">
        <v>114</v>
      </c>
      <c r="L105" s="326">
        <v>0</v>
      </c>
      <c r="M105" s="326">
        <v>0</v>
      </c>
      <c r="N105" s="326">
        <v>0</v>
      </c>
      <c r="O105" s="326">
        <v>0</v>
      </c>
      <c r="P105" s="326">
        <v>0</v>
      </c>
      <c r="Q105" s="326">
        <v>0</v>
      </c>
      <c r="R105" s="326">
        <v>0</v>
      </c>
      <c r="S105" s="326">
        <v>0</v>
      </c>
      <c r="T105" s="326">
        <v>0</v>
      </c>
      <c r="U105" s="326">
        <v>0</v>
      </c>
      <c r="V105" s="326">
        <v>0</v>
      </c>
      <c r="W105" s="326">
        <v>0</v>
      </c>
      <c r="X105" s="326"/>
    </row>
    <row r="106" spans="4:24" hidden="1" outlineLevel="1">
      <c r="D106" s="319" t="s">
        <v>986</v>
      </c>
      <c r="E106" s="319" t="s">
        <v>53</v>
      </c>
      <c r="F106" s="319" t="s">
        <v>576</v>
      </c>
      <c r="H106" s="319" t="s">
        <v>577</v>
      </c>
      <c r="I106" s="319" t="s">
        <v>987</v>
      </c>
      <c r="J106" s="319" t="s">
        <v>946</v>
      </c>
      <c r="L106" s="326">
        <v>0</v>
      </c>
      <c r="M106" s="326">
        <v>0</v>
      </c>
      <c r="N106" s="326">
        <v>0</v>
      </c>
      <c r="O106" s="326">
        <v>0</v>
      </c>
      <c r="P106" s="326">
        <v>0</v>
      </c>
      <c r="Q106" s="326">
        <v>0</v>
      </c>
      <c r="R106" s="326">
        <v>0</v>
      </c>
      <c r="S106" s="326">
        <v>0</v>
      </c>
      <c r="T106" s="326">
        <v>0</v>
      </c>
      <c r="U106" s="326">
        <v>0</v>
      </c>
      <c r="V106" s="326">
        <v>0</v>
      </c>
      <c r="W106" s="326">
        <v>0</v>
      </c>
      <c r="X106" s="326"/>
    </row>
    <row r="107" spans="4:24" hidden="1" outlineLevel="1">
      <c r="D107" s="319" t="s">
        <v>280</v>
      </c>
      <c r="E107" s="319" t="s">
        <v>53</v>
      </c>
      <c r="F107" s="319" t="s">
        <v>576</v>
      </c>
      <c r="H107" s="319" t="s">
        <v>577</v>
      </c>
      <c r="I107" s="319" t="s">
        <v>727</v>
      </c>
      <c r="J107" s="319" t="s">
        <v>582</v>
      </c>
      <c r="L107" s="326">
        <v>0</v>
      </c>
      <c r="M107" s="326">
        <v>0</v>
      </c>
      <c r="N107" s="326">
        <v>0</v>
      </c>
      <c r="O107" s="326">
        <v>0</v>
      </c>
      <c r="P107" s="326">
        <v>0</v>
      </c>
      <c r="Q107" s="326">
        <v>0</v>
      </c>
      <c r="R107" s="326">
        <v>0</v>
      </c>
      <c r="S107" s="326">
        <v>0</v>
      </c>
      <c r="T107" s="326">
        <v>0</v>
      </c>
      <c r="U107" s="326">
        <v>0</v>
      </c>
      <c r="V107" s="326">
        <v>0</v>
      </c>
      <c r="W107" s="326">
        <v>0</v>
      </c>
      <c r="X107" s="326"/>
    </row>
    <row r="108" spans="4:24" hidden="1" outlineLevel="1">
      <c r="D108" s="319" t="s">
        <v>988</v>
      </c>
      <c r="E108" s="319" t="s">
        <v>53</v>
      </c>
      <c r="F108" s="319" t="s">
        <v>576</v>
      </c>
      <c r="H108" s="319" t="s">
        <v>577</v>
      </c>
      <c r="I108" s="319" t="s">
        <v>989</v>
      </c>
      <c r="J108" s="319" t="s">
        <v>528</v>
      </c>
      <c r="L108" s="326">
        <v>0</v>
      </c>
      <c r="M108" s="326">
        <v>0</v>
      </c>
      <c r="N108" s="326">
        <v>0</v>
      </c>
      <c r="O108" s="326">
        <v>0</v>
      </c>
      <c r="P108" s="326">
        <v>0</v>
      </c>
      <c r="Q108" s="326">
        <v>0</v>
      </c>
      <c r="R108" s="326">
        <v>0</v>
      </c>
      <c r="S108" s="326">
        <v>0</v>
      </c>
      <c r="T108" s="326">
        <v>0</v>
      </c>
      <c r="U108" s="326">
        <v>0</v>
      </c>
      <c r="V108" s="326">
        <v>0</v>
      </c>
      <c r="W108" s="326">
        <v>0</v>
      </c>
      <c r="X108" s="326"/>
    </row>
    <row r="109" spans="4:24" hidden="1" outlineLevel="1">
      <c r="D109" s="319" t="s">
        <v>990</v>
      </c>
      <c r="E109" s="319" t="s">
        <v>53</v>
      </c>
      <c r="F109" s="319" t="s">
        <v>576</v>
      </c>
      <c r="H109" s="319" t="s">
        <v>577</v>
      </c>
      <c r="I109" s="319" t="s">
        <v>991</v>
      </c>
      <c r="J109" s="319" t="s">
        <v>528</v>
      </c>
      <c r="L109" s="326">
        <v>0</v>
      </c>
      <c r="M109" s="326">
        <v>0</v>
      </c>
      <c r="N109" s="326">
        <v>0</v>
      </c>
      <c r="O109" s="326">
        <v>0</v>
      </c>
      <c r="P109" s="326">
        <v>0</v>
      </c>
      <c r="Q109" s="326">
        <v>0</v>
      </c>
      <c r="R109" s="326">
        <v>0</v>
      </c>
      <c r="S109" s="326">
        <v>0</v>
      </c>
      <c r="T109" s="326">
        <v>0</v>
      </c>
      <c r="U109" s="326">
        <v>0</v>
      </c>
      <c r="V109" s="326">
        <v>0</v>
      </c>
      <c r="W109" s="326">
        <v>0</v>
      </c>
      <c r="X109" s="326"/>
    </row>
    <row r="110" spans="4:24" hidden="1" outlineLevel="1">
      <c r="D110" s="319" t="s">
        <v>539</v>
      </c>
      <c r="E110" s="319" t="s">
        <v>53</v>
      </c>
      <c r="F110" s="319" t="s">
        <v>576</v>
      </c>
      <c r="H110" s="319" t="s">
        <v>577</v>
      </c>
      <c r="I110" s="319" t="s">
        <v>728</v>
      </c>
      <c r="J110" s="319" t="s">
        <v>582</v>
      </c>
      <c r="L110" s="326">
        <v>0</v>
      </c>
      <c r="M110" s="326">
        <v>0</v>
      </c>
      <c r="N110" s="326">
        <v>0</v>
      </c>
      <c r="O110" s="326">
        <v>0</v>
      </c>
      <c r="P110" s="326">
        <v>0</v>
      </c>
      <c r="Q110" s="326">
        <v>0</v>
      </c>
      <c r="R110" s="326">
        <v>0</v>
      </c>
      <c r="S110" s="326">
        <v>0</v>
      </c>
      <c r="T110" s="326">
        <v>0</v>
      </c>
      <c r="U110" s="326">
        <v>0</v>
      </c>
      <c r="V110" s="326">
        <v>0</v>
      </c>
      <c r="W110" s="326"/>
      <c r="X110" s="326"/>
    </row>
    <row r="111" spans="4:24" hidden="1" outlineLevel="1">
      <c r="D111" s="319" t="s">
        <v>992</v>
      </c>
      <c r="E111" s="319" t="s">
        <v>53</v>
      </c>
      <c r="F111" s="319" t="s">
        <v>576</v>
      </c>
      <c r="H111" s="319" t="s">
        <v>577</v>
      </c>
      <c r="I111" s="319" t="s">
        <v>993</v>
      </c>
      <c r="J111" s="319" t="s">
        <v>946</v>
      </c>
      <c r="L111" s="326">
        <v>0</v>
      </c>
      <c r="M111" s="326">
        <v>0</v>
      </c>
      <c r="N111" s="326">
        <v>0</v>
      </c>
      <c r="O111" s="326">
        <v>0</v>
      </c>
      <c r="P111" s="326">
        <v>0</v>
      </c>
      <c r="Q111" s="326">
        <v>0</v>
      </c>
      <c r="R111" s="326">
        <v>0</v>
      </c>
      <c r="S111" s="326">
        <v>0</v>
      </c>
      <c r="T111" s="326">
        <v>0</v>
      </c>
      <c r="U111" s="326">
        <v>0</v>
      </c>
      <c r="V111" s="326">
        <v>0</v>
      </c>
      <c r="W111" s="326">
        <v>0</v>
      </c>
      <c r="X111" s="326"/>
    </row>
    <row r="112" spans="4:24" hidden="1" outlineLevel="1">
      <c r="D112" s="319" t="s">
        <v>594</v>
      </c>
      <c r="E112" s="319" t="s">
        <v>52</v>
      </c>
      <c r="F112" s="319" t="s">
        <v>576</v>
      </c>
      <c r="H112" s="319" t="s">
        <v>577</v>
      </c>
      <c r="I112" s="319" t="s">
        <v>729</v>
      </c>
      <c r="J112" s="319" t="s">
        <v>117</v>
      </c>
      <c r="L112" s="326">
        <v>0</v>
      </c>
      <c r="M112" s="326">
        <v>0</v>
      </c>
      <c r="N112" s="326">
        <v>0</v>
      </c>
      <c r="O112" s="326">
        <v>0</v>
      </c>
      <c r="P112" s="326">
        <v>0</v>
      </c>
      <c r="Q112" s="326">
        <v>0</v>
      </c>
      <c r="R112" s="326">
        <v>0</v>
      </c>
      <c r="S112" s="326">
        <v>0</v>
      </c>
      <c r="T112" s="326">
        <v>0</v>
      </c>
      <c r="U112" s="326">
        <v>0</v>
      </c>
      <c r="V112" s="326">
        <v>0</v>
      </c>
      <c r="W112" s="326">
        <v>0</v>
      </c>
      <c r="X112" s="326"/>
    </row>
    <row r="113" spans="4:24" hidden="1" outlineLevel="1">
      <c r="D113" s="319" t="s">
        <v>594</v>
      </c>
      <c r="E113" s="319" t="s">
        <v>52</v>
      </c>
      <c r="F113" s="319" t="s">
        <v>578</v>
      </c>
      <c r="H113" s="319" t="s">
        <v>577</v>
      </c>
      <c r="I113" s="319" t="s">
        <v>2585</v>
      </c>
      <c r="J113" s="319" t="s">
        <v>117</v>
      </c>
      <c r="L113" s="326">
        <v>0</v>
      </c>
      <c r="M113" s="326">
        <v>0</v>
      </c>
      <c r="N113" s="326">
        <v>0</v>
      </c>
      <c r="O113" s="326">
        <v>0</v>
      </c>
      <c r="P113" s="326">
        <v>0</v>
      </c>
      <c r="Q113" s="326">
        <v>0</v>
      </c>
      <c r="R113" s="326">
        <v>0</v>
      </c>
      <c r="S113" s="326">
        <v>0</v>
      </c>
      <c r="T113" s="326">
        <v>0</v>
      </c>
      <c r="U113" s="326">
        <v>0</v>
      </c>
      <c r="V113" s="326">
        <v>0</v>
      </c>
      <c r="W113" s="326">
        <v>0</v>
      </c>
      <c r="X113" s="326"/>
    </row>
    <row r="114" spans="4:24" hidden="1" outlineLevel="1">
      <c r="D114" s="319" t="s">
        <v>379</v>
      </c>
      <c r="E114" s="319" t="s">
        <v>53</v>
      </c>
      <c r="F114" s="319" t="s">
        <v>576</v>
      </c>
      <c r="H114" s="319" t="s">
        <v>577</v>
      </c>
      <c r="I114" s="319" t="s">
        <v>730</v>
      </c>
      <c r="J114" s="319" t="s">
        <v>118</v>
      </c>
      <c r="L114" s="326">
        <v>0</v>
      </c>
      <c r="M114" s="326">
        <v>0</v>
      </c>
      <c r="N114" s="326">
        <v>0</v>
      </c>
      <c r="O114" s="326">
        <v>0</v>
      </c>
      <c r="P114" s="326">
        <v>0</v>
      </c>
      <c r="Q114" s="326">
        <v>0</v>
      </c>
      <c r="R114" s="326">
        <v>0</v>
      </c>
      <c r="S114" s="326">
        <v>0</v>
      </c>
      <c r="T114" s="326">
        <v>0</v>
      </c>
      <c r="U114" s="326">
        <v>0</v>
      </c>
      <c r="V114" s="326">
        <v>0</v>
      </c>
      <c r="W114" s="326">
        <v>0</v>
      </c>
      <c r="X114" s="326"/>
    </row>
    <row r="115" spans="4:24" hidden="1" outlineLevel="1">
      <c r="D115" s="319" t="s">
        <v>2977</v>
      </c>
      <c r="E115" s="319" t="s">
        <v>53</v>
      </c>
      <c r="F115" s="319" t="s">
        <v>576</v>
      </c>
      <c r="H115" s="319" t="s">
        <v>577</v>
      </c>
      <c r="I115" s="319" t="s">
        <v>2978</v>
      </c>
      <c r="J115" s="319" t="s">
        <v>946</v>
      </c>
      <c r="L115" s="326"/>
      <c r="M115" s="326"/>
      <c r="N115" s="326">
        <v>0</v>
      </c>
      <c r="O115" s="326">
        <v>0</v>
      </c>
      <c r="P115" s="326">
        <v>0</v>
      </c>
      <c r="Q115" s="326">
        <v>0</v>
      </c>
      <c r="R115" s="326">
        <v>0</v>
      </c>
      <c r="S115" s="326">
        <v>0</v>
      </c>
      <c r="T115" s="326">
        <v>0</v>
      </c>
      <c r="U115" s="326">
        <v>0</v>
      </c>
      <c r="V115" s="326">
        <v>0</v>
      </c>
      <c r="W115" s="326">
        <v>0</v>
      </c>
      <c r="X115" s="326"/>
    </row>
    <row r="116" spans="4:24" hidden="1" outlineLevel="1">
      <c r="D116" s="319" t="s">
        <v>2349</v>
      </c>
      <c r="E116" s="319" t="s">
        <v>2117</v>
      </c>
      <c r="F116" s="319" t="s">
        <v>576</v>
      </c>
      <c r="H116" s="319" t="s">
        <v>577</v>
      </c>
      <c r="I116" s="319" t="s">
        <v>2979</v>
      </c>
      <c r="J116" s="319" t="s">
        <v>977</v>
      </c>
      <c r="L116" s="326"/>
      <c r="M116" s="326"/>
      <c r="N116" s="326"/>
      <c r="O116" s="326"/>
      <c r="P116" s="326"/>
      <c r="Q116" s="326"/>
      <c r="R116" s="326"/>
      <c r="S116" s="326"/>
      <c r="T116" s="326"/>
      <c r="U116" s="326">
        <v>0</v>
      </c>
      <c r="V116" s="326">
        <v>0</v>
      </c>
      <c r="W116" s="326">
        <v>0</v>
      </c>
      <c r="X116" s="326"/>
    </row>
    <row r="117" spans="4:24" hidden="1" outlineLevel="1">
      <c r="D117" s="319" t="s">
        <v>2349</v>
      </c>
      <c r="E117" s="319" t="s">
        <v>2117</v>
      </c>
      <c r="F117" s="319" t="s">
        <v>578</v>
      </c>
      <c r="H117" s="319" t="s">
        <v>577</v>
      </c>
      <c r="I117" s="319" t="s">
        <v>2980</v>
      </c>
      <c r="J117" s="319" t="s">
        <v>977</v>
      </c>
      <c r="L117" s="326"/>
      <c r="M117" s="326"/>
      <c r="N117" s="326"/>
      <c r="O117" s="326"/>
      <c r="P117" s="326"/>
      <c r="Q117" s="326"/>
      <c r="R117" s="326"/>
      <c r="S117" s="326"/>
      <c r="T117" s="326"/>
      <c r="U117" s="326">
        <v>0</v>
      </c>
      <c r="V117" s="326">
        <v>0</v>
      </c>
      <c r="W117" s="326">
        <v>0</v>
      </c>
      <c r="X117" s="326"/>
    </row>
    <row r="118" spans="4:24" hidden="1" outlineLevel="1">
      <c r="D118" s="319" t="s">
        <v>994</v>
      </c>
      <c r="E118" s="319" t="s">
        <v>53</v>
      </c>
      <c r="F118" s="319" t="s">
        <v>576</v>
      </c>
      <c r="H118" s="319" t="s">
        <v>577</v>
      </c>
      <c r="I118" s="319" t="s">
        <v>995</v>
      </c>
      <c r="J118" s="319" t="s">
        <v>528</v>
      </c>
      <c r="L118" s="326">
        <v>0</v>
      </c>
      <c r="M118" s="326">
        <v>0</v>
      </c>
      <c r="N118" s="326">
        <v>0</v>
      </c>
      <c r="O118" s="326">
        <v>0</v>
      </c>
      <c r="P118" s="326">
        <v>0</v>
      </c>
      <c r="Q118" s="326">
        <v>0</v>
      </c>
      <c r="R118" s="326">
        <v>0</v>
      </c>
      <c r="S118" s="326">
        <v>0</v>
      </c>
      <c r="T118" s="326">
        <v>0</v>
      </c>
      <c r="U118" s="326">
        <v>0</v>
      </c>
      <c r="V118" s="326">
        <v>0</v>
      </c>
      <c r="W118" s="326">
        <v>0</v>
      </c>
      <c r="X118" s="326"/>
    </row>
    <row r="119" spans="4:24" hidden="1" outlineLevel="1">
      <c r="D119" s="319" t="s">
        <v>281</v>
      </c>
      <c r="E119" s="319" t="s">
        <v>52</v>
      </c>
      <c r="F119" s="319" t="s">
        <v>576</v>
      </c>
      <c r="H119" s="319" t="s">
        <v>577</v>
      </c>
      <c r="I119" s="319" t="s">
        <v>731</v>
      </c>
      <c r="J119" s="319" t="s">
        <v>117</v>
      </c>
      <c r="L119" s="326">
        <v>90000</v>
      </c>
      <c r="M119" s="326">
        <v>90000</v>
      </c>
      <c r="N119" s="326">
        <v>50000</v>
      </c>
      <c r="O119" s="326">
        <v>155000</v>
      </c>
      <c r="P119" s="326">
        <v>155000</v>
      </c>
      <c r="Q119" s="326">
        <v>50000</v>
      </c>
      <c r="R119" s="326">
        <v>50000</v>
      </c>
      <c r="S119" s="326">
        <v>50000</v>
      </c>
      <c r="T119" s="326">
        <v>50000</v>
      </c>
      <c r="U119" s="326">
        <v>50000</v>
      </c>
      <c r="V119" s="326">
        <v>50000</v>
      </c>
      <c r="W119" s="326">
        <v>0</v>
      </c>
      <c r="X119" s="326"/>
    </row>
    <row r="120" spans="4:24" hidden="1" outlineLevel="1">
      <c r="D120" s="319" t="s">
        <v>281</v>
      </c>
      <c r="E120" s="319" t="s">
        <v>52</v>
      </c>
      <c r="F120" s="319" t="s">
        <v>578</v>
      </c>
      <c r="H120" s="319" t="s">
        <v>577</v>
      </c>
      <c r="I120" s="319" t="s">
        <v>2586</v>
      </c>
      <c r="J120" s="319" t="s">
        <v>117</v>
      </c>
      <c r="L120" s="326">
        <v>0</v>
      </c>
      <c r="M120" s="326">
        <v>0</v>
      </c>
      <c r="N120" s="326">
        <v>0</v>
      </c>
      <c r="O120" s="326">
        <v>0</v>
      </c>
      <c r="P120" s="326">
        <v>0</v>
      </c>
      <c r="Q120" s="326">
        <v>0</v>
      </c>
      <c r="R120" s="326">
        <v>0</v>
      </c>
      <c r="S120" s="326">
        <v>0</v>
      </c>
      <c r="T120" s="326">
        <v>0</v>
      </c>
      <c r="U120" s="326">
        <v>0</v>
      </c>
      <c r="V120" s="326">
        <v>0</v>
      </c>
      <c r="W120" s="326">
        <v>0</v>
      </c>
      <c r="X120" s="326"/>
    </row>
    <row r="121" spans="4:24" hidden="1" outlineLevel="1">
      <c r="D121" s="319" t="s">
        <v>328</v>
      </c>
      <c r="E121" s="319" t="s">
        <v>53</v>
      </c>
      <c r="F121" s="319" t="s">
        <v>576</v>
      </c>
      <c r="H121" s="319" t="s">
        <v>577</v>
      </c>
      <c r="I121" s="319" t="s">
        <v>732</v>
      </c>
      <c r="J121" s="319" t="s">
        <v>582</v>
      </c>
      <c r="L121" s="326">
        <v>0</v>
      </c>
      <c r="M121" s="326">
        <v>0</v>
      </c>
      <c r="N121" s="326">
        <v>0</v>
      </c>
      <c r="O121" s="326">
        <v>0</v>
      </c>
      <c r="P121" s="326">
        <v>250</v>
      </c>
      <c r="Q121" s="326">
        <v>0</v>
      </c>
      <c r="R121" s="326">
        <v>0</v>
      </c>
      <c r="S121" s="326">
        <v>0</v>
      </c>
      <c r="T121" s="326">
        <v>0</v>
      </c>
      <c r="U121" s="326">
        <v>0</v>
      </c>
      <c r="V121" s="326">
        <v>0</v>
      </c>
      <c r="W121" s="326">
        <v>0</v>
      </c>
      <c r="X121" s="326"/>
    </row>
    <row r="122" spans="4:24" hidden="1" outlineLevel="1">
      <c r="D122" s="319" t="s">
        <v>996</v>
      </c>
      <c r="E122" s="319" t="s">
        <v>53</v>
      </c>
      <c r="F122" s="319" t="s">
        <v>576</v>
      </c>
      <c r="H122" s="319" t="s">
        <v>577</v>
      </c>
      <c r="I122" s="319" t="s">
        <v>997</v>
      </c>
      <c r="J122" s="319" t="s">
        <v>528</v>
      </c>
      <c r="L122" s="326">
        <v>0</v>
      </c>
      <c r="M122" s="326">
        <v>0</v>
      </c>
      <c r="N122" s="326">
        <v>0</v>
      </c>
      <c r="O122" s="326">
        <v>0</v>
      </c>
      <c r="P122" s="326">
        <v>0</v>
      </c>
      <c r="Q122" s="326">
        <v>0</v>
      </c>
      <c r="R122" s="326">
        <v>0</v>
      </c>
      <c r="S122" s="326">
        <v>0</v>
      </c>
      <c r="T122" s="326">
        <v>0</v>
      </c>
      <c r="U122" s="326">
        <v>0</v>
      </c>
      <c r="V122" s="326">
        <v>0</v>
      </c>
      <c r="W122" s="326">
        <v>0</v>
      </c>
      <c r="X122" s="326"/>
    </row>
    <row r="123" spans="4:24" hidden="1" outlineLevel="1">
      <c r="D123" s="319" t="s">
        <v>2587</v>
      </c>
      <c r="E123" s="319" t="s">
        <v>2117</v>
      </c>
      <c r="F123" s="319" t="s">
        <v>576</v>
      </c>
      <c r="H123" s="319" t="s">
        <v>577</v>
      </c>
      <c r="I123" s="319" t="s">
        <v>2588</v>
      </c>
      <c r="J123" s="319" t="s">
        <v>977</v>
      </c>
      <c r="L123" s="326">
        <v>0</v>
      </c>
      <c r="M123" s="326">
        <v>0</v>
      </c>
      <c r="N123" s="326">
        <v>0</v>
      </c>
      <c r="O123" s="326">
        <v>0</v>
      </c>
      <c r="P123" s="326">
        <v>0</v>
      </c>
      <c r="Q123" s="326">
        <v>0</v>
      </c>
      <c r="R123" s="326">
        <v>0</v>
      </c>
      <c r="S123" s="326">
        <v>0</v>
      </c>
      <c r="T123" s="326">
        <v>0</v>
      </c>
      <c r="U123" s="326">
        <v>0</v>
      </c>
      <c r="V123" s="326">
        <v>0</v>
      </c>
      <c r="W123" s="326">
        <v>0</v>
      </c>
      <c r="X123" s="326"/>
    </row>
    <row r="124" spans="4:24" hidden="1" outlineLevel="1">
      <c r="D124" s="319" t="s">
        <v>2587</v>
      </c>
      <c r="E124" s="319" t="s">
        <v>2117</v>
      </c>
      <c r="F124" s="319" t="s">
        <v>578</v>
      </c>
      <c r="H124" s="319" t="s">
        <v>577</v>
      </c>
      <c r="I124" s="319" t="s">
        <v>2589</v>
      </c>
      <c r="J124" s="319" t="s">
        <v>977</v>
      </c>
      <c r="L124" s="326">
        <v>0</v>
      </c>
      <c r="M124" s="326">
        <v>0</v>
      </c>
      <c r="N124" s="326">
        <v>0</v>
      </c>
      <c r="O124" s="326">
        <v>0</v>
      </c>
      <c r="P124" s="326">
        <v>0</v>
      </c>
      <c r="Q124" s="326">
        <v>0</v>
      </c>
      <c r="R124" s="326">
        <v>0</v>
      </c>
      <c r="S124" s="326">
        <v>0</v>
      </c>
      <c r="T124" s="326">
        <v>0</v>
      </c>
      <c r="U124" s="326">
        <v>0</v>
      </c>
      <c r="V124" s="326">
        <v>0</v>
      </c>
      <c r="W124" s="326">
        <v>0</v>
      </c>
      <c r="X124" s="326"/>
    </row>
    <row r="125" spans="4:24" hidden="1" outlineLevel="1">
      <c r="D125" s="319" t="s">
        <v>998</v>
      </c>
      <c r="E125" s="319" t="s">
        <v>53</v>
      </c>
      <c r="F125" s="319" t="s">
        <v>576</v>
      </c>
      <c r="H125" s="319" t="s">
        <v>577</v>
      </c>
      <c r="I125" s="319" t="s">
        <v>999</v>
      </c>
      <c r="J125" s="319" t="s">
        <v>583</v>
      </c>
      <c r="L125" s="326">
        <v>0</v>
      </c>
      <c r="M125" s="326">
        <v>0</v>
      </c>
      <c r="N125" s="326">
        <v>0</v>
      </c>
      <c r="O125" s="326">
        <v>0</v>
      </c>
      <c r="P125" s="326">
        <v>0</v>
      </c>
      <c r="Q125" s="326">
        <v>0</v>
      </c>
      <c r="R125" s="326">
        <v>0</v>
      </c>
      <c r="S125" s="326">
        <v>0</v>
      </c>
      <c r="T125" s="326">
        <v>0</v>
      </c>
      <c r="U125" s="326">
        <v>0</v>
      </c>
      <c r="V125" s="326">
        <v>0</v>
      </c>
      <c r="W125" s="326">
        <v>0</v>
      </c>
      <c r="X125" s="326"/>
    </row>
    <row r="126" spans="4:24" hidden="1" outlineLevel="1">
      <c r="D126" s="319" t="s">
        <v>734</v>
      </c>
      <c r="E126" s="319" t="s">
        <v>53</v>
      </c>
      <c r="F126" s="319" t="s">
        <v>576</v>
      </c>
      <c r="H126" s="319" t="s">
        <v>577</v>
      </c>
      <c r="I126" s="319" t="s">
        <v>548</v>
      </c>
      <c r="J126" s="319" t="s">
        <v>530</v>
      </c>
      <c r="L126" s="326">
        <v>0</v>
      </c>
      <c r="M126" s="326">
        <v>0</v>
      </c>
      <c r="N126" s="326">
        <v>0</v>
      </c>
      <c r="O126" s="326">
        <v>0</v>
      </c>
      <c r="P126" s="326">
        <v>0</v>
      </c>
      <c r="Q126" s="326">
        <v>0</v>
      </c>
      <c r="R126" s="326">
        <v>0</v>
      </c>
      <c r="S126" s="326">
        <v>0</v>
      </c>
      <c r="T126" s="326">
        <v>0</v>
      </c>
      <c r="U126" s="326">
        <v>0</v>
      </c>
      <c r="V126" s="326">
        <v>0</v>
      </c>
      <c r="W126" s="326">
        <v>0</v>
      </c>
      <c r="X126" s="326"/>
    </row>
    <row r="127" spans="4:24" hidden="1" outlineLevel="1">
      <c r="D127" s="319" t="s">
        <v>1824</v>
      </c>
      <c r="E127" s="319" t="s">
        <v>53</v>
      </c>
      <c r="F127" s="319" t="s">
        <v>576</v>
      </c>
      <c r="H127" s="319" t="s">
        <v>577</v>
      </c>
      <c r="I127" s="319" t="s">
        <v>733</v>
      </c>
      <c r="J127" s="319" t="s">
        <v>582</v>
      </c>
      <c r="L127" s="326">
        <v>0</v>
      </c>
      <c r="M127" s="326">
        <v>0</v>
      </c>
      <c r="N127" s="326">
        <v>0</v>
      </c>
      <c r="O127" s="326">
        <v>3000</v>
      </c>
      <c r="P127" s="326">
        <v>0</v>
      </c>
      <c r="Q127" s="326">
        <v>0</v>
      </c>
      <c r="R127" s="326">
        <v>0</v>
      </c>
      <c r="S127" s="326">
        <v>0</v>
      </c>
      <c r="T127" s="326">
        <v>0</v>
      </c>
      <c r="U127" s="326">
        <v>0</v>
      </c>
      <c r="V127" s="326">
        <v>0</v>
      </c>
      <c r="W127" s="326">
        <v>0</v>
      </c>
      <c r="X127" s="326"/>
    </row>
    <row r="128" spans="4:24" hidden="1" outlineLevel="1">
      <c r="D128" s="319" t="s">
        <v>2590</v>
      </c>
      <c r="E128" s="319" t="s">
        <v>53</v>
      </c>
      <c r="F128" s="319" t="s">
        <v>576</v>
      </c>
      <c r="H128" s="319" t="s">
        <v>577</v>
      </c>
      <c r="I128" s="319" t="s">
        <v>2591</v>
      </c>
      <c r="J128" s="319" t="s">
        <v>530</v>
      </c>
      <c r="L128" s="326">
        <v>0</v>
      </c>
      <c r="M128" s="326">
        <v>0</v>
      </c>
      <c r="N128" s="326">
        <v>0</v>
      </c>
      <c r="O128" s="326">
        <v>0</v>
      </c>
      <c r="P128" s="326">
        <v>0</v>
      </c>
      <c r="Q128" s="326">
        <v>0</v>
      </c>
      <c r="R128" s="326">
        <v>0</v>
      </c>
      <c r="S128" s="326">
        <v>0</v>
      </c>
      <c r="T128" s="326">
        <v>0</v>
      </c>
      <c r="U128" s="326">
        <v>0</v>
      </c>
      <c r="V128" s="326">
        <v>0</v>
      </c>
      <c r="W128" s="326">
        <v>0</v>
      </c>
      <c r="X128" s="326"/>
    </row>
    <row r="129" spans="4:24" hidden="1" outlineLevel="1">
      <c r="D129" s="319" t="s">
        <v>540</v>
      </c>
      <c r="E129" s="319" t="s">
        <v>53</v>
      </c>
      <c r="F129" s="319" t="s">
        <v>576</v>
      </c>
      <c r="H129" s="319" t="s">
        <v>577</v>
      </c>
      <c r="I129" s="319" t="s">
        <v>735</v>
      </c>
      <c r="J129" s="319" t="s">
        <v>530</v>
      </c>
      <c r="L129" s="326">
        <v>0</v>
      </c>
      <c r="M129" s="326">
        <v>0</v>
      </c>
      <c r="N129" s="326">
        <v>0</v>
      </c>
      <c r="O129" s="326">
        <v>0</v>
      </c>
      <c r="P129" s="326">
        <v>0</v>
      </c>
      <c r="Q129" s="326">
        <v>0</v>
      </c>
      <c r="R129" s="326">
        <v>0</v>
      </c>
      <c r="S129" s="326">
        <v>0</v>
      </c>
      <c r="T129" s="326">
        <v>0</v>
      </c>
      <c r="U129" s="326">
        <v>0</v>
      </c>
      <c r="V129" s="326">
        <v>0</v>
      </c>
      <c r="W129" s="326">
        <v>0</v>
      </c>
      <c r="X129" s="326"/>
    </row>
    <row r="130" spans="4:24" hidden="1" outlineLevel="1">
      <c r="D130" s="319" t="s">
        <v>2592</v>
      </c>
      <c r="E130" s="319" t="s">
        <v>53</v>
      </c>
      <c r="F130" s="319" t="s">
        <v>576</v>
      </c>
      <c r="H130" s="319" t="s">
        <v>577</v>
      </c>
      <c r="I130" s="319" t="s">
        <v>2593</v>
      </c>
      <c r="J130" s="319" t="s">
        <v>593</v>
      </c>
      <c r="L130" s="326">
        <v>0</v>
      </c>
      <c r="M130" s="326">
        <v>0</v>
      </c>
      <c r="N130" s="326">
        <v>0</v>
      </c>
      <c r="O130" s="326">
        <v>0</v>
      </c>
      <c r="P130" s="326">
        <v>0</v>
      </c>
      <c r="Q130" s="326">
        <v>0</v>
      </c>
      <c r="R130" s="326">
        <v>0</v>
      </c>
      <c r="S130" s="326">
        <v>0</v>
      </c>
      <c r="T130" s="326">
        <v>0</v>
      </c>
      <c r="U130" s="326">
        <v>0</v>
      </c>
      <c r="V130" s="326">
        <v>0</v>
      </c>
      <c r="W130" s="326">
        <v>0</v>
      </c>
      <c r="X130" s="326"/>
    </row>
    <row r="131" spans="4:24" hidden="1" outlineLevel="1">
      <c r="D131" s="319" t="s">
        <v>329</v>
      </c>
      <c r="E131" s="319" t="s">
        <v>53</v>
      </c>
      <c r="F131" s="319" t="s">
        <v>576</v>
      </c>
      <c r="H131" s="319" t="s">
        <v>577</v>
      </c>
      <c r="I131" s="319" t="s">
        <v>736</v>
      </c>
      <c r="J131" s="319" t="s">
        <v>530</v>
      </c>
      <c r="L131" s="326">
        <v>0</v>
      </c>
      <c r="M131" s="326">
        <v>0</v>
      </c>
      <c r="N131" s="326">
        <v>0</v>
      </c>
      <c r="O131" s="326">
        <v>0</v>
      </c>
      <c r="P131" s="326">
        <v>0</v>
      </c>
      <c r="Q131" s="326">
        <v>0</v>
      </c>
      <c r="R131" s="326">
        <v>0</v>
      </c>
      <c r="S131" s="326">
        <v>0</v>
      </c>
      <c r="T131" s="326">
        <v>0</v>
      </c>
      <c r="U131" s="326">
        <v>0</v>
      </c>
      <c r="V131" s="326">
        <v>0</v>
      </c>
      <c r="W131" s="326">
        <v>0</v>
      </c>
      <c r="X131" s="326"/>
    </row>
    <row r="132" spans="4:24" hidden="1" outlineLevel="1">
      <c r="D132" s="319" t="s">
        <v>1000</v>
      </c>
      <c r="E132" s="319" t="s">
        <v>53</v>
      </c>
      <c r="F132" s="319" t="s">
        <v>576</v>
      </c>
      <c r="H132" s="319" t="s">
        <v>577</v>
      </c>
      <c r="I132" s="319" t="s">
        <v>1001</v>
      </c>
      <c r="J132" s="319" t="s">
        <v>528</v>
      </c>
      <c r="L132" s="326">
        <v>0</v>
      </c>
      <c r="M132" s="326">
        <v>0</v>
      </c>
      <c r="N132" s="326">
        <v>0</v>
      </c>
      <c r="O132" s="326">
        <v>0</v>
      </c>
      <c r="P132" s="326">
        <v>0</v>
      </c>
      <c r="Q132" s="326">
        <v>0</v>
      </c>
      <c r="R132" s="326">
        <v>0</v>
      </c>
      <c r="S132" s="326">
        <v>0</v>
      </c>
      <c r="T132" s="326">
        <v>0</v>
      </c>
      <c r="U132" s="326">
        <v>0</v>
      </c>
      <c r="V132" s="326">
        <v>0</v>
      </c>
      <c r="W132" s="326">
        <v>0</v>
      </c>
      <c r="X132" s="326"/>
    </row>
    <row r="133" spans="4:24" hidden="1" outlineLevel="1">
      <c r="D133" s="319" t="s">
        <v>282</v>
      </c>
      <c r="E133" s="319" t="s">
        <v>53</v>
      </c>
      <c r="F133" s="319" t="s">
        <v>576</v>
      </c>
      <c r="H133" s="319" t="s">
        <v>577</v>
      </c>
      <c r="I133" s="319" t="s">
        <v>737</v>
      </c>
      <c r="J133" s="319" t="s">
        <v>118</v>
      </c>
      <c r="L133" s="326">
        <v>0</v>
      </c>
      <c r="M133" s="326">
        <v>0</v>
      </c>
      <c r="N133" s="326">
        <v>0</v>
      </c>
      <c r="O133" s="326">
        <v>0</v>
      </c>
      <c r="P133" s="326">
        <v>0</v>
      </c>
      <c r="Q133" s="326">
        <v>0</v>
      </c>
      <c r="R133" s="326">
        <v>0</v>
      </c>
      <c r="S133" s="326">
        <v>0</v>
      </c>
      <c r="T133" s="326">
        <v>0</v>
      </c>
      <c r="U133" s="326">
        <v>0</v>
      </c>
      <c r="V133" s="326">
        <v>0</v>
      </c>
      <c r="W133" s="326">
        <v>0</v>
      </c>
      <c r="X133" s="326"/>
    </row>
    <row r="134" spans="4:24" hidden="1" outlineLevel="1">
      <c r="D134" s="319" t="s">
        <v>282</v>
      </c>
      <c r="E134" s="319" t="s">
        <v>53</v>
      </c>
      <c r="F134" s="319" t="s">
        <v>578</v>
      </c>
      <c r="H134" s="319" t="s">
        <v>577</v>
      </c>
      <c r="I134" s="319" t="s">
        <v>2594</v>
      </c>
      <c r="J134" s="319" t="s">
        <v>118</v>
      </c>
      <c r="L134" s="326">
        <v>0</v>
      </c>
      <c r="M134" s="326">
        <v>0</v>
      </c>
      <c r="N134" s="326">
        <v>0</v>
      </c>
      <c r="O134" s="326">
        <v>0</v>
      </c>
      <c r="P134" s="326">
        <v>0</v>
      </c>
      <c r="Q134" s="326">
        <v>0</v>
      </c>
      <c r="R134" s="326">
        <v>0</v>
      </c>
      <c r="S134" s="326">
        <v>0</v>
      </c>
      <c r="T134" s="326">
        <v>0</v>
      </c>
      <c r="U134" s="326">
        <v>0</v>
      </c>
      <c r="V134" s="326">
        <v>0</v>
      </c>
      <c r="W134" s="326">
        <v>0</v>
      </c>
      <c r="X134" s="326"/>
    </row>
    <row r="135" spans="4:24" hidden="1" outlineLevel="1">
      <c r="D135" s="319" t="s">
        <v>2595</v>
      </c>
      <c r="E135" s="319" t="s">
        <v>53</v>
      </c>
      <c r="F135" s="319" t="s">
        <v>576</v>
      </c>
      <c r="H135" s="319" t="s">
        <v>577</v>
      </c>
      <c r="I135" s="319" t="s">
        <v>2596</v>
      </c>
      <c r="J135" s="319" t="s">
        <v>22</v>
      </c>
      <c r="L135" s="326">
        <v>0</v>
      </c>
      <c r="M135" s="326">
        <v>0</v>
      </c>
      <c r="N135" s="326">
        <v>0</v>
      </c>
      <c r="O135" s="326">
        <v>0</v>
      </c>
      <c r="P135" s="326">
        <v>0</v>
      </c>
      <c r="Q135" s="326">
        <v>0</v>
      </c>
      <c r="R135" s="326">
        <v>0</v>
      </c>
      <c r="S135" s="326">
        <v>0</v>
      </c>
      <c r="T135" s="326">
        <v>0</v>
      </c>
      <c r="U135" s="326">
        <v>0</v>
      </c>
      <c r="V135" s="326">
        <v>0</v>
      </c>
      <c r="W135" s="326">
        <v>0</v>
      </c>
      <c r="X135" s="326"/>
    </row>
    <row r="136" spans="4:24" hidden="1" outlineLevel="1">
      <c r="D136" s="319" t="s">
        <v>283</v>
      </c>
      <c r="E136" s="319" t="s">
        <v>53</v>
      </c>
      <c r="F136" s="319" t="s">
        <v>576</v>
      </c>
      <c r="H136" s="319" t="s">
        <v>577</v>
      </c>
      <c r="I136" s="319" t="s">
        <v>738</v>
      </c>
      <c r="J136" s="319" t="s">
        <v>118</v>
      </c>
      <c r="L136" s="326">
        <v>0</v>
      </c>
      <c r="M136" s="326">
        <v>0</v>
      </c>
      <c r="N136" s="326">
        <v>0</v>
      </c>
      <c r="O136" s="326">
        <v>0</v>
      </c>
      <c r="P136" s="326">
        <v>0</v>
      </c>
      <c r="Q136" s="326">
        <v>0</v>
      </c>
      <c r="R136" s="326">
        <v>0</v>
      </c>
      <c r="S136" s="326">
        <v>0</v>
      </c>
      <c r="T136" s="326">
        <v>0</v>
      </c>
      <c r="U136" s="326">
        <v>0</v>
      </c>
      <c r="V136" s="326">
        <v>0</v>
      </c>
      <c r="W136" s="326">
        <v>0</v>
      </c>
      <c r="X136" s="326"/>
    </row>
    <row r="137" spans="4:24" hidden="1" outlineLevel="1">
      <c r="D137" s="319" t="s">
        <v>283</v>
      </c>
      <c r="E137" s="319" t="s">
        <v>53</v>
      </c>
      <c r="F137" s="319" t="s">
        <v>578</v>
      </c>
      <c r="H137" s="319" t="s">
        <v>577</v>
      </c>
      <c r="I137" s="319" t="s">
        <v>2597</v>
      </c>
      <c r="J137" s="319" t="s">
        <v>118</v>
      </c>
      <c r="L137" s="326">
        <v>0</v>
      </c>
      <c r="M137" s="326">
        <v>0</v>
      </c>
      <c r="N137" s="326">
        <v>0</v>
      </c>
      <c r="O137" s="326">
        <v>0</v>
      </c>
      <c r="P137" s="326">
        <v>0</v>
      </c>
      <c r="Q137" s="326">
        <v>0</v>
      </c>
      <c r="R137" s="326">
        <v>0</v>
      </c>
      <c r="S137" s="326">
        <v>0</v>
      </c>
      <c r="T137" s="326">
        <v>0</v>
      </c>
      <c r="U137" s="326">
        <v>0</v>
      </c>
      <c r="V137" s="326">
        <v>0</v>
      </c>
      <c r="W137" s="326">
        <v>0</v>
      </c>
      <c r="X137" s="326"/>
    </row>
    <row r="138" spans="4:24" hidden="1" outlineLevel="1">
      <c r="D138" s="319" t="s">
        <v>331</v>
      </c>
      <c r="E138" s="319" t="s">
        <v>53</v>
      </c>
      <c r="F138" s="319" t="s">
        <v>576</v>
      </c>
      <c r="H138" s="319" t="s">
        <v>577</v>
      </c>
      <c r="I138" s="319" t="s">
        <v>739</v>
      </c>
      <c r="J138" s="319" t="s">
        <v>118</v>
      </c>
      <c r="L138" s="326">
        <v>0</v>
      </c>
      <c r="M138" s="326">
        <v>0</v>
      </c>
      <c r="N138" s="326">
        <v>0</v>
      </c>
      <c r="O138" s="326">
        <v>0</v>
      </c>
      <c r="P138" s="326">
        <v>0</v>
      </c>
      <c r="Q138" s="326">
        <v>0</v>
      </c>
      <c r="R138" s="326">
        <v>0</v>
      </c>
      <c r="S138" s="326">
        <v>0</v>
      </c>
      <c r="T138" s="326">
        <v>0</v>
      </c>
      <c r="U138" s="326">
        <v>0</v>
      </c>
      <c r="V138" s="326">
        <v>0</v>
      </c>
      <c r="W138" s="326">
        <v>0</v>
      </c>
      <c r="X138" s="326"/>
    </row>
    <row r="139" spans="4:24" hidden="1" outlineLevel="1">
      <c r="D139" s="319" t="s">
        <v>331</v>
      </c>
      <c r="E139" s="319" t="s">
        <v>53</v>
      </c>
      <c r="F139" s="319" t="s">
        <v>578</v>
      </c>
      <c r="H139" s="319" t="s">
        <v>577</v>
      </c>
      <c r="I139" s="319" t="s">
        <v>2598</v>
      </c>
      <c r="J139" s="319" t="s">
        <v>118</v>
      </c>
      <c r="L139" s="326">
        <v>0</v>
      </c>
      <c r="M139" s="326">
        <v>0</v>
      </c>
      <c r="N139" s="326">
        <v>0</v>
      </c>
      <c r="O139" s="326">
        <v>0</v>
      </c>
      <c r="P139" s="326">
        <v>0</v>
      </c>
      <c r="Q139" s="326">
        <v>0</v>
      </c>
      <c r="R139" s="326">
        <v>0</v>
      </c>
      <c r="S139" s="326">
        <v>0</v>
      </c>
      <c r="T139" s="326">
        <v>0</v>
      </c>
      <c r="U139" s="326">
        <v>0</v>
      </c>
      <c r="V139" s="326">
        <v>0</v>
      </c>
      <c r="W139" s="326">
        <v>0</v>
      </c>
      <c r="X139" s="326"/>
    </row>
    <row r="140" spans="4:24" hidden="1" outlineLevel="1">
      <c r="D140" s="319" t="s">
        <v>918</v>
      </c>
      <c r="E140" s="319" t="s">
        <v>53</v>
      </c>
      <c r="F140" s="319" t="s">
        <v>576</v>
      </c>
      <c r="H140" s="319" t="s">
        <v>577</v>
      </c>
      <c r="I140" s="319" t="s">
        <v>2002</v>
      </c>
      <c r="J140" s="319" t="s">
        <v>114</v>
      </c>
      <c r="L140" s="326">
        <v>2000</v>
      </c>
      <c r="M140" s="326">
        <v>2000</v>
      </c>
      <c r="N140" s="326">
        <v>0</v>
      </c>
      <c r="O140" s="326">
        <v>2200</v>
      </c>
      <c r="P140" s="326">
        <v>0</v>
      </c>
      <c r="Q140" s="326">
        <v>0</v>
      </c>
      <c r="R140" s="326">
        <v>0</v>
      </c>
      <c r="S140" s="326">
        <v>0</v>
      </c>
      <c r="T140" s="326">
        <v>4000</v>
      </c>
      <c r="U140" s="326">
        <v>0</v>
      </c>
      <c r="V140" s="326">
        <v>0</v>
      </c>
      <c r="W140" s="326">
        <v>0</v>
      </c>
      <c r="X140" s="326"/>
    </row>
    <row r="141" spans="4:24" hidden="1" outlineLevel="1">
      <c r="D141" s="319" t="s">
        <v>1002</v>
      </c>
      <c r="E141" s="319" t="s">
        <v>54</v>
      </c>
      <c r="F141" s="319" t="s">
        <v>576</v>
      </c>
      <c r="H141" s="319" t="s">
        <v>577</v>
      </c>
      <c r="I141" s="319" t="s">
        <v>1003</v>
      </c>
      <c r="J141" s="319" t="s">
        <v>116</v>
      </c>
      <c r="L141" s="326">
        <v>0</v>
      </c>
      <c r="M141" s="326">
        <v>0</v>
      </c>
      <c r="N141" s="326">
        <v>0</v>
      </c>
      <c r="O141" s="326">
        <v>0</v>
      </c>
      <c r="P141" s="326">
        <v>0</v>
      </c>
      <c r="Q141" s="326">
        <v>0</v>
      </c>
      <c r="R141" s="326">
        <v>0</v>
      </c>
      <c r="S141" s="326"/>
      <c r="T141" s="326"/>
      <c r="U141" s="326"/>
      <c r="V141" s="326"/>
      <c r="W141" s="326"/>
      <c r="X141" s="326"/>
    </row>
    <row r="142" spans="4:24" hidden="1" outlineLevel="1">
      <c r="D142" s="319" t="s">
        <v>332</v>
      </c>
      <c r="E142" s="319" t="s">
        <v>53</v>
      </c>
      <c r="F142" s="319" t="s">
        <v>576</v>
      </c>
      <c r="H142" s="319" t="s">
        <v>577</v>
      </c>
      <c r="I142" s="319" t="s">
        <v>740</v>
      </c>
      <c r="J142" s="319" t="s">
        <v>118</v>
      </c>
      <c r="L142" s="326">
        <v>0</v>
      </c>
      <c r="M142" s="326">
        <v>0</v>
      </c>
      <c r="N142" s="326">
        <v>0</v>
      </c>
      <c r="O142" s="326">
        <v>0</v>
      </c>
      <c r="P142" s="326">
        <v>0</v>
      </c>
      <c r="Q142" s="326">
        <v>0</v>
      </c>
      <c r="R142" s="326">
        <v>0</v>
      </c>
      <c r="S142" s="326">
        <v>0</v>
      </c>
      <c r="T142" s="326">
        <v>0</v>
      </c>
      <c r="U142" s="326">
        <v>0</v>
      </c>
      <c r="V142" s="326">
        <v>0</v>
      </c>
      <c r="W142" s="326">
        <v>0</v>
      </c>
      <c r="X142" s="326"/>
    </row>
    <row r="143" spans="4:24" hidden="1" outlineLevel="1">
      <c r="D143" s="319" t="s">
        <v>415</v>
      </c>
      <c r="E143" s="319" t="s">
        <v>54</v>
      </c>
      <c r="F143" s="319" t="s">
        <v>576</v>
      </c>
      <c r="H143" s="319" t="s">
        <v>577</v>
      </c>
      <c r="I143" s="319" t="s">
        <v>741</v>
      </c>
      <c r="J143" s="319" t="s">
        <v>116</v>
      </c>
      <c r="L143" s="326">
        <v>0</v>
      </c>
      <c r="M143" s="326">
        <v>0</v>
      </c>
      <c r="N143" s="326">
        <v>0</v>
      </c>
      <c r="O143" s="326">
        <v>0</v>
      </c>
      <c r="P143" s="326">
        <v>0</v>
      </c>
      <c r="Q143" s="326">
        <v>0</v>
      </c>
      <c r="R143" s="326">
        <v>0</v>
      </c>
      <c r="S143" s="326">
        <v>0</v>
      </c>
      <c r="T143" s="326">
        <v>0</v>
      </c>
      <c r="U143" s="326">
        <v>0</v>
      </c>
      <c r="V143" s="326">
        <v>0</v>
      </c>
      <c r="W143" s="326">
        <v>0</v>
      </c>
      <c r="X143" s="326"/>
    </row>
    <row r="144" spans="4:24" hidden="1" outlineLevel="1">
      <c r="D144" s="319" t="s">
        <v>2599</v>
      </c>
      <c r="E144" s="319" t="s">
        <v>2117</v>
      </c>
      <c r="F144" s="319" t="s">
        <v>576</v>
      </c>
      <c r="H144" s="319" t="s">
        <v>577</v>
      </c>
      <c r="I144" s="319" t="s">
        <v>2600</v>
      </c>
      <c r="J144" s="319" t="s">
        <v>977</v>
      </c>
      <c r="L144" s="326">
        <v>0</v>
      </c>
      <c r="M144" s="326">
        <v>0</v>
      </c>
      <c r="N144" s="326">
        <v>0</v>
      </c>
      <c r="O144" s="326">
        <v>0</v>
      </c>
      <c r="P144" s="326">
        <v>0</v>
      </c>
      <c r="Q144" s="326">
        <v>0</v>
      </c>
      <c r="R144" s="326">
        <v>0</v>
      </c>
      <c r="S144" s="326">
        <v>0</v>
      </c>
      <c r="T144" s="326">
        <v>0</v>
      </c>
      <c r="U144" s="326">
        <v>0</v>
      </c>
      <c r="V144" s="326">
        <v>0</v>
      </c>
      <c r="W144" s="326">
        <v>0</v>
      </c>
      <c r="X144" s="326"/>
    </row>
    <row r="145" spans="4:24" hidden="1" outlineLevel="1">
      <c r="D145" s="319" t="s">
        <v>2599</v>
      </c>
      <c r="E145" s="319" t="s">
        <v>2117</v>
      </c>
      <c r="F145" s="319" t="s">
        <v>578</v>
      </c>
      <c r="H145" s="319" t="s">
        <v>577</v>
      </c>
      <c r="I145" s="319" t="s">
        <v>2601</v>
      </c>
      <c r="J145" s="319" t="s">
        <v>977</v>
      </c>
      <c r="L145" s="326">
        <v>0</v>
      </c>
      <c r="M145" s="326">
        <v>0</v>
      </c>
      <c r="N145" s="326">
        <v>0</v>
      </c>
      <c r="O145" s="326">
        <v>0</v>
      </c>
      <c r="P145" s="326">
        <v>0</v>
      </c>
      <c r="Q145" s="326">
        <v>0</v>
      </c>
      <c r="R145" s="326">
        <v>0</v>
      </c>
      <c r="S145" s="326">
        <v>0</v>
      </c>
      <c r="T145" s="326">
        <v>0</v>
      </c>
      <c r="U145" s="326">
        <v>0</v>
      </c>
      <c r="V145" s="326">
        <v>0</v>
      </c>
      <c r="W145" s="326">
        <v>0</v>
      </c>
      <c r="X145" s="326"/>
    </row>
    <row r="146" spans="4:24" hidden="1" outlineLevel="1">
      <c r="D146" s="319" t="s">
        <v>2981</v>
      </c>
      <c r="E146" s="319" t="s">
        <v>53</v>
      </c>
      <c r="F146" s="319" t="s">
        <v>576</v>
      </c>
      <c r="H146" s="319" t="s">
        <v>577</v>
      </c>
      <c r="I146" s="319" t="s">
        <v>1004</v>
      </c>
      <c r="J146" s="319" t="s">
        <v>528</v>
      </c>
      <c r="L146" s="326">
        <v>0</v>
      </c>
      <c r="M146" s="326">
        <v>0</v>
      </c>
      <c r="N146" s="326">
        <v>0</v>
      </c>
      <c r="O146" s="326">
        <v>0</v>
      </c>
      <c r="P146" s="326"/>
      <c r="Q146" s="326"/>
      <c r="R146" s="326"/>
      <c r="S146" s="326"/>
      <c r="T146" s="326"/>
      <c r="U146" s="326"/>
      <c r="V146" s="326"/>
      <c r="W146" s="326"/>
      <c r="X146" s="326"/>
    </row>
    <row r="147" spans="4:24" hidden="1" outlineLevel="1">
      <c r="D147" s="319" t="s">
        <v>596</v>
      </c>
      <c r="E147" s="319" t="s">
        <v>53</v>
      </c>
      <c r="F147" s="319" t="s">
        <v>576</v>
      </c>
      <c r="H147" s="319" t="s">
        <v>577</v>
      </c>
      <c r="I147" s="319" t="s">
        <v>742</v>
      </c>
      <c r="J147" s="319" t="s">
        <v>118</v>
      </c>
      <c r="L147" s="326">
        <v>0</v>
      </c>
      <c r="M147" s="326">
        <v>0</v>
      </c>
      <c r="N147" s="326">
        <v>0</v>
      </c>
      <c r="O147" s="326">
        <v>0</v>
      </c>
      <c r="P147" s="326">
        <v>0</v>
      </c>
      <c r="Q147" s="326">
        <v>0</v>
      </c>
      <c r="R147" s="326">
        <v>0</v>
      </c>
      <c r="S147" s="326">
        <v>0</v>
      </c>
      <c r="T147" s="326">
        <v>0</v>
      </c>
      <c r="U147" s="326">
        <v>0</v>
      </c>
      <c r="V147" s="326">
        <v>0</v>
      </c>
      <c r="W147" s="326">
        <v>0</v>
      </c>
      <c r="X147" s="326"/>
    </row>
    <row r="148" spans="4:24" hidden="1" outlineLevel="1">
      <c r="D148" s="319" t="s">
        <v>240</v>
      </c>
      <c r="E148" s="319" t="s">
        <v>52</v>
      </c>
      <c r="F148" s="319" t="s">
        <v>576</v>
      </c>
      <c r="H148" s="319" t="s">
        <v>577</v>
      </c>
      <c r="I148" s="319" t="s">
        <v>743</v>
      </c>
      <c r="J148" s="319" t="s">
        <v>117</v>
      </c>
      <c r="L148" s="326">
        <v>0</v>
      </c>
      <c r="M148" s="326">
        <v>0</v>
      </c>
      <c r="N148" s="326">
        <v>0</v>
      </c>
      <c r="O148" s="326">
        <v>0</v>
      </c>
      <c r="P148" s="326">
        <v>0</v>
      </c>
      <c r="Q148" s="326">
        <v>0</v>
      </c>
      <c r="R148" s="326">
        <v>0</v>
      </c>
      <c r="S148" s="326">
        <v>0</v>
      </c>
      <c r="T148" s="326">
        <v>0</v>
      </c>
      <c r="U148" s="326">
        <v>0</v>
      </c>
      <c r="V148" s="326">
        <v>0</v>
      </c>
      <c r="W148" s="326">
        <v>0</v>
      </c>
      <c r="X148" s="326"/>
    </row>
    <row r="149" spans="4:24" hidden="1" outlineLevel="1">
      <c r="D149" s="319" t="s">
        <v>333</v>
      </c>
      <c r="E149" s="319" t="s">
        <v>52</v>
      </c>
      <c r="F149" s="319" t="s">
        <v>576</v>
      </c>
      <c r="H149" s="319" t="s">
        <v>577</v>
      </c>
      <c r="I149" s="319" t="s">
        <v>661</v>
      </c>
      <c r="J149" s="319" t="s">
        <v>117</v>
      </c>
      <c r="L149" s="326">
        <v>0</v>
      </c>
      <c r="M149" s="326">
        <v>16</v>
      </c>
      <c r="N149" s="326">
        <v>0</v>
      </c>
      <c r="O149" s="326">
        <v>155000</v>
      </c>
      <c r="P149" s="326">
        <v>156500</v>
      </c>
      <c r="Q149" s="326">
        <v>0</v>
      </c>
      <c r="R149" s="326">
        <v>0</v>
      </c>
      <c r="S149" s="326">
        <v>0</v>
      </c>
      <c r="T149" s="326">
        <v>0</v>
      </c>
      <c r="U149" s="326">
        <v>0</v>
      </c>
      <c r="V149" s="326">
        <v>0</v>
      </c>
      <c r="W149" s="326">
        <v>0</v>
      </c>
      <c r="X149" s="326"/>
    </row>
    <row r="150" spans="4:24" hidden="1" outlineLevel="1">
      <c r="D150" s="319" t="s">
        <v>333</v>
      </c>
      <c r="E150" s="319" t="s">
        <v>52</v>
      </c>
      <c r="F150" s="319" t="s">
        <v>578</v>
      </c>
      <c r="H150" s="319" t="s">
        <v>577</v>
      </c>
      <c r="I150" s="319" t="s">
        <v>2602</v>
      </c>
      <c r="J150" s="319" t="s">
        <v>117</v>
      </c>
      <c r="L150" s="326">
        <v>0</v>
      </c>
      <c r="M150" s="326">
        <v>0</v>
      </c>
      <c r="N150" s="326">
        <v>0</v>
      </c>
      <c r="O150" s="326">
        <v>0</v>
      </c>
      <c r="P150" s="326">
        <v>0</v>
      </c>
      <c r="Q150" s="326">
        <v>0</v>
      </c>
      <c r="R150" s="326">
        <v>0</v>
      </c>
      <c r="S150" s="326">
        <v>0</v>
      </c>
      <c r="T150" s="326">
        <v>0</v>
      </c>
      <c r="U150" s="326">
        <v>0</v>
      </c>
      <c r="V150" s="326">
        <v>0</v>
      </c>
      <c r="W150" s="326">
        <v>0</v>
      </c>
      <c r="X150" s="326"/>
    </row>
    <row r="151" spans="4:24" hidden="1" outlineLevel="1">
      <c r="D151" s="319" t="s">
        <v>2603</v>
      </c>
      <c r="E151" s="319" t="s">
        <v>53</v>
      </c>
      <c r="F151" s="319" t="s">
        <v>576</v>
      </c>
      <c r="H151" s="319" t="s">
        <v>577</v>
      </c>
      <c r="I151" s="319" t="s">
        <v>1005</v>
      </c>
      <c r="J151" s="319" t="s">
        <v>946</v>
      </c>
      <c r="L151" s="326">
        <v>0</v>
      </c>
      <c r="M151" s="326">
        <v>0</v>
      </c>
      <c r="N151" s="326">
        <v>0</v>
      </c>
      <c r="O151" s="326">
        <v>10000</v>
      </c>
      <c r="P151" s="326">
        <v>0</v>
      </c>
      <c r="Q151" s="326">
        <v>0</v>
      </c>
      <c r="R151" s="326">
        <v>0</v>
      </c>
      <c r="S151" s="326">
        <v>0</v>
      </c>
      <c r="T151" s="326">
        <v>0</v>
      </c>
      <c r="U151" s="326">
        <v>0</v>
      </c>
      <c r="V151" s="326">
        <v>0</v>
      </c>
      <c r="W151" s="326">
        <v>0</v>
      </c>
      <c r="X151" s="326"/>
    </row>
    <row r="152" spans="4:24" hidden="1" outlineLevel="1">
      <c r="D152" s="319" t="s">
        <v>1006</v>
      </c>
      <c r="E152" s="319" t="s">
        <v>52</v>
      </c>
      <c r="F152" s="319" t="s">
        <v>576</v>
      </c>
      <c r="H152" s="319" t="s">
        <v>577</v>
      </c>
      <c r="I152" s="319" t="s">
        <v>798</v>
      </c>
      <c r="J152" s="319" t="s">
        <v>117</v>
      </c>
      <c r="L152" s="326">
        <v>0</v>
      </c>
      <c r="M152" s="326">
        <v>0</v>
      </c>
      <c r="N152" s="326">
        <v>0</v>
      </c>
      <c r="O152" s="326">
        <v>0</v>
      </c>
      <c r="P152" s="326">
        <v>0</v>
      </c>
      <c r="Q152" s="326">
        <v>0</v>
      </c>
      <c r="R152" s="326">
        <v>0</v>
      </c>
      <c r="S152" s="326">
        <v>0</v>
      </c>
      <c r="T152" s="326">
        <v>0</v>
      </c>
      <c r="U152" s="326">
        <v>0</v>
      </c>
      <c r="V152" s="326">
        <v>0</v>
      </c>
      <c r="W152" s="326">
        <v>0</v>
      </c>
      <c r="X152" s="326"/>
    </row>
    <row r="153" spans="4:24" hidden="1" outlineLevel="1">
      <c r="D153" s="319" t="s">
        <v>598</v>
      </c>
      <c r="E153" s="319" t="s">
        <v>53</v>
      </c>
      <c r="F153" s="319" t="s">
        <v>576</v>
      </c>
      <c r="H153" s="319" t="s">
        <v>577</v>
      </c>
      <c r="I153" s="319" t="s">
        <v>744</v>
      </c>
      <c r="J153" s="319" t="s">
        <v>114</v>
      </c>
      <c r="L153" s="326">
        <v>0</v>
      </c>
      <c r="M153" s="326">
        <v>0</v>
      </c>
      <c r="N153" s="326">
        <v>0</v>
      </c>
      <c r="O153" s="326">
        <v>0</v>
      </c>
      <c r="P153" s="326">
        <v>0</v>
      </c>
      <c r="Q153" s="326">
        <v>0</v>
      </c>
      <c r="R153" s="326">
        <v>0</v>
      </c>
      <c r="S153" s="326">
        <v>0</v>
      </c>
      <c r="T153" s="326">
        <v>0</v>
      </c>
      <c r="U153" s="326"/>
      <c r="V153" s="326"/>
      <c r="W153" s="326"/>
      <c r="X153" s="326"/>
    </row>
    <row r="154" spans="4:24" hidden="1" outlineLevel="1">
      <c r="D154" s="319" t="s">
        <v>230</v>
      </c>
      <c r="E154" s="319" t="s">
        <v>52</v>
      </c>
      <c r="F154" s="319" t="s">
        <v>576</v>
      </c>
      <c r="H154" s="319" t="s">
        <v>577</v>
      </c>
      <c r="I154" s="319" t="s">
        <v>542</v>
      </c>
      <c r="J154" s="319" t="s">
        <v>117</v>
      </c>
      <c r="L154" s="326">
        <v>0</v>
      </c>
      <c r="M154" s="326">
        <v>0</v>
      </c>
      <c r="N154" s="326">
        <v>0</v>
      </c>
      <c r="O154" s="326">
        <v>0</v>
      </c>
      <c r="P154" s="326">
        <v>0</v>
      </c>
      <c r="Q154" s="326">
        <v>0</v>
      </c>
      <c r="R154" s="326">
        <v>0</v>
      </c>
      <c r="S154" s="326">
        <v>0</v>
      </c>
      <c r="T154" s="326">
        <v>0</v>
      </c>
      <c r="U154" s="326">
        <v>0</v>
      </c>
      <c r="V154" s="326">
        <v>0</v>
      </c>
      <c r="W154" s="326">
        <v>0</v>
      </c>
      <c r="X154" s="326"/>
    </row>
    <row r="155" spans="4:24" hidden="1" outlineLevel="1">
      <c r="D155" s="319" t="s">
        <v>230</v>
      </c>
      <c r="E155" s="319" t="s">
        <v>52</v>
      </c>
      <c r="F155" s="319" t="s">
        <v>578</v>
      </c>
      <c r="H155" s="319" t="s">
        <v>577</v>
      </c>
      <c r="I155" s="319" t="s">
        <v>2604</v>
      </c>
      <c r="J155" s="319" t="s">
        <v>117</v>
      </c>
      <c r="L155" s="326">
        <v>0</v>
      </c>
      <c r="M155" s="326">
        <v>0</v>
      </c>
      <c r="N155" s="326">
        <v>0</v>
      </c>
      <c r="O155" s="326">
        <v>0</v>
      </c>
      <c r="P155" s="326">
        <v>0</v>
      </c>
      <c r="Q155" s="326">
        <v>0</v>
      </c>
      <c r="R155" s="326">
        <v>0</v>
      </c>
      <c r="S155" s="326">
        <v>0</v>
      </c>
      <c r="T155" s="326">
        <v>0</v>
      </c>
      <c r="U155" s="326">
        <v>0</v>
      </c>
      <c r="V155" s="326">
        <v>0</v>
      </c>
      <c r="W155" s="326">
        <v>0</v>
      </c>
      <c r="X155" s="326"/>
    </row>
    <row r="156" spans="4:24" hidden="1" outlineLevel="1">
      <c r="D156" s="319" t="s">
        <v>1007</v>
      </c>
      <c r="E156" s="319" t="s">
        <v>53</v>
      </c>
      <c r="F156" s="319" t="s">
        <v>576</v>
      </c>
      <c r="H156" s="319" t="s">
        <v>577</v>
      </c>
      <c r="I156" s="319" t="s">
        <v>1008</v>
      </c>
      <c r="J156" s="319" t="s">
        <v>528</v>
      </c>
      <c r="L156" s="326">
        <v>0</v>
      </c>
      <c r="M156" s="326">
        <v>0</v>
      </c>
      <c r="N156" s="326">
        <v>0</v>
      </c>
      <c r="O156" s="326">
        <v>0</v>
      </c>
      <c r="P156" s="326">
        <v>0</v>
      </c>
      <c r="Q156" s="326">
        <v>0</v>
      </c>
      <c r="R156" s="326">
        <v>0</v>
      </c>
      <c r="S156" s="326">
        <v>0</v>
      </c>
      <c r="T156" s="326">
        <v>0</v>
      </c>
      <c r="U156" s="326">
        <v>0</v>
      </c>
      <c r="V156" s="326">
        <v>0</v>
      </c>
      <c r="W156" s="326">
        <v>0</v>
      </c>
      <c r="X156" s="326"/>
    </row>
    <row r="157" spans="4:24" hidden="1" outlineLevel="1">
      <c r="D157" s="319" t="s">
        <v>599</v>
      </c>
      <c r="E157" s="319" t="s">
        <v>54</v>
      </c>
      <c r="F157" s="319" t="s">
        <v>576</v>
      </c>
      <c r="H157" s="319" t="s">
        <v>577</v>
      </c>
      <c r="I157" s="319" t="s">
        <v>1009</v>
      </c>
      <c r="J157" s="319" t="s">
        <v>116</v>
      </c>
      <c r="L157" s="326">
        <v>0</v>
      </c>
      <c r="M157" s="326">
        <v>0</v>
      </c>
      <c r="N157" s="326">
        <v>0</v>
      </c>
      <c r="O157" s="326">
        <v>0</v>
      </c>
      <c r="P157" s="326">
        <v>0</v>
      </c>
      <c r="Q157" s="326">
        <v>0</v>
      </c>
      <c r="R157" s="326">
        <v>0</v>
      </c>
      <c r="S157" s="326">
        <v>0</v>
      </c>
      <c r="T157" s="326">
        <v>0</v>
      </c>
      <c r="U157" s="326">
        <v>0</v>
      </c>
      <c r="V157" s="326">
        <v>0</v>
      </c>
      <c r="W157" s="326">
        <v>0</v>
      </c>
      <c r="X157" s="326"/>
    </row>
    <row r="158" spans="4:24" hidden="1" outlineLevel="1">
      <c r="D158" s="319" t="s">
        <v>2605</v>
      </c>
      <c r="E158" s="319" t="s">
        <v>53</v>
      </c>
      <c r="F158" s="319" t="s">
        <v>576</v>
      </c>
      <c r="H158" s="319" t="s">
        <v>577</v>
      </c>
      <c r="I158" s="319" t="s">
        <v>745</v>
      </c>
      <c r="J158" s="319" t="s">
        <v>118</v>
      </c>
      <c r="L158" s="326">
        <v>0</v>
      </c>
      <c r="M158" s="326">
        <v>0</v>
      </c>
      <c r="N158" s="326">
        <v>0</v>
      </c>
      <c r="O158" s="326">
        <v>0</v>
      </c>
      <c r="P158" s="326">
        <v>0</v>
      </c>
      <c r="Q158" s="326">
        <v>0</v>
      </c>
      <c r="R158" s="326">
        <v>0</v>
      </c>
      <c r="S158" s="326">
        <v>0</v>
      </c>
      <c r="T158" s="326">
        <v>0</v>
      </c>
      <c r="U158" s="326">
        <v>0</v>
      </c>
      <c r="V158" s="326">
        <v>0</v>
      </c>
      <c r="W158" s="326">
        <v>0</v>
      </c>
      <c r="X158" s="326"/>
    </row>
    <row r="159" spans="4:24" hidden="1" outlineLevel="1">
      <c r="D159" s="319" t="s">
        <v>1010</v>
      </c>
      <c r="E159" s="319" t="s">
        <v>53</v>
      </c>
      <c r="F159" s="319" t="s">
        <v>576</v>
      </c>
      <c r="H159" s="319" t="s">
        <v>577</v>
      </c>
      <c r="I159" s="319" t="s">
        <v>1011</v>
      </c>
      <c r="J159" s="319" t="s">
        <v>528</v>
      </c>
      <c r="L159" s="326">
        <v>0</v>
      </c>
      <c r="M159" s="326">
        <v>0</v>
      </c>
      <c r="N159" s="326">
        <v>0</v>
      </c>
      <c r="O159" s="326">
        <v>0</v>
      </c>
      <c r="P159" s="326">
        <v>0</v>
      </c>
      <c r="Q159" s="326">
        <v>0</v>
      </c>
      <c r="R159" s="326">
        <v>0</v>
      </c>
      <c r="S159" s="326">
        <v>0</v>
      </c>
      <c r="T159" s="326">
        <v>0</v>
      </c>
      <c r="U159" s="326">
        <v>0</v>
      </c>
      <c r="V159" s="326">
        <v>0</v>
      </c>
      <c r="W159" s="326">
        <v>0</v>
      </c>
      <c r="X159" s="326"/>
    </row>
    <row r="160" spans="4:24" hidden="1" outlineLevel="1">
      <c r="D160" s="319" t="s">
        <v>1012</v>
      </c>
      <c r="E160" s="319" t="s">
        <v>53</v>
      </c>
      <c r="F160" s="319" t="s">
        <v>576</v>
      </c>
      <c r="H160" s="319" t="s">
        <v>577</v>
      </c>
      <c r="I160" s="319" t="s">
        <v>1013</v>
      </c>
      <c r="J160" s="319" t="s">
        <v>528</v>
      </c>
      <c r="L160" s="326">
        <v>0</v>
      </c>
      <c r="M160" s="326">
        <v>0</v>
      </c>
      <c r="N160" s="326">
        <v>0</v>
      </c>
      <c r="O160" s="326">
        <v>0</v>
      </c>
      <c r="P160" s="326">
        <v>0</v>
      </c>
      <c r="Q160" s="326">
        <v>0</v>
      </c>
      <c r="R160" s="326">
        <v>0</v>
      </c>
      <c r="S160" s="326">
        <v>0</v>
      </c>
      <c r="T160" s="326">
        <v>0</v>
      </c>
      <c r="U160" s="326">
        <v>0</v>
      </c>
      <c r="V160" s="326">
        <v>0</v>
      </c>
      <c r="W160" s="326">
        <v>0</v>
      </c>
      <c r="X160" s="326"/>
    </row>
    <row r="161" spans="4:24" hidden="1" outlineLevel="1">
      <c r="D161" s="319" t="s">
        <v>600</v>
      </c>
      <c r="E161" s="319" t="s">
        <v>52</v>
      </c>
      <c r="F161" s="319" t="s">
        <v>576</v>
      </c>
      <c r="H161" s="319" t="s">
        <v>577</v>
      </c>
      <c r="I161" s="319" t="s">
        <v>746</v>
      </c>
      <c r="J161" s="319" t="s">
        <v>117</v>
      </c>
      <c r="L161" s="326">
        <v>0</v>
      </c>
      <c r="M161" s="326">
        <v>0</v>
      </c>
      <c r="N161" s="326">
        <v>0</v>
      </c>
      <c r="O161" s="326">
        <v>0</v>
      </c>
      <c r="P161" s="326">
        <v>0</v>
      </c>
      <c r="Q161" s="326">
        <v>0</v>
      </c>
      <c r="R161" s="326">
        <v>0</v>
      </c>
      <c r="S161" s="326">
        <v>0</v>
      </c>
      <c r="T161" s="326">
        <v>0</v>
      </c>
      <c r="U161" s="326">
        <v>0</v>
      </c>
      <c r="V161" s="326">
        <v>0</v>
      </c>
      <c r="W161" s="326">
        <v>0</v>
      </c>
      <c r="X161" s="326"/>
    </row>
    <row r="162" spans="4:24" hidden="1" outlineLevel="1">
      <c r="D162" s="319" t="s">
        <v>2606</v>
      </c>
      <c r="E162" s="319" t="s">
        <v>2117</v>
      </c>
      <c r="F162" s="319" t="s">
        <v>576</v>
      </c>
      <c r="H162" s="319" t="s">
        <v>577</v>
      </c>
      <c r="I162" s="319" t="s">
        <v>2607</v>
      </c>
      <c r="J162" s="319" t="s">
        <v>977</v>
      </c>
      <c r="L162" s="326">
        <v>0</v>
      </c>
      <c r="M162" s="326">
        <v>0</v>
      </c>
      <c r="N162" s="326">
        <v>0</v>
      </c>
      <c r="O162" s="326">
        <v>0</v>
      </c>
      <c r="P162" s="326">
        <v>0</v>
      </c>
      <c r="Q162" s="326">
        <v>0</v>
      </c>
      <c r="R162" s="326">
        <v>0</v>
      </c>
      <c r="S162" s="326">
        <v>0</v>
      </c>
      <c r="T162" s="326">
        <v>0</v>
      </c>
      <c r="U162" s="326">
        <v>0</v>
      </c>
      <c r="V162" s="326">
        <v>0</v>
      </c>
      <c r="W162" s="326">
        <v>0</v>
      </c>
      <c r="X162" s="326"/>
    </row>
    <row r="163" spans="4:24" hidden="1" outlineLevel="1">
      <c r="D163" s="319" t="s">
        <v>2606</v>
      </c>
      <c r="E163" s="319" t="s">
        <v>2117</v>
      </c>
      <c r="F163" s="319" t="s">
        <v>578</v>
      </c>
      <c r="H163" s="319" t="s">
        <v>577</v>
      </c>
      <c r="I163" s="319" t="s">
        <v>2608</v>
      </c>
      <c r="J163" s="319" t="s">
        <v>977</v>
      </c>
      <c r="L163" s="326">
        <v>0</v>
      </c>
      <c r="M163" s="326">
        <v>0</v>
      </c>
      <c r="N163" s="326">
        <v>0</v>
      </c>
      <c r="O163" s="326">
        <v>0</v>
      </c>
      <c r="P163" s="326">
        <v>0</v>
      </c>
      <c r="Q163" s="326">
        <v>0</v>
      </c>
      <c r="R163" s="326">
        <v>0</v>
      </c>
      <c r="S163" s="326">
        <v>0</v>
      </c>
      <c r="T163" s="326">
        <v>0</v>
      </c>
      <c r="U163" s="326">
        <v>0</v>
      </c>
      <c r="V163" s="326">
        <v>0</v>
      </c>
      <c r="W163" s="326">
        <v>0</v>
      </c>
      <c r="X163" s="326"/>
    </row>
    <row r="164" spans="4:24" hidden="1" outlineLevel="1">
      <c r="D164" s="319" t="s">
        <v>2609</v>
      </c>
      <c r="E164" s="319" t="s">
        <v>2117</v>
      </c>
      <c r="F164" s="319" t="s">
        <v>576</v>
      </c>
      <c r="H164" s="319" t="s">
        <v>577</v>
      </c>
      <c r="I164" s="319" t="s">
        <v>2610</v>
      </c>
      <c r="J164" s="319" t="s">
        <v>977</v>
      </c>
      <c r="L164" s="326">
        <v>0</v>
      </c>
      <c r="M164" s="326">
        <v>0</v>
      </c>
      <c r="N164" s="326">
        <v>0</v>
      </c>
      <c r="O164" s="326">
        <v>0</v>
      </c>
      <c r="P164" s="326">
        <v>0</v>
      </c>
      <c r="Q164" s="326">
        <v>0</v>
      </c>
      <c r="R164" s="326">
        <v>0</v>
      </c>
      <c r="S164" s="326">
        <v>0</v>
      </c>
      <c r="T164" s="326">
        <v>0</v>
      </c>
      <c r="U164" s="326">
        <v>0</v>
      </c>
      <c r="V164" s="326">
        <v>0</v>
      </c>
      <c r="W164" s="326">
        <v>0</v>
      </c>
      <c r="X164" s="326"/>
    </row>
    <row r="165" spans="4:24" hidden="1" outlineLevel="1">
      <c r="D165" s="319" t="s">
        <v>2609</v>
      </c>
      <c r="E165" s="319" t="s">
        <v>2117</v>
      </c>
      <c r="F165" s="319" t="s">
        <v>578</v>
      </c>
      <c r="H165" s="319" t="s">
        <v>577</v>
      </c>
      <c r="I165" s="319" t="s">
        <v>2611</v>
      </c>
      <c r="J165" s="319" t="s">
        <v>977</v>
      </c>
      <c r="L165" s="326">
        <v>0</v>
      </c>
      <c r="M165" s="326">
        <v>0</v>
      </c>
      <c r="N165" s="326">
        <v>0</v>
      </c>
      <c r="O165" s="326">
        <v>0</v>
      </c>
      <c r="P165" s="326">
        <v>0</v>
      </c>
      <c r="Q165" s="326">
        <v>0</v>
      </c>
      <c r="R165" s="326">
        <v>0</v>
      </c>
      <c r="S165" s="326">
        <v>0</v>
      </c>
      <c r="T165" s="326">
        <v>0</v>
      </c>
      <c r="U165" s="326">
        <v>0</v>
      </c>
      <c r="V165" s="326">
        <v>0</v>
      </c>
      <c r="W165" s="326">
        <v>0</v>
      </c>
      <c r="X165" s="326"/>
    </row>
    <row r="166" spans="4:24" hidden="1" outlineLevel="1">
      <c r="D166" s="319" t="s">
        <v>601</v>
      </c>
      <c r="E166" s="319" t="s">
        <v>53</v>
      </c>
      <c r="F166" s="319" t="s">
        <v>576</v>
      </c>
      <c r="H166" s="319" t="s">
        <v>577</v>
      </c>
      <c r="I166" s="319" t="s">
        <v>747</v>
      </c>
      <c r="J166" s="319" t="s">
        <v>530</v>
      </c>
      <c r="L166" s="326">
        <v>0</v>
      </c>
      <c r="M166" s="326">
        <v>0</v>
      </c>
      <c r="N166" s="326">
        <v>0</v>
      </c>
      <c r="O166" s="326">
        <v>0</v>
      </c>
      <c r="P166" s="326">
        <v>0</v>
      </c>
      <c r="Q166" s="326">
        <v>0</v>
      </c>
      <c r="R166" s="326">
        <v>0</v>
      </c>
      <c r="S166" s="326">
        <v>0</v>
      </c>
      <c r="T166" s="326">
        <v>0</v>
      </c>
      <c r="U166" s="326">
        <v>0</v>
      </c>
      <c r="V166" s="326">
        <v>0</v>
      </c>
      <c r="W166" s="326">
        <v>0</v>
      </c>
      <c r="X166" s="326"/>
    </row>
    <row r="167" spans="4:24" hidden="1" outlineLevel="1">
      <c r="D167" s="319" t="s">
        <v>1804</v>
      </c>
      <c r="E167" s="319" t="s">
        <v>52</v>
      </c>
      <c r="F167" s="319" t="s">
        <v>576</v>
      </c>
      <c r="H167" s="319" t="s">
        <v>577</v>
      </c>
      <c r="I167" s="319" t="s">
        <v>748</v>
      </c>
      <c r="J167" s="319" t="s">
        <v>117</v>
      </c>
      <c r="L167" s="326">
        <v>0</v>
      </c>
      <c r="M167" s="326">
        <v>0</v>
      </c>
      <c r="N167" s="326">
        <v>0</v>
      </c>
      <c r="O167" s="326">
        <v>0</v>
      </c>
      <c r="P167" s="326">
        <v>0</v>
      </c>
      <c r="Q167" s="326">
        <v>0</v>
      </c>
      <c r="R167" s="326">
        <v>0</v>
      </c>
      <c r="S167" s="326">
        <v>0</v>
      </c>
      <c r="T167" s="326">
        <v>0</v>
      </c>
      <c r="U167" s="326">
        <v>0</v>
      </c>
      <c r="V167" s="326">
        <v>0</v>
      </c>
      <c r="W167" s="326">
        <v>0</v>
      </c>
      <c r="X167" s="326"/>
    </row>
    <row r="168" spans="4:24" hidden="1" outlineLevel="1">
      <c r="D168" s="319" t="s">
        <v>1804</v>
      </c>
      <c r="E168" s="319" t="s">
        <v>52</v>
      </c>
      <c r="F168" s="319" t="s">
        <v>578</v>
      </c>
      <c r="H168" s="319" t="s">
        <v>577</v>
      </c>
      <c r="I168" s="319" t="s">
        <v>2612</v>
      </c>
      <c r="J168" s="319" t="s">
        <v>117</v>
      </c>
      <c r="L168" s="326">
        <v>0</v>
      </c>
      <c r="M168" s="326">
        <v>0</v>
      </c>
      <c r="N168" s="326">
        <v>0</v>
      </c>
      <c r="O168" s="326">
        <v>0</v>
      </c>
      <c r="P168" s="326">
        <v>0</v>
      </c>
      <c r="Q168" s="326">
        <v>0</v>
      </c>
      <c r="R168" s="326">
        <v>0</v>
      </c>
      <c r="S168" s="326">
        <v>0</v>
      </c>
      <c r="T168" s="326">
        <v>0</v>
      </c>
      <c r="U168" s="326">
        <v>0</v>
      </c>
      <c r="V168" s="326">
        <v>0</v>
      </c>
      <c r="W168" s="326">
        <v>0</v>
      </c>
      <c r="X168" s="326"/>
    </row>
    <row r="169" spans="4:24" hidden="1" outlineLevel="1">
      <c r="D169" s="319" t="s">
        <v>2613</v>
      </c>
      <c r="E169" s="319" t="s">
        <v>53</v>
      </c>
      <c r="F169" s="319" t="s">
        <v>576</v>
      </c>
      <c r="H169" s="319" t="s">
        <v>577</v>
      </c>
      <c r="I169" s="319" t="s">
        <v>1014</v>
      </c>
      <c r="J169" s="319" t="s">
        <v>528</v>
      </c>
      <c r="L169" s="326">
        <v>0</v>
      </c>
      <c r="M169" s="326">
        <v>0</v>
      </c>
      <c r="N169" s="326">
        <v>0</v>
      </c>
      <c r="O169" s="326">
        <v>0</v>
      </c>
      <c r="P169" s="326">
        <v>0</v>
      </c>
      <c r="Q169" s="326">
        <v>0</v>
      </c>
      <c r="R169" s="326">
        <v>0</v>
      </c>
      <c r="S169" s="326">
        <v>0</v>
      </c>
      <c r="T169" s="326">
        <v>0</v>
      </c>
      <c r="U169" s="326">
        <v>0</v>
      </c>
      <c r="V169" s="326">
        <v>0</v>
      </c>
      <c r="W169" s="326">
        <v>0</v>
      </c>
      <c r="X169" s="326"/>
    </row>
    <row r="170" spans="4:24" hidden="1" outlineLevel="1">
      <c r="D170" s="319" t="s">
        <v>1015</v>
      </c>
      <c r="E170" s="319" t="s">
        <v>53</v>
      </c>
      <c r="F170" s="319" t="s">
        <v>576</v>
      </c>
      <c r="H170" s="319" t="s">
        <v>577</v>
      </c>
      <c r="I170" s="319" t="s">
        <v>1016</v>
      </c>
      <c r="J170" s="319" t="s">
        <v>985</v>
      </c>
      <c r="L170" s="326">
        <v>0</v>
      </c>
      <c r="M170" s="326">
        <v>0</v>
      </c>
      <c r="N170" s="326">
        <v>0</v>
      </c>
      <c r="O170" s="326">
        <v>0</v>
      </c>
      <c r="P170" s="326">
        <v>0</v>
      </c>
      <c r="Q170" s="326">
        <v>0</v>
      </c>
      <c r="R170" s="326">
        <v>0</v>
      </c>
      <c r="S170" s="326">
        <v>0</v>
      </c>
      <c r="T170" s="326">
        <v>0</v>
      </c>
      <c r="U170" s="326">
        <v>0</v>
      </c>
      <c r="V170" s="326">
        <v>0</v>
      </c>
      <c r="W170" s="326">
        <v>0</v>
      </c>
      <c r="X170" s="326"/>
    </row>
    <row r="171" spans="4:24" hidden="1" outlineLevel="1">
      <c r="D171" s="319" t="s">
        <v>284</v>
      </c>
      <c r="E171" s="319" t="s">
        <v>52</v>
      </c>
      <c r="F171" s="319" t="s">
        <v>576</v>
      </c>
      <c r="H171" s="319" t="s">
        <v>577</v>
      </c>
      <c r="I171" s="319" t="s">
        <v>749</v>
      </c>
      <c r="J171" s="319" t="s">
        <v>117</v>
      </c>
      <c r="L171" s="326">
        <v>0</v>
      </c>
      <c r="M171" s="326">
        <v>0</v>
      </c>
      <c r="N171" s="326">
        <v>0</v>
      </c>
      <c r="O171" s="326">
        <v>0</v>
      </c>
      <c r="P171" s="326">
        <v>0</v>
      </c>
      <c r="Q171" s="326">
        <v>0</v>
      </c>
      <c r="R171" s="326">
        <v>0</v>
      </c>
      <c r="S171" s="326">
        <v>0</v>
      </c>
      <c r="T171" s="326">
        <v>0</v>
      </c>
      <c r="U171" s="326">
        <v>0</v>
      </c>
      <c r="V171" s="326">
        <v>0</v>
      </c>
      <c r="W171" s="326">
        <v>0</v>
      </c>
      <c r="X171" s="326"/>
    </row>
    <row r="172" spans="4:24" hidden="1" outlineLevel="1">
      <c r="D172" s="319" t="s">
        <v>284</v>
      </c>
      <c r="E172" s="319" t="s">
        <v>52</v>
      </c>
      <c r="F172" s="319" t="s">
        <v>578</v>
      </c>
      <c r="H172" s="319" t="s">
        <v>577</v>
      </c>
      <c r="I172" s="319" t="s">
        <v>2614</v>
      </c>
      <c r="J172" s="319" t="s">
        <v>117</v>
      </c>
      <c r="L172" s="326">
        <v>0</v>
      </c>
      <c r="M172" s="326">
        <v>0</v>
      </c>
      <c r="N172" s="326">
        <v>0</v>
      </c>
      <c r="O172" s="326">
        <v>0</v>
      </c>
      <c r="P172" s="326">
        <v>0</v>
      </c>
      <c r="Q172" s="326">
        <v>0</v>
      </c>
      <c r="R172" s="326">
        <v>0</v>
      </c>
      <c r="S172" s="326">
        <v>0</v>
      </c>
      <c r="T172" s="326">
        <v>0</v>
      </c>
      <c r="U172" s="326">
        <v>0</v>
      </c>
      <c r="V172" s="326">
        <v>0</v>
      </c>
      <c r="W172" s="326">
        <v>0</v>
      </c>
      <c r="X172" s="326"/>
    </row>
    <row r="173" spans="4:24" hidden="1" outlineLevel="1">
      <c r="D173" s="319" t="s">
        <v>335</v>
      </c>
      <c r="E173" s="319" t="s">
        <v>52</v>
      </c>
      <c r="F173" s="319" t="s">
        <v>576</v>
      </c>
      <c r="H173" s="319" t="s">
        <v>577</v>
      </c>
      <c r="I173" s="319" t="s">
        <v>750</v>
      </c>
      <c r="J173" s="319" t="s">
        <v>117</v>
      </c>
      <c r="L173" s="326">
        <v>0</v>
      </c>
      <c r="M173" s="326">
        <v>0</v>
      </c>
      <c r="N173" s="326">
        <v>0</v>
      </c>
      <c r="O173" s="326">
        <v>0</v>
      </c>
      <c r="P173" s="326">
        <v>0</v>
      </c>
      <c r="Q173" s="326">
        <v>0</v>
      </c>
      <c r="R173" s="326">
        <v>0</v>
      </c>
      <c r="S173" s="326">
        <v>0</v>
      </c>
      <c r="T173" s="326">
        <v>0</v>
      </c>
      <c r="U173" s="326">
        <v>0</v>
      </c>
      <c r="V173" s="326">
        <v>0</v>
      </c>
      <c r="W173" s="326">
        <v>0</v>
      </c>
      <c r="X173" s="326"/>
    </row>
    <row r="174" spans="4:24" hidden="1" outlineLevel="1">
      <c r="D174" s="319" t="s">
        <v>1825</v>
      </c>
      <c r="E174" s="319" t="s">
        <v>53</v>
      </c>
      <c r="F174" s="319" t="s">
        <v>576</v>
      </c>
      <c r="H174" s="319" t="s">
        <v>577</v>
      </c>
      <c r="I174" s="319" t="s">
        <v>678</v>
      </c>
      <c r="J174" s="319" t="s">
        <v>118</v>
      </c>
      <c r="L174" s="326">
        <v>0</v>
      </c>
      <c r="M174" s="326">
        <v>0</v>
      </c>
      <c r="N174" s="326">
        <v>0</v>
      </c>
      <c r="O174" s="326">
        <v>0</v>
      </c>
      <c r="P174" s="326">
        <v>0</v>
      </c>
      <c r="Q174" s="326">
        <v>0</v>
      </c>
      <c r="R174" s="326">
        <v>0</v>
      </c>
      <c r="S174" s="326">
        <v>0</v>
      </c>
      <c r="T174" s="326">
        <v>0</v>
      </c>
      <c r="U174" s="326">
        <v>0</v>
      </c>
      <c r="V174" s="326">
        <v>0</v>
      </c>
      <c r="W174" s="326">
        <v>0</v>
      </c>
      <c r="X174" s="326"/>
    </row>
    <row r="175" spans="4:24" hidden="1" outlineLevel="1">
      <c r="D175" s="319" t="s">
        <v>1017</v>
      </c>
      <c r="E175" s="319" t="s">
        <v>53</v>
      </c>
      <c r="F175" s="319" t="s">
        <v>576</v>
      </c>
      <c r="H175" s="319" t="s">
        <v>577</v>
      </c>
      <c r="I175" s="319" t="s">
        <v>1018</v>
      </c>
      <c r="J175" s="319" t="s">
        <v>528</v>
      </c>
      <c r="L175" s="326">
        <v>0</v>
      </c>
      <c r="M175" s="326">
        <v>0</v>
      </c>
      <c r="N175" s="326">
        <v>0</v>
      </c>
      <c r="O175" s="326">
        <v>0</v>
      </c>
      <c r="P175" s="326">
        <v>0</v>
      </c>
      <c r="Q175" s="326">
        <v>0</v>
      </c>
      <c r="R175" s="326">
        <v>0</v>
      </c>
      <c r="S175" s="326">
        <v>0</v>
      </c>
      <c r="T175" s="326">
        <v>0</v>
      </c>
      <c r="U175" s="326">
        <v>0</v>
      </c>
      <c r="V175" s="326">
        <v>0</v>
      </c>
      <c r="W175" s="326">
        <v>0</v>
      </c>
      <c r="X175" s="326"/>
    </row>
    <row r="176" spans="4:24" hidden="1" outlineLevel="1">
      <c r="D176" s="319" t="s">
        <v>1019</v>
      </c>
      <c r="E176" s="319" t="s">
        <v>53</v>
      </c>
      <c r="F176" s="319" t="s">
        <v>576</v>
      </c>
      <c r="H176" s="319" t="s">
        <v>577</v>
      </c>
      <c r="I176" s="319" t="s">
        <v>1020</v>
      </c>
      <c r="J176" s="319" t="s">
        <v>985</v>
      </c>
      <c r="L176" s="326">
        <v>0</v>
      </c>
      <c r="M176" s="326">
        <v>0</v>
      </c>
      <c r="N176" s="326">
        <v>0</v>
      </c>
      <c r="O176" s="326">
        <v>0</v>
      </c>
      <c r="P176" s="326">
        <v>0</v>
      </c>
      <c r="Q176" s="326">
        <v>0</v>
      </c>
      <c r="R176" s="326">
        <v>0</v>
      </c>
      <c r="S176" s="326">
        <v>0</v>
      </c>
      <c r="T176" s="326">
        <v>0</v>
      </c>
      <c r="U176" s="326">
        <v>0</v>
      </c>
      <c r="V176" s="326">
        <v>0</v>
      </c>
      <c r="W176" s="326">
        <v>0</v>
      </c>
      <c r="X176" s="326"/>
    </row>
    <row r="177" spans="4:24" hidden="1" outlineLevel="1">
      <c r="D177" s="319" t="s">
        <v>1021</v>
      </c>
      <c r="E177" s="319" t="s">
        <v>53</v>
      </c>
      <c r="F177" s="319" t="s">
        <v>576</v>
      </c>
      <c r="H177" s="319" t="s">
        <v>577</v>
      </c>
      <c r="I177" s="319" t="s">
        <v>1022</v>
      </c>
      <c r="J177" s="319" t="s">
        <v>583</v>
      </c>
      <c r="L177" s="326">
        <v>0</v>
      </c>
      <c r="M177" s="326">
        <v>0</v>
      </c>
      <c r="N177" s="326">
        <v>0</v>
      </c>
      <c r="O177" s="326">
        <v>0</v>
      </c>
      <c r="P177" s="326">
        <v>0</v>
      </c>
      <c r="Q177" s="326">
        <v>0</v>
      </c>
      <c r="R177" s="326">
        <v>0</v>
      </c>
      <c r="S177" s="326">
        <v>0</v>
      </c>
      <c r="T177" s="326">
        <v>0</v>
      </c>
      <c r="U177" s="326">
        <v>0</v>
      </c>
      <c r="V177" s="326">
        <v>0</v>
      </c>
      <c r="W177" s="326">
        <v>0</v>
      </c>
      <c r="X177" s="326"/>
    </row>
    <row r="178" spans="4:24" hidden="1" outlineLevel="1">
      <c r="D178" s="319" t="s">
        <v>231</v>
      </c>
      <c r="E178" s="319" t="s">
        <v>52</v>
      </c>
      <c r="F178" s="319" t="s">
        <v>576</v>
      </c>
      <c r="H178" s="319" t="s">
        <v>577</v>
      </c>
      <c r="I178" s="319" t="s">
        <v>751</v>
      </c>
      <c r="J178" s="319" t="s">
        <v>117</v>
      </c>
      <c r="L178" s="326">
        <v>0</v>
      </c>
      <c r="M178" s="326">
        <v>0</v>
      </c>
      <c r="N178" s="326">
        <v>0</v>
      </c>
      <c r="O178" s="326">
        <v>0</v>
      </c>
      <c r="P178" s="326">
        <v>0</v>
      </c>
      <c r="Q178" s="326">
        <v>0</v>
      </c>
      <c r="R178" s="326"/>
      <c r="S178" s="326"/>
      <c r="T178" s="326"/>
      <c r="U178" s="326"/>
      <c r="V178" s="326"/>
      <c r="W178" s="326"/>
      <c r="X178" s="326"/>
    </row>
    <row r="179" spans="4:24" hidden="1" outlineLevel="1">
      <c r="D179" s="319" t="s">
        <v>2506</v>
      </c>
      <c r="E179" s="319" t="s">
        <v>54</v>
      </c>
      <c r="F179" s="319" t="s">
        <v>576</v>
      </c>
      <c r="H179" s="319" t="s">
        <v>577</v>
      </c>
      <c r="I179" s="319" t="s">
        <v>2615</v>
      </c>
      <c r="J179" s="319" t="s">
        <v>116</v>
      </c>
      <c r="L179" s="326">
        <v>0</v>
      </c>
      <c r="M179" s="326">
        <v>0</v>
      </c>
      <c r="N179" s="326">
        <v>0</v>
      </c>
      <c r="O179" s="326">
        <v>0</v>
      </c>
      <c r="P179" s="326">
        <v>0</v>
      </c>
      <c r="Q179" s="326">
        <v>0</v>
      </c>
      <c r="R179" s="326">
        <v>0</v>
      </c>
      <c r="S179" s="326">
        <v>0</v>
      </c>
      <c r="T179" s="326">
        <v>0</v>
      </c>
      <c r="U179" s="326">
        <v>0</v>
      </c>
      <c r="V179" s="326">
        <v>0</v>
      </c>
      <c r="W179" s="326">
        <v>0</v>
      </c>
      <c r="X179" s="326"/>
    </row>
    <row r="180" spans="4:24" hidden="1" outlineLevel="1">
      <c r="D180" s="319" t="s">
        <v>2506</v>
      </c>
      <c r="E180" s="319" t="s">
        <v>54</v>
      </c>
      <c r="F180" s="319" t="s">
        <v>578</v>
      </c>
      <c r="H180" s="319" t="s">
        <v>577</v>
      </c>
      <c r="I180" s="319" t="s">
        <v>2616</v>
      </c>
      <c r="J180" s="319" t="s">
        <v>116</v>
      </c>
      <c r="L180" s="326">
        <v>0</v>
      </c>
      <c r="M180" s="326">
        <v>0</v>
      </c>
      <c r="N180" s="326">
        <v>0</v>
      </c>
      <c r="O180" s="326">
        <v>0</v>
      </c>
      <c r="P180" s="326">
        <v>0</v>
      </c>
      <c r="Q180" s="326">
        <v>0</v>
      </c>
      <c r="R180" s="326">
        <v>0</v>
      </c>
      <c r="S180" s="326">
        <v>0</v>
      </c>
      <c r="T180" s="326">
        <v>0</v>
      </c>
      <c r="U180" s="326">
        <v>0</v>
      </c>
      <c r="V180" s="326">
        <v>0</v>
      </c>
      <c r="W180" s="326">
        <v>0</v>
      </c>
      <c r="X180" s="326"/>
    </row>
    <row r="181" spans="4:24" hidden="1" outlineLevel="1">
      <c r="D181" s="319" t="s">
        <v>1023</v>
      </c>
      <c r="E181" s="319" t="s">
        <v>53</v>
      </c>
      <c r="F181" s="319" t="s">
        <v>576</v>
      </c>
      <c r="H181" s="319" t="s">
        <v>577</v>
      </c>
      <c r="I181" s="319" t="s">
        <v>1024</v>
      </c>
      <c r="J181" s="319" t="s">
        <v>985</v>
      </c>
      <c r="L181" s="326">
        <v>0</v>
      </c>
      <c r="M181" s="326">
        <v>0</v>
      </c>
      <c r="N181" s="326">
        <v>0</v>
      </c>
      <c r="O181" s="326">
        <v>0</v>
      </c>
      <c r="P181" s="326">
        <v>0</v>
      </c>
      <c r="Q181" s="326">
        <v>0</v>
      </c>
      <c r="R181" s="326">
        <v>0</v>
      </c>
      <c r="S181" s="326">
        <v>0</v>
      </c>
      <c r="T181" s="326">
        <v>0</v>
      </c>
      <c r="U181" s="326">
        <v>0</v>
      </c>
      <c r="V181" s="326">
        <v>0</v>
      </c>
      <c r="W181" s="326">
        <v>0</v>
      </c>
      <c r="X181" s="326"/>
    </row>
    <row r="182" spans="4:24" hidden="1" outlineLevel="1">
      <c r="D182" s="319" t="s">
        <v>602</v>
      </c>
      <c r="E182" s="319" t="s">
        <v>54</v>
      </c>
      <c r="F182" s="319" t="s">
        <v>576</v>
      </c>
      <c r="H182" s="319" t="s">
        <v>577</v>
      </c>
      <c r="I182" s="319" t="s">
        <v>752</v>
      </c>
      <c r="J182" s="319" t="s">
        <v>116</v>
      </c>
      <c r="L182" s="326">
        <v>0</v>
      </c>
      <c r="M182" s="326">
        <v>0</v>
      </c>
      <c r="N182" s="326">
        <v>0</v>
      </c>
      <c r="O182" s="326">
        <v>0</v>
      </c>
      <c r="P182" s="326">
        <v>0</v>
      </c>
      <c r="Q182" s="326">
        <v>0</v>
      </c>
      <c r="R182" s="326">
        <v>0</v>
      </c>
      <c r="S182" s="326">
        <v>0</v>
      </c>
      <c r="T182" s="326">
        <v>2500</v>
      </c>
      <c r="U182" s="326">
        <v>0</v>
      </c>
      <c r="V182" s="326">
        <v>0</v>
      </c>
      <c r="W182" s="326">
        <v>0</v>
      </c>
      <c r="X182" s="326"/>
    </row>
    <row r="183" spans="4:24" hidden="1" outlineLevel="1">
      <c r="D183" s="319" t="s">
        <v>285</v>
      </c>
      <c r="E183" s="319" t="s">
        <v>53</v>
      </c>
      <c r="F183" s="319" t="s">
        <v>576</v>
      </c>
      <c r="H183" s="319" t="s">
        <v>577</v>
      </c>
      <c r="I183" s="319" t="s">
        <v>753</v>
      </c>
      <c r="J183" s="319" t="s">
        <v>118</v>
      </c>
      <c r="L183" s="326">
        <v>0</v>
      </c>
      <c r="M183" s="326">
        <v>0</v>
      </c>
      <c r="N183" s="326">
        <v>0</v>
      </c>
      <c r="O183" s="326">
        <v>0</v>
      </c>
      <c r="P183" s="326">
        <v>0</v>
      </c>
      <c r="Q183" s="326">
        <v>0</v>
      </c>
      <c r="R183" s="326">
        <v>0</v>
      </c>
      <c r="S183" s="326">
        <v>0</v>
      </c>
      <c r="T183" s="326">
        <v>0</v>
      </c>
      <c r="U183" s="326">
        <v>0</v>
      </c>
      <c r="V183" s="326">
        <v>0</v>
      </c>
      <c r="W183" s="326">
        <v>0</v>
      </c>
      <c r="X183" s="326"/>
    </row>
    <row r="184" spans="4:24" hidden="1" outlineLevel="1">
      <c r="D184" s="319" t="s">
        <v>1025</v>
      </c>
      <c r="E184" s="319" t="s">
        <v>53</v>
      </c>
      <c r="F184" s="319" t="s">
        <v>576</v>
      </c>
      <c r="H184" s="319" t="s">
        <v>577</v>
      </c>
      <c r="I184" s="319" t="s">
        <v>1026</v>
      </c>
      <c r="J184" s="319" t="s">
        <v>583</v>
      </c>
      <c r="L184" s="326">
        <v>0</v>
      </c>
      <c r="M184" s="326">
        <v>0</v>
      </c>
      <c r="N184" s="326">
        <v>0</v>
      </c>
      <c r="O184" s="326">
        <v>0</v>
      </c>
      <c r="P184" s="326">
        <v>0</v>
      </c>
      <c r="Q184" s="326">
        <v>0</v>
      </c>
      <c r="R184" s="326">
        <v>0</v>
      </c>
      <c r="S184" s="326">
        <v>0</v>
      </c>
      <c r="T184" s="326">
        <v>0</v>
      </c>
      <c r="U184" s="326">
        <v>0</v>
      </c>
      <c r="V184" s="326">
        <v>0</v>
      </c>
      <c r="W184" s="326">
        <v>0</v>
      </c>
      <c r="X184" s="326"/>
    </row>
    <row r="185" spans="4:24" hidden="1" outlineLevel="1">
      <c r="D185" s="319" t="s">
        <v>1027</v>
      </c>
      <c r="E185" s="319" t="s">
        <v>53</v>
      </c>
      <c r="F185" s="319" t="s">
        <v>576</v>
      </c>
      <c r="H185" s="319" t="s">
        <v>577</v>
      </c>
      <c r="I185" s="319" t="s">
        <v>1028</v>
      </c>
      <c r="J185" s="319" t="s">
        <v>528</v>
      </c>
      <c r="L185" s="326">
        <v>0</v>
      </c>
      <c r="M185" s="326">
        <v>0</v>
      </c>
      <c r="N185" s="326">
        <v>0</v>
      </c>
      <c r="O185" s="326">
        <v>0</v>
      </c>
      <c r="P185" s="326">
        <v>0</v>
      </c>
      <c r="Q185" s="326">
        <v>0</v>
      </c>
      <c r="R185" s="326">
        <v>0</v>
      </c>
      <c r="S185" s="326">
        <v>0</v>
      </c>
      <c r="T185" s="326">
        <v>0</v>
      </c>
      <c r="U185" s="326">
        <v>0</v>
      </c>
      <c r="V185" s="326">
        <v>0</v>
      </c>
      <c r="W185" s="326">
        <v>0</v>
      </c>
      <c r="X185" s="326"/>
    </row>
    <row r="186" spans="4:24" hidden="1" outlineLevel="1">
      <c r="D186" s="319" t="s">
        <v>286</v>
      </c>
      <c r="E186" s="319" t="s">
        <v>52</v>
      </c>
      <c r="F186" s="319" t="s">
        <v>576</v>
      </c>
      <c r="H186" s="319" t="s">
        <v>577</v>
      </c>
      <c r="I186" s="319" t="s">
        <v>556</v>
      </c>
      <c r="J186" s="319" t="s">
        <v>117</v>
      </c>
      <c r="L186" s="326">
        <v>0</v>
      </c>
      <c r="M186" s="326">
        <v>0</v>
      </c>
      <c r="N186" s="326">
        <v>0</v>
      </c>
      <c r="O186" s="326">
        <v>125000</v>
      </c>
      <c r="P186" s="326">
        <v>125000</v>
      </c>
      <c r="Q186" s="326">
        <v>0</v>
      </c>
      <c r="R186" s="326">
        <v>0</v>
      </c>
      <c r="S186" s="326">
        <v>0</v>
      </c>
      <c r="T186" s="326">
        <v>0</v>
      </c>
      <c r="U186" s="326">
        <v>0</v>
      </c>
      <c r="V186" s="326">
        <v>0</v>
      </c>
      <c r="W186" s="326">
        <v>0</v>
      </c>
      <c r="X186" s="326"/>
    </row>
    <row r="187" spans="4:24" hidden="1" outlineLevel="1">
      <c r="D187" s="319" t="s">
        <v>286</v>
      </c>
      <c r="E187" s="319" t="s">
        <v>52</v>
      </c>
      <c r="F187" s="319" t="s">
        <v>578</v>
      </c>
      <c r="H187" s="319" t="s">
        <v>577</v>
      </c>
      <c r="I187" s="319" t="s">
        <v>2617</v>
      </c>
      <c r="J187" s="319" t="s">
        <v>117</v>
      </c>
      <c r="L187" s="326">
        <v>0</v>
      </c>
      <c r="M187" s="326">
        <v>0</v>
      </c>
      <c r="N187" s="326">
        <v>0</v>
      </c>
      <c r="O187" s="326">
        <v>0</v>
      </c>
      <c r="P187" s="326">
        <v>0</v>
      </c>
      <c r="Q187" s="326">
        <v>0</v>
      </c>
      <c r="R187" s="326">
        <v>0</v>
      </c>
      <c r="S187" s="326">
        <v>0</v>
      </c>
      <c r="T187" s="326">
        <v>0</v>
      </c>
      <c r="U187" s="326">
        <v>0</v>
      </c>
      <c r="V187" s="326">
        <v>0</v>
      </c>
      <c r="W187" s="326">
        <v>0</v>
      </c>
      <c r="X187" s="326"/>
    </row>
    <row r="188" spans="4:24" hidden="1" outlineLevel="1">
      <c r="D188" s="319" t="s">
        <v>1029</v>
      </c>
      <c r="E188" s="319" t="s">
        <v>53</v>
      </c>
      <c r="F188" s="319" t="s">
        <v>576</v>
      </c>
      <c r="H188" s="319" t="s">
        <v>577</v>
      </c>
      <c r="I188" s="319" t="s">
        <v>1030</v>
      </c>
      <c r="J188" s="319" t="s">
        <v>583</v>
      </c>
      <c r="L188" s="326">
        <v>0</v>
      </c>
      <c r="M188" s="326">
        <v>0</v>
      </c>
      <c r="N188" s="326">
        <v>0</v>
      </c>
      <c r="O188" s="326">
        <v>0</v>
      </c>
      <c r="P188" s="326">
        <v>0</v>
      </c>
      <c r="Q188" s="326">
        <v>0</v>
      </c>
      <c r="R188" s="326">
        <v>0</v>
      </c>
      <c r="S188" s="326">
        <v>0</v>
      </c>
      <c r="T188" s="326">
        <v>0</v>
      </c>
      <c r="U188" s="326">
        <v>0</v>
      </c>
      <c r="V188" s="326">
        <v>0</v>
      </c>
      <c r="W188" s="326">
        <v>0</v>
      </c>
      <c r="X188" s="326"/>
    </row>
    <row r="189" spans="4:24" hidden="1" outlineLevel="1">
      <c r="D189" s="319" t="s">
        <v>336</v>
      </c>
      <c r="E189" s="319" t="s">
        <v>53</v>
      </c>
      <c r="F189" s="319" t="s">
        <v>576</v>
      </c>
      <c r="H189" s="319" t="s">
        <v>577</v>
      </c>
      <c r="I189" s="319" t="s">
        <v>755</v>
      </c>
      <c r="J189" s="319" t="s">
        <v>593</v>
      </c>
      <c r="L189" s="326">
        <v>0</v>
      </c>
      <c r="M189" s="326">
        <v>0</v>
      </c>
      <c r="N189" s="326">
        <v>0</v>
      </c>
      <c r="O189" s="326">
        <v>0</v>
      </c>
      <c r="P189" s="326">
        <v>0</v>
      </c>
      <c r="Q189" s="326">
        <v>0</v>
      </c>
      <c r="R189" s="326">
        <v>0</v>
      </c>
      <c r="S189" s="326">
        <v>0</v>
      </c>
      <c r="T189" s="326">
        <v>0</v>
      </c>
      <c r="U189" s="326">
        <v>0</v>
      </c>
      <c r="V189" s="326">
        <v>0</v>
      </c>
      <c r="W189" s="326">
        <v>0</v>
      </c>
      <c r="X189" s="326"/>
    </row>
    <row r="190" spans="4:24" hidden="1" outlineLevel="1">
      <c r="D190" s="319" t="s">
        <v>756</v>
      </c>
      <c r="E190" s="319" t="s">
        <v>67</v>
      </c>
      <c r="F190" s="319" t="s">
        <v>576</v>
      </c>
      <c r="H190" s="319" t="s">
        <v>577</v>
      </c>
      <c r="I190" s="319" t="s">
        <v>547</v>
      </c>
      <c r="J190" s="319" t="s">
        <v>0</v>
      </c>
      <c r="L190" s="326">
        <v>0</v>
      </c>
      <c r="M190" s="326">
        <v>0</v>
      </c>
      <c r="N190" s="326">
        <v>0</v>
      </c>
      <c r="O190" s="326">
        <v>0</v>
      </c>
      <c r="P190" s="326">
        <v>0</v>
      </c>
      <c r="Q190" s="326">
        <v>0</v>
      </c>
      <c r="R190" s="326">
        <v>0</v>
      </c>
      <c r="S190" s="326">
        <v>0</v>
      </c>
      <c r="T190" s="326">
        <v>0</v>
      </c>
      <c r="U190" s="326">
        <v>0</v>
      </c>
      <c r="V190" s="326">
        <v>0</v>
      </c>
      <c r="W190" s="326">
        <v>0</v>
      </c>
      <c r="X190" s="326"/>
    </row>
    <row r="191" spans="4:24" hidden="1" outlineLevel="1">
      <c r="D191" s="319" t="s">
        <v>2982</v>
      </c>
      <c r="E191" s="319" t="s">
        <v>53</v>
      </c>
      <c r="F191" s="319" t="s">
        <v>576</v>
      </c>
      <c r="H191" s="319" t="s">
        <v>577</v>
      </c>
      <c r="I191" s="319" t="s">
        <v>2983</v>
      </c>
      <c r="J191" s="319" t="s">
        <v>118</v>
      </c>
      <c r="L191" s="326">
        <v>0</v>
      </c>
      <c r="M191" s="326">
        <v>0</v>
      </c>
      <c r="N191" s="326">
        <v>0</v>
      </c>
      <c r="O191" s="326">
        <v>0</v>
      </c>
      <c r="P191" s="326">
        <v>0</v>
      </c>
      <c r="Q191" s="326">
        <v>0</v>
      </c>
      <c r="R191" s="326">
        <v>0</v>
      </c>
      <c r="S191" s="326">
        <v>0</v>
      </c>
      <c r="T191" s="326">
        <v>0</v>
      </c>
      <c r="U191" s="326">
        <v>0</v>
      </c>
      <c r="V191" s="326">
        <v>0</v>
      </c>
      <c r="W191" s="326">
        <v>0</v>
      </c>
      <c r="X191" s="326"/>
    </row>
    <row r="192" spans="4:24" hidden="1" outlineLevel="1">
      <c r="D192" s="319" t="s">
        <v>604</v>
      </c>
      <c r="E192" s="319" t="s">
        <v>52</v>
      </c>
      <c r="F192" s="319" t="s">
        <v>576</v>
      </c>
      <c r="H192" s="319" t="s">
        <v>577</v>
      </c>
      <c r="I192" s="319" t="s">
        <v>757</v>
      </c>
      <c r="J192" s="319" t="s">
        <v>117</v>
      </c>
      <c r="L192" s="326">
        <v>0</v>
      </c>
      <c r="M192" s="326">
        <v>0</v>
      </c>
      <c r="N192" s="326">
        <v>0</v>
      </c>
      <c r="O192" s="326">
        <v>30000</v>
      </c>
      <c r="P192" s="326">
        <v>30000</v>
      </c>
      <c r="Q192" s="326">
        <v>0</v>
      </c>
      <c r="R192" s="326">
        <v>0</v>
      </c>
      <c r="S192" s="326">
        <v>0</v>
      </c>
      <c r="T192" s="326">
        <v>0</v>
      </c>
      <c r="U192" s="326">
        <v>0</v>
      </c>
      <c r="V192" s="326">
        <v>0</v>
      </c>
      <c r="W192" s="326">
        <v>0</v>
      </c>
      <c r="X192" s="326"/>
    </row>
    <row r="193" spans="4:24" hidden="1" outlineLevel="1">
      <c r="D193" s="319" t="s">
        <v>604</v>
      </c>
      <c r="E193" s="319" t="s">
        <v>52</v>
      </c>
      <c r="F193" s="319" t="s">
        <v>578</v>
      </c>
      <c r="H193" s="319" t="s">
        <v>577</v>
      </c>
      <c r="I193" s="319" t="s">
        <v>2619</v>
      </c>
      <c r="J193" s="319" t="s">
        <v>117</v>
      </c>
      <c r="L193" s="326">
        <v>0</v>
      </c>
      <c r="M193" s="326">
        <v>0</v>
      </c>
      <c r="N193" s="326">
        <v>0</v>
      </c>
      <c r="O193" s="326">
        <v>0</v>
      </c>
      <c r="P193" s="326">
        <v>0</v>
      </c>
      <c r="Q193" s="326">
        <v>0</v>
      </c>
      <c r="R193" s="326">
        <v>0</v>
      </c>
      <c r="S193" s="326">
        <v>0</v>
      </c>
      <c r="T193" s="326">
        <v>0</v>
      </c>
      <c r="U193" s="326">
        <v>0</v>
      </c>
      <c r="V193" s="326">
        <v>0</v>
      </c>
      <c r="W193" s="326">
        <v>0</v>
      </c>
      <c r="X193" s="326"/>
    </row>
    <row r="194" spans="4:24" hidden="1" outlineLevel="1">
      <c r="D194" s="319" t="s">
        <v>1031</v>
      </c>
      <c r="E194" s="319" t="s">
        <v>53</v>
      </c>
      <c r="F194" s="319" t="s">
        <v>576</v>
      </c>
      <c r="H194" s="319" t="s">
        <v>577</v>
      </c>
      <c r="I194" s="319" t="s">
        <v>1032</v>
      </c>
      <c r="J194" s="319" t="s">
        <v>985</v>
      </c>
      <c r="L194" s="326">
        <v>0</v>
      </c>
      <c r="M194" s="326">
        <v>0</v>
      </c>
      <c r="N194" s="326">
        <v>0</v>
      </c>
      <c r="O194" s="326">
        <v>0</v>
      </c>
      <c r="P194" s="326">
        <v>0</v>
      </c>
      <c r="Q194" s="326">
        <v>0</v>
      </c>
      <c r="R194" s="326">
        <v>0</v>
      </c>
      <c r="S194" s="326">
        <v>0</v>
      </c>
      <c r="T194" s="326">
        <v>0</v>
      </c>
      <c r="U194" s="326">
        <v>0</v>
      </c>
      <c r="V194" s="326">
        <v>0</v>
      </c>
      <c r="W194" s="326">
        <v>0</v>
      </c>
      <c r="X194" s="326"/>
    </row>
    <row r="195" spans="4:24" hidden="1" outlineLevel="1">
      <c r="D195" s="319" t="s">
        <v>2003</v>
      </c>
      <c r="E195" s="319" t="s">
        <v>52</v>
      </c>
      <c r="F195" s="319" t="s">
        <v>576</v>
      </c>
      <c r="H195" s="319" t="s">
        <v>577</v>
      </c>
      <c r="I195" s="319" t="s">
        <v>758</v>
      </c>
      <c r="J195" s="319" t="s">
        <v>117</v>
      </c>
      <c r="L195" s="326">
        <v>0</v>
      </c>
      <c r="M195" s="326">
        <v>0</v>
      </c>
      <c r="N195" s="326">
        <v>0</v>
      </c>
      <c r="O195" s="326">
        <v>0</v>
      </c>
      <c r="P195" s="326">
        <v>0</v>
      </c>
      <c r="Q195" s="326">
        <v>0</v>
      </c>
      <c r="R195" s="326">
        <v>0</v>
      </c>
      <c r="S195" s="326">
        <v>0</v>
      </c>
      <c r="T195" s="326">
        <v>0</v>
      </c>
      <c r="U195" s="326">
        <v>0</v>
      </c>
      <c r="V195" s="326">
        <v>0</v>
      </c>
      <c r="W195" s="326">
        <v>0</v>
      </c>
      <c r="X195" s="326"/>
    </row>
    <row r="196" spans="4:24" hidden="1" outlineLevel="1">
      <c r="D196" s="319" t="s">
        <v>2003</v>
      </c>
      <c r="E196" s="319" t="s">
        <v>52</v>
      </c>
      <c r="F196" s="319" t="s">
        <v>578</v>
      </c>
      <c r="H196" s="319" t="s">
        <v>577</v>
      </c>
      <c r="I196" s="319" t="s">
        <v>2620</v>
      </c>
      <c r="J196" s="319" t="s">
        <v>117</v>
      </c>
      <c r="L196" s="326">
        <v>0</v>
      </c>
      <c r="M196" s="326">
        <v>0</v>
      </c>
      <c r="N196" s="326">
        <v>0</v>
      </c>
      <c r="O196" s="326">
        <v>0</v>
      </c>
      <c r="P196" s="326">
        <v>0</v>
      </c>
      <c r="Q196" s="326">
        <v>0</v>
      </c>
      <c r="R196" s="326">
        <v>0</v>
      </c>
      <c r="S196" s="326">
        <v>0</v>
      </c>
      <c r="T196" s="326">
        <v>0</v>
      </c>
      <c r="U196" s="326">
        <v>0</v>
      </c>
      <c r="V196" s="326">
        <v>0</v>
      </c>
      <c r="W196" s="326">
        <v>0</v>
      </c>
      <c r="X196" s="326"/>
    </row>
    <row r="197" spans="4:24" hidden="1" outlineLevel="1">
      <c r="D197" s="319" t="s">
        <v>2219</v>
      </c>
      <c r="E197" s="319" t="s">
        <v>53</v>
      </c>
      <c r="F197" s="319" t="s">
        <v>576</v>
      </c>
      <c r="H197" s="319" t="s">
        <v>577</v>
      </c>
      <c r="I197" s="319" t="s">
        <v>759</v>
      </c>
      <c r="J197" s="319" t="s">
        <v>582</v>
      </c>
      <c r="L197" s="326">
        <v>0</v>
      </c>
      <c r="M197" s="326">
        <v>0</v>
      </c>
      <c r="N197" s="326">
        <v>0</v>
      </c>
      <c r="O197" s="326">
        <v>0</v>
      </c>
      <c r="P197" s="326">
        <v>0</v>
      </c>
      <c r="Q197" s="326">
        <v>0</v>
      </c>
      <c r="R197" s="326">
        <v>0</v>
      </c>
      <c r="S197" s="326">
        <v>0</v>
      </c>
      <c r="T197" s="326">
        <v>0</v>
      </c>
      <c r="U197" s="326">
        <v>0</v>
      </c>
      <c r="V197" s="326">
        <v>0</v>
      </c>
      <c r="W197" s="326"/>
      <c r="X197" s="326"/>
    </row>
    <row r="198" spans="4:24" hidden="1" outlineLevel="1">
      <c r="D198" s="319" t="s">
        <v>2511</v>
      </c>
      <c r="E198" s="319" t="s">
        <v>52</v>
      </c>
      <c r="F198" s="319" t="s">
        <v>576</v>
      </c>
      <c r="H198" s="319" t="s">
        <v>577</v>
      </c>
      <c r="I198" s="319" t="s">
        <v>2984</v>
      </c>
      <c r="J198" s="319" t="s">
        <v>117</v>
      </c>
      <c r="L198" s="326"/>
      <c r="M198" s="326"/>
      <c r="N198" s="326"/>
      <c r="O198" s="326"/>
      <c r="P198" s="326"/>
      <c r="Q198" s="326"/>
      <c r="R198" s="326"/>
      <c r="S198" s="326"/>
      <c r="T198" s="326"/>
      <c r="U198" s="326">
        <v>0</v>
      </c>
      <c r="V198" s="326">
        <v>0</v>
      </c>
      <c r="W198" s="326">
        <v>0</v>
      </c>
      <c r="X198" s="326"/>
    </row>
    <row r="199" spans="4:24" hidden="1" outlineLevel="1">
      <c r="D199" s="319" t="s">
        <v>287</v>
      </c>
      <c r="E199" s="319" t="s">
        <v>53</v>
      </c>
      <c r="F199" s="319" t="s">
        <v>576</v>
      </c>
      <c r="H199" s="319" t="s">
        <v>577</v>
      </c>
      <c r="I199" s="319" t="s">
        <v>760</v>
      </c>
      <c r="J199" s="319" t="s">
        <v>118</v>
      </c>
      <c r="L199" s="326">
        <v>0</v>
      </c>
      <c r="M199" s="326">
        <v>0</v>
      </c>
      <c r="N199" s="326">
        <v>0</v>
      </c>
      <c r="O199" s="326">
        <v>0</v>
      </c>
      <c r="P199" s="326">
        <v>0</v>
      </c>
      <c r="Q199" s="326">
        <v>0</v>
      </c>
      <c r="R199" s="326">
        <v>0</v>
      </c>
      <c r="S199" s="326">
        <v>0</v>
      </c>
      <c r="T199" s="326">
        <v>0</v>
      </c>
      <c r="U199" s="326">
        <v>0</v>
      </c>
      <c r="V199" s="326">
        <v>0</v>
      </c>
      <c r="W199" s="326">
        <v>0</v>
      </c>
      <c r="X199" s="326"/>
    </row>
    <row r="200" spans="4:24" hidden="1" outlineLevel="1">
      <c r="D200" s="319" t="s">
        <v>287</v>
      </c>
      <c r="E200" s="319" t="s">
        <v>53</v>
      </c>
      <c r="F200" s="319" t="s">
        <v>578</v>
      </c>
      <c r="H200" s="319" t="s">
        <v>577</v>
      </c>
      <c r="I200" s="319" t="s">
        <v>2621</v>
      </c>
      <c r="J200" s="319" t="s">
        <v>118</v>
      </c>
      <c r="L200" s="326">
        <v>0</v>
      </c>
      <c r="M200" s="326">
        <v>0</v>
      </c>
      <c r="N200" s="326">
        <v>0</v>
      </c>
      <c r="O200" s="326">
        <v>0</v>
      </c>
      <c r="P200" s="326">
        <v>0</v>
      </c>
      <c r="Q200" s="326">
        <v>0</v>
      </c>
      <c r="R200" s="326">
        <v>0</v>
      </c>
      <c r="S200" s="326">
        <v>0</v>
      </c>
      <c r="T200" s="326">
        <v>0</v>
      </c>
      <c r="U200" s="326">
        <v>0</v>
      </c>
      <c r="V200" s="326">
        <v>0</v>
      </c>
      <c r="W200" s="326">
        <v>0</v>
      </c>
      <c r="X200" s="326"/>
    </row>
    <row r="201" spans="4:24" hidden="1" outlineLevel="1">
      <c r="D201" s="319" t="s">
        <v>337</v>
      </c>
      <c r="E201" s="319" t="s">
        <v>53</v>
      </c>
      <c r="F201" s="319" t="s">
        <v>576</v>
      </c>
      <c r="H201" s="319" t="s">
        <v>577</v>
      </c>
      <c r="I201" s="319" t="s">
        <v>761</v>
      </c>
      <c r="J201" s="319" t="s">
        <v>118</v>
      </c>
      <c r="L201" s="326">
        <v>0</v>
      </c>
      <c r="M201" s="326">
        <v>0</v>
      </c>
      <c r="N201" s="326">
        <v>0</v>
      </c>
      <c r="O201" s="326">
        <v>0</v>
      </c>
      <c r="P201" s="326">
        <v>0</v>
      </c>
      <c r="Q201" s="326">
        <v>0</v>
      </c>
      <c r="R201" s="326">
        <v>0</v>
      </c>
      <c r="S201" s="326">
        <v>0</v>
      </c>
      <c r="T201" s="326">
        <v>0</v>
      </c>
      <c r="U201" s="326">
        <v>0</v>
      </c>
      <c r="V201" s="326">
        <v>0</v>
      </c>
      <c r="W201" s="326">
        <v>0</v>
      </c>
      <c r="X201" s="326"/>
    </row>
    <row r="202" spans="4:24" hidden="1" outlineLevel="1">
      <c r="D202" s="319" t="s">
        <v>338</v>
      </c>
      <c r="E202" s="319" t="s">
        <v>53</v>
      </c>
      <c r="F202" s="319" t="s">
        <v>576</v>
      </c>
      <c r="H202" s="319" t="s">
        <v>577</v>
      </c>
      <c r="I202" s="319" t="s">
        <v>762</v>
      </c>
      <c r="J202" s="319" t="s">
        <v>118</v>
      </c>
      <c r="L202" s="326">
        <v>0</v>
      </c>
      <c r="M202" s="326">
        <v>0</v>
      </c>
      <c r="N202" s="326">
        <v>0</v>
      </c>
      <c r="O202" s="326">
        <v>0</v>
      </c>
      <c r="P202" s="326">
        <v>0</v>
      </c>
      <c r="Q202" s="326">
        <v>0</v>
      </c>
      <c r="R202" s="326">
        <v>0</v>
      </c>
      <c r="S202" s="326">
        <v>0</v>
      </c>
      <c r="T202" s="326">
        <v>0</v>
      </c>
      <c r="U202" s="326">
        <v>0</v>
      </c>
      <c r="V202" s="326">
        <v>0</v>
      </c>
      <c r="W202" s="326">
        <v>0</v>
      </c>
      <c r="X202" s="326"/>
    </row>
    <row r="203" spans="4:24" hidden="1" outlineLevel="1">
      <c r="D203" s="319" t="s">
        <v>338</v>
      </c>
      <c r="E203" s="319" t="s">
        <v>53</v>
      </c>
      <c r="F203" s="319" t="s">
        <v>578</v>
      </c>
      <c r="H203" s="319" t="s">
        <v>577</v>
      </c>
      <c r="I203" s="319" t="s">
        <v>2622</v>
      </c>
      <c r="J203" s="319" t="s">
        <v>118</v>
      </c>
      <c r="L203" s="326">
        <v>0</v>
      </c>
      <c r="M203" s="326">
        <v>0</v>
      </c>
      <c r="N203" s="326">
        <v>0</v>
      </c>
      <c r="O203" s="326">
        <v>0</v>
      </c>
      <c r="P203" s="326">
        <v>0</v>
      </c>
      <c r="Q203" s="326">
        <v>0</v>
      </c>
      <c r="R203" s="326">
        <v>0</v>
      </c>
      <c r="S203" s="326">
        <v>0</v>
      </c>
      <c r="T203" s="326">
        <v>0</v>
      </c>
      <c r="U203" s="326">
        <v>0</v>
      </c>
      <c r="V203" s="326">
        <v>0</v>
      </c>
      <c r="W203" s="326">
        <v>0</v>
      </c>
      <c r="X203" s="326"/>
    </row>
    <row r="204" spans="4:24" hidden="1" outlineLevel="1">
      <c r="D204" s="319" t="s">
        <v>288</v>
      </c>
      <c r="E204" s="319" t="s">
        <v>53</v>
      </c>
      <c r="F204" s="319" t="s">
        <v>576</v>
      </c>
      <c r="H204" s="319" t="s">
        <v>577</v>
      </c>
      <c r="I204" s="319" t="s">
        <v>763</v>
      </c>
      <c r="J204" s="319" t="s">
        <v>118</v>
      </c>
      <c r="L204" s="326">
        <v>0</v>
      </c>
      <c r="M204" s="326">
        <v>0</v>
      </c>
      <c r="N204" s="326">
        <v>0</v>
      </c>
      <c r="O204" s="326">
        <v>0</v>
      </c>
      <c r="P204" s="326">
        <v>0</v>
      </c>
      <c r="Q204" s="326">
        <v>0</v>
      </c>
      <c r="R204" s="326">
        <v>0</v>
      </c>
      <c r="S204" s="326">
        <v>0</v>
      </c>
      <c r="T204" s="326">
        <v>0</v>
      </c>
      <c r="U204" s="326">
        <v>0</v>
      </c>
      <c r="V204" s="326">
        <v>0</v>
      </c>
      <c r="W204" s="326">
        <v>0</v>
      </c>
      <c r="X204" s="326"/>
    </row>
    <row r="205" spans="4:24" hidden="1" outlineLevel="1">
      <c r="D205" s="319" t="s">
        <v>288</v>
      </c>
      <c r="E205" s="319" t="s">
        <v>53</v>
      </c>
      <c r="F205" s="319" t="s">
        <v>578</v>
      </c>
      <c r="H205" s="319" t="s">
        <v>577</v>
      </c>
      <c r="I205" s="319" t="s">
        <v>2623</v>
      </c>
      <c r="J205" s="319" t="s">
        <v>118</v>
      </c>
      <c r="L205" s="326">
        <v>0</v>
      </c>
      <c r="M205" s="326">
        <v>0</v>
      </c>
      <c r="N205" s="326">
        <v>0</v>
      </c>
      <c r="O205" s="326">
        <v>0</v>
      </c>
      <c r="P205" s="326">
        <v>0</v>
      </c>
      <c r="Q205" s="326">
        <v>0</v>
      </c>
      <c r="R205" s="326">
        <v>0</v>
      </c>
      <c r="S205" s="326">
        <v>0</v>
      </c>
      <c r="T205" s="326">
        <v>0</v>
      </c>
      <c r="U205" s="326">
        <v>0</v>
      </c>
      <c r="V205" s="326">
        <v>0</v>
      </c>
      <c r="W205" s="326">
        <v>0</v>
      </c>
      <c r="X205" s="326"/>
    </row>
    <row r="206" spans="4:24" hidden="1" outlineLevel="1">
      <c r="D206" s="319" t="s">
        <v>289</v>
      </c>
      <c r="E206" s="319" t="s">
        <v>53</v>
      </c>
      <c r="F206" s="319" t="s">
        <v>576</v>
      </c>
      <c r="H206" s="319" t="s">
        <v>577</v>
      </c>
      <c r="I206" s="319" t="s">
        <v>764</v>
      </c>
      <c r="J206" s="319" t="s">
        <v>118</v>
      </c>
      <c r="L206" s="326">
        <v>0</v>
      </c>
      <c r="M206" s="326">
        <v>0</v>
      </c>
      <c r="N206" s="326">
        <v>0</v>
      </c>
      <c r="O206" s="326">
        <v>0</v>
      </c>
      <c r="P206" s="326">
        <v>0</v>
      </c>
      <c r="Q206" s="326">
        <v>0</v>
      </c>
      <c r="R206" s="326">
        <v>0</v>
      </c>
      <c r="S206" s="326">
        <v>0</v>
      </c>
      <c r="T206" s="326">
        <v>0</v>
      </c>
      <c r="U206" s="326">
        <v>0</v>
      </c>
      <c r="V206" s="326">
        <v>0</v>
      </c>
      <c r="W206" s="326">
        <v>0</v>
      </c>
      <c r="X206" s="326"/>
    </row>
    <row r="207" spans="4:24" hidden="1" outlineLevel="1">
      <c r="D207" s="319" t="s">
        <v>289</v>
      </c>
      <c r="E207" s="319" t="s">
        <v>53</v>
      </c>
      <c r="F207" s="319" t="s">
        <v>578</v>
      </c>
      <c r="H207" s="319" t="s">
        <v>577</v>
      </c>
      <c r="I207" s="319" t="s">
        <v>2624</v>
      </c>
      <c r="J207" s="319" t="s">
        <v>118</v>
      </c>
      <c r="L207" s="326">
        <v>0</v>
      </c>
      <c r="M207" s="326">
        <v>0</v>
      </c>
      <c r="N207" s="326">
        <v>0</v>
      </c>
      <c r="O207" s="326">
        <v>0</v>
      </c>
      <c r="P207" s="326">
        <v>0</v>
      </c>
      <c r="Q207" s="326">
        <v>0</v>
      </c>
      <c r="R207" s="326">
        <v>0</v>
      </c>
      <c r="S207" s="326">
        <v>0</v>
      </c>
      <c r="T207" s="326">
        <v>0</v>
      </c>
      <c r="U207" s="326">
        <v>0</v>
      </c>
      <c r="V207" s="326">
        <v>0</v>
      </c>
      <c r="W207" s="326">
        <v>0</v>
      </c>
      <c r="X207" s="326"/>
    </row>
    <row r="208" spans="4:24" hidden="1" outlineLevel="1">
      <c r="D208" s="319" t="s">
        <v>1033</v>
      </c>
      <c r="E208" s="319" t="s">
        <v>53</v>
      </c>
      <c r="F208" s="319" t="s">
        <v>576</v>
      </c>
      <c r="H208" s="319" t="s">
        <v>577</v>
      </c>
      <c r="I208" s="319" t="s">
        <v>1034</v>
      </c>
      <c r="J208" s="319" t="s">
        <v>528</v>
      </c>
      <c r="L208" s="326">
        <v>0</v>
      </c>
      <c r="M208" s="326">
        <v>0</v>
      </c>
      <c r="N208" s="326">
        <v>0</v>
      </c>
      <c r="O208" s="326">
        <v>0</v>
      </c>
      <c r="P208" s="326">
        <v>0</v>
      </c>
      <c r="Q208" s="326">
        <v>0</v>
      </c>
      <c r="R208" s="326">
        <v>0</v>
      </c>
      <c r="S208" s="326">
        <v>0</v>
      </c>
      <c r="T208" s="326">
        <v>0</v>
      </c>
      <c r="U208" s="326">
        <v>0</v>
      </c>
      <c r="V208" s="326">
        <v>0</v>
      </c>
      <c r="W208" s="326">
        <v>0</v>
      </c>
      <c r="X208" s="326"/>
    </row>
    <row r="209" spans="4:24" hidden="1" outlineLevel="1">
      <c r="D209" s="319" t="s">
        <v>2625</v>
      </c>
      <c r="E209" s="319" t="s">
        <v>54</v>
      </c>
      <c r="F209" s="319" t="s">
        <v>576</v>
      </c>
      <c r="H209" s="319" t="s">
        <v>577</v>
      </c>
      <c r="I209" s="319" t="s">
        <v>1035</v>
      </c>
      <c r="J209" s="319" t="s">
        <v>116</v>
      </c>
      <c r="L209" s="326">
        <v>0</v>
      </c>
      <c r="M209" s="326">
        <v>0</v>
      </c>
      <c r="N209" s="326">
        <v>0</v>
      </c>
      <c r="O209" s="326">
        <v>0</v>
      </c>
      <c r="P209" s="326">
        <v>0</v>
      </c>
      <c r="Q209" s="326">
        <v>0</v>
      </c>
      <c r="R209" s="326">
        <v>0</v>
      </c>
      <c r="S209" s="326">
        <v>0</v>
      </c>
      <c r="T209" s="326">
        <v>0</v>
      </c>
      <c r="U209" s="326">
        <v>0</v>
      </c>
      <c r="V209" s="326">
        <v>0</v>
      </c>
      <c r="W209" s="326">
        <v>0</v>
      </c>
      <c r="X209" s="326"/>
    </row>
    <row r="210" spans="4:24" hidden="1" outlineLevel="1">
      <c r="D210" s="319" t="s">
        <v>605</v>
      </c>
      <c r="E210" s="319" t="s">
        <v>53</v>
      </c>
      <c r="F210" s="319" t="s">
        <v>576</v>
      </c>
      <c r="H210" s="319" t="s">
        <v>577</v>
      </c>
      <c r="I210" s="319" t="s">
        <v>765</v>
      </c>
      <c r="J210" s="319" t="s">
        <v>530</v>
      </c>
      <c r="L210" s="326">
        <v>0</v>
      </c>
      <c r="M210" s="326">
        <v>0</v>
      </c>
      <c r="N210" s="326">
        <v>0</v>
      </c>
      <c r="O210" s="326">
        <v>0</v>
      </c>
      <c r="P210" s="326">
        <v>0</v>
      </c>
      <c r="Q210" s="326">
        <v>0</v>
      </c>
      <c r="R210" s="326">
        <v>0</v>
      </c>
      <c r="S210" s="326">
        <v>0</v>
      </c>
      <c r="T210" s="326">
        <v>0</v>
      </c>
      <c r="U210" s="326">
        <v>0</v>
      </c>
      <c r="V210" s="326">
        <v>0</v>
      </c>
      <c r="W210" s="326">
        <v>0</v>
      </c>
      <c r="X210" s="326"/>
    </row>
    <row r="211" spans="4:24" hidden="1" outlineLevel="1">
      <c r="D211" s="319" t="s">
        <v>2341</v>
      </c>
      <c r="E211" s="319" t="s">
        <v>2117</v>
      </c>
      <c r="F211" s="319" t="s">
        <v>576</v>
      </c>
      <c r="H211" s="319" t="s">
        <v>577</v>
      </c>
      <c r="I211" s="319" t="s">
        <v>1037</v>
      </c>
      <c r="J211" s="319" t="s">
        <v>977</v>
      </c>
      <c r="L211" s="326">
        <v>0</v>
      </c>
      <c r="M211" s="326">
        <v>0</v>
      </c>
      <c r="N211" s="326">
        <v>0</v>
      </c>
      <c r="O211" s="326">
        <v>0</v>
      </c>
      <c r="P211" s="326">
        <v>0</v>
      </c>
      <c r="Q211" s="326">
        <v>0</v>
      </c>
      <c r="R211" s="326">
        <v>0</v>
      </c>
      <c r="S211" s="326">
        <v>0</v>
      </c>
      <c r="T211" s="326">
        <v>0</v>
      </c>
      <c r="U211" s="326">
        <v>0</v>
      </c>
      <c r="V211" s="326">
        <v>0</v>
      </c>
      <c r="W211" s="326">
        <v>0</v>
      </c>
      <c r="X211" s="326"/>
    </row>
    <row r="212" spans="4:24" hidden="1" outlineLevel="1">
      <c r="D212" s="319" t="s">
        <v>2341</v>
      </c>
      <c r="E212" s="319" t="s">
        <v>2117</v>
      </c>
      <c r="F212" s="319" t="s">
        <v>578</v>
      </c>
      <c r="H212" s="319" t="s">
        <v>577</v>
      </c>
      <c r="I212" s="319" t="s">
        <v>2220</v>
      </c>
      <c r="J212" s="319" t="s">
        <v>977</v>
      </c>
      <c r="L212" s="326">
        <v>0</v>
      </c>
      <c r="M212" s="326">
        <v>0</v>
      </c>
      <c r="N212" s="326">
        <v>0</v>
      </c>
      <c r="O212" s="326">
        <v>0</v>
      </c>
      <c r="P212" s="326">
        <v>0</v>
      </c>
      <c r="Q212" s="326">
        <v>0</v>
      </c>
      <c r="R212" s="326">
        <v>0</v>
      </c>
      <c r="S212" s="326">
        <v>0</v>
      </c>
      <c r="T212" s="326">
        <v>0</v>
      </c>
      <c r="U212" s="326">
        <v>0</v>
      </c>
      <c r="V212" s="326">
        <v>0</v>
      </c>
      <c r="W212" s="326">
        <v>0</v>
      </c>
      <c r="X212" s="326"/>
    </row>
    <row r="213" spans="4:24" hidden="1" outlineLevel="1">
      <c r="D213" s="319" t="s">
        <v>2203</v>
      </c>
      <c r="E213" s="319" t="s">
        <v>2117</v>
      </c>
      <c r="F213" s="319" t="s">
        <v>576</v>
      </c>
      <c r="H213" s="319" t="s">
        <v>577</v>
      </c>
      <c r="I213" s="319" t="s">
        <v>2221</v>
      </c>
      <c r="J213" s="319" t="s">
        <v>977</v>
      </c>
      <c r="L213" s="326">
        <v>0</v>
      </c>
      <c r="M213" s="326">
        <v>0</v>
      </c>
      <c r="N213" s="326">
        <v>0</v>
      </c>
      <c r="O213" s="326">
        <v>0</v>
      </c>
      <c r="P213" s="326">
        <v>0</v>
      </c>
      <c r="Q213" s="326">
        <v>0</v>
      </c>
      <c r="R213" s="326">
        <v>0</v>
      </c>
      <c r="S213" s="326">
        <v>0</v>
      </c>
      <c r="T213" s="326">
        <v>0</v>
      </c>
      <c r="U213" s="326">
        <v>0</v>
      </c>
      <c r="V213" s="326">
        <v>0</v>
      </c>
      <c r="W213" s="326">
        <v>0</v>
      </c>
      <c r="X213" s="326"/>
    </row>
    <row r="214" spans="4:24" hidden="1" outlineLevel="1">
      <c r="D214" s="319" t="s">
        <v>2203</v>
      </c>
      <c r="E214" s="319" t="s">
        <v>2117</v>
      </c>
      <c r="F214" s="319" t="s">
        <v>578</v>
      </c>
      <c r="H214" s="319" t="s">
        <v>577</v>
      </c>
      <c r="I214" s="319" t="s">
        <v>2222</v>
      </c>
      <c r="J214" s="319" t="s">
        <v>977</v>
      </c>
      <c r="L214" s="326">
        <v>0</v>
      </c>
      <c r="M214" s="326">
        <v>0</v>
      </c>
      <c r="N214" s="326">
        <v>0</v>
      </c>
      <c r="O214" s="326">
        <v>0</v>
      </c>
      <c r="P214" s="326">
        <v>0</v>
      </c>
      <c r="Q214" s="326">
        <v>0</v>
      </c>
      <c r="R214" s="326">
        <v>0</v>
      </c>
      <c r="S214" s="326">
        <v>0</v>
      </c>
      <c r="T214" s="326">
        <v>0</v>
      </c>
      <c r="U214" s="326">
        <v>0</v>
      </c>
      <c r="V214" s="326">
        <v>0</v>
      </c>
      <c r="W214" s="326">
        <v>0</v>
      </c>
      <c r="X214" s="326"/>
    </row>
    <row r="215" spans="4:24" hidden="1" outlineLevel="1">
      <c r="D215" s="319" t="s">
        <v>1038</v>
      </c>
      <c r="E215" s="319" t="s">
        <v>53</v>
      </c>
      <c r="F215" s="319" t="s">
        <v>576</v>
      </c>
      <c r="H215" s="319" t="s">
        <v>577</v>
      </c>
      <c r="I215" s="319" t="s">
        <v>1039</v>
      </c>
      <c r="J215" s="319" t="s">
        <v>528</v>
      </c>
      <c r="L215" s="326">
        <v>0</v>
      </c>
      <c r="M215" s="326">
        <v>0</v>
      </c>
      <c r="N215" s="326">
        <v>0</v>
      </c>
      <c r="O215" s="326">
        <v>0</v>
      </c>
      <c r="P215" s="326">
        <v>0</v>
      </c>
      <c r="Q215" s="326">
        <v>0</v>
      </c>
      <c r="R215" s="326">
        <v>0</v>
      </c>
      <c r="S215" s="326">
        <v>0</v>
      </c>
      <c r="T215" s="326">
        <v>0</v>
      </c>
      <c r="U215" s="326">
        <v>0</v>
      </c>
      <c r="V215" s="326">
        <v>0</v>
      </c>
      <c r="W215" s="326">
        <v>0</v>
      </c>
      <c r="X215" s="326"/>
    </row>
    <row r="216" spans="4:24" hidden="1" outlineLevel="1">
      <c r="D216" s="319" t="s">
        <v>606</v>
      </c>
      <c r="E216" s="319" t="s">
        <v>53</v>
      </c>
      <c r="F216" s="319" t="s">
        <v>576</v>
      </c>
      <c r="H216" s="319" t="s">
        <v>577</v>
      </c>
      <c r="I216" s="319" t="s">
        <v>766</v>
      </c>
      <c r="J216" s="319" t="s">
        <v>114</v>
      </c>
      <c r="L216" s="326">
        <v>0</v>
      </c>
      <c r="M216" s="326">
        <v>0</v>
      </c>
      <c r="N216" s="326">
        <v>0</v>
      </c>
      <c r="O216" s="326">
        <v>0</v>
      </c>
      <c r="P216" s="326">
        <v>0</v>
      </c>
      <c r="Q216" s="326">
        <v>0</v>
      </c>
      <c r="R216" s="326">
        <v>0</v>
      </c>
      <c r="S216" s="326">
        <v>0</v>
      </c>
      <c r="T216" s="326">
        <v>0</v>
      </c>
      <c r="U216" s="326">
        <v>600</v>
      </c>
      <c r="V216" s="326">
        <v>600</v>
      </c>
      <c r="W216" s="326">
        <v>0</v>
      </c>
      <c r="X216" s="326"/>
    </row>
    <row r="217" spans="4:24" hidden="1" outlineLevel="1">
      <c r="D217" s="319" t="s">
        <v>2626</v>
      </c>
      <c r="E217" s="319" t="s">
        <v>53</v>
      </c>
      <c r="F217" s="319" t="s">
        <v>576</v>
      </c>
      <c r="H217" s="319" t="s">
        <v>577</v>
      </c>
      <c r="I217" s="319" t="s">
        <v>1040</v>
      </c>
      <c r="J217" s="319" t="s">
        <v>985</v>
      </c>
      <c r="L217" s="326">
        <v>0</v>
      </c>
      <c r="M217" s="326">
        <v>0</v>
      </c>
      <c r="N217" s="326">
        <v>0</v>
      </c>
      <c r="O217" s="326">
        <v>0</v>
      </c>
      <c r="P217" s="326">
        <v>0</v>
      </c>
      <c r="Q217" s="326">
        <v>0</v>
      </c>
      <c r="R217" s="326">
        <v>0</v>
      </c>
      <c r="S217" s="326">
        <v>0</v>
      </c>
      <c r="T217" s="326">
        <v>0</v>
      </c>
      <c r="U217" s="326">
        <v>0</v>
      </c>
      <c r="V217" s="326">
        <v>0</v>
      </c>
      <c r="W217" s="326">
        <v>0</v>
      </c>
      <c r="X217" s="326"/>
    </row>
    <row r="218" spans="4:24" hidden="1" outlineLevel="1">
      <c r="D218" s="319" t="s">
        <v>607</v>
      </c>
      <c r="E218" s="319" t="s">
        <v>53</v>
      </c>
      <c r="F218" s="319" t="s">
        <v>576</v>
      </c>
      <c r="H218" s="319" t="s">
        <v>577</v>
      </c>
      <c r="I218" s="319" t="s">
        <v>767</v>
      </c>
      <c r="J218" s="319" t="s">
        <v>118</v>
      </c>
      <c r="L218" s="326">
        <v>0</v>
      </c>
      <c r="M218" s="326">
        <v>0</v>
      </c>
      <c r="N218" s="326">
        <v>0</v>
      </c>
      <c r="O218" s="326">
        <v>0</v>
      </c>
      <c r="P218" s="326">
        <v>0</v>
      </c>
      <c r="Q218" s="326">
        <v>0</v>
      </c>
      <c r="R218" s="326">
        <v>0</v>
      </c>
      <c r="S218" s="326">
        <v>0</v>
      </c>
      <c r="T218" s="326">
        <v>0</v>
      </c>
      <c r="U218" s="326">
        <v>0</v>
      </c>
      <c r="V218" s="326">
        <v>0</v>
      </c>
      <c r="W218" s="326">
        <v>0</v>
      </c>
      <c r="X218" s="326"/>
    </row>
    <row r="219" spans="4:24" hidden="1" outlineLevel="1">
      <c r="D219" s="319" t="s">
        <v>607</v>
      </c>
      <c r="E219" s="319" t="s">
        <v>53</v>
      </c>
      <c r="F219" s="319" t="s">
        <v>578</v>
      </c>
      <c r="H219" s="319" t="s">
        <v>577</v>
      </c>
      <c r="I219" s="319" t="s">
        <v>2627</v>
      </c>
      <c r="J219" s="319" t="s">
        <v>118</v>
      </c>
      <c r="L219" s="326">
        <v>0</v>
      </c>
      <c r="M219" s="326">
        <v>0</v>
      </c>
      <c r="N219" s="326">
        <v>0</v>
      </c>
      <c r="O219" s="326">
        <v>0</v>
      </c>
      <c r="P219" s="326">
        <v>0</v>
      </c>
      <c r="Q219" s="326">
        <v>0</v>
      </c>
      <c r="R219" s="326">
        <v>0</v>
      </c>
      <c r="S219" s="326">
        <v>0</v>
      </c>
      <c r="T219" s="326">
        <v>0</v>
      </c>
      <c r="U219" s="326">
        <v>0</v>
      </c>
      <c r="V219" s="326">
        <v>0</v>
      </c>
      <c r="W219" s="326">
        <v>0</v>
      </c>
      <c r="X219" s="326"/>
    </row>
    <row r="220" spans="4:24" hidden="1" outlineLevel="1">
      <c r="D220" s="319" t="s">
        <v>608</v>
      </c>
      <c r="E220" s="319" t="s">
        <v>53</v>
      </c>
      <c r="F220" s="319" t="s">
        <v>576</v>
      </c>
      <c r="H220" s="319" t="s">
        <v>577</v>
      </c>
      <c r="I220" s="319" t="s">
        <v>768</v>
      </c>
      <c r="J220" s="319" t="s">
        <v>530</v>
      </c>
      <c r="L220" s="326">
        <v>0</v>
      </c>
      <c r="M220" s="326">
        <v>0</v>
      </c>
      <c r="N220" s="326">
        <v>0</v>
      </c>
      <c r="O220" s="326">
        <v>0</v>
      </c>
      <c r="P220" s="326">
        <v>0</v>
      </c>
      <c r="Q220" s="326">
        <v>0</v>
      </c>
      <c r="R220" s="326">
        <v>0</v>
      </c>
      <c r="S220" s="326">
        <v>0</v>
      </c>
      <c r="T220" s="326">
        <v>0</v>
      </c>
      <c r="U220" s="326">
        <v>0</v>
      </c>
      <c r="V220" s="326">
        <v>0</v>
      </c>
      <c r="W220" s="326">
        <v>0</v>
      </c>
      <c r="X220" s="326"/>
    </row>
    <row r="221" spans="4:24" hidden="1" outlineLevel="1">
      <c r="D221" s="319" t="s">
        <v>232</v>
      </c>
      <c r="E221" s="319" t="s">
        <v>52</v>
      </c>
      <c r="F221" s="319" t="s">
        <v>576</v>
      </c>
      <c r="H221" s="319" t="s">
        <v>577</v>
      </c>
      <c r="I221" s="319" t="s">
        <v>769</v>
      </c>
      <c r="J221" s="319" t="s">
        <v>117</v>
      </c>
      <c r="L221" s="326">
        <v>0</v>
      </c>
      <c r="M221" s="326">
        <v>0</v>
      </c>
      <c r="N221" s="326">
        <v>0</v>
      </c>
      <c r="O221" s="326">
        <v>0</v>
      </c>
      <c r="P221" s="326">
        <v>0</v>
      </c>
      <c r="Q221" s="326">
        <v>0</v>
      </c>
      <c r="R221" s="326">
        <v>0</v>
      </c>
      <c r="S221" s="326">
        <v>0</v>
      </c>
      <c r="T221" s="326">
        <v>0</v>
      </c>
      <c r="U221" s="326">
        <v>0</v>
      </c>
      <c r="V221" s="326">
        <v>0</v>
      </c>
      <c r="W221" s="326">
        <v>0</v>
      </c>
      <c r="X221" s="326"/>
    </row>
    <row r="222" spans="4:24" hidden="1" outlineLevel="1">
      <c r="D222" s="319" t="s">
        <v>2628</v>
      </c>
      <c r="E222" s="319" t="s">
        <v>67</v>
      </c>
      <c r="F222" s="319" t="s">
        <v>576</v>
      </c>
      <c r="H222" s="319" t="s">
        <v>577</v>
      </c>
      <c r="I222" s="319" t="s">
        <v>2629</v>
      </c>
      <c r="J222" s="319" t="s">
        <v>0</v>
      </c>
      <c r="L222" s="326">
        <v>0</v>
      </c>
      <c r="M222" s="326">
        <v>0</v>
      </c>
      <c r="N222" s="326">
        <v>0</v>
      </c>
      <c r="O222" s="326">
        <v>0</v>
      </c>
      <c r="P222" s="326">
        <v>0</v>
      </c>
      <c r="Q222" s="326">
        <v>0</v>
      </c>
      <c r="R222" s="326">
        <v>0</v>
      </c>
      <c r="S222" s="326">
        <v>0</v>
      </c>
      <c r="T222" s="326">
        <v>0</v>
      </c>
      <c r="U222" s="326">
        <v>0</v>
      </c>
      <c r="V222" s="326">
        <v>0</v>
      </c>
      <c r="W222" s="326">
        <v>0</v>
      </c>
      <c r="X222" s="326"/>
    </row>
    <row r="223" spans="4:24" hidden="1" outlineLevel="1">
      <c r="D223" s="319" t="s">
        <v>2630</v>
      </c>
      <c r="E223" s="319" t="s">
        <v>67</v>
      </c>
      <c r="F223" s="319" t="s">
        <v>576</v>
      </c>
      <c r="H223" s="319" t="s">
        <v>577</v>
      </c>
      <c r="I223" s="319" t="s">
        <v>2631</v>
      </c>
      <c r="J223" s="319" t="s">
        <v>0</v>
      </c>
      <c r="L223" s="326">
        <v>0</v>
      </c>
      <c r="M223" s="326">
        <v>0</v>
      </c>
      <c r="N223" s="326">
        <v>0</v>
      </c>
      <c r="O223" s="326">
        <v>20000</v>
      </c>
      <c r="P223" s="326">
        <v>0</v>
      </c>
      <c r="Q223" s="326">
        <v>0</v>
      </c>
      <c r="R223" s="326">
        <v>0</v>
      </c>
      <c r="S223" s="326">
        <v>0</v>
      </c>
      <c r="T223" s="326">
        <v>0</v>
      </c>
      <c r="U223" s="326">
        <v>0</v>
      </c>
      <c r="V223" s="326">
        <v>0</v>
      </c>
      <c r="W223" s="326">
        <v>0</v>
      </c>
      <c r="X223" s="326"/>
    </row>
    <row r="224" spans="4:24" hidden="1" outlineLevel="1">
      <c r="D224" s="319" t="s">
        <v>609</v>
      </c>
      <c r="E224" s="319" t="s">
        <v>52</v>
      </c>
      <c r="F224" s="319" t="s">
        <v>576</v>
      </c>
      <c r="H224" s="319" t="s">
        <v>577</v>
      </c>
      <c r="I224" s="319" t="s">
        <v>770</v>
      </c>
      <c r="J224" s="319" t="s">
        <v>117</v>
      </c>
      <c r="L224" s="326">
        <v>0</v>
      </c>
      <c r="M224" s="326">
        <v>0</v>
      </c>
      <c r="N224" s="326">
        <v>0</v>
      </c>
      <c r="O224" s="326">
        <v>0</v>
      </c>
      <c r="P224" s="326">
        <v>0</v>
      </c>
      <c r="Q224" s="326">
        <v>0</v>
      </c>
      <c r="R224" s="326">
        <v>0</v>
      </c>
      <c r="S224" s="326">
        <v>0</v>
      </c>
      <c r="T224" s="326">
        <v>0</v>
      </c>
      <c r="U224" s="326">
        <v>0</v>
      </c>
      <c r="V224" s="326">
        <v>0</v>
      </c>
      <c r="W224" s="326">
        <v>0</v>
      </c>
      <c r="X224" s="326"/>
    </row>
    <row r="225" spans="4:24" hidden="1" outlineLevel="1">
      <c r="D225" s="319" t="s">
        <v>290</v>
      </c>
      <c r="E225" s="319" t="s">
        <v>52</v>
      </c>
      <c r="F225" s="319" t="s">
        <v>576</v>
      </c>
      <c r="H225" s="319" t="s">
        <v>577</v>
      </c>
      <c r="I225" s="319" t="s">
        <v>771</v>
      </c>
      <c r="J225" s="319" t="s">
        <v>117</v>
      </c>
      <c r="L225" s="326">
        <v>0</v>
      </c>
      <c r="M225" s="326">
        <v>0</v>
      </c>
      <c r="N225" s="326">
        <v>0</v>
      </c>
      <c r="O225" s="326">
        <v>0</v>
      </c>
      <c r="P225" s="326">
        <v>13000</v>
      </c>
      <c r="Q225" s="326">
        <v>13000</v>
      </c>
      <c r="R225" s="326">
        <v>13000</v>
      </c>
      <c r="S225" s="326">
        <v>13000</v>
      </c>
      <c r="T225" s="326">
        <v>0</v>
      </c>
      <c r="U225" s="326">
        <v>0</v>
      </c>
      <c r="V225" s="326">
        <v>0</v>
      </c>
      <c r="W225" s="326">
        <v>0</v>
      </c>
      <c r="X225" s="326"/>
    </row>
    <row r="226" spans="4:24" hidden="1" outlineLevel="1">
      <c r="D226" s="319" t="s">
        <v>1041</v>
      </c>
      <c r="E226" s="319" t="s">
        <v>53</v>
      </c>
      <c r="F226" s="319" t="s">
        <v>576</v>
      </c>
      <c r="H226" s="319" t="s">
        <v>577</v>
      </c>
      <c r="I226" s="319" t="s">
        <v>1042</v>
      </c>
      <c r="J226" s="319" t="s">
        <v>946</v>
      </c>
      <c r="L226" s="326">
        <v>0</v>
      </c>
      <c r="M226" s="326">
        <v>0</v>
      </c>
      <c r="N226" s="326">
        <v>0</v>
      </c>
      <c r="O226" s="326">
        <v>0</v>
      </c>
      <c r="P226" s="326">
        <v>0</v>
      </c>
      <c r="Q226" s="326">
        <v>0</v>
      </c>
      <c r="R226" s="326">
        <v>0</v>
      </c>
      <c r="S226" s="326">
        <v>0</v>
      </c>
      <c r="T226" s="326">
        <v>0</v>
      </c>
      <c r="U226" s="326">
        <v>0</v>
      </c>
      <c r="V226" s="326">
        <v>0</v>
      </c>
      <c r="W226" s="326">
        <v>0</v>
      </c>
      <c r="X226" s="326"/>
    </row>
    <row r="227" spans="4:24" hidden="1" outlineLevel="1">
      <c r="D227" s="319" t="s">
        <v>1043</v>
      </c>
      <c r="E227" s="319" t="s">
        <v>53</v>
      </c>
      <c r="F227" s="319" t="s">
        <v>576</v>
      </c>
      <c r="H227" s="319" t="s">
        <v>577</v>
      </c>
      <c r="I227" s="319" t="s">
        <v>1044</v>
      </c>
      <c r="J227" s="319" t="s">
        <v>946</v>
      </c>
      <c r="L227" s="326">
        <v>0</v>
      </c>
      <c r="M227" s="326">
        <v>0</v>
      </c>
      <c r="N227" s="326">
        <v>0</v>
      </c>
      <c r="O227" s="326">
        <v>0</v>
      </c>
      <c r="P227" s="326">
        <v>0</v>
      </c>
      <c r="Q227" s="326">
        <v>0</v>
      </c>
      <c r="R227" s="326">
        <v>0</v>
      </c>
      <c r="S227" s="326">
        <v>0</v>
      </c>
      <c r="T227" s="326">
        <v>0</v>
      </c>
      <c r="U227" s="326">
        <v>0</v>
      </c>
      <c r="V227" s="326">
        <v>0</v>
      </c>
      <c r="W227" s="326">
        <v>0</v>
      </c>
      <c r="X227" s="326"/>
    </row>
    <row r="228" spans="4:24" hidden="1" outlineLevel="1">
      <c r="D228" s="319" t="s">
        <v>2223</v>
      </c>
      <c r="E228" s="319" t="s">
        <v>54</v>
      </c>
      <c r="F228" s="319" t="s">
        <v>576</v>
      </c>
      <c r="H228" s="319" t="s">
        <v>577</v>
      </c>
      <c r="I228" s="319" t="s">
        <v>772</v>
      </c>
      <c r="J228" s="319" t="s">
        <v>116</v>
      </c>
      <c r="L228" s="326">
        <v>0</v>
      </c>
      <c r="M228" s="326">
        <v>0</v>
      </c>
      <c r="N228" s="326">
        <v>0</v>
      </c>
      <c r="O228" s="326">
        <v>0</v>
      </c>
      <c r="P228" s="326">
        <v>0</v>
      </c>
      <c r="Q228" s="326">
        <v>0</v>
      </c>
      <c r="R228" s="326">
        <v>0</v>
      </c>
      <c r="S228" s="326">
        <v>0</v>
      </c>
      <c r="T228" s="326">
        <v>0</v>
      </c>
      <c r="U228" s="326">
        <v>0</v>
      </c>
      <c r="V228" s="326">
        <v>0</v>
      </c>
      <c r="W228" s="326">
        <v>0</v>
      </c>
      <c r="X228" s="326"/>
    </row>
    <row r="229" spans="4:24" hidden="1" outlineLevel="1">
      <c r="D229" s="319" t="s">
        <v>1641</v>
      </c>
      <c r="E229" s="319" t="s">
        <v>52</v>
      </c>
      <c r="F229" s="319" t="s">
        <v>576</v>
      </c>
      <c r="H229" s="319" t="s">
        <v>577</v>
      </c>
      <c r="I229" s="319" t="s">
        <v>2224</v>
      </c>
      <c r="J229" s="319" t="s">
        <v>117</v>
      </c>
      <c r="L229" s="326">
        <v>0</v>
      </c>
      <c r="M229" s="326">
        <v>0</v>
      </c>
      <c r="N229" s="326">
        <v>0</v>
      </c>
      <c r="O229" s="326">
        <v>0</v>
      </c>
      <c r="P229" s="326">
        <v>0</v>
      </c>
      <c r="Q229" s="326">
        <v>0</v>
      </c>
      <c r="R229" s="326">
        <v>0</v>
      </c>
      <c r="S229" s="326">
        <v>0</v>
      </c>
      <c r="T229" s="326">
        <v>0</v>
      </c>
      <c r="U229" s="326">
        <v>0</v>
      </c>
      <c r="V229" s="326">
        <v>0</v>
      </c>
      <c r="W229" s="326">
        <v>0</v>
      </c>
      <c r="X229" s="326"/>
    </row>
    <row r="230" spans="4:24" hidden="1" outlineLevel="1">
      <c r="D230" s="319" t="s">
        <v>339</v>
      </c>
      <c r="E230" s="319" t="s">
        <v>53</v>
      </c>
      <c r="F230" s="319" t="s">
        <v>576</v>
      </c>
      <c r="H230" s="319" t="s">
        <v>577</v>
      </c>
      <c r="I230" s="319" t="s">
        <v>773</v>
      </c>
      <c r="J230" s="319" t="s">
        <v>560</v>
      </c>
      <c r="L230" s="326">
        <v>0</v>
      </c>
      <c r="M230" s="326">
        <v>0</v>
      </c>
      <c r="N230" s="326">
        <v>0</v>
      </c>
      <c r="O230" s="326">
        <v>0</v>
      </c>
      <c r="P230" s="326">
        <v>0</v>
      </c>
      <c r="Q230" s="326">
        <v>0</v>
      </c>
      <c r="R230" s="326">
        <v>0</v>
      </c>
      <c r="S230" s="326">
        <v>0</v>
      </c>
      <c r="T230" s="326">
        <v>0</v>
      </c>
      <c r="U230" s="326">
        <v>0</v>
      </c>
      <c r="V230" s="326">
        <v>0</v>
      </c>
      <c r="W230" s="326">
        <v>0</v>
      </c>
      <c r="X230" s="326"/>
    </row>
    <row r="231" spans="4:24" hidden="1" outlineLevel="1">
      <c r="D231" s="319" t="s">
        <v>2513</v>
      </c>
      <c r="E231" s="319" t="s">
        <v>2117</v>
      </c>
      <c r="F231" s="319" t="s">
        <v>576</v>
      </c>
      <c r="H231" s="319" t="s">
        <v>577</v>
      </c>
      <c r="I231" s="319" t="s">
        <v>2985</v>
      </c>
      <c r="J231" s="319" t="s">
        <v>977</v>
      </c>
      <c r="L231" s="326"/>
      <c r="M231" s="326"/>
      <c r="N231" s="326"/>
      <c r="O231" s="326"/>
      <c r="P231" s="326"/>
      <c r="Q231" s="326"/>
      <c r="R231" s="326"/>
      <c r="S231" s="326"/>
      <c r="T231" s="326"/>
      <c r="U231" s="326">
        <v>0</v>
      </c>
      <c r="V231" s="326">
        <v>0</v>
      </c>
      <c r="W231" s="326">
        <v>0</v>
      </c>
      <c r="X231" s="326"/>
    </row>
    <row r="232" spans="4:24" hidden="1" outlineLevel="1">
      <c r="D232" s="319" t="s">
        <v>2513</v>
      </c>
      <c r="E232" s="319" t="s">
        <v>2117</v>
      </c>
      <c r="F232" s="319" t="s">
        <v>578</v>
      </c>
      <c r="H232" s="319" t="s">
        <v>577</v>
      </c>
      <c r="I232" s="319" t="s">
        <v>2986</v>
      </c>
      <c r="J232" s="319" t="s">
        <v>977</v>
      </c>
      <c r="L232" s="326"/>
      <c r="M232" s="326"/>
      <c r="N232" s="326"/>
      <c r="O232" s="326"/>
      <c r="P232" s="326"/>
      <c r="Q232" s="326"/>
      <c r="R232" s="326"/>
      <c r="S232" s="326"/>
      <c r="T232" s="326"/>
      <c r="U232" s="326">
        <v>0</v>
      </c>
      <c r="V232" s="326">
        <v>0</v>
      </c>
      <c r="W232" s="326">
        <v>0</v>
      </c>
      <c r="X232" s="326"/>
    </row>
    <row r="233" spans="4:24" hidden="1" outlineLevel="1">
      <c r="D233" s="319" t="s">
        <v>2987</v>
      </c>
      <c r="E233" s="319" t="s">
        <v>2117</v>
      </c>
      <c r="F233" s="319" t="s">
        <v>576</v>
      </c>
      <c r="H233" s="319" t="s">
        <v>577</v>
      </c>
      <c r="I233" s="319" t="s">
        <v>2647</v>
      </c>
      <c r="J233" s="319" t="s">
        <v>977</v>
      </c>
      <c r="L233" s="326">
        <v>0</v>
      </c>
      <c r="M233" s="326">
        <v>0</v>
      </c>
      <c r="N233" s="326">
        <v>0</v>
      </c>
      <c r="O233" s="326">
        <v>0</v>
      </c>
      <c r="P233" s="326">
        <v>0</v>
      </c>
      <c r="Q233" s="326">
        <v>0</v>
      </c>
      <c r="R233" s="326">
        <v>0</v>
      </c>
      <c r="S233" s="326">
        <v>0</v>
      </c>
      <c r="T233" s="326">
        <v>0</v>
      </c>
      <c r="U233" s="326">
        <v>0</v>
      </c>
      <c r="V233" s="326">
        <v>0</v>
      </c>
      <c r="W233" s="326">
        <v>0</v>
      </c>
      <c r="X233" s="326"/>
    </row>
    <row r="234" spans="4:24" hidden="1" outlineLevel="1">
      <c r="D234" s="319" t="s">
        <v>2987</v>
      </c>
      <c r="E234" s="319" t="s">
        <v>2117</v>
      </c>
      <c r="F234" s="319" t="s">
        <v>578</v>
      </c>
      <c r="H234" s="319" t="s">
        <v>577</v>
      </c>
      <c r="I234" s="319" t="s">
        <v>2648</v>
      </c>
      <c r="J234" s="319" t="s">
        <v>977</v>
      </c>
      <c r="L234" s="326">
        <v>0</v>
      </c>
      <c r="M234" s="326">
        <v>0</v>
      </c>
      <c r="N234" s="326">
        <v>0</v>
      </c>
      <c r="O234" s="326">
        <v>0</v>
      </c>
      <c r="P234" s="326">
        <v>0</v>
      </c>
      <c r="Q234" s="326">
        <v>0</v>
      </c>
      <c r="R234" s="326">
        <v>0</v>
      </c>
      <c r="S234" s="326">
        <v>0</v>
      </c>
      <c r="T234" s="326">
        <v>0</v>
      </c>
      <c r="U234" s="326">
        <v>0</v>
      </c>
      <c r="V234" s="326">
        <v>0</v>
      </c>
      <c r="W234" s="326">
        <v>0</v>
      </c>
      <c r="X234" s="326"/>
    </row>
    <row r="235" spans="4:24" hidden="1" outlineLevel="1">
      <c r="D235" s="319" t="s">
        <v>340</v>
      </c>
      <c r="E235" s="319" t="s">
        <v>53</v>
      </c>
      <c r="F235" s="319" t="s">
        <v>576</v>
      </c>
      <c r="H235" s="319" t="s">
        <v>577</v>
      </c>
      <c r="I235" s="319" t="s">
        <v>774</v>
      </c>
      <c r="J235" s="319" t="s">
        <v>530</v>
      </c>
      <c r="L235" s="326">
        <v>0</v>
      </c>
      <c r="M235" s="326">
        <v>0</v>
      </c>
      <c r="N235" s="326">
        <v>0</v>
      </c>
      <c r="O235" s="326">
        <v>0</v>
      </c>
      <c r="P235" s="326">
        <v>0</v>
      </c>
      <c r="Q235" s="326">
        <v>0</v>
      </c>
      <c r="R235" s="326">
        <v>0</v>
      </c>
      <c r="S235" s="326">
        <v>0</v>
      </c>
      <c r="T235" s="326">
        <v>0</v>
      </c>
      <c r="U235" s="326">
        <v>0</v>
      </c>
      <c r="V235" s="326">
        <v>0</v>
      </c>
      <c r="W235" s="326">
        <v>0</v>
      </c>
      <c r="X235" s="326"/>
    </row>
    <row r="236" spans="4:24" hidden="1" outlineLevel="1">
      <c r="D236" s="319" t="s">
        <v>610</v>
      </c>
      <c r="E236" s="319" t="s">
        <v>53</v>
      </c>
      <c r="F236" s="319" t="s">
        <v>576</v>
      </c>
      <c r="H236" s="319" t="s">
        <v>577</v>
      </c>
      <c r="I236" s="319" t="s">
        <v>775</v>
      </c>
      <c r="J236" s="319" t="s">
        <v>530</v>
      </c>
      <c r="L236" s="326">
        <v>0</v>
      </c>
      <c r="M236" s="326">
        <v>0</v>
      </c>
      <c r="N236" s="326">
        <v>0</v>
      </c>
      <c r="O236" s="326">
        <v>0</v>
      </c>
      <c r="P236" s="326">
        <v>0</v>
      </c>
      <c r="Q236" s="326">
        <v>0</v>
      </c>
      <c r="R236" s="326">
        <v>0</v>
      </c>
      <c r="S236" s="326">
        <v>0</v>
      </c>
      <c r="T236" s="326">
        <v>0</v>
      </c>
      <c r="U236" s="326">
        <v>0</v>
      </c>
      <c r="V236" s="326">
        <v>0</v>
      </c>
      <c r="W236" s="326">
        <v>0</v>
      </c>
      <c r="X236" s="326"/>
    </row>
    <row r="237" spans="4:24" hidden="1" outlineLevel="1">
      <c r="D237" s="319" t="s">
        <v>291</v>
      </c>
      <c r="E237" s="319" t="s">
        <v>53</v>
      </c>
      <c r="F237" s="319" t="s">
        <v>576</v>
      </c>
      <c r="H237" s="319" t="s">
        <v>577</v>
      </c>
      <c r="I237" s="319" t="s">
        <v>776</v>
      </c>
      <c r="J237" s="319" t="s">
        <v>582</v>
      </c>
      <c r="L237" s="326">
        <v>0</v>
      </c>
      <c r="M237" s="326">
        <v>0</v>
      </c>
      <c r="N237" s="326">
        <v>0</v>
      </c>
      <c r="O237" s="326">
        <v>0</v>
      </c>
      <c r="P237" s="326">
        <v>0</v>
      </c>
      <c r="Q237" s="326">
        <v>0</v>
      </c>
      <c r="R237" s="326">
        <v>500</v>
      </c>
      <c r="S237" s="326">
        <v>500</v>
      </c>
      <c r="T237" s="326">
        <v>0</v>
      </c>
      <c r="U237" s="326">
        <v>0</v>
      </c>
      <c r="V237" s="326">
        <v>0</v>
      </c>
      <c r="W237" s="326">
        <v>0</v>
      </c>
      <c r="X237" s="326"/>
    </row>
    <row r="238" spans="4:24" hidden="1" outlineLevel="1">
      <c r="D238" s="319" t="s">
        <v>291</v>
      </c>
      <c r="E238" s="319" t="s">
        <v>53</v>
      </c>
      <c r="F238" s="319" t="s">
        <v>578</v>
      </c>
      <c r="H238" s="319" t="s">
        <v>577</v>
      </c>
      <c r="I238" s="319" t="s">
        <v>2632</v>
      </c>
      <c r="J238" s="319" t="s">
        <v>582</v>
      </c>
      <c r="L238" s="326">
        <v>0</v>
      </c>
      <c r="M238" s="326">
        <v>0</v>
      </c>
      <c r="N238" s="326">
        <v>0</v>
      </c>
      <c r="O238" s="326">
        <v>0</v>
      </c>
      <c r="P238" s="326">
        <v>0</v>
      </c>
      <c r="Q238" s="326">
        <v>0</v>
      </c>
      <c r="R238" s="326">
        <v>0</v>
      </c>
      <c r="S238" s="326">
        <v>0</v>
      </c>
      <c r="T238" s="326">
        <v>0</v>
      </c>
      <c r="U238" s="326">
        <v>0</v>
      </c>
      <c r="V238" s="326">
        <v>0</v>
      </c>
      <c r="W238" s="326">
        <v>0</v>
      </c>
      <c r="X238" s="326"/>
    </row>
    <row r="239" spans="4:24" hidden="1" outlineLevel="1">
      <c r="D239" s="319" t="s">
        <v>1045</v>
      </c>
      <c r="E239" s="319" t="s">
        <v>52</v>
      </c>
      <c r="F239" s="319" t="s">
        <v>576</v>
      </c>
      <c r="H239" s="319" t="s">
        <v>577</v>
      </c>
      <c r="I239" s="319" t="s">
        <v>791</v>
      </c>
      <c r="J239" s="319" t="s">
        <v>117</v>
      </c>
      <c r="L239" s="326">
        <v>78000</v>
      </c>
      <c r="M239" s="326">
        <v>78000</v>
      </c>
      <c r="N239" s="326">
        <v>100000</v>
      </c>
      <c r="O239" s="326">
        <v>267000</v>
      </c>
      <c r="P239" s="326">
        <v>200000</v>
      </c>
      <c r="Q239" s="326">
        <v>50000</v>
      </c>
      <c r="R239" s="326">
        <v>50000</v>
      </c>
      <c r="S239" s="326">
        <v>50000</v>
      </c>
      <c r="T239" s="326">
        <v>50000</v>
      </c>
      <c r="U239" s="326">
        <v>50000</v>
      </c>
      <c r="V239" s="326">
        <v>50000</v>
      </c>
      <c r="W239" s="326">
        <v>0</v>
      </c>
      <c r="X239" s="326"/>
    </row>
    <row r="240" spans="4:24" hidden="1" outlineLevel="1">
      <c r="D240" s="319" t="s">
        <v>1045</v>
      </c>
      <c r="E240" s="319" t="s">
        <v>52</v>
      </c>
      <c r="F240" s="319" t="s">
        <v>578</v>
      </c>
      <c r="H240" s="319" t="s">
        <v>577</v>
      </c>
      <c r="I240" s="319" t="s">
        <v>2633</v>
      </c>
      <c r="J240" s="319" t="s">
        <v>117</v>
      </c>
      <c r="L240" s="326">
        <v>0</v>
      </c>
      <c r="M240" s="326">
        <v>0</v>
      </c>
      <c r="N240" s="326">
        <v>0</v>
      </c>
      <c r="O240" s="326">
        <v>0</v>
      </c>
      <c r="P240" s="326">
        <v>0</v>
      </c>
      <c r="Q240" s="326">
        <v>0</v>
      </c>
      <c r="R240" s="326">
        <v>0</v>
      </c>
      <c r="S240" s="326">
        <v>0</v>
      </c>
      <c r="T240" s="326">
        <v>0</v>
      </c>
      <c r="U240" s="326">
        <v>0</v>
      </c>
      <c r="V240" s="326">
        <v>0</v>
      </c>
      <c r="W240" s="326">
        <v>0</v>
      </c>
      <c r="X240" s="326"/>
    </row>
    <row r="241" spans="4:24" hidden="1" outlineLevel="1">
      <c r="D241" s="319" t="s">
        <v>292</v>
      </c>
      <c r="E241" s="319" t="s">
        <v>53</v>
      </c>
      <c r="F241" s="319" t="s">
        <v>576</v>
      </c>
      <c r="H241" s="319" t="s">
        <v>577</v>
      </c>
      <c r="I241" s="319" t="s">
        <v>777</v>
      </c>
      <c r="J241" s="319" t="s">
        <v>582</v>
      </c>
      <c r="L241" s="326">
        <v>0</v>
      </c>
      <c r="M241" s="326">
        <v>0</v>
      </c>
      <c r="N241" s="326">
        <v>0</v>
      </c>
      <c r="O241" s="326">
        <v>0</v>
      </c>
      <c r="P241" s="326">
        <v>0</v>
      </c>
      <c r="Q241" s="326">
        <v>0</v>
      </c>
      <c r="R241" s="326">
        <v>0</v>
      </c>
      <c r="S241" s="326">
        <v>0</v>
      </c>
      <c r="T241" s="326">
        <v>0</v>
      </c>
      <c r="U241" s="326">
        <v>0</v>
      </c>
      <c r="V241" s="326">
        <v>0</v>
      </c>
      <c r="W241" s="326"/>
      <c r="X241" s="326"/>
    </row>
    <row r="242" spans="4:24" hidden="1" outlineLevel="1">
      <c r="D242" s="319" t="s">
        <v>292</v>
      </c>
      <c r="E242" s="319" t="s">
        <v>53</v>
      </c>
      <c r="F242" s="319" t="s">
        <v>578</v>
      </c>
      <c r="H242" s="319" t="s">
        <v>577</v>
      </c>
      <c r="I242" s="319" t="s">
        <v>2634</v>
      </c>
      <c r="J242" s="319" t="s">
        <v>582</v>
      </c>
      <c r="L242" s="326">
        <v>0</v>
      </c>
      <c r="M242" s="326">
        <v>0</v>
      </c>
      <c r="N242" s="326">
        <v>0</v>
      </c>
      <c r="O242" s="326">
        <v>0</v>
      </c>
      <c r="P242" s="326">
        <v>0</v>
      </c>
      <c r="Q242" s="326">
        <v>0</v>
      </c>
      <c r="R242" s="326">
        <v>0</v>
      </c>
      <c r="S242" s="326">
        <v>0</v>
      </c>
      <c r="T242" s="326">
        <v>0</v>
      </c>
      <c r="U242" s="326">
        <v>0</v>
      </c>
      <c r="V242" s="326">
        <v>0</v>
      </c>
      <c r="W242" s="326"/>
      <c r="X242" s="326"/>
    </row>
    <row r="243" spans="4:24" hidden="1" outlineLevel="1">
      <c r="D243" s="319" t="s">
        <v>2635</v>
      </c>
      <c r="E243" s="319" t="s">
        <v>2117</v>
      </c>
      <c r="F243" s="319" t="s">
        <v>576</v>
      </c>
      <c r="H243" s="319" t="s">
        <v>577</v>
      </c>
      <c r="I243" s="319" t="s">
        <v>2636</v>
      </c>
      <c r="J243" s="319" t="s">
        <v>977</v>
      </c>
      <c r="L243" s="326">
        <v>0</v>
      </c>
      <c r="M243" s="326">
        <v>0</v>
      </c>
      <c r="N243" s="326">
        <v>0</v>
      </c>
      <c r="O243" s="326">
        <v>0</v>
      </c>
      <c r="P243" s="326">
        <v>0</v>
      </c>
      <c r="Q243" s="326">
        <v>0</v>
      </c>
      <c r="R243" s="326">
        <v>0</v>
      </c>
      <c r="S243" s="326">
        <v>0</v>
      </c>
      <c r="T243" s="326">
        <v>0</v>
      </c>
      <c r="U243" s="326">
        <v>0</v>
      </c>
      <c r="V243" s="326">
        <v>0</v>
      </c>
      <c r="W243" s="326">
        <v>0</v>
      </c>
      <c r="X243" s="326"/>
    </row>
    <row r="244" spans="4:24" hidden="1" outlineLevel="1">
      <c r="D244" s="319" t="s">
        <v>2635</v>
      </c>
      <c r="E244" s="319" t="s">
        <v>2117</v>
      </c>
      <c r="F244" s="319" t="s">
        <v>578</v>
      </c>
      <c r="H244" s="319" t="s">
        <v>577</v>
      </c>
      <c r="I244" s="319" t="s">
        <v>2637</v>
      </c>
      <c r="J244" s="319" t="s">
        <v>977</v>
      </c>
      <c r="L244" s="326">
        <v>0</v>
      </c>
      <c r="M244" s="326">
        <v>0</v>
      </c>
      <c r="N244" s="326">
        <v>0</v>
      </c>
      <c r="O244" s="326">
        <v>0</v>
      </c>
      <c r="P244" s="326">
        <v>0</v>
      </c>
      <c r="Q244" s="326">
        <v>0</v>
      </c>
      <c r="R244" s="326">
        <v>0</v>
      </c>
      <c r="S244" s="326">
        <v>0</v>
      </c>
      <c r="T244" s="326">
        <v>0</v>
      </c>
      <c r="U244" s="326">
        <v>0</v>
      </c>
      <c r="V244" s="326">
        <v>0</v>
      </c>
      <c r="W244" s="326">
        <v>0</v>
      </c>
      <c r="X244" s="326"/>
    </row>
    <row r="245" spans="4:24" hidden="1" outlineLevel="1">
      <c r="D245" s="319" t="s">
        <v>2004</v>
      </c>
      <c r="E245" s="319" t="s">
        <v>2117</v>
      </c>
      <c r="F245" s="319" t="s">
        <v>576</v>
      </c>
      <c r="H245" s="319" t="s">
        <v>577</v>
      </c>
      <c r="I245" s="319" t="s">
        <v>2225</v>
      </c>
      <c r="J245" s="319" t="s">
        <v>977</v>
      </c>
      <c r="L245" s="326">
        <v>0</v>
      </c>
      <c r="M245" s="326">
        <v>0</v>
      </c>
      <c r="N245" s="326">
        <v>0</v>
      </c>
      <c r="O245" s="326">
        <v>0</v>
      </c>
      <c r="P245" s="326">
        <v>0</v>
      </c>
      <c r="Q245" s="326">
        <v>0</v>
      </c>
      <c r="R245" s="326">
        <v>0</v>
      </c>
      <c r="S245" s="326">
        <v>0</v>
      </c>
      <c r="T245" s="326">
        <v>0</v>
      </c>
      <c r="U245" s="326">
        <v>0</v>
      </c>
      <c r="V245" s="326">
        <v>0</v>
      </c>
      <c r="W245" s="326">
        <v>0</v>
      </c>
      <c r="X245" s="326"/>
    </row>
    <row r="246" spans="4:24" hidden="1" outlineLevel="1">
      <c r="D246" s="319" t="s">
        <v>2004</v>
      </c>
      <c r="E246" s="319" t="s">
        <v>2117</v>
      </c>
      <c r="F246" s="319" t="s">
        <v>578</v>
      </c>
      <c r="H246" s="319" t="s">
        <v>577</v>
      </c>
      <c r="I246" s="319" t="s">
        <v>2226</v>
      </c>
      <c r="J246" s="319" t="s">
        <v>977</v>
      </c>
      <c r="L246" s="326">
        <v>0</v>
      </c>
      <c r="M246" s="326">
        <v>0</v>
      </c>
      <c r="N246" s="326">
        <v>0</v>
      </c>
      <c r="O246" s="326">
        <v>0</v>
      </c>
      <c r="P246" s="326">
        <v>0</v>
      </c>
      <c r="Q246" s="326">
        <v>0</v>
      </c>
      <c r="R246" s="326">
        <v>0</v>
      </c>
      <c r="S246" s="326">
        <v>0</v>
      </c>
      <c r="T246" s="326">
        <v>0</v>
      </c>
      <c r="U246" s="326">
        <v>0</v>
      </c>
      <c r="V246" s="326">
        <v>0</v>
      </c>
      <c r="W246" s="326">
        <v>0</v>
      </c>
      <c r="X246" s="326"/>
    </row>
    <row r="247" spans="4:24" hidden="1" outlineLevel="1">
      <c r="D247" s="319" t="s">
        <v>1046</v>
      </c>
      <c r="E247" s="319" t="s">
        <v>53</v>
      </c>
      <c r="F247" s="319" t="s">
        <v>576</v>
      </c>
      <c r="H247" s="319" t="s">
        <v>577</v>
      </c>
      <c r="I247" s="319" t="s">
        <v>1047</v>
      </c>
      <c r="J247" s="319" t="s">
        <v>946</v>
      </c>
      <c r="L247" s="326">
        <v>0</v>
      </c>
      <c r="M247" s="326">
        <v>0</v>
      </c>
      <c r="N247" s="326">
        <v>0</v>
      </c>
      <c r="O247" s="326">
        <v>0</v>
      </c>
      <c r="P247" s="326">
        <v>0</v>
      </c>
      <c r="Q247" s="326">
        <v>0</v>
      </c>
      <c r="R247" s="326">
        <v>0</v>
      </c>
      <c r="S247" s="326">
        <v>0</v>
      </c>
      <c r="T247" s="326">
        <v>0</v>
      </c>
      <c r="U247" s="326">
        <v>0</v>
      </c>
      <c r="V247" s="326">
        <v>0</v>
      </c>
      <c r="W247" s="326">
        <v>0</v>
      </c>
      <c r="X247" s="326"/>
    </row>
    <row r="248" spans="4:24" hidden="1" outlineLevel="1">
      <c r="D248" s="319" t="s">
        <v>341</v>
      </c>
      <c r="E248" s="319" t="s">
        <v>53</v>
      </c>
      <c r="F248" s="319" t="s">
        <v>576</v>
      </c>
      <c r="H248" s="319" t="s">
        <v>577</v>
      </c>
      <c r="I248" s="319" t="s">
        <v>778</v>
      </c>
      <c r="J248" s="319" t="s">
        <v>22</v>
      </c>
      <c r="L248" s="326">
        <v>0</v>
      </c>
      <c r="M248" s="326">
        <v>0</v>
      </c>
      <c r="N248" s="326">
        <v>0</v>
      </c>
      <c r="O248" s="326">
        <v>0</v>
      </c>
      <c r="P248" s="326">
        <v>0</v>
      </c>
      <c r="Q248" s="326">
        <v>0</v>
      </c>
      <c r="R248" s="326">
        <v>0</v>
      </c>
      <c r="S248" s="326">
        <v>0</v>
      </c>
      <c r="T248" s="326">
        <v>0</v>
      </c>
      <c r="U248" s="326">
        <v>0</v>
      </c>
      <c r="V248" s="326">
        <v>0</v>
      </c>
      <c r="W248" s="326">
        <v>0</v>
      </c>
      <c r="X248" s="326"/>
    </row>
    <row r="249" spans="4:24" hidden="1" outlineLevel="1">
      <c r="D249" s="319" t="s">
        <v>2005</v>
      </c>
      <c r="E249" s="319" t="s">
        <v>52</v>
      </c>
      <c r="F249" s="319" t="s">
        <v>576</v>
      </c>
      <c r="H249" s="319" t="s">
        <v>577</v>
      </c>
      <c r="I249" s="319" t="s">
        <v>779</v>
      </c>
      <c r="J249" s="319" t="s">
        <v>117</v>
      </c>
      <c r="L249" s="326">
        <v>0</v>
      </c>
      <c r="M249" s="326">
        <v>0</v>
      </c>
      <c r="N249" s="326">
        <v>0</v>
      </c>
      <c r="O249" s="326">
        <v>0</v>
      </c>
      <c r="P249" s="326">
        <v>0</v>
      </c>
      <c r="Q249" s="326">
        <v>0</v>
      </c>
      <c r="R249" s="326">
        <v>0</v>
      </c>
      <c r="S249" s="326">
        <v>0</v>
      </c>
      <c r="T249" s="326">
        <v>0</v>
      </c>
      <c r="U249" s="326">
        <v>0</v>
      </c>
      <c r="V249" s="326">
        <v>0</v>
      </c>
      <c r="W249" s="326">
        <v>0</v>
      </c>
      <c r="X249" s="326"/>
    </row>
    <row r="250" spans="4:24" hidden="1" outlineLevel="1">
      <c r="D250" s="319" t="s">
        <v>2005</v>
      </c>
      <c r="E250" s="319" t="s">
        <v>52</v>
      </c>
      <c r="F250" s="319" t="s">
        <v>578</v>
      </c>
      <c r="H250" s="319" t="s">
        <v>577</v>
      </c>
      <c r="I250" s="319" t="s">
        <v>2638</v>
      </c>
      <c r="J250" s="319" t="s">
        <v>117</v>
      </c>
      <c r="L250" s="326">
        <v>0</v>
      </c>
      <c r="M250" s="326">
        <v>0</v>
      </c>
      <c r="N250" s="326">
        <v>0</v>
      </c>
      <c r="O250" s="326">
        <v>0</v>
      </c>
      <c r="P250" s="326">
        <v>0</v>
      </c>
      <c r="Q250" s="326">
        <v>0</v>
      </c>
      <c r="R250" s="326">
        <v>0</v>
      </c>
      <c r="S250" s="326">
        <v>0</v>
      </c>
      <c r="T250" s="326">
        <v>0</v>
      </c>
      <c r="U250" s="326">
        <v>0</v>
      </c>
      <c r="V250" s="326">
        <v>0</v>
      </c>
      <c r="W250" s="326">
        <v>0</v>
      </c>
      <c r="X250" s="326"/>
    </row>
    <row r="251" spans="4:24" hidden="1" outlineLevel="1">
      <c r="D251" s="319" t="s">
        <v>2988</v>
      </c>
      <c r="E251" s="319" t="s">
        <v>53</v>
      </c>
      <c r="F251" s="319" t="s">
        <v>576</v>
      </c>
      <c r="H251" s="319" t="s">
        <v>577</v>
      </c>
      <c r="I251" s="319" t="s">
        <v>2989</v>
      </c>
      <c r="J251" s="319" t="s">
        <v>946</v>
      </c>
      <c r="L251" s="326"/>
      <c r="M251" s="326"/>
      <c r="N251" s="326">
        <v>0</v>
      </c>
      <c r="O251" s="326">
        <v>0</v>
      </c>
      <c r="P251" s="326">
        <v>0</v>
      </c>
      <c r="Q251" s="326">
        <v>0</v>
      </c>
      <c r="R251" s="326">
        <v>0</v>
      </c>
      <c r="S251" s="326">
        <v>0</v>
      </c>
      <c r="T251" s="326">
        <v>0</v>
      </c>
      <c r="U251" s="326">
        <v>0</v>
      </c>
      <c r="V251" s="326">
        <v>0</v>
      </c>
      <c r="W251" s="326">
        <v>0</v>
      </c>
      <c r="X251" s="326"/>
    </row>
    <row r="252" spans="4:24" hidden="1" outlineLevel="1">
      <c r="D252" s="319" t="s">
        <v>611</v>
      </c>
      <c r="E252" s="319" t="s">
        <v>52</v>
      </c>
      <c r="F252" s="319" t="s">
        <v>576</v>
      </c>
      <c r="H252" s="319" t="s">
        <v>577</v>
      </c>
      <c r="I252" s="319" t="s">
        <v>780</v>
      </c>
      <c r="J252" s="319" t="s">
        <v>117</v>
      </c>
      <c r="L252" s="326">
        <v>0</v>
      </c>
      <c r="M252" s="326">
        <v>0</v>
      </c>
      <c r="N252" s="326">
        <v>0</v>
      </c>
      <c r="O252" s="326">
        <v>0</v>
      </c>
      <c r="P252" s="326">
        <v>0</v>
      </c>
      <c r="Q252" s="326">
        <v>0</v>
      </c>
      <c r="R252" s="326">
        <v>0</v>
      </c>
      <c r="S252" s="326">
        <v>0</v>
      </c>
      <c r="T252" s="326">
        <v>0</v>
      </c>
      <c r="U252" s="326">
        <v>0</v>
      </c>
      <c r="V252" s="326">
        <v>0</v>
      </c>
      <c r="W252" s="326">
        <v>0</v>
      </c>
      <c r="X252" s="326"/>
    </row>
    <row r="253" spans="4:24" hidden="1" outlineLevel="1">
      <c r="D253" s="319" t="s">
        <v>2639</v>
      </c>
      <c r="E253" s="319" t="s">
        <v>52</v>
      </c>
      <c r="F253" s="319" t="s">
        <v>576</v>
      </c>
      <c r="H253" s="319" t="s">
        <v>577</v>
      </c>
      <c r="I253" s="319" t="s">
        <v>2640</v>
      </c>
      <c r="J253" s="319" t="s">
        <v>117</v>
      </c>
      <c r="L253" s="326">
        <v>0</v>
      </c>
      <c r="M253" s="326">
        <v>0</v>
      </c>
      <c r="N253" s="326">
        <v>0</v>
      </c>
      <c r="O253" s="326">
        <v>0</v>
      </c>
      <c r="P253" s="326">
        <v>0</v>
      </c>
      <c r="Q253" s="326">
        <v>0</v>
      </c>
      <c r="R253" s="326">
        <v>0</v>
      </c>
      <c r="S253" s="326">
        <v>0</v>
      </c>
      <c r="T253" s="326">
        <v>0</v>
      </c>
      <c r="U253" s="326">
        <v>0</v>
      </c>
      <c r="V253" s="326">
        <v>0</v>
      </c>
      <c r="W253" s="326">
        <v>0</v>
      </c>
      <c r="X253" s="326"/>
    </row>
    <row r="254" spans="4:24" hidden="1" outlineLevel="1">
      <c r="D254" s="319" t="s">
        <v>2639</v>
      </c>
      <c r="E254" s="319" t="s">
        <v>52</v>
      </c>
      <c r="F254" s="319" t="s">
        <v>578</v>
      </c>
      <c r="H254" s="319" t="s">
        <v>577</v>
      </c>
      <c r="I254" s="319" t="s">
        <v>2641</v>
      </c>
      <c r="J254" s="319" t="s">
        <v>117</v>
      </c>
      <c r="L254" s="326">
        <v>0</v>
      </c>
      <c r="M254" s="326">
        <v>0</v>
      </c>
      <c r="N254" s="326">
        <v>0</v>
      </c>
      <c r="O254" s="326">
        <v>0</v>
      </c>
      <c r="P254" s="326">
        <v>0</v>
      </c>
      <c r="Q254" s="326">
        <v>0</v>
      </c>
      <c r="R254" s="326">
        <v>0</v>
      </c>
      <c r="S254" s="326">
        <v>0</v>
      </c>
      <c r="T254" s="326">
        <v>0</v>
      </c>
      <c r="U254" s="326">
        <v>0</v>
      </c>
      <c r="V254" s="326">
        <v>0</v>
      </c>
      <c r="W254" s="326">
        <v>0</v>
      </c>
      <c r="X254" s="326"/>
    </row>
    <row r="255" spans="4:24" hidden="1" outlineLevel="1">
      <c r="D255" s="319" t="s">
        <v>923</v>
      </c>
      <c r="E255" s="319" t="s">
        <v>53</v>
      </c>
      <c r="F255" s="319" t="s">
        <v>576</v>
      </c>
      <c r="H255" s="319" t="s">
        <v>577</v>
      </c>
      <c r="I255" s="319" t="s">
        <v>2990</v>
      </c>
      <c r="J255" s="319" t="s">
        <v>114</v>
      </c>
      <c r="L255" s="326"/>
      <c r="M255" s="326"/>
      <c r="N255" s="326"/>
      <c r="O255" s="326"/>
      <c r="P255" s="326"/>
      <c r="Q255" s="326"/>
      <c r="R255" s="326"/>
      <c r="S255" s="326"/>
      <c r="T255" s="326"/>
      <c r="U255" s="326">
        <v>0</v>
      </c>
      <c r="V255" s="326">
        <v>0</v>
      </c>
      <c r="W255" s="326">
        <v>0</v>
      </c>
      <c r="X255" s="326"/>
    </row>
    <row r="256" spans="4:24" hidden="1" outlineLevel="1">
      <c r="D256" s="319" t="s">
        <v>2227</v>
      </c>
      <c r="E256" s="319" t="s">
        <v>52</v>
      </c>
      <c r="F256" s="319" t="s">
        <v>576</v>
      </c>
      <c r="H256" s="319" t="s">
        <v>577</v>
      </c>
      <c r="I256" s="319" t="s">
        <v>2228</v>
      </c>
      <c r="J256" s="319" t="s">
        <v>117</v>
      </c>
      <c r="L256" s="326">
        <v>0</v>
      </c>
      <c r="M256" s="326">
        <v>0</v>
      </c>
      <c r="N256" s="326">
        <v>0</v>
      </c>
      <c r="O256" s="326">
        <v>0</v>
      </c>
      <c r="P256" s="326">
        <v>0</v>
      </c>
      <c r="Q256" s="326">
        <v>0</v>
      </c>
      <c r="R256" s="326"/>
      <c r="S256" s="326"/>
      <c r="T256" s="326"/>
      <c r="U256" s="326"/>
      <c r="V256" s="326"/>
      <c r="W256" s="326"/>
      <c r="X256" s="326"/>
    </row>
    <row r="257" spans="4:24" hidden="1" outlineLevel="1">
      <c r="D257" s="319" t="s">
        <v>2642</v>
      </c>
      <c r="E257" s="319" t="s">
        <v>2117</v>
      </c>
      <c r="F257" s="319" t="s">
        <v>576</v>
      </c>
      <c r="H257" s="319" t="s">
        <v>577</v>
      </c>
      <c r="I257" s="319" t="s">
        <v>2643</v>
      </c>
      <c r="J257" s="319" t="s">
        <v>977</v>
      </c>
      <c r="L257" s="326">
        <v>0</v>
      </c>
      <c r="M257" s="326">
        <v>0</v>
      </c>
      <c r="N257" s="326">
        <v>0</v>
      </c>
      <c r="O257" s="326">
        <v>0</v>
      </c>
      <c r="P257" s="326">
        <v>0</v>
      </c>
      <c r="Q257" s="326">
        <v>0</v>
      </c>
      <c r="R257" s="326">
        <v>0</v>
      </c>
      <c r="S257" s="326">
        <v>0</v>
      </c>
      <c r="T257" s="326">
        <v>0</v>
      </c>
      <c r="U257" s="326">
        <v>0</v>
      </c>
      <c r="V257" s="326">
        <v>0</v>
      </c>
      <c r="W257" s="326">
        <v>0</v>
      </c>
      <c r="X257" s="326"/>
    </row>
    <row r="258" spans="4:24" hidden="1" outlineLevel="1">
      <c r="D258" s="319" t="s">
        <v>2642</v>
      </c>
      <c r="E258" s="319" t="s">
        <v>2117</v>
      </c>
      <c r="F258" s="319" t="s">
        <v>578</v>
      </c>
      <c r="H258" s="319" t="s">
        <v>577</v>
      </c>
      <c r="I258" s="319" t="s">
        <v>2644</v>
      </c>
      <c r="J258" s="319" t="s">
        <v>977</v>
      </c>
      <c r="L258" s="326">
        <v>0</v>
      </c>
      <c r="M258" s="326">
        <v>0</v>
      </c>
      <c r="N258" s="326">
        <v>0</v>
      </c>
      <c r="O258" s="326">
        <v>0</v>
      </c>
      <c r="P258" s="326">
        <v>0</v>
      </c>
      <c r="Q258" s="326">
        <v>0</v>
      </c>
      <c r="R258" s="326">
        <v>0</v>
      </c>
      <c r="S258" s="326">
        <v>0</v>
      </c>
      <c r="T258" s="326">
        <v>0</v>
      </c>
      <c r="U258" s="326">
        <v>0</v>
      </c>
      <c r="V258" s="326">
        <v>0</v>
      </c>
      <c r="W258" s="326">
        <v>0</v>
      </c>
      <c r="X258" s="326"/>
    </row>
    <row r="259" spans="4:24" hidden="1" outlineLevel="1">
      <c r="D259" s="319" t="s">
        <v>612</v>
      </c>
      <c r="E259" s="319" t="s">
        <v>52</v>
      </c>
      <c r="F259" s="319" t="s">
        <v>576</v>
      </c>
      <c r="H259" s="319" t="s">
        <v>577</v>
      </c>
      <c r="I259" s="319" t="s">
        <v>781</v>
      </c>
      <c r="J259" s="319" t="s">
        <v>117</v>
      </c>
      <c r="L259" s="326">
        <v>0</v>
      </c>
      <c r="M259" s="326">
        <v>0</v>
      </c>
      <c r="N259" s="326">
        <v>0</v>
      </c>
      <c r="O259" s="326">
        <v>0</v>
      </c>
      <c r="P259" s="326">
        <v>0</v>
      </c>
      <c r="Q259" s="326">
        <v>0</v>
      </c>
      <c r="R259" s="326">
        <v>0</v>
      </c>
      <c r="S259" s="326">
        <v>0</v>
      </c>
      <c r="T259" s="326">
        <v>0</v>
      </c>
      <c r="U259" s="326">
        <v>0</v>
      </c>
      <c r="V259" s="326">
        <v>0</v>
      </c>
      <c r="W259" s="326">
        <v>0</v>
      </c>
      <c r="X259" s="326"/>
    </row>
    <row r="260" spans="4:24" hidden="1" outlineLevel="1">
      <c r="D260" s="319" t="s">
        <v>2991</v>
      </c>
      <c r="E260" s="319" t="s">
        <v>53</v>
      </c>
      <c r="F260" s="319" t="s">
        <v>576</v>
      </c>
      <c r="H260" s="319" t="s">
        <v>577</v>
      </c>
      <c r="I260" s="319" t="s">
        <v>2992</v>
      </c>
      <c r="J260" s="319" t="s">
        <v>946</v>
      </c>
      <c r="L260" s="326"/>
      <c r="M260" s="326"/>
      <c r="N260" s="326">
        <v>0</v>
      </c>
      <c r="O260" s="326">
        <v>0</v>
      </c>
      <c r="P260" s="326">
        <v>0</v>
      </c>
      <c r="Q260" s="326">
        <v>0</v>
      </c>
      <c r="R260" s="326">
        <v>0</v>
      </c>
      <c r="S260" s="326">
        <v>0</v>
      </c>
      <c r="T260" s="326">
        <v>0</v>
      </c>
      <c r="U260" s="326">
        <v>0</v>
      </c>
      <c r="V260" s="326">
        <v>0</v>
      </c>
      <c r="W260" s="326">
        <v>0</v>
      </c>
      <c r="X260" s="326"/>
    </row>
    <row r="261" spans="4:24" hidden="1" outlineLevel="1">
      <c r="D261" s="319" t="s">
        <v>2993</v>
      </c>
      <c r="E261" s="319" t="s">
        <v>53</v>
      </c>
      <c r="F261" s="319" t="s">
        <v>576</v>
      </c>
      <c r="H261" s="319" t="s">
        <v>577</v>
      </c>
      <c r="I261" s="319" t="s">
        <v>2994</v>
      </c>
      <c r="J261" s="319" t="s">
        <v>114</v>
      </c>
      <c r="L261" s="326"/>
      <c r="M261" s="326"/>
      <c r="N261" s="326"/>
      <c r="O261" s="326"/>
      <c r="P261" s="326"/>
      <c r="Q261" s="326"/>
      <c r="R261" s="326"/>
      <c r="S261" s="326"/>
      <c r="T261" s="326">
        <v>0</v>
      </c>
      <c r="U261" s="326">
        <v>0</v>
      </c>
      <c r="V261" s="326">
        <v>0</v>
      </c>
      <c r="W261" s="326">
        <v>0</v>
      </c>
      <c r="X261" s="326"/>
    </row>
    <row r="262" spans="4:24" hidden="1" outlineLevel="1">
      <c r="D262" s="319" t="s">
        <v>1048</v>
      </c>
      <c r="E262" s="319" t="s">
        <v>53</v>
      </c>
      <c r="F262" s="319" t="s">
        <v>576</v>
      </c>
      <c r="H262" s="319" t="s">
        <v>577</v>
      </c>
      <c r="I262" s="319" t="s">
        <v>1049</v>
      </c>
      <c r="J262" s="319" t="s">
        <v>528</v>
      </c>
      <c r="L262" s="326">
        <v>0</v>
      </c>
      <c r="M262" s="326">
        <v>0</v>
      </c>
      <c r="N262" s="326">
        <v>0</v>
      </c>
      <c r="O262" s="326">
        <v>0</v>
      </c>
      <c r="P262" s="326">
        <v>0</v>
      </c>
      <c r="Q262" s="326">
        <v>0</v>
      </c>
      <c r="R262" s="326">
        <v>0</v>
      </c>
      <c r="S262" s="326">
        <v>0</v>
      </c>
      <c r="T262" s="326">
        <v>0</v>
      </c>
      <c r="U262" s="326">
        <v>0</v>
      </c>
      <c r="V262" s="326">
        <v>0</v>
      </c>
      <c r="W262" s="326">
        <v>0</v>
      </c>
      <c r="X262" s="326"/>
    </row>
    <row r="263" spans="4:24" hidden="1" outlineLevel="1">
      <c r="D263" s="319" t="s">
        <v>1826</v>
      </c>
      <c r="E263" s="319" t="s">
        <v>53</v>
      </c>
      <c r="F263" s="319" t="s">
        <v>576</v>
      </c>
      <c r="H263" s="319" t="s">
        <v>577</v>
      </c>
      <c r="I263" s="319" t="s">
        <v>1189</v>
      </c>
      <c r="J263" s="319" t="s">
        <v>528</v>
      </c>
      <c r="L263" s="326">
        <v>0</v>
      </c>
      <c r="M263" s="326">
        <v>0</v>
      </c>
      <c r="N263" s="326">
        <v>0</v>
      </c>
      <c r="O263" s="326">
        <v>0</v>
      </c>
      <c r="P263" s="326">
        <v>0</v>
      </c>
      <c r="Q263" s="326">
        <v>0</v>
      </c>
      <c r="R263" s="326">
        <v>0</v>
      </c>
      <c r="S263" s="326">
        <v>0</v>
      </c>
      <c r="T263" s="326">
        <v>0</v>
      </c>
      <c r="U263" s="326">
        <v>0</v>
      </c>
      <c r="V263" s="326">
        <v>0</v>
      </c>
      <c r="W263" s="326">
        <v>0</v>
      </c>
      <c r="X263" s="326"/>
    </row>
    <row r="264" spans="4:24" hidden="1" outlineLevel="1">
      <c r="D264" s="319" t="s">
        <v>613</v>
      </c>
      <c r="E264" s="319" t="s">
        <v>53</v>
      </c>
      <c r="F264" s="319" t="s">
        <v>576</v>
      </c>
      <c r="H264" s="319" t="s">
        <v>577</v>
      </c>
      <c r="I264" s="319" t="s">
        <v>782</v>
      </c>
      <c r="J264" s="319" t="s">
        <v>530</v>
      </c>
      <c r="L264" s="326">
        <v>0</v>
      </c>
      <c r="M264" s="326">
        <v>0</v>
      </c>
      <c r="N264" s="326">
        <v>0</v>
      </c>
      <c r="O264" s="326">
        <v>0</v>
      </c>
      <c r="P264" s="326">
        <v>0</v>
      </c>
      <c r="Q264" s="326">
        <v>0</v>
      </c>
      <c r="R264" s="326">
        <v>0</v>
      </c>
      <c r="S264" s="326">
        <v>0</v>
      </c>
      <c r="T264" s="326">
        <v>0</v>
      </c>
      <c r="U264" s="326">
        <v>0</v>
      </c>
      <c r="V264" s="326">
        <v>0</v>
      </c>
      <c r="W264" s="326">
        <v>0</v>
      </c>
      <c r="X264" s="326"/>
    </row>
    <row r="265" spans="4:24" hidden="1" outlineLevel="1">
      <c r="D265" s="319" t="s">
        <v>2645</v>
      </c>
      <c r="E265" s="319" t="s">
        <v>53</v>
      </c>
      <c r="F265" s="319" t="s">
        <v>576</v>
      </c>
      <c r="H265" s="319" t="s">
        <v>577</v>
      </c>
      <c r="I265" s="319" t="s">
        <v>2646</v>
      </c>
      <c r="J265" s="319" t="s">
        <v>582</v>
      </c>
      <c r="L265" s="326">
        <v>0</v>
      </c>
      <c r="M265" s="326">
        <v>0</v>
      </c>
      <c r="N265" s="326">
        <v>0</v>
      </c>
      <c r="O265" s="326">
        <v>0</v>
      </c>
      <c r="P265" s="326">
        <v>0</v>
      </c>
      <c r="Q265" s="326">
        <v>0</v>
      </c>
      <c r="R265" s="326">
        <v>0</v>
      </c>
      <c r="S265" s="326">
        <v>0</v>
      </c>
      <c r="T265" s="326">
        <v>0</v>
      </c>
      <c r="U265" s="326">
        <v>0</v>
      </c>
      <c r="V265" s="326">
        <v>0</v>
      </c>
      <c r="W265" s="326"/>
      <c r="X265" s="326"/>
    </row>
    <row r="266" spans="4:24" hidden="1" outlineLevel="1">
      <c r="D266" s="319" t="s">
        <v>1050</v>
      </c>
      <c r="E266" s="319" t="s">
        <v>53</v>
      </c>
      <c r="F266" s="319" t="s">
        <v>576</v>
      </c>
      <c r="H266" s="319" t="s">
        <v>577</v>
      </c>
      <c r="I266" s="319" t="s">
        <v>1051</v>
      </c>
      <c r="J266" s="319" t="s">
        <v>528</v>
      </c>
      <c r="L266" s="326">
        <v>0</v>
      </c>
      <c r="M266" s="326">
        <v>0</v>
      </c>
      <c r="N266" s="326">
        <v>0</v>
      </c>
      <c r="O266" s="326">
        <v>0</v>
      </c>
      <c r="P266" s="326">
        <v>0</v>
      </c>
      <c r="Q266" s="326">
        <v>0</v>
      </c>
      <c r="R266" s="326">
        <v>0</v>
      </c>
      <c r="S266" s="326">
        <v>0</v>
      </c>
      <c r="T266" s="326">
        <v>0</v>
      </c>
      <c r="U266" s="326">
        <v>0</v>
      </c>
      <c r="V266" s="326">
        <v>0</v>
      </c>
      <c r="W266" s="326">
        <v>0</v>
      </c>
      <c r="X266" s="326"/>
    </row>
    <row r="267" spans="4:24" hidden="1" outlineLevel="1">
      <c r="D267" s="319" t="s">
        <v>1213</v>
      </c>
      <c r="E267" s="319" t="s">
        <v>53</v>
      </c>
      <c r="F267" s="319" t="s">
        <v>576</v>
      </c>
      <c r="H267" s="319" t="s">
        <v>577</v>
      </c>
      <c r="I267" s="319" t="s">
        <v>2649</v>
      </c>
      <c r="J267" s="319" t="s">
        <v>114</v>
      </c>
      <c r="L267" s="326">
        <v>0</v>
      </c>
      <c r="M267" s="326">
        <v>0</v>
      </c>
      <c r="N267" s="326">
        <v>0</v>
      </c>
      <c r="O267" s="326">
        <v>0</v>
      </c>
      <c r="P267" s="326">
        <v>0</v>
      </c>
      <c r="Q267" s="326">
        <v>0</v>
      </c>
      <c r="R267" s="326">
        <v>0</v>
      </c>
      <c r="S267" s="326">
        <v>0</v>
      </c>
      <c r="T267" s="326">
        <v>0</v>
      </c>
      <c r="U267" s="326">
        <v>0</v>
      </c>
      <c r="V267" s="326">
        <v>0</v>
      </c>
      <c r="W267" s="326">
        <v>0</v>
      </c>
      <c r="X267" s="326"/>
    </row>
    <row r="268" spans="4:24" hidden="1" outlineLevel="1">
      <c r="D268" s="319" t="s">
        <v>1213</v>
      </c>
      <c r="E268" s="319" t="s">
        <v>53</v>
      </c>
      <c r="F268" s="319" t="s">
        <v>578</v>
      </c>
      <c r="H268" s="319" t="s">
        <v>577</v>
      </c>
      <c r="I268" s="319" t="s">
        <v>2650</v>
      </c>
      <c r="J268" s="319" t="s">
        <v>114</v>
      </c>
      <c r="L268" s="326">
        <v>0</v>
      </c>
      <c r="M268" s="326">
        <v>0</v>
      </c>
      <c r="N268" s="326">
        <v>0</v>
      </c>
      <c r="O268" s="326">
        <v>0</v>
      </c>
      <c r="P268" s="326">
        <v>0</v>
      </c>
      <c r="Q268" s="326">
        <v>0</v>
      </c>
      <c r="R268" s="326">
        <v>0</v>
      </c>
      <c r="S268" s="326">
        <v>0</v>
      </c>
      <c r="T268" s="326">
        <v>0</v>
      </c>
      <c r="U268" s="326">
        <v>0</v>
      </c>
      <c r="V268" s="326">
        <v>0</v>
      </c>
      <c r="W268" s="326">
        <v>0</v>
      </c>
      <c r="X268" s="326"/>
    </row>
    <row r="269" spans="4:24" hidden="1" outlineLevel="1">
      <c r="D269" s="319" t="s">
        <v>1052</v>
      </c>
      <c r="E269" s="319" t="s">
        <v>53</v>
      </c>
      <c r="F269" s="319" t="s">
        <v>576</v>
      </c>
      <c r="H269" s="319" t="s">
        <v>577</v>
      </c>
      <c r="I269" s="319" t="s">
        <v>1053</v>
      </c>
      <c r="J269" s="319" t="s">
        <v>985</v>
      </c>
      <c r="L269" s="326">
        <v>0</v>
      </c>
      <c r="M269" s="326">
        <v>0</v>
      </c>
      <c r="N269" s="326">
        <v>0</v>
      </c>
      <c r="O269" s="326">
        <v>0</v>
      </c>
      <c r="P269" s="326">
        <v>0</v>
      </c>
      <c r="Q269" s="326">
        <v>0</v>
      </c>
      <c r="R269" s="326">
        <v>0</v>
      </c>
      <c r="S269" s="326">
        <v>0</v>
      </c>
      <c r="T269" s="326">
        <v>0</v>
      </c>
      <c r="U269" s="326">
        <v>0</v>
      </c>
      <c r="V269" s="326">
        <v>0</v>
      </c>
      <c r="W269" s="326">
        <v>0</v>
      </c>
      <c r="X269" s="326"/>
    </row>
    <row r="270" spans="4:24" hidden="1" outlineLevel="1">
      <c r="D270" s="319" t="s">
        <v>1054</v>
      </c>
      <c r="E270" s="319" t="s">
        <v>53</v>
      </c>
      <c r="F270" s="319" t="s">
        <v>576</v>
      </c>
      <c r="H270" s="319" t="s">
        <v>577</v>
      </c>
      <c r="I270" s="319" t="s">
        <v>1055</v>
      </c>
      <c r="J270" s="319" t="s">
        <v>583</v>
      </c>
      <c r="L270" s="326">
        <v>0</v>
      </c>
      <c r="M270" s="326">
        <v>0</v>
      </c>
      <c r="N270" s="326">
        <v>0</v>
      </c>
      <c r="O270" s="326">
        <v>0</v>
      </c>
      <c r="P270" s="326">
        <v>0</v>
      </c>
      <c r="Q270" s="326">
        <v>0</v>
      </c>
      <c r="R270" s="326">
        <v>0</v>
      </c>
      <c r="S270" s="326">
        <v>0</v>
      </c>
      <c r="T270" s="326">
        <v>0</v>
      </c>
      <c r="U270" s="326">
        <v>0</v>
      </c>
      <c r="V270" s="326">
        <v>0</v>
      </c>
      <c r="W270" s="326">
        <v>0</v>
      </c>
      <c r="X270" s="326"/>
    </row>
    <row r="271" spans="4:24" hidden="1" outlineLevel="1">
      <c r="D271" s="319" t="s">
        <v>342</v>
      </c>
      <c r="E271" s="319" t="s">
        <v>53</v>
      </c>
      <c r="F271" s="319" t="s">
        <v>576</v>
      </c>
      <c r="H271" s="319" t="s">
        <v>577</v>
      </c>
      <c r="I271" s="319" t="s">
        <v>784</v>
      </c>
      <c r="J271" s="319" t="s">
        <v>560</v>
      </c>
      <c r="L271" s="326">
        <v>0</v>
      </c>
      <c r="M271" s="326">
        <v>0</v>
      </c>
      <c r="N271" s="326">
        <v>0</v>
      </c>
      <c r="O271" s="326">
        <v>0</v>
      </c>
      <c r="P271" s="326">
        <v>0</v>
      </c>
      <c r="Q271" s="326">
        <v>0</v>
      </c>
      <c r="R271" s="326">
        <v>0</v>
      </c>
      <c r="S271" s="326">
        <v>0</v>
      </c>
      <c r="T271" s="326">
        <v>0</v>
      </c>
      <c r="U271" s="326">
        <v>0</v>
      </c>
      <c r="V271" s="326">
        <v>0</v>
      </c>
      <c r="W271" s="326">
        <v>0</v>
      </c>
      <c r="X271" s="326"/>
    </row>
    <row r="272" spans="4:24" hidden="1" outlineLevel="1">
      <c r="D272" s="319" t="s">
        <v>343</v>
      </c>
      <c r="E272" s="319" t="s">
        <v>53</v>
      </c>
      <c r="F272" s="319" t="s">
        <v>576</v>
      </c>
      <c r="H272" s="319" t="s">
        <v>577</v>
      </c>
      <c r="I272" s="319" t="s">
        <v>785</v>
      </c>
      <c r="J272" s="319" t="s">
        <v>118</v>
      </c>
      <c r="L272" s="326">
        <v>0</v>
      </c>
      <c r="M272" s="326">
        <v>0</v>
      </c>
      <c r="N272" s="326">
        <v>0</v>
      </c>
      <c r="O272" s="326">
        <v>0</v>
      </c>
      <c r="P272" s="326">
        <v>0</v>
      </c>
      <c r="Q272" s="326">
        <v>0</v>
      </c>
      <c r="R272" s="326">
        <v>0</v>
      </c>
      <c r="S272" s="326">
        <v>0</v>
      </c>
      <c r="T272" s="326">
        <v>0</v>
      </c>
      <c r="U272" s="326">
        <v>0</v>
      </c>
      <c r="V272" s="326">
        <v>0</v>
      </c>
      <c r="W272" s="326">
        <v>0</v>
      </c>
      <c r="X272" s="326"/>
    </row>
    <row r="273" spans="4:24" hidden="1" outlineLevel="1">
      <c r="D273" s="319" t="s">
        <v>344</v>
      </c>
      <c r="E273" s="319" t="s">
        <v>53</v>
      </c>
      <c r="F273" s="319" t="s">
        <v>576</v>
      </c>
      <c r="H273" s="319" t="s">
        <v>577</v>
      </c>
      <c r="I273" s="319" t="s">
        <v>786</v>
      </c>
      <c r="J273" s="319" t="s">
        <v>118</v>
      </c>
      <c r="L273" s="326">
        <v>0</v>
      </c>
      <c r="M273" s="326">
        <v>0</v>
      </c>
      <c r="N273" s="326">
        <v>0</v>
      </c>
      <c r="O273" s="326">
        <v>0</v>
      </c>
      <c r="P273" s="326">
        <v>0</v>
      </c>
      <c r="Q273" s="326">
        <v>0</v>
      </c>
      <c r="R273" s="326">
        <v>0</v>
      </c>
      <c r="S273" s="326">
        <v>0</v>
      </c>
      <c r="T273" s="326">
        <v>0</v>
      </c>
      <c r="U273" s="326">
        <v>0</v>
      </c>
      <c r="V273" s="326">
        <v>0</v>
      </c>
      <c r="W273" s="326">
        <v>0</v>
      </c>
      <c r="X273" s="326"/>
    </row>
    <row r="274" spans="4:24" hidden="1" outlineLevel="1">
      <c r="D274" s="319" t="s">
        <v>614</v>
      </c>
      <c r="E274" s="319" t="s">
        <v>53</v>
      </c>
      <c r="F274" s="319" t="s">
        <v>576</v>
      </c>
      <c r="H274" s="319" t="s">
        <v>577</v>
      </c>
      <c r="I274" s="319" t="s">
        <v>787</v>
      </c>
      <c r="J274" s="319" t="s">
        <v>118</v>
      </c>
      <c r="L274" s="326">
        <v>0</v>
      </c>
      <c r="M274" s="326">
        <v>0</v>
      </c>
      <c r="N274" s="326">
        <v>0</v>
      </c>
      <c r="O274" s="326">
        <v>0</v>
      </c>
      <c r="P274" s="326">
        <v>0</v>
      </c>
      <c r="Q274" s="326">
        <v>0</v>
      </c>
      <c r="R274" s="326">
        <v>0</v>
      </c>
      <c r="S274" s="326">
        <v>0</v>
      </c>
      <c r="T274" s="326">
        <v>0</v>
      </c>
      <c r="U274" s="326">
        <v>0</v>
      </c>
      <c r="V274" s="326">
        <v>0</v>
      </c>
      <c r="W274" s="326">
        <v>0</v>
      </c>
      <c r="X274" s="326"/>
    </row>
    <row r="275" spans="4:24" hidden="1" outlineLevel="1">
      <c r="D275" s="319" t="s">
        <v>614</v>
      </c>
      <c r="E275" s="319" t="s">
        <v>53</v>
      </c>
      <c r="F275" s="319" t="s">
        <v>578</v>
      </c>
      <c r="H275" s="319" t="s">
        <v>577</v>
      </c>
      <c r="I275" s="319" t="s">
        <v>2651</v>
      </c>
      <c r="J275" s="319" t="s">
        <v>118</v>
      </c>
      <c r="L275" s="326">
        <v>0</v>
      </c>
      <c r="M275" s="326">
        <v>0</v>
      </c>
      <c r="N275" s="326">
        <v>0</v>
      </c>
      <c r="O275" s="326">
        <v>0</v>
      </c>
      <c r="P275" s="326">
        <v>0</v>
      </c>
      <c r="Q275" s="326">
        <v>0</v>
      </c>
      <c r="R275" s="326">
        <v>0</v>
      </c>
      <c r="S275" s="326">
        <v>0</v>
      </c>
      <c r="T275" s="326">
        <v>0</v>
      </c>
      <c r="U275" s="326">
        <v>0</v>
      </c>
      <c r="V275" s="326">
        <v>0</v>
      </c>
      <c r="W275" s="326">
        <v>0</v>
      </c>
      <c r="X275" s="326"/>
    </row>
    <row r="276" spans="4:24" hidden="1" outlineLevel="1">
      <c r="D276" s="319" t="s">
        <v>1056</v>
      </c>
      <c r="E276" s="319" t="s">
        <v>53</v>
      </c>
      <c r="F276" s="319" t="s">
        <v>576</v>
      </c>
      <c r="H276" s="319" t="s">
        <v>577</v>
      </c>
      <c r="I276" s="319" t="s">
        <v>1057</v>
      </c>
      <c r="J276" s="319" t="s">
        <v>528</v>
      </c>
      <c r="L276" s="326">
        <v>0</v>
      </c>
      <c r="M276" s="326">
        <v>0</v>
      </c>
      <c r="N276" s="326">
        <v>0</v>
      </c>
      <c r="O276" s="326">
        <v>0</v>
      </c>
      <c r="P276" s="326">
        <v>0</v>
      </c>
      <c r="Q276" s="326">
        <v>0</v>
      </c>
      <c r="R276" s="326">
        <v>0</v>
      </c>
      <c r="S276" s="326">
        <v>0</v>
      </c>
      <c r="T276" s="326">
        <v>0</v>
      </c>
      <c r="U276" s="326">
        <v>0</v>
      </c>
      <c r="V276" s="326">
        <v>0</v>
      </c>
      <c r="W276" s="326">
        <v>0</v>
      </c>
      <c r="X276" s="326"/>
    </row>
    <row r="277" spans="4:24" hidden="1" outlineLevel="1">
      <c r="D277" s="319" t="s">
        <v>2204</v>
      </c>
      <c r="E277" s="319" t="s">
        <v>2117</v>
      </c>
      <c r="F277" s="319" t="s">
        <v>576</v>
      </c>
      <c r="H277" s="319" t="s">
        <v>577</v>
      </c>
      <c r="I277" s="319" t="s">
        <v>2229</v>
      </c>
      <c r="J277" s="319" t="s">
        <v>977</v>
      </c>
      <c r="L277" s="326">
        <v>0</v>
      </c>
      <c r="M277" s="326">
        <v>0</v>
      </c>
      <c r="N277" s="326">
        <v>0</v>
      </c>
      <c r="O277" s="326">
        <v>0</v>
      </c>
      <c r="P277" s="326">
        <v>0</v>
      </c>
      <c r="Q277" s="326">
        <v>0</v>
      </c>
      <c r="R277" s="326">
        <v>0</v>
      </c>
      <c r="S277" s="326">
        <v>0</v>
      </c>
      <c r="T277" s="326">
        <v>0</v>
      </c>
      <c r="U277" s="326">
        <v>0</v>
      </c>
      <c r="V277" s="326">
        <v>0</v>
      </c>
      <c r="W277" s="326">
        <v>0</v>
      </c>
      <c r="X277" s="326"/>
    </row>
    <row r="278" spans="4:24" hidden="1" outlineLevel="1">
      <c r="D278" s="319" t="s">
        <v>2204</v>
      </c>
      <c r="E278" s="319" t="s">
        <v>2117</v>
      </c>
      <c r="F278" s="319" t="s">
        <v>578</v>
      </c>
      <c r="H278" s="319" t="s">
        <v>577</v>
      </c>
      <c r="I278" s="319" t="s">
        <v>2230</v>
      </c>
      <c r="J278" s="319" t="s">
        <v>977</v>
      </c>
      <c r="L278" s="326">
        <v>0</v>
      </c>
      <c r="M278" s="326">
        <v>0</v>
      </c>
      <c r="N278" s="326">
        <v>0</v>
      </c>
      <c r="O278" s="326">
        <v>0</v>
      </c>
      <c r="P278" s="326">
        <v>0</v>
      </c>
      <c r="Q278" s="326">
        <v>0</v>
      </c>
      <c r="R278" s="326">
        <v>0</v>
      </c>
      <c r="S278" s="326">
        <v>0</v>
      </c>
      <c r="T278" s="326">
        <v>0</v>
      </c>
      <c r="U278" s="326">
        <v>0</v>
      </c>
      <c r="V278" s="326">
        <v>0</v>
      </c>
      <c r="W278" s="326">
        <v>0</v>
      </c>
      <c r="X278" s="326"/>
    </row>
    <row r="279" spans="4:24" hidden="1" outlineLevel="1">
      <c r="D279" s="319" t="s">
        <v>615</v>
      </c>
      <c r="E279" s="319" t="s">
        <v>53</v>
      </c>
      <c r="F279" s="319" t="s">
        <v>576</v>
      </c>
      <c r="H279" s="319" t="s">
        <v>577</v>
      </c>
      <c r="I279" s="319" t="s">
        <v>788</v>
      </c>
      <c r="J279" s="319" t="s">
        <v>118</v>
      </c>
      <c r="L279" s="326">
        <v>0</v>
      </c>
      <c r="M279" s="326">
        <v>0</v>
      </c>
      <c r="N279" s="326">
        <v>0</v>
      </c>
      <c r="O279" s="326">
        <v>0</v>
      </c>
      <c r="P279" s="326">
        <v>0</v>
      </c>
      <c r="Q279" s="326">
        <v>0</v>
      </c>
      <c r="R279" s="326">
        <v>0</v>
      </c>
      <c r="S279" s="326">
        <v>0</v>
      </c>
      <c r="T279" s="326">
        <v>0</v>
      </c>
      <c r="U279" s="326">
        <v>0</v>
      </c>
      <c r="V279" s="326">
        <v>0</v>
      </c>
      <c r="W279" s="326">
        <v>0</v>
      </c>
      <c r="X279" s="326"/>
    </row>
    <row r="280" spans="4:24" hidden="1" outlineLevel="1">
      <c r="D280" s="319" t="s">
        <v>470</v>
      </c>
      <c r="E280" s="319" t="s">
        <v>53</v>
      </c>
      <c r="F280" s="319" t="s">
        <v>576</v>
      </c>
      <c r="H280" s="319" t="s">
        <v>577</v>
      </c>
      <c r="I280" s="319" t="s">
        <v>789</v>
      </c>
      <c r="J280" s="319" t="s">
        <v>114</v>
      </c>
      <c r="L280" s="326">
        <v>0</v>
      </c>
      <c r="M280" s="326">
        <v>0</v>
      </c>
      <c r="N280" s="326">
        <v>0</v>
      </c>
      <c r="O280" s="326">
        <v>0</v>
      </c>
      <c r="P280" s="326">
        <v>0</v>
      </c>
      <c r="Q280" s="326">
        <v>0</v>
      </c>
      <c r="R280" s="326">
        <v>0</v>
      </c>
      <c r="S280" s="326">
        <v>0</v>
      </c>
      <c r="T280" s="326">
        <v>0</v>
      </c>
      <c r="U280" s="326">
        <v>0</v>
      </c>
      <c r="V280" s="326">
        <v>0</v>
      </c>
      <c r="W280" s="326">
        <v>0</v>
      </c>
      <c r="X280" s="326"/>
    </row>
    <row r="281" spans="4:24" hidden="1" outlineLevel="1">
      <c r="D281" s="319" t="s">
        <v>616</v>
      </c>
      <c r="E281" s="319" t="s">
        <v>54</v>
      </c>
      <c r="F281" s="319" t="s">
        <v>576</v>
      </c>
      <c r="H281" s="319" t="s">
        <v>577</v>
      </c>
      <c r="I281" s="319" t="s">
        <v>1611</v>
      </c>
      <c r="J281" s="319" t="s">
        <v>116</v>
      </c>
      <c r="L281" s="326">
        <v>0</v>
      </c>
      <c r="M281" s="326">
        <v>0</v>
      </c>
      <c r="N281" s="326">
        <v>0</v>
      </c>
      <c r="O281" s="326">
        <v>0</v>
      </c>
      <c r="P281" s="326">
        <v>0</v>
      </c>
      <c r="Q281" s="326">
        <v>0</v>
      </c>
      <c r="R281" s="326">
        <v>0</v>
      </c>
      <c r="S281" s="326">
        <v>0</v>
      </c>
      <c r="T281" s="326">
        <v>0</v>
      </c>
      <c r="U281" s="326">
        <v>0</v>
      </c>
      <c r="V281" s="326">
        <v>0</v>
      </c>
      <c r="W281" s="326">
        <v>0</v>
      </c>
      <c r="X281" s="326"/>
    </row>
    <row r="282" spans="4:24" hidden="1" outlineLevel="1">
      <c r="D282" s="319" t="s">
        <v>617</v>
      </c>
      <c r="E282" s="319" t="s">
        <v>67</v>
      </c>
      <c r="F282" s="319" t="s">
        <v>576</v>
      </c>
      <c r="H282" s="319" t="s">
        <v>577</v>
      </c>
      <c r="I282" s="319" t="s">
        <v>269</v>
      </c>
      <c r="J282" s="319" t="s">
        <v>0</v>
      </c>
      <c r="L282" s="326">
        <v>0</v>
      </c>
      <c r="M282" s="326">
        <v>0</v>
      </c>
      <c r="N282" s="326">
        <v>0</v>
      </c>
      <c r="O282" s="326">
        <v>0</v>
      </c>
      <c r="P282" s="326">
        <v>0</v>
      </c>
      <c r="Q282" s="326">
        <v>0</v>
      </c>
      <c r="R282" s="326">
        <v>0</v>
      </c>
      <c r="S282" s="326">
        <v>0</v>
      </c>
      <c r="T282" s="326">
        <v>0</v>
      </c>
      <c r="U282" s="326">
        <v>0</v>
      </c>
      <c r="V282" s="326">
        <v>0</v>
      </c>
      <c r="W282" s="326">
        <v>0</v>
      </c>
      <c r="X282" s="326"/>
    </row>
    <row r="283" spans="4:24" hidden="1" outlineLevel="1">
      <c r="D283" s="319" t="s">
        <v>471</v>
      </c>
      <c r="E283" s="319" t="s">
        <v>53</v>
      </c>
      <c r="F283" s="319" t="s">
        <v>576</v>
      </c>
      <c r="H283" s="319" t="s">
        <v>577</v>
      </c>
      <c r="I283" s="319" t="s">
        <v>792</v>
      </c>
      <c r="J283" s="319" t="s">
        <v>118</v>
      </c>
      <c r="L283" s="326">
        <v>0</v>
      </c>
      <c r="M283" s="326">
        <v>0</v>
      </c>
      <c r="N283" s="326">
        <v>0</v>
      </c>
      <c r="O283" s="326">
        <v>0</v>
      </c>
      <c r="P283" s="326">
        <v>0</v>
      </c>
      <c r="Q283" s="326">
        <v>0</v>
      </c>
      <c r="R283" s="326">
        <v>0</v>
      </c>
      <c r="S283" s="326">
        <v>0</v>
      </c>
      <c r="T283" s="326">
        <v>0</v>
      </c>
      <c r="U283" s="326">
        <v>0</v>
      </c>
      <c r="V283" s="326">
        <v>0</v>
      </c>
      <c r="W283" s="326">
        <v>0</v>
      </c>
      <c r="X283" s="326"/>
    </row>
    <row r="284" spans="4:24" hidden="1" outlineLevel="1">
      <c r="D284" s="319" t="s">
        <v>2995</v>
      </c>
      <c r="E284" s="319" t="s">
        <v>53</v>
      </c>
      <c r="F284" s="319" t="s">
        <v>576</v>
      </c>
      <c r="H284" s="319" t="s">
        <v>577</v>
      </c>
      <c r="I284" s="319" t="s">
        <v>2996</v>
      </c>
      <c r="J284" s="319" t="s">
        <v>583</v>
      </c>
      <c r="L284" s="326"/>
      <c r="M284" s="326"/>
      <c r="N284" s="326"/>
      <c r="O284" s="326"/>
      <c r="P284" s="326"/>
      <c r="Q284" s="326"/>
      <c r="R284" s="326"/>
      <c r="S284" s="326"/>
      <c r="T284" s="326"/>
      <c r="U284" s="326">
        <v>0</v>
      </c>
      <c r="V284" s="326">
        <v>0</v>
      </c>
      <c r="W284" s="326">
        <v>0</v>
      </c>
      <c r="X284" s="326"/>
    </row>
    <row r="285" spans="4:24" hidden="1" outlineLevel="1">
      <c r="D285" s="319" t="s">
        <v>793</v>
      </c>
      <c r="E285" s="319" t="s">
        <v>53</v>
      </c>
      <c r="F285" s="319" t="s">
        <v>576</v>
      </c>
      <c r="H285" s="319" t="s">
        <v>577</v>
      </c>
      <c r="I285" s="319" t="s">
        <v>794</v>
      </c>
      <c r="J285" s="319" t="s">
        <v>118</v>
      </c>
      <c r="L285" s="326">
        <v>0</v>
      </c>
      <c r="M285" s="326">
        <v>0</v>
      </c>
      <c r="N285" s="326">
        <v>0</v>
      </c>
      <c r="O285" s="326">
        <v>0</v>
      </c>
      <c r="P285" s="326">
        <v>0</v>
      </c>
      <c r="Q285" s="326">
        <v>0</v>
      </c>
      <c r="R285" s="326">
        <v>0</v>
      </c>
      <c r="S285" s="326">
        <v>0</v>
      </c>
      <c r="T285" s="326">
        <v>0</v>
      </c>
      <c r="U285" s="326">
        <v>0</v>
      </c>
      <c r="V285" s="326">
        <v>0</v>
      </c>
      <c r="W285" s="326">
        <v>0</v>
      </c>
      <c r="X285" s="326"/>
    </row>
    <row r="286" spans="4:24" hidden="1" outlineLevel="1">
      <c r="D286" s="319" t="s">
        <v>1058</v>
      </c>
      <c r="E286" s="319" t="s">
        <v>53</v>
      </c>
      <c r="F286" s="319" t="s">
        <v>576</v>
      </c>
      <c r="H286" s="319" t="s">
        <v>577</v>
      </c>
      <c r="I286" s="319" t="s">
        <v>1059</v>
      </c>
      <c r="J286" s="319" t="s">
        <v>946</v>
      </c>
      <c r="L286" s="326">
        <v>0</v>
      </c>
      <c r="M286" s="326">
        <v>0</v>
      </c>
      <c r="N286" s="326">
        <v>0</v>
      </c>
      <c r="O286" s="326">
        <v>0</v>
      </c>
      <c r="P286" s="326">
        <v>0</v>
      </c>
      <c r="Q286" s="326">
        <v>0</v>
      </c>
      <c r="R286" s="326">
        <v>0</v>
      </c>
      <c r="S286" s="326">
        <v>0</v>
      </c>
      <c r="T286" s="326">
        <v>0</v>
      </c>
      <c r="U286" s="326">
        <v>0</v>
      </c>
      <c r="V286" s="326">
        <v>0</v>
      </c>
      <c r="W286" s="326">
        <v>0</v>
      </c>
      <c r="X286" s="326"/>
    </row>
    <row r="287" spans="4:24" hidden="1" outlineLevel="1">
      <c r="D287" s="319" t="s">
        <v>2006</v>
      </c>
      <c r="E287" s="319" t="s">
        <v>52</v>
      </c>
      <c r="F287" s="319" t="s">
        <v>576</v>
      </c>
      <c r="H287" s="319" t="s">
        <v>577</v>
      </c>
      <c r="I287" s="319" t="s">
        <v>796</v>
      </c>
      <c r="J287" s="319" t="s">
        <v>117</v>
      </c>
      <c r="L287" s="326">
        <v>0</v>
      </c>
      <c r="M287" s="326">
        <v>0</v>
      </c>
      <c r="N287" s="326">
        <v>0</v>
      </c>
      <c r="O287" s="326">
        <v>0</v>
      </c>
      <c r="P287" s="326">
        <v>0</v>
      </c>
      <c r="Q287" s="326">
        <v>0</v>
      </c>
      <c r="R287" s="326">
        <v>0</v>
      </c>
      <c r="S287" s="326">
        <v>0</v>
      </c>
      <c r="T287" s="326">
        <v>0</v>
      </c>
      <c r="U287" s="326">
        <v>0</v>
      </c>
      <c r="V287" s="326">
        <v>0</v>
      </c>
      <c r="W287" s="326">
        <v>0</v>
      </c>
      <c r="X287" s="326"/>
    </row>
    <row r="288" spans="4:24" hidden="1" outlineLevel="1">
      <c r="D288" s="319" t="s">
        <v>1060</v>
      </c>
      <c r="E288" s="319" t="s">
        <v>53</v>
      </c>
      <c r="F288" s="319" t="s">
        <v>576</v>
      </c>
      <c r="H288" s="319" t="s">
        <v>577</v>
      </c>
      <c r="I288" s="319" t="s">
        <v>1061</v>
      </c>
      <c r="J288" s="319" t="s">
        <v>583</v>
      </c>
      <c r="L288" s="326">
        <v>0</v>
      </c>
      <c r="M288" s="326">
        <v>0</v>
      </c>
      <c r="N288" s="326">
        <v>0</v>
      </c>
      <c r="O288" s="326">
        <v>0</v>
      </c>
      <c r="P288" s="326">
        <v>0</v>
      </c>
      <c r="Q288" s="326">
        <v>0</v>
      </c>
      <c r="R288" s="326">
        <v>0</v>
      </c>
      <c r="S288" s="326">
        <v>0</v>
      </c>
      <c r="T288" s="326">
        <v>0</v>
      </c>
      <c r="U288" s="326">
        <v>0</v>
      </c>
      <c r="V288" s="326">
        <v>0</v>
      </c>
      <c r="W288" s="326">
        <v>0</v>
      </c>
      <c r="X288" s="326"/>
    </row>
    <row r="289" spans="4:24" hidden="1" outlineLevel="1">
      <c r="D289" s="319" t="s">
        <v>2205</v>
      </c>
      <c r="E289" s="319" t="s">
        <v>2117</v>
      </c>
      <c r="F289" s="319" t="s">
        <v>576</v>
      </c>
      <c r="H289" s="319" t="s">
        <v>577</v>
      </c>
      <c r="I289" s="319" t="s">
        <v>2231</v>
      </c>
      <c r="J289" s="319" t="s">
        <v>977</v>
      </c>
      <c r="L289" s="326">
        <v>0</v>
      </c>
      <c r="M289" s="326">
        <v>0</v>
      </c>
      <c r="N289" s="326">
        <v>0</v>
      </c>
      <c r="O289" s="326">
        <v>0</v>
      </c>
      <c r="P289" s="326">
        <v>0</v>
      </c>
      <c r="Q289" s="326">
        <v>0</v>
      </c>
      <c r="R289" s="326">
        <v>0</v>
      </c>
      <c r="S289" s="326">
        <v>0</v>
      </c>
      <c r="T289" s="326">
        <v>0</v>
      </c>
      <c r="U289" s="326">
        <v>0</v>
      </c>
      <c r="V289" s="326">
        <v>0</v>
      </c>
      <c r="W289" s="326">
        <v>0</v>
      </c>
      <c r="X289" s="326"/>
    </row>
    <row r="290" spans="4:24" hidden="1" outlineLevel="1">
      <c r="D290" s="319" t="s">
        <v>2205</v>
      </c>
      <c r="E290" s="319" t="s">
        <v>2117</v>
      </c>
      <c r="F290" s="319" t="s">
        <v>578</v>
      </c>
      <c r="H290" s="319" t="s">
        <v>577</v>
      </c>
      <c r="I290" s="319" t="s">
        <v>2232</v>
      </c>
      <c r="J290" s="319" t="s">
        <v>977</v>
      </c>
      <c r="L290" s="326">
        <v>0</v>
      </c>
      <c r="M290" s="326">
        <v>0</v>
      </c>
      <c r="N290" s="326">
        <v>0</v>
      </c>
      <c r="O290" s="326">
        <v>0</v>
      </c>
      <c r="P290" s="326">
        <v>0</v>
      </c>
      <c r="Q290" s="326">
        <v>0</v>
      </c>
      <c r="R290" s="326">
        <v>0</v>
      </c>
      <c r="S290" s="326">
        <v>0</v>
      </c>
      <c r="T290" s="326">
        <v>0</v>
      </c>
      <c r="U290" s="326">
        <v>0</v>
      </c>
      <c r="V290" s="326">
        <v>0</v>
      </c>
      <c r="W290" s="326">
        <v>0</v>
      </c>
      <c r="X290" s="326"/>
    </row>
    <row r="291" spans="4:24" hidden="1" outlineLevel="1">
      <c r="D291" s="319" t="s">
        <v>1063</v>
      </c>
      <c r="E291" s="319" t="s">
        <v>53</v>
      </c>
      <c r="F291" s="319" t="s">
        <v>576</v>
      </c>
      <c r="H291" s="319" t="s">
        <v>577</v>
      </c>
      <c r="I291" s="319" t="s">
        <v>1064</v>
      </c>
      <c r="J291" s="319" t="s">
        <v>528</v>
      </c>
      <c r="L291" s="326">
        <v>0</v>
      </c>
      <c r="M291" s="326">
        <v>0</v>
      </c>
      <c r="N291" s="326">
        <v>0</v>
      </c>
      <c r="O291" s="326">
        <v>0</v>
      </c>
      <c r="P291" s="326">
        <v>0</v>
      </c>
      <c r="Q291" s="326">
        <v>0</v>
      </c>
      <c r="R291" s="326">
        <v>0</v>
      </c>
      <c r="S291" s="326">
        <v>0</v>
      </c>
      <c r="T291" s="326">
        <v>0</v>
      </c>
      <c r="U291" s="326">
        <v>0</v>
      </c>
      <c r="V291" s="326">
        <v>0</v>
      </c>
      <c r="W291" s="326">
        <v>0</v>
      </c>
      <c r="X291" s="326"/>
    </row>
    <row r="292" spans="4:24" hidden="1" outlineLevel="1">
      <c r="D292" s="319" t="s">
        <v>1065</v>
      </c>
      <c r="E292" s="319" t="s">
        <v>53</v>
      </c>
      <c r="F292" s="319" t="s">
        <v>576</v>
      </c>
      <c r="H292" s="319" t="s">
        <v>577</v>
      </c>
      <c r="I292" s="319" t="s">
        <v>1066</v>
      </c>
      <c r="J292" s="319" t="s">
        <v>985</v>
      </c>
      <c r="L292" s="326">
        <v>0</v>
      </c>
      <c r="M292" s="326">
        <v>0</v>
      </c>
      <c r="N292" s="326">
        <v>0</v>
      </c>
      <c r="O292" s="326">
        <v>0</v>
      </c>
      <c r="P292" s="326">
        <v>0</v>
      </c>
      <c r="Q292" s="326">
        <v>0</v>
      </c>
      <c r="R292" s="326">
        <v>0</v>
      </c>
      <c r="S292" s="326">
        <v>0</v>
      </c>
      <c r="T292" s="326">
        <v>0</v>
      </c>
      <c r="U292" s="326">
        <v>0</v>
      </c>
      <c r="V292" s="326">
        <v>0</v>
      </c>
      <c r="W292" s="326">
        <v>0</v>
      </c>
      <c r="X292" s="326"/>
    </row>
    <row r="293" spans="4:24" hidden="1" outlineLevel="1">
      <c r="D293" s="319" t="s">
        <v>2652</v>
      </c>
      <c r="E293" s="319" t="s">
        <v>2117</v>
      </c>
      <c r="F293" s="319" t="s">
        <v>576</v>
      </c>
      <c r="H293" s="319" t="s">
        <v>577</v>
      </c>
      <c r="I293" s="319" t="s">
        <v>2653</v>
      </c>
      <c r="J293" s="319" t="s">
        <v>977</v>
      </c>
      <c r="L293" s="326">
        <v>0</v>
      </c>
      <c r="M293" s="326">
        <v>0</v>
      </c>
      <c r="N293" s="326">
        <v>0</v>
      </c>
      <c r="O293" s="326">
        <v>0</v>
      </c>
      <c r="P293" s="326">
        <v>0</v>
      </c>
      <c r="Q293" s="326">
        <v>0</v>
      </c>
      <c r="R293" s="326">
        <v>0</v>
      </c>
      <c r="S293" s="326">
        <v>0</v>
      </c>
      <c r="T293" s="326">
        <v>0</v>
      </c>
      <c r="U293" s="326">
        <v>0</v>
      </c>
      <c r="V293" s="326">
        <v>0</v>
      </c>
      <c r="W293" s="326">
        <v>0</v>
      </c>
      <c r="X293" s="326"/>
    </row>
    <row r="294" spans="4:24" hidden="1" outlineLevel="1">
      <c r="D294" s="319" t="s">
        <v>2652</v>
      </c>
      <c r="E294" s="319" t="s">
        <v>2117</v>
      </c>
      <c r="F294" s="319" t="s">
        <v>578</v>
      </c>
      <c r="H294" s="319" t="s">
        <v>577</v>
      </c>
      <c r="I294" s="319" t="s">
        <v>2654</v>
      </c>
      <c r="J294" s="319" t="s">
        <v>977</v>
      </c>
      <c r="L294" s="326">
        <v>0</v>
      </c>
      <c r="M294" s="326">
        <v>0</v>
      </c>
      <c r="N294" s="326">
        <v>0</v>
      </c>
      <c r="O294" s="326">
        <v>0</v>
      </c>
      <c r="P294" s="326">
        <v>0</v>
      </c>
      <c r="Q294" s="326">
        <v>0</v>
      </c>
      <c r="R294" s="326">
        <v>0</v>
      </c>
      <c r="S294" s="326">
        <v>0</v>
      </c>
      <c r="T294" s="326">
        <v>0</v>
      </c>
      <c r="U294" s="326">
        <v>0</v>
      </c>
      <c r="V294" s="326">
        <v>0</v>
      </c>
      <c r="W294" s="326">
        <v>0</v>
      </c>
      <c r="X294" s="326"/>
    </row>
    <row r="295" spans="4:24" hidden="1" outlineLevel="1">
      <c r="D295" s="319" t="s">
        <v>2655</v>
      </c>
      <c r="E295" s="319" t="s">
        <v>2117</v>
      </c>
      <c r="F295" s="319" t="s">
        <v>576</v>
      </c>
      <c r="H295" s="319" t="s">
        <v>577</v>
      </c>
      <c r="I295" s="319" t="s">
        <v>2656</v>
      </c>
      <c r="J295" s="319" t="s">
        <v>977</v>
      </c>
      <c r="L295" s="326">
        <v>0</v>
      </c>
      <c r="M295" s="326">
        <v>0</v>
      </c>
      <c r="N295" s="326">
        <v>0</v>
      </c>
      <c r="O295" s="326">
        <v>0</v>
      </c>
      <c r="P295" s="326">
        <v>0</v>
      </c>
      <c r="Q295" s="326">
        <v>0</v>
      </c>
      <c r="R295" s="326">
        <v>0</v>
      </c>
      <c r="S295" s="326">
        <v>0</v>
      </c>
      <c r="T295" s="326">
        <v>0</v>
      </c>
      <c r="U295" s="326">
        <v>0</v>
      </c>
      <c r="V295" s="326">
        <v>0</v>
      </c>
      <c r="W295" s="326">
        <v>0</v>
      </c>
      <c r="X295" s="326"/>
    </row>
    <row r="296" spans="4:24" hidden="1" outlineLevel="1">
      <c r="D296" s="319" t="s">
        <v>2655</v>
      </c>
      <c r="E296" s="319" t="s">
        <v>2117</v>
      </c>
      <c r="F296" s="319" t="s">
        <v>578</v>
      </c>
      <c r="H296" s="319" t="s">
        <v>577</v>
      </c>
      <c r="I296" s="319" t="s">
        <v>2657</v>
      </c>
      <c r="J296" s="319" t="s">
        <v>977</v>
      </c>
      <c r="L296" s="326">
        <v>0</v>
      </c>
      <c r="M296" s="326">
        <v>0</v>
      </c>
      <c r="N296" s="326">
        <v>0</v>
      </c>
      <c r="O296" s="326">
        <v>0</v>
      </c>
      <c r="P296" s="326">
        <v>0</v>
      </c>
      <c r="Q296" s="326">
        <v>0</v>
      </c>
      <c r="R296" s="326">
        <v>0</v>
      </c>
      <c r="S296" s="326">
        <v>0</v>
      </c>
      <c r="T296" s="326">
        <v>0</v>
      </c>
      <c r="U296" s="326">
        <v>0</v>
      </c>
      <c r="V296" s="326">
        <v>0</v>
      </c>
      <c r="W296" s="326">
        <v>0</v>
      </c>
      <c r="X296" s="326"/>
    </row>
    <row r="297" spans="4:24" hidden="1" outlineLevel="1">
      <c r="D297" s="319" t="s">
        <v>345</v>
      </c>
      <c r="E297" s="319" t="s">
        <v>54</v>
      </c>
      <c r="F297" s="319" t="s">
        <v>576</v>
      </c>
      <c r="H297" s="319" t="s">
        <v>577</v>
      </c>
      <c r="I297" s="319" t="s">
        <v>795</v>
      </c>
      <c r="J297" s="319" t="s">
        <v>116</v>
      </c>
      <c r="L297" s="326">
        <v>0</v>
      </c>
      <c r="M297" s="326">
        <v>0</v>
      </c>
      <c r="N297" s="326">
        <v>0</v>
      </c>
      <c r="O297" s="326">
        <v>0</v>
      </c>
      <c r="P297" s="326">
        <v>0</v>
      </c>
      <c r="Q297" s="326">
        <v>0</v>
      </c>
      <c r="R297" s="326">
        <v>0</v>
      </c>
      <c r="S297" s="326">
        <v>0</v>
      </c>
      <c r="T297" s="326">
        <v>0</v>
      </c>
      <c r="U297" s="326">
        <v>0</v>
      </c>
      <c r="V297" s="326">
        <v>0</v>
      </c>
      <c r="W297" s="326">
        <v>0</v>
      </c>
      <c r="X297" s="326"/>
    </row>
    <row r="298" spans="4:24" hidden="1" outlineLevel="1">
      <c r="D298" s="319" t="s">
        <v>2997</v>
      </c>
      <c r="E298" s="319" t="s">
        <v>53</v>
      </c>
      <c r="F298" s="319" t="s">
        <v>576</v>
      </c>
      <c r="H298" s="319" t="s">
        <v>577</v>
      </c>
      <c r="I298" s="319" t="s">
        <v>1062</v>
      </c>
      <c r="J298" s="319" t="s">
        <v>528</v>
      </c>
      <c r="L298" s="326">
        <v>0</v>
      </c>
      <c r="M298" s="326">
        <v>0</v>
      </c>
      <c r="N298" s="326">
        <v>0</v>
      </c>
      <c r="O298" s="326">
        <v>0</v>
      </c>
      <c r="P298" s="326">
        <v>0</v>
      </c>
      <c r="Q298" s="326">
        <v>0</v>
      </c>
      <c r="R298" s="326">
        <v>0</v>
      </c>
      <c r="S298" s="326">
        <v>0</v>
      </c>
      <c r="T298" s="326">
        <v>0</v>
      </c>
      <c r="U298" s="326">
        <v>0</v>
      </c>
      <c r="V298" s="326">
        <v>0</v>
      </c>
      <c r="W298" s="326">
        <v>0</v>
      </c>
      <c r="X298" s="326"/>
    </row>
    <row r="299" spans="4:24" hidden="1" outlineLevel="1">
      <c r="D299" s="319" t="s">
        <v>618</v>
      </c>
      <c r="E299" s="319" t="s">
        <v>53</v>
      </c>
      <c r="F299" s="319" t="s">
        <v>576</v>
      </c>
      <c r="H299" s="319" t="s">
        <v>577</v>
      </c>
      <c r="I299" s="319" t="s">
        <v>797</v>
      </c>
      <c r="J299" s="319" t="s">
        <v>118</v>
      </c>
      <c r="L299" s="326">
        <v>0</v>
      </c>
      <c r="M299" s="326">
        <v>0</v>
      </c>
      <c r="N299" s="326">
        <v>0</v>
      </c>
      <c r="O299" s="326">
        <v>0</v>
      </c>
      <c r="P299" s="326">
        <v>0</v>
      </c>
      <c r="Q299" s="326">
        <v>0</v>
      </c>
      <c r="R299" s="326">
        <v>0</v>
      </c>
      <c r="S299" s="326">
        <v>0</v>
      </c>
      <c r="T299" s="326">
        <v>0</v>
      </c>
      <c r="U299" s="326">
        <v>0</v>
      </c>
      <c r="V299" s="326">
        <v>0</v>
      </c>
      <c r="W299" s="326">
        <v>0</v>
      </c>
      <c r="X299" s="326"/>
    </row>
    <row r="300" spans="4:24" hidden="1" outlineLevel="1">
      <c r="D300" s="319" t="s">
        <v>472</v>
      </c>
      <c r="E300" s="319" t="s">
        <v>53</v>
      </c>
      <c r="F300" s="319" t="s">
        <v>576</v>
      </c>
      <c r="H300" s="319" t="s">
        <v>577</v>
      </c>
      <c r="I300" s="319" t="s">
        <v>799</v>
      </c>
      <c r="J300" s="319" t="s">
        <v>118</v>
      </c>
      <c r="L300" s="326">
        <v>0</v>
      </c>
      <c r="M300" s="326">
        <v>0</v>
      </c>
      <c r="N300" s="326">
        <v>0</v>
      </c>
      <c r="O300" s="326">
        <v>0</v>
      </c>
      <c r="P300" s="326">
        <v>0</v>
      </c>
      <c r="Q300" s="326">
        <v>0</v>
      </c>
      <c r="R300" s="326">
        <v>0</v>
      </c>
      <c r="S300" s="326">
        <v>0</v>
      </c>
      <c r="T300" s="326">
        <v>0</v>
      </c>
      <c r="U300" s="326">
        <v>0</v>
      </c>
      <c r="V300" s="326">
        <v>0</v>
      </c>
      <c r="W300" s="326">
        <v>0</v>
      </c>
      <c r="X300" s="326"/>
    </row>
    <row r="301" spans="4:24" hidden="1" outlineLevel="1">
      <c r="D301" s="319" t="s">
        <v>346</v>
      </c>
      <c r="E301" s="319" t="s">
        <v>53</v>
      </c>
      <c r="F301" s="319" t="s">
        <v>576</v>
      </c>
      <c r="H301" s="319" t="s">
        <v>577</v>
      </c>
      <c r="I301" s="319" t="s">
        <v>800</v>
      </c>
      <c r="J301" s="319" t="s">
        <v>114</v>
      </c>
      <c r="L301" s="326">
        <v>0</v>
      </c>
      <c r="M301" s="326">
        <v>0</v>
      </c>
      <c r="N301" s="326">
        <v>0</v>
      </c>
      <c r="O301" s="326">
        <v>0</v>
      </c>
      <c r="P301" s="326">
        <v>0</v>
      </c>
      <c r="Q301" s="326">
        <v>0</v>
      </c>
      <c r="R301" s="326">
        <v>0</v>
      </c>
      <c r="S301" s="326">
        <v>0</v>
      </c>
      <c r="T301" s="326">
        <v>0</v>
      </c>
      <c r="U301" s="326">
        <v>0</v>
      </c>
      <c r="V301" s="326">
        <v>0</v>
      </c>
      <c r="W301" s="326">
        <v>0</v>
      </c>
      <c r="X301" s="326"/>
    </row>
    <row r="302" spans="4:24" hidden="1" outlineLevel="1">
      <c r="D302" s="319" t="s">
        <v>293</v>
      </c>
      <c r="E302" s="319" t="s">
        <v>53</v>
      </c>
      <c r="F302" s="319" t="s">
        <v>576</v>
      </c>
      <c r="H302" s="319" t="s">
        <v>577</v>
      </c>
      <c r="I302" s="319" t="s">
        <v>801</v>
      </c>
      <c r="J302" s="319" t="s">
        <v>114</v>
      </c>
      <c r="L302" s="326">
        <v>0</v>
      </c>
      <c r="M302" s="326">
        <v>0</v>
      </c>
      <c r="N302" s="326">
        <v>0</v>
      </c>
      <c r="O302" s="326">
        <v>0</v>
      </c>
      <c r="P302" s="326">
        <v>0</v>
      </c>
      <c r="Q302" s="326">
        <v>0</v>
      </c>
      <c r="R302" s="326">
        <v>0</v>
      </c>
      <c r="S302" s="326">
        <v>0</v>
      </c>
      <c r="T302" s="326">
        <v>0</v>
      </c>
      <c r="U302" s="326">
        <v>0</v>
      </c>
      <c r="V302" s="326">
        <v>0</v>
      </c>
      <c r="W302" s="326">
        <v>0</v>
      </c>
      <c r="X302" s="326"/>
    </row>
    <row r="303" spans="4:24" hidden="1" outlineLevel="1">
      <c r="D303" s="319" t="s">
        <v>619</v>
      </c>
      <c r="E303" s="319" t="s">
        <v>53</v>
      </c>
      <c r="F303" s="319" t="s">
        <v>576</v>
      </c>
      <c r="H303" s="319" t="s">
        <v>577</v>
      </c>
      <c r="I303" s="319" t="s">
        <v>802</v>
      </c>
      <c r="J303" s="319" t="s">
        <v>118</v>
      </c>
      <c r="L303" s="326">
        <v>0</v>
      </c>
      <c r="M303" s="326">
        <v>0</v>
      </c>
      <c r="N303" s="326">
        <v>0</v>
      </c>
      <c r="O303" s="326">
        <v>0</v>
      </c>
      <c r="P303" s="326">
        <v>0</v>
      </c>
      <c r="Q303" s="326">
        <v>0</v>
      </c>
      <c r="R303" s="326">
        <v>0</v>
      </c>
      <c r="S303" s="326">
        <v>0</v>
      </c>
      <c r="T303" s="326">
        <v>0</v>
      </c>
      <c r="U303" s="326">
        <v>0</v>
      </c>
      <c r="V303" s="326">
        <v>0</v>
      </c>
      <c r="W303" s="326">
        <v>0</v>
      </c>
      <c r="X303" s="326"/>
    </row>
    <row r="304" spans="4:24" hidden="1" outlineLevel="1">
      <c r="D304" s="319" t="s">
        <v>1067</v>
      </c>
      <c r="E304" s="319" t="s">
        <v>53</v>
      </c>
      <c r="F304" s="319" t="s">
        <v>576</v>
      </c>
      <c r="H304" s="319" t="s">
        <v>577</v>
      </c>
      <c r="I304" s="319" t="s">
        <v>1068</v>
      </c>
      <c r="J304" s="319" t="s">
        <v>946</v>
      </c>
      <c r="L304" s="326">
        <v>0</v>
      </c>
      <c r="M304" s="326">
        <v>0</v>
      </c>
      <c r="N304" s="326">
        <v>0</v>
      </c>
      <c r="O304" s="326">
        <v>0</v>
      </c>
      <c r="P304" s="326">
        <v>0</v>
      </c>
      <c r="Q304" s="326">
        <v>0</v>
      </c>
      <c r="R304" s="326">
        <v>0</v>
      </c>
      <c r="S304" s="326">
        <v>0</v>
      </c>
      <c r="T304" s="326">
        <v>0</v>
      </c>
      <c r="U304" s="326">
        <v>0</v>
      </c>
      <c r="V304" s="326">
        <v>0</v>
      </c>
      <c r="W304" s="326">
        <v>0</v>
      </c>
      <c r="X304" s="326"/>
    </row>
    <row r="305" spans="4:24" hidden="1" outlineLevel="1">
      <c r="D305" s="319" t="s">
        <v>1644</v>
      </c>
      <c r="E305" s="319" t="s">
        <v>52</v>
      </c>
      <c r="F305" s="319" t="s">
        <v>576</v>
      </c>
      <c r="H305" s="319" t="s">
        <v>577</v>
      </c>
      <c r="I305" s="319" t="s">
        <v>2007</v>
      </c>
      <c r="J305" s="319" t="s">
        <v>117</v>
      </c>
      <c r="L305" s="326">
        <v>0</v>
      </c>
      <c r="M305" s="326">
        <v>0</v>
      </c>
      <c r="N305" s="326">
        <v>0</v>
      </c>
      <c r="O305" s="326">
        <v>0</v>
      </c>
      <c r="P305" s="326">
        <v>0</v>
      </c>
      <c r="Q305" s="326">
        <v>0</v>
      </c>
      <c r="R305" s="326">
        <v>0</v>
      </c>
      <c r="S305" s="326">
        <v>0</v>
      </c>
      <c r="T305" s="326">
        <v>0</v>
      </c>
      <c r="U305" s="326">
        <v>0</v>
      </c>
      <c r="V305" s="326">
        <v>0</v>
      </c>
      <c r="W305" s="326">
        <v>0</v>
      </c>
      <c r="X305" s="326"/>
    </row>
    <row r="306" spans="4:24" hidden="1" outlineLevel="1">
      <c r="D306" s="319" t="s">
        <v>1644</v>
      </c>
      <c r="E306" s="319" t="s">
        <v>52</v>
      </c>
      <c r="F306" s="319" t="s">
        <v>578</v>
      </c>
      <c r="H306" s="319" t="s">
        <v>577</v>
      </c>
      <c r="I306" s="319" t="s">
        <v>2658</v>
      </c>
      <c r="J306" s="319" t="s">
        <v>117</v>
      </c>
      <c r="L306" s="326">
        <v>0</v>
      </c>
      <c r="M306" s="326">
        <v>0</v>
      </c>
      <c r="N306" s="326">
        <v>0</v>
      </c>
      <c r="O306" s="326">
        <v>0</v>
      </c>
      <c r="P306" s="326">
        <v>0</v>
      </c>
      <c r="Q306" s="326">
        <v>0</v>
      </c>
      <c r="R306" s="326">
        <v>0</v>
      </c>
      <c r="S306" s="326">
        <v>0</v>
      </c>
      <c r="T306" s="326">
        <v>0</v>
      </c>
      <c r="U306" s="326">
        <v>0</v>
      </c>
      <c r="V306" s="326">
        <v>0</v>
      </c>
      <c r="W306" s="326">
        <v>0</v>
      </c>
      <c r="X306" s="326"/>
    </row>
    <row r="307" spans="4:24" hidden="1" outlineLevel="1">
      <c r="D307" s="319" t="s">
        <v>1069</v>
      </c>
      <c r="E307" s="319" t="s">
        <v>53</v>
      </c>
      <c r="F307" s="319" t="s">
        <v>576</v>
      </c>
      <c r="H307" s="319" t="s">
        <v>577</v>
      </c>
      <c r="I307" s="319" t="s">
        <v>1070</v>
      </c>
      <c r="J307" s="319" t="s">
        <v>946</v>
      </c>
      <c r="L307" s="326">
        <v>0</v>
      </c>
      <c r="M307" s="326">
        <v>0</v>
      </c>
      <c r="N307" s="326">
        <v>0</v>
      </c>
      <c r="O307" s="326">
        <v>0</v>
      </c>
      <c r="P307" s="326">
        <v>0</v>
      </c>
      <c r="Q307" s="326">
        <v>0</v>
      </c>
      <c r="R307" s="326">
        <v>0</v>
      </c>
      <c r="S307" s="326">
        <v>0</v>
      </c>
      <c r="T307" s="326">
        <v>0</v>
      </c>
      <c r="U307" s="326">
        <v>0</v>
      </c>
      <c r="V307" s="326">
        <v>0</v>
      </c>
      <c r="W307" s="326">
        <v>0</v>
      </c>
      <c r="X307" s="326"/>
    </row>
    <row r="308" spans="4:24" hidden="1" outlineLevel="1">
      <c r="D308" s="319" t="s">
        <v>348</v>
      </c>
      <c r="E308" s="319" t="s">
        <v>53</v>
      </c>
      <c r="F308" s="319" t="s">
        <v>576</v>
      </c>
      <c r="H308" s="319" t="s">
        <v>577</v>
      </c>
      <c r="I308" s="319" t="s">
        <v>803</v>
      </c>
      <c r="J308" s="319" t="s">
        <v>118</v>
      </c>
      <c r="L308" s="326">
        <v>0</v>
      </c>
      <c r="M308" s="326">
        <v>0</v>
      </c>
      <c r="N308" s="326">
        <v>0</v>
      </c>
      <c r="O308" s="326">
        <v>0</v>
      </c>
      <c r="P308" s="326">
        <v>0</v>
      </c>
      <c r="Q308" s="326">
        <v>0</v>
      </c>
      <c r="R308" s="326">
        <v>0</v>
      </c>
      <c r="S308" s="326">
        <v>0</v>
      </c>
      <c r="T308" s="326">
        <v>0</v>
      </c>
      <c r="U308" s="326">
        <v>0</v>
      </c>
      <c r="V308" s="326">
        <v>0</v>
      </c>
      <c r="W308" s="326">
        <v>0</v>
      </c>
      <c r="X308" s="326"/>
    </row>
    <row r="309" spans="4:24" hidden="1" outlineLevel="1">
      <c r="D309" s="319" t="s">
        <v>2659</v>
      </c>
      <c r="E309" s="319" t="s">
        <v>52</v>
      </c>
      <c r="F309" s="319" t="s">
        <v>576</v>
      </c>
      <c r="H309" s="319" t="s">
        <v>577</v>
      </c>
      <c r="I309" s="319" t="s">
        <v>822</v>
      </c>
      <c r="J309" s="319" t="s">
        <v>117</v>
      </c>
      <c r="L309" s="326">
        <v>0</v>
      </c>
      <c r="M309" s="326"/>
      <c r="N309" s="326"/>
      <c r="O309" s="326"/>
      <c r="P309" s="326"/>
      <c r="Q309" s="326"/>
      <c r="R309" s="326"/>
      <c r="S309" s="326"/>
      <c r="T309" s="326"/>
      <c r="U309" s="326"/>
      <c r="V309" s="326"/>
      <c r="W309" s="326"/>
      <c r="X309" s="326"/>
    </row>
    <row r="310" spans="4:24" hidden="1" outlineLevel="1">
      <c r="D310" s="319" t="s">
        <v>1071</v>
      </c>
      <c r="E310" s="319" t="s">
        <v>53</v>
      </c>
      <c r="F310" s="319" t="s">
        <v>576</v>
      </c>
      <c r="H310" s="319" t="s">
        <v>577</v>
      </c>
      <c r="I310" s="319" t="s">
        <v>1072</v>
      </c>
      <c r="J310" s="319" t="s">
        <v>528</v>
      </c>
      <c r="L310" s="326">
        <v>0</v>
      </c>
      <c r="M310" s="326">
        <v>0</v>
      </c>
      <c r="N310" s="326">
        <v>0</v>
      </c>
      <c r="O310" s="326">
        <v>0</v>
      </c>
      <c r="P310" s="326">
        <v>0</v>
      </c>
      <c r="Q310" s="326">
        <v>0</v>
      </c>
      <c r="R310" s="326">
        <v>0</v>
      </c>
      <c r="S310" s="326">
        <v>0</v>
      </c>
      <c r="T310" s="326">
        <v>0</v>
      </c>
      <c r="U310" s="326">
        <v>0</v>
      </c>
      <c r="V310" s="326">
        <v>0</v>
      </c>
      <c r="W310" s="326">
        <v>0</v>
      </c>
      <c r="X310" s="326"/>
    </row>
    <row r="311" spans="4:24" hidden="1" outlineLevel="1">
      <c r="D311" s="319" t="s">
        <v>620</v>
      </c>
      <c r="E311" s="319" t="s">
        <v>53</v>
      </c>
      <c r="F311" s="319" t="s">
        <v>576</v>
      </c>
      <c r="H311" s="319" t="s">
        <v>577</v>
      </c>
      <c r="I311" s="319" t="s">
        <v>804</v>
      </c>
      <c r="J311" s="319" t="s">
        <v>118</v>
      </c>
      <c r="L311" s="326">
        <v>0</v>
      </c>
      <c r="M311" s="326">
        <v>0</v>
      </c>
      <c r="N311" s="326">
        <v>0</v>
      </c>
      <c r="O311" s="326">
        <v>0</v>
      </c>
      <c r="P311" s="326">
        <v>0</v>
      </c>
      <c r="Q311" s="326">
        <v>0</v>
      </c>
      <c r="R311" s="326">
        <v>0</v>
      </c>
      <c r="S311" s="326">
        <v>0</v>
      </c>
      <c r="T311" s="326">
        <v>0</v>
      </c>
      <c r="U311" s="326">
        <v>0</v>
      </c>
      <c r="V311" s="326">
        <v>0</v>
      </c>
      <c r="W311" s="326">
        <v>0</v>
      </c>
      <c r="X311" s="326"/>
    </row>
    <row r="312" spans="4:24" hidden="1" outlineLevel="1">
      <c r="D312" s="319" t="s">
        <v>349</v>
      </c>
      <c r="E312" s="319" t="s">
        <v>53</v>
      </c>
      <c r="F312" s="319" t="s">
        <v>576</v>
      </c>
      <c r="H312" s="319" t="s">
        <v>577</v>
      </c>
      <c r="I312" s="319" t="s">
        <v>805</v>
      </c>
      <c r="J312" s="319" t="s">
        <v>530</v>
      </c>
      <c r="L312" s="326">
        <v>0</v>
      </c>
      <c r="M312" s="326">
        <v>0</v>
      </c>
      <c r="N312" s="326">
        <v>0</v>
      </c>
      <c r="O312" s="326">
        <v>0</v>
      </c>
      <c r="P312" s="326">
        <v>0</v>
      </c>
      <c r="Q312" s="326">
        <v>0</v>
      </c>
      <c r="R312" s="326">
        <v>0</v>
      </c>
      <c r="S312" s="326">
        <v>0</v>
      </c>
      <c r="T312" s="326">
        <v>0</v>
      </c>
      <c r="U312" s="326">
        <v>0</v>
      </c>
      <c r="V312" s="326">
        <v>0</v>
      </c>
      <c r="W312" s="326">
        <v>0</v>
      </c>
      <c r="X312" s="326"/>
    </row>
    <row r="313" spans="4:24" hidden="1" outlineLevel="1">
      <c r="D313" s="319" t="s">
        <v>621</v>
      </c>
      <c r="E313" s="319" t="s">
        <v>52</v>
      </c>
      <c r="F313" s="319" t="s">
        <v>576</v>
      </c>
      <c r="H313" s="319" t="s">
        <v>577</v>
      </c>
      <c r="I313" s="319" t="s">
        <v>806</v>
      </c>
      <c r="J313" s="319" t="s">
        <v>117</v>
      </c>
      <c r="L313" s="326">
        <v>0</v>
      </c>
      <c r="M313" s="326">
        <v>0</v>
      </c>
      <c r="N313" s="326">
        <v>0</v>
      </c>
      <c r="O313" s="326">
        <v>0</v>
      </c>
      <c r="P313" s="326">
        <v>0</v>
      </c>
      <c r="Q313" s="326">
        <v>0</v>
      </c>
      <c r="R313" s="326">
        <v>0</v>
      </c>
      <c r="S313" s="326">
        <v>0</v>
      </c>
      <c r="T313" s="326">
        <v>0</v>
      </c>
      <c r="U313" s="326">
        <v>0</v>
      </c>
      <c r="V313" s="326">
        <v>0</v>
      </c>
      <c r="W313" s="326">
        <v>0</v>
      </c>
      <c r="X313" s="326"/>
    </row>
    <row r="314" spans="4:24" hidden="1" outlineLevel="1">
      <c r="D314" s="319" t="s">
        <v>1612</v>
      </c>
      <c r="E314" s="319" t="s">
        <v>53</v>
      </c>
      <c r="F314" s="319" t="s">
        <v>576</v>
      </c>
      <c r="H314" s="319" t="s">
        <v>577</v>
      </c>
      <c r="I314" s="319" t="s">
        <v>1073</v>
      </c>
      <c r="J314" s="319" t="s">
        <v>528</v>
      </c>
      <c r="L314" s="326">
        <v>0</v>
      </c>
      <c r="M314" s="326">
        <v>0</v>
      </c>
      <c r="N314" s="326">
        <v>0</v>
      </c>
      <c r="O314" s="326">
        <v>0</v>
      </c>
      <c r="P314" s="326">
        <v>0</v>
      </c>
      <c r="Q314" s="326">
        <v>0</v>
      </c>
      <c r="R314" s="326">
        <v>0</v>
      </c>
      <c r="S314" s="326">
        <v>0</v>
      </c>
      <c r="T314" s="326">
        <v>0</v>
      </c>
      <c r="U314" s="326">
        <v>0</v>
      </c>
      <c r="V314" s="326">
        <v>0</v>
      </c>
      <c r="W314" s="326">
        <v>0</v>
      </c>
      <c r="X314" s="326"/>
    </row>
    <row r="315" spans="4:24" hidden="1" outlineLevel="1">
      <c r="D315" s="319" t="s">
        <v>295</v>
      </c>
      <c r="E315" s="319" t="s">
        <v>53</v>
      </c>
      <c r="F315" s="319" t="s">
        <v>576</v>
      </c>
      <c r="H315" s="319" t="s">
        <v>577</v>
      </c>
      <c r="I315" s="319" t="s">
        <v>807</v>
      </c>
      <c r="J315" s="319" t="s">
        <v>530</v>
      </c>
      <c r="L315" s="326">
        <v>20088</v>
      </c>
      <c r="M315" s="326">
        <v>20088</v>
      </c>
      <c r="N315" s="326">
        <v>20088</v>
      </c>
      <c r="O315" s="326">
        <v>102500</v>
      </c>
      <c r="P315" s="326">
        <v>2500</v>
      </c>
      <c r="Q315" s="326">
        <v>0</v>
      </c>
      <c r="R315" s="326">
        <v>0</v>
      </c>
      <c r="S315" s="326">
        <v>0</v>
      </c>
      <c r="T315" s="326">
        <v>0</v>
      </c>
      <c r="U315" s="326">
        <v>0</v>
      </c>
      <c r="V315" s="326">
        <v>0</v>
      </c>
      <c r="W315" s="326">
        <v>0</v>
      </c>
      <c r="X315" s="326"/>
    </row>
    <row r="316" spans="4:24" hidden="1" outlineLevel="1">
      <c r="D316" s="319" t="s">
        <v>350</v>
      </c>
      <c r="E316" s="319" t="s">
        <v>53</v>
      </c>
      <c r="F316" s="319" t="s">
        <v>576</v>
      </c>
      <c r="H316" s="319" t="s">
        <v>577</v>
      </c>
      <c r="I316" s="319" t="s">
        <v>808</v>
      </c>
      <c r="J316" s="319" t="s">
        <v>530</v>
      </c>
      <c r="L316" s="326">
        <v>0</v>
      </c>
      <c r="M316" s="326">
        <v>0</v>
      </c>
      <c r="N316" s="326">
        <v>0</v>
      </c>
      <c r="O316" s="326">
        <v>0</v>
      </c>
      <c r="P316" s="326">
        <v>0</v>
      </c>
      <c r="Q316" s="326">
        <v>0</v>
      </c>
      <c r="R316" s="326">
        <v>0</v>
      </c>
      <c r="S316" s="326">
        <v>0</v>
      </c>
      <c r="T316" s="326">
        <v>0</v>
      </c>
      <c r="U316" s="326">
        <v>0</v>
      </c>
      <c r="V316" s="326">
        <v>0</v>
      </c>
      <c r="W316" s="326">
        <v>0</v>
      </c>
      <c r="X316" s="326"/>
    </row>
    <row r="317" spans="4:24" hidden="1" outlineLevel="1">
      <c r="D317" s="319" t="s">
        <v>296</v>
      </c>
      <c r="E317" s="319" t="s">
        <v>53</v>
      </c>
      <c r="F317" s="319" t="s">
        <v>576</v>
      </c>
      <c r="H317" s="319" t="s">
        <v>577</v>
      </c>
      <c r="I317" s="319" t="s">
        <v>809</v>
      </c>
      <c r="J317" s="319" t="s">
        <v>118</v>
      </c>
      <c r="L317" s="326">
        <v>0</v>
      </c>
      <c r="M317" s="326">
        <v>0</v>
      </c>
      <c r="N317" s="326">
        <v>0</v>
      </c>
      <c r="O317" s="326">
        <v>0</v>
      </c>
      <c r="P317" s="326">
        <v>0</v>
      </c>
      <c r="Q317" s="326">
        <v>0</v>
      </c>
      <c r="R317" s="326">
        <v>0</v>
      </c>
      <c r="S317" s="326">
        <v>0</v>
      </c>
      <c r="T317" s="326">
        <v>0</v>
      </c>
      <c r="U317" s="326">
        <v>0</v>
      </c>
      <c r="V317" s="326">
        <v>0</v>
      </c>
      <c r="W317" s="326">
        <v>0</v>
      </c>
      <c r="X317" s="326"/>
    </row>
    <row r="318" spans="4:24" hidden="1" outlineLevel="1">
      <c r="D318" s="319" t="s">
        <v>296</v>
      </c>
      <c r="E318" s="319" t="s">
        <v>53</v>
      </c>
      <c r="F318" s="319" t="s">
        <v>578</v>
      </c>
      <c r="H318" s="319" t="s">
        <v>577</v>
      </c>
      <c r="I318" s="319" t="s">
        <v>2660</v>
      </c>
      <c r="J318" s="319" t="s">
        <v>118</v>
      </c>
      <c r="L318" s="326">
        <v>0</v>
      </c>
      <c r="M318" s="326">
        <v>0</v>
      </c>
      <c r="N318" s="326">
        <v>0</v>
      </c>
      <c r="O318" s="326">
        <v>0</v>
      </c>
      <c r="P318" s="326">
        <v>0</v>
      </c>
      <c r="Q318" s="326">
        <v>0</v>
      </c>
      <c r="R318" s="326">
        <v>0</v>
      </c>
      <c r="S318" s="326">
        <v>0</v>
      </c>
      <c r="T318" s="326">
        <v>0</v>
      </c>
      <c r="U318" s="326">
        <v>0</v>
      </c>
      <c r="V318" s="326">
        <v>0</v>
      </c>
      <c r="W318" s="326">
        <v>0</v>
      </c>
      <c r="X318" s="326"/>
    </row>
    <row r="319" spans="4:24" hidden="1" outlineLevel="1">
      <c r="D319" s="319" t="s">
        <v>297</v>
      </c>
      <c r="E319" s="319" t="s">
        <v>53</v>
      </c>
      <c r="F319" s="319" t="s">
        <v>576</v>
      </c>
      <c r="H319" s="319" t="s">
        <v>577</v>
      </c>
      <c r="I319" s="319" t="s">
        <v>810</v>
      </c>
      <c r="J319" s="319" t="s">
        <v>114</v>
      </c>
      <c r="L319" s="326">
        <v>0</v>
      </c>
      <c r="M319" s="326">
        <v>0</v>
      </c>
      <c r="N319" s="326">
        <v>0</v>
      </c>
      <c r="O319" s="326">
        <v>300000</v>
      </c>
      <c r="P319" s="326">
        <v>0</v>
      </c>
      <c r="Q319" s="326">
        <v>0</v>
      </c>
      <c r="R319" s="326">
        <v>0</v>
      </c>
      <c r="S319" s="326">
        <v>0</v>
      </c>
      <c r="T319" s="326">
        <v>0</v>
      </c>
      <c r="U319" s="326">
        <v>0</v>
      </c>
      <c r="V319" s="326">
        <v>0</v>
      </c>
      <c r="W319" s="326">
        <v>0</v>
      </c>
      <c r="X319" s="326"/>
    </row>
    <row r="320" spans="4:24" hidden="1" outlineLevel="1">
      <c r="D320" s="319" t="s">
        <v>297</v>
      </c>
      <c r="E320" s="319" t="s">
        <v>53</v>
      </c>
      <c r="F320" s="319" t="s">
        <v>578</v>
      </c>
      <c r="H320" s="319" t="s">
        <v>577</v>
      </c>
      <c r="I320" s="319" t="s">
        <v>2661</v>
      </c>
      <c r="J320" s="319" t="s">
        <v>114</v>
      </c>
      <c r="L320" s="326">
        <v>0</v>
      </c>
      <c r="M320" s="326">
        <v>0</v>
      </c>
      <c r="N320" s="326">
        <v>0</v>
      </c>
      <c r="O320" s="326">
        <v>0</v>
      </c>
      <c r="P320" s="326">
        <v>0</v>
      </c>
      <c r="Q320" s="326">
        <v>0</v>
      </c>
      <c r="R320" s="326">
        <v>0</v>
      </c>
      <c r="S320" s="326">
        <v>0</v>
      </c>
      <c r="T320" s="326">
        <v>0</v>
      </c>
      <c r="U320" s="326">
        <v>0</v>
      </c>
      <c r="V320" s="326">
        <v>0</v>
      </c>
      <c r="W320" s="326">
        <v>0</v>
      </c>
      <c r="X320" s="326"/>
    </row>
    <row r="321" spans="4:24" hidden="1" outlineLevel="1">
      <c r="D321" s="319" t="s">
        <v>1074</v>
      </c>
      <c r="E321" s="319" t="s">
        <v>53</v>
      </c>
      <c r="F321" s="319" t="s">
        <v>576</v>
      </c>
      <c r="H321" s="319" t="s">
        <v>577</v>
      </c>
      <c r="I321" s="319" t="s">
        <v>1075</v>
      </c>
      <c r="J321" s="319" t="s">
        <v>528</v>
      </c>
      <c r="L321" s="326">
        <v>0</v>
      </c>
      <c r="M321" s="326">
        <v>0</v>
      </c>
      <c r="N321" s="326">
        <v>0</v>
      </c>
      <c r="O321" s="326">
        <v>0</v>
      </c>
      <c r="P321" s="326">
        <v>0</v>
      </c>
      <c r="Q321" s="326">
        <v>0</v>
      </c>
      <c r="R321" s="326">
        <v>0</v>
      </c>
      <c r="S321" s="326">
        <v>0</v>
      </c>
      <c r="T321" s="326">
        <v>0</v>
      </c>
      <c r="U321" s="326">
        <v>0</v>
      </c>
      <c r="V321" s="326">
        <v>0</v>
      </c>
      <c r="W321" s="326">
        <v>0</v>
      </c>
      <c r="X321" s="326"/>
    </row>
    <row r="322" spans="4:24" hidden="1" outlineLevel="1">
      <c r="D322" s="319" t="s">
        <v>299</v>
      </c>
      <c r="E322" s="319" t="s">
        <v>53</v>
      </c>
      <c r="F322" s="319" t="s">
        <v>576</v>
      </c>
      <c r="H322" s="319" t="s">
        <v>577</v>
      </c>
      <c r="I322" s="319" t="s">
        <v>811</v>
      </c>
      <c r="J322" s="319" t="s">
        <v>582</v>
      </c>
      <c r="L322" s="326">
        <v>0</v>
      </c>
      <c r="M322" s="326">
        <v>0</v>
      </c>
      <c r="N322" s="326">
        <v>0</v>
      </c>
      <c r="O322" s="326">
        <v>0</v>
      </c>
      <c r="P322" s="326">
        <v>0</v>
      </c>
      <c r="Q322" s="326">
        <v>0</v>
      </c>
      <c r="R322" s="326">
        <v>0</v>
      </c>
      <c r="S322" s="326">
        <v>0</v>
      </c>
      <c r="T322" s="326">
        <v>0</v>
      </c>
      <c r="U322" s="326">
        <v>0</v>
      </c>
      <c r="V322" s="326">
        <v>0</v>
      </c>
      <c r="W322" s="326">
        <v>0</v>
      </c>
      <c r="X322" s="326"/>
    </row>
    <row r="323" spans="4:24" hidden="1" outlineLevel="1">
      <c r="D323" s="319" t="s">
        <v>299</v>
      </c>
      <c r="E323" s="319" t="s">
        <v>53</v>
      </c>
      <c r="F323" s="319" t="s">
        <v>578</v>
      </c>
      <c r="H323" s="319" t="s">
        <v>577</v>
      </c>
      <c r="I323" s="319" t="s">
        <v>2662</v>
      </c>
      <c r="J323" s="319" t="s">
        <v>582</v>
      </c>
      <c r="L323" s="326">
        <v>0</v>
      </c>
      <c r="M323" s="326">
        <v>0</v>
      </c>
      <c r="N323" s="326">
        <v>0</v>
      </c>
      <c r="O323" s="326">
        <v>0</v>
      </c>
      <c r="P323" s="326">
        <v>0</v>
      </c>
      <c r="Q323" s="326">
        <v>0</v>
      </c>
      <c r="R323" s="326">
        <v>0</v>
      </c>
      <c r="S323" s="326">
        <v>0</v>
      </c>
      <c r="T323" s="326">
        <v>0</v>
      </c>
      <c r="U323" s="326">
        <v>0</v>
      </c>
      <c r="V323" s="326">
        <v>0</v>
      </c>
      <c r="W323" s="326">
        <v>0</v>
      </c>
      <c r="X323" s="326"/>
    </row>
    <row r="324" spans="4:24" hidden="1" outlineLevel="1">
      <c r="D324" s="319" t="s">
        <v>1076</v>
      </c>
      <c r="E324" s="319" t="s">
        <v>53</v>
      </c>
      <c r="F324" s="319" t="s">
        <v>576</v>
      </c>
      <c r="H324" s="319" t="s">
        <v>577</v>
      </c>
      <c r="I324" s="319" t="s">
        <v>1077</v>
      </c>
      <c r="J324" s="319" t="s">
        <v>946</v>
      </c>
      <c r="L324" s="326">
        <v>0</v>
      </c>
      <c r="M324" s="326">
        <v>0</v>
      </c>
      <c r="N324" s="326">
        <v>0</v>
      </c>
      <c r="O324" s="326">
        <v>0</v>
      </c>
      <c r="P324" s="326">
        <v>0</v>
      </c>
      <c r="Q324" s="326">
        <v>0</v>
      </c>
      <c r="R324" s="326">
        <v>0</v>
      </c>
      <c r="S324" s="326">
        <v>0</v>
      </c>
      <c r="T324" s="326">
        <v>0</v>
      </c>
      <c r="U324" s="326">
        <v>0</v>
      </c>
      <c r="V324" s="326">
        <v>0</v>
      </c>
      <c r="W324" s="326">
        <v>0</v>
      </c>
      <c r="X324" s="326"/>
    </row>
    <row r="325" spans="4:24" hidden="1" outlineLevel="1">
      <c r="D325" s="319" t="s">
        <v>1613</v>
      </c>
      <c r="E325" s="319" t="s">
        <v>53</v>
      </c>
      <c r="F325" s="319" t="s">
        <v>576</v>
      </c>
      <c r="H325" s="319" t="s">
        <v>577</v>
      </c>
      <c r="I325" s="319" t="s">
        <v>1614</v>
      </c>
      <c r="J325" s="319" t="s">
        <v>582</v>
      </c>
      <c r="L325" s="326">
        <v>0</v>
      </c>
      <c r="M325" s="326">
        <v>0</v>
      </c>
      <c r="N325" s="326">
        <v>0</v>
      </c>
      <c r="O325" s="326">
        <v>0</v>
      </c>
      <c r="P325" s="326">
        <v>0</v>
      </c>
      <c r="Q325" s="326">
        <v>0</v>
      </c>
      <c r="R325" s="326">
        <v>0</v>
      </c>
      <c r="S325" s="326">
        <v>0</v>
      </c>
      <c r="T325" s="326">
        <v>0</v>
      </c>
      <c r="U325" s="326">
        <v>0</v>
      </c>
      <c r="V325" s="326">
        <v>0</v>
      </c>
      <c r="W325" s="326"/>
      <c r="X325" s="326"/>
    </row>
    <row r="326" spans="4:24" hidden="1" outlineLevel="1">
      <c r="D326" s="319" t="s">
        <v>622</v>
      </c>
      <c r="E326" s="319" t="s">
        <v>52</v>
      </c>
      <c r="F326" s="319" t="s">
        <v>576</v>
      </c>
      <c r="H326" s="319" t="s">
        <v>577</v>
      </c>
      <c r="I326" s="319" t="s">
        <v>812</v>
      </c>
      <c r="J326" s="319" t="s">
        <v>117</v>
      </c>
      <c r="L326" s="326">
        <v>0</v>
      </c>
      <c r="M326" s="326">
        <v>0</v>
      </c>
      <c r="N326" s="326">
        <v>0</v>
      </c>
      <c r="O326" s="326">
        <v>0</v>
      </c>
      <c r="P326" s="326">
        <v>0</v>
      </c>
      <c r="Q326" s="326">
        <v>0</v>
      </c>
      <c r="R326" s="326">
        <v>0</v>
      </c>
      <c r="S326" s="326">
        <v>0</v>
      </c>
      <c r="T326" s="326">
        <v>0</v>
      </c>
      <c r="U326" s="326">
        <v>0</v>
      </c>
      <c r="V326" s="326">
        <v>0</v>
      </c>
      <c r="W326" s="326">
        <v>0</v>
      </c>
      <c r="X326" s="326"/>
    </row>
    <row r="327" spans="4:24" hidden="1" outlineLevel="1">
      <c r="D327" s="319" t="s">
        <v>351</v>
      </c>
      <c r="E327" s="319" t="s">
        <v>67</v>
      </c>
      <c r="F327" s="319" t="s">
        <v>576</v>
      </c>
      <c r="H327" s="319" t="s">
        <v>577</v>
      </c>
      <c r="I327" s="319" t="s">
        <v>270</v>
      </c>
      <c r="J327" s="319" t="s">
        <v>0</v>
      </c>
      <c r="L327" s="326">
        <v>0</v>
      </c>
      <c r="M327" s="326">
        <v>0</v>
      </c>
      <c r="N327" s="326">
        <v>0</v>
      </c>
      <c r="O327" s="326">
        <v>0</v>
      </c>
      <c r="P327" s="326">
        <v>0</v>
      </c>
      <c r="Q327" s="326">
        <v>0</v>
      </c>
      <c r="R327" s="326">
        <v>0</v>
      </c>
      <c r="S327" s="326">
        <v>0</v>
      </c>
      <c r="T327" s="326">
        <v>0</v>
      </c>
      <c r="U327" s="326">
        <v>0</v>
      </c>
      <c r="V327" s="326">
        <v>0</v>
      </c>
      <c r="W327" s="326">
        <v>0</v>
      </c>
      <c r="X327" s="326"/>
    </row>
    <row r="328" spans="4:24" hidden="1" outlineLevel="1">
      <c r="D328" s="319" t="s">
        <v>1827</v>
      </c>
      <c r="E328" s="319" t="s">
        <v>53</v>
      </c>
      <c r="F328" s="319" t="s">
        <v>576</v>
      </c>
      <c r="H328" s="319" t="s">
        <v>577</v>
      </c>
      <c r="I328" s="319" t="s">
        <v>980</v>
      </c>
      <c r="J328" s="319" t="s">
        <v>528</v>
      </c>
      <c r="L328" s="326">
        <v>0</v>
      </c>
      <c r="M328" s="326">
        <v>0</v>
      </c>
      <c r="N328" s="326">
        <v>0</v>
      </c>
      <c r="O328" s="326">
        <v>0</v>
      </c>
      <c r="P328" s="326">
        <v>0</v>
      </c>
      <c r="Q328" s="326">
        <v>0</v>
      </c>
      <c r="R328" s="326">
        <v>0</v>
      </c>
      <c r="S328" s="326">
        <v>0</v>
      </c>
      <c r="T328" s="326">
        <v>0</v>
      </c>
      <c r="U328" s="326">
        <v>0</v>
      </c>
      <c r="V328" s="326">
        <v>0</v>
      </c>
      <c r="W328" s="326">
        <v>0</v>
      </c>
      <c r="X328" s="326"/>
    </row>
    <row r="329" spans="4:24" hidden="1" outlineLevel="1">
      <c r="D329" s="319" t="s">
        <v>1078</v>
      </c>
      <c r="E329" s="319" t="s">
        <v>53</v>
      </c>
      <c r="F329" s="319" t="s">
        <v>576</v>
      </c>
      <c r="H329" s="319" t="s">
        <v>577</v>
      </c>
      <c r="I329" s="319" t="s">
        <v>1079</v>
      </c>
      <c r="J329" s="319" t="s">
        <v>583</v>
      </c>
      <c r="L329" s="326">
        <v>0</v>
      </c>
      <c r="M329" s="326">
        <v>0</v>
      </c>
      <c r="N329" s="326">
        <v>0</v>
      </c>
      <c r="O329" s="326">
        <v>0</v>
      </c>
      <c r="P329" s="326">
        <v>0</v>
      </c>
      <c r="Q329" s="326">
        <v>0</v>
      </c>
      <c r="R329" s="326">
        <v>0</v>
      </c>
      <c r="S329" s="326">
        <v>0</v>
      </c>
      <c r="T329" s="326">
        <v>0</v>
      </c>
      <c r="U329" s="326">
        <v>0</v>
      </c>
      <c r="V329" s="326">
        <v>0</v>
      </c>
      <c r="W329" s="326">
        <v>0</v>
      </c>
      <c r="X329" s="326"/>
    </row>
    <row r="330" spans="4:24" hidden="1" outlineLevel="1">
      <c r="D330" s="319" t="s">
        <v>2280</v>
      </c>
      <c r="E330" s="319" t="s">
        <v>53</v>
      </c>
      <c r="F330" s="319" t="s">
        <v>576</v>
      </c>
      <c r="H330" s="319" t="s">
        <v>577</v>
      </c>
      <c r="I330" s="319" t="s">
        <v>2998</v>
      </c>
      <c r="J330" s="319" t="s">
        <v>114</v>
      </c>
      <c r="L330" s="326"/>
      <c r="M330" s="326"/>
      <c r="N330" s="326"/>
      <c r="O330" s="326"/>
      <c r="P330" s="326"/>
      <c r="Q330" s="326"/>
      <c r="R330" s="326"/>
      <c r="S330" s="326"/>
      <c r="T330" s="326"/>
      <c r="U330" s="326">
        <v>0</v>
      </c>
      <c r="V330" s="326">
        <v>0</v>
      </c>
      <c r="W330" s="326">
        <v>0</v>
      </c>
      <c r="X330" s="326"/>
    </row>
    <row r="331" spans="4:24" hidden="1" outlineLevel="1">
      <c r="D331" s="319" t="s">
        <v>473</v>
      </c>
      <c r="E331" s="319" t="s">
        <v>53</v>
      </c>
      <c r="F331" s="319" t="s">
        <v>576</v>
      </c>
      <c r="H331" s="319" t="s">
        <v>577</v>
      </c>
      <c r="I331" s="319" t="s">
        <v>813</v>
      </c>
      <c r="J331" s="319" t="s">
        <v>118</v>
      </c>
      <c r="L331" s="326">
        <v>0</v>
      </c>
      <c r="M331" s="326">
        <v>0</v>
      </c>
      <c r="N331" s="326">
        <v>0</v>
      </c>
      <c r="O331" s="326">
        <v>0</v>
      </c>
      <c r="P331" s="326">
        <v>0</v>
      </c>
      <c r="Q331" s="326">
        <v>0</v>
      </c>
      <c r="R331" s="326">
        <v>0</v>
      </c>
      <c r="S331" s="326">
        <v>0</v>
      </c>
      <c r="T331" s="326">
        <v>0</v>
      </c>
      <c r="U331" s="326">
        <v>0</v>
      </c>
      <c r="V331" s="326">
        <v>0</v>
      </c>
      <c r="W331" s="326">
        <v>0</v>
      </c>
      <c r="X331" s="326"/>
    </row>
    <row r="332" spans="4:24" hidden="1" outlineLevel="1">
      <c r="D332" s="319" t="s">
        <v>473</v>
      </c>
      <c r="E332" s="319" t="s">
        <v>53</v>
      </c>
      <c r="F332" s="319" t="s">
        <v>578</v>
      </c>
      <c r="H332" s="319" t="s">
        <v>577</v>
      </c>
      <c r="I332" s="319" t="s">
        <v>2663</v>
      </c>
      <c r="J332" s="319" t="s">
        <v>118</v>
      </c>
      <c r="L332" s="326">
        <v>0</v>
      </c>
      <c r="M332" s="326">
        <v>0</v>
      </c>
      <c r="N332" s="326">
        <v>0</v>
      </c>
      <c r="O332" s="326">
        <v>0</v>
      </c>
      <c r="P332" s="326">
        <v>0</v>
      </c>
      <c r="Q332" s="326">
        <v>0</v>
      </c>
      <c r="R332" s="326">
        <v>0</v>
      </c>
      <c r="S332" s="326">
        <v>0</v>
      </c>
      <c r="T332" s="326">
        <v>0</v>
      </c>
      <c r="U332" s="326">
        <v>0</v>
      </c>
      <c r="V332" s="326">
        <v>0</v>
      </c>
      <c r="W332" s="326">
        <v>0</v>
      </c>
      <c r="X332" s="326"/>
    </row>
    <row r="333" spans="4:24" hidden="1" outlineLevel="1">
      <c r="D333" s="319" t="s">
        <v>2333</v>
      </c>
      <c r="E333" s="319" t="s">
        <v>2117</v>
      </c>
      <c r="F333" s="319" t="s">
        <v>576</v>
      </c>
      <c r="H333" s="319" t="s">
        <v>577</v>
      </c>
      <c r="I333" s="319" t="s">
        <v>2664</v>
      </c>
      <c r="J333" s="319" t="s">
        <v>977</v>
      </c>
      <c r="L333" s="326">
        <v>0</v>
      </c>
      <c r="M333" s="326">
        <v>0</v>
      </c>
      <c r="N333" s="326">
        <v>0</v>
      </c>
      <c r="O333" s="326">
        <v>0</v>
      </c>
      <c r="P333" s="326">
        <v>0</v>
      </c>
      <c r="Q333" s="326">
        <v>0</v>
      </c>
      <c r="R333" s="326">
        <v>0</v>
      </c>
      <c r="S333" s="326">
        <v>0</v>
      </c>
      <c r="T333" s="326">
        <v>0</v>
      </c>
      <c r="U333" s="326">
        <v>0</v>
      </c>
      <c r="V333" s="326">
        <v>0</v>
      </c>
      <c r="W333" s="326">
        <v>0</v>
      </c>
      <c r="X333" s="326"/>
    </row>
    <row r="334" spans="4:24" hidden="1" outlineLevel="1">
      <c r="D334" s="319" t="s">
        <v>2333</v>
      </c>
      <c r="E334" s="319" t="s">
        <v>2117</v>
      </c>
      <c r="F334" s="319" t="s">
        <v>578</v>
      </c>
      <c r="H334" s="319" t="s">
        <v>577</v>
      </c>
      <c r="I334" s="319" t="s">
        <v>2665</v>
      </c>
      <c r="J334" s="319" t="s">
        <v>977</v>
      </c>
      <c r="L334" s="326">
        <v>0</v>
      </c>
      <c r="M334" s="326">
        <v>0</v>
      </c>
      <c r="N334" s="326">
        <v>0</v>
      </c>
      <c r="O334" s="326">
        <v>0</v>
      </c>
      <c r="P334" s="326">
        <v>0</v>
      </c>
      <c r="Q334" s="326">
        <v>0</v>
      </c>
      <c r="R334" s="326">
        <v>0</v>
      </c>
      <c r="S334" s="326">
        <v>0</v>
      </c>
      <c r="T334" s="326">
        <v>0</v>
      </c>
      <c r="U334" s="326">
        <v>0</v>
      </c>
      <c r="V334" s="326">
        <v>0</v>
      </c>
      <c r="W334" s="326">
        <v>0</v>
      </c>
      <c r="X334" s="326"/>
    </row>
    <row r="335" spans="4:24" hidden="1" outlineLevel="1">
      <c r="D335" s="319" t="s">
        <v>623</v>
      </c>
      <c r="E335" s="319" t="s">
        <v>54</v>
      </c>
      <c r="F335" s="319" t="s">
        <v>576</v>
      </c>
      <c r="H335" s="319" t="s">
        <v>577</v>
      </c>
      <c r="I335" s="319" t="s">
        <v>814</v>
      </c>
      <c r="J335" s="319" t="s">
        <v>116</v>
      </c>
      <c r="L335" s="326">
        <v>0</v>
      </c>
      <c r="M335" s="326">
        <v>0</v>
      </c>
      <c r="N335" s="326">
        <v>0</v>
      </c>
      <c r="O335" s="326">
        <v>0</v>
      </c>
      <c r="P335" s="326">
        <v>0</v>
      </c>
      <c r="Q335" s="326">
        <v>0</v>
      </c>
      <c r="R335" s="326">
        <v>0</v>
      </c>
      <c r="S335" s="326">
        <v>0</v>
      </c>
      <c r="T335" s="326">
        <v>0</v>
      </c>
      <c r="U335" s="326">
        <v>0</v>
      </c>
      <c r="V335" s="326">
        <v>0</v>
      </c>
      <c r="W335" s="326">
        <v>0</v>
      </c>
      <c r="X335" s="326"/>
    </row>
    <row r="336" spans="4:24" hidden="1" outlineLevel="1">
      <c r="D336" s="319" t="s">
        <v>624</v>
      </c>
      <c r="E336" s="319" t="s">
        <v>52</v>
      </c>
      <c r="F336" s="319" t="s">
        <v>576</v>
      </c>
      <c r="H336" s="319" t="s">
        <v>577</v>
      </c>
      <c r="I336" s="319" t="s">
        <v>815</v>
      </c>
      <c r="J336" s="319" t="s">
        <v>117</v>
      </c>
      <c r="L336" s="326">
        <v>2700</v>
      </c>
      <c r="M336" s="326">
        <v>6</v>
      </c>
      <c r="N336" s="326">
        <v>0</v>
      </c>
      <c r="O336" s="326">
        <v>0</v>
      </c>
      <c r="P336" s="326">
        <v>0</v>
      </c>
      <c r="Q336" s="326">
        <v>0</v>
      </c>
      <c r="R336" s="326">
        <v>0</v>
      </c>
      <c r="S336" s="326">
        <v>0</v>
      </c>
      <c r="T336" s="326">
        <v>0</v>
      </c>
      <c r="U336" s="326">
        <v>0</v>
      </c>
      <c r="V336" s="326">
        <v>0</v>
      </c>
      <c r="W336" s="326">
        <v>0</v>
      </c>
      <c r="X336" s="326"/>
    </row>
    <row r="337" spans="4:24" hidden="1" outlineLevel="1">
      <c r="D337" s="319" t="s">
        <v>624</v>
      </c>
      <c r="E337" s="319" t="s">
        <v>52</v>
      </c>
      <c r="F337" s="319" t="s">
        <v>578</v>
      </c>
      <c r="H337" s="319" t="s">
        <v>577</v>
      </c>
      <c r="I337" s="319" t="s">
        <v>2666</v>
      </c>
      <c r="J337" s="319" t="s">
        <v>117</v>
      </c>
      <c r="L337" s="326">
        <v>0</v>
      </c>
      <c r="M337" s="326">
        <v>0</v>
      </c>
      <c r="N337" s="326">
        <v>0</v>
      </c>
      <c r="O337" s="326">
        <v>0</v>
      </c>
      <c r="P337" s="326">
        <v>0</v>
      </c>
      <c r="Q337" s="326">
        <v>0</v>
      </c>
      <c r="R337" s="326">
        <v>0</v>
      </c>
      <c r="S337" s="326">
        <v>0</v>
      </c>
      <c r="T337" s="326">
        <v>0</v>
      </c>
      <c r="U337" s="326">
        <v>0</v>
      </c>
      <c r="V337" s="326">
        <v>0</v>
      </c>
      <c r="W337" s="326">
        <v>0</v>
      </c>
      <c r="X337" s="326"/>
    </row>
    <row r="338" spans="4:24" hidden="1" outlineLevel="1">
      <c r="D338" s="319" t="s">
        <v>352</v>
      </c>
      <c r="E338" s="319" t="s">
        <v>53</v>
      </c>
      <c r="F338" s="319" t="s">
        <v>576</v>
      </c>
      <c r="H338" s="319" t="s">
        <v>577</v>
      </c>
      <c r="I338" s="319" t="s">
        <v>816</v>
      </c>
      <c r="J338" s="319" t="s">
        <v>593</v>
      </c>
      <c r="L338" s="326">
        <v>0</v>
      </c>
      <c r="M338" s="326">
        <v>0</v>
      </c>
      <c r="N338" s="326">
        <v>0</v>
      </c>
      <c r="O338" s="326">
        <v>0</v>
      </c>
      <c r="P338" s="326">
        <v>0</v>
      </c>
      <c r="Q338" s="326">
        <v>0</v>
      </c>
      <c r="R338" s="326">
        <v>0</v>
      </c>
      <c r="S338" s="326">
        <v>0</v>
      </c>
      <c r="T338" s="326">
        <v>0</v>
      </c>
      <c r="U338" s="326">
        <v>0</v>
      </c>
      <c r="V338" s="326">
        <v>0</v>
      </c>
      <c r="W338" s="326">
        <v>0</v>
      </c>
      <c r="X338" s="326"/>
    </row>
    <row r="339" spans="4:24" hidden="1" outlineLevel="1">
      <c r="D339" s="319" t="s">
        <v>2999</v>
      </c>
      <c r="E339" s="319" t="s">
        <v>53</v>
      </c>
      <c r="F339" s="319" t="s">
        <v>576</v>
      </c>
      <c r="H339" s="319" t="s">
        <v>577</v>
      </c>
      <c r="I339" s="319" t="s">
        <v>3000</v>
      </c>
      <c r="J339" s="319" t="s">
        <v>560</v>
      </c>
      <c r="L339" s="326"/>
      <c r="M339" s="326"/>
      <c r="N339" s="326"/>
      <c r="O339" s="326"/>
      <c r="P339" s="326"/>
      <c r="Q339" s="326"/>
      <c r="R339" s="326"/>
      <c r="S339" s="326"/>
      <c r="T339" s="326"/>
      <c r="U339" s="326">
        <v>0</v>
      </c>
      <c r="V339" s="326">
        <v>0</v>
      </c>
      <c r="W339" s="326">
        <v>0</v>
      </c>
      <c r="X339" s="326"/>
    </row>
    <row r="340" spans="4:24" hidden="1" outlineLevel="1">
      <c r="D340" s="319" t="s">
        <v>1080</v>
      </c>
      <c r="E340" s="319" t="s">
        <v>53</v>
      </c>
      <c r="F340" s="319" t="s">
        <v>576</v>
      </c>
      <c r="H340" s="319" t="s">
        <v>577</v>
      </c>
      <c r="I340" s="319" t="s">
        <v>1081</v>
      </c>
      <c r="J340" s="319" t="s">
        <v>528</v>
      </c>
      <c r="L340" s="326">
        <v>0</v>
      </c>
      <c r="M340" s="326">
        <v>0</v>
      </c>
      <c r="N340" s="326">
        <v>0</v>
      </c>
      <c r="O340" s="326">
        <v>0</v>
      </c>
      <c r="P340" s="326">
        <v>0</v>
      </c>
      <c r="Q340" s="326">
        <v>0</v>
      </c>
      <c r="R340" s="326">
        <v>0</v>
      </c>
      <c r="S340" s="326">
        <v>0</v>
      </c>
      <c r="T340" s="326">
        <v>0</v>
      </c>
      <c r="U340" s="326">
        <v>0</v>
      </c>
      <c r="V340" s="326">
        <v>0</v>
      </c>
      <c r="W340" s="326">
        <v>0</v>
      </c>
      <c r="X340" s="326"/>
    </row>
    <row r="341" spans="4:24" hidden="1" outlineLevel="1">
      <c r="D341" s="319" t="s">
        <v>353</v>
      </c>
      <c r="E341" s="319" t="s">
        <v>53</v>
      </c>
      <c r="F341" s="319" t="s">
        <v>576</v>
      </c>
      <c r="H341" s="319" t="s">
        <v>577</v>
      </c>
      <c r="I341" s="319" t="s">
        <v>817</v>
      </c>
      <c r="J341" s="319" t="s">
        <v>593</v>
      </c>
      <c r="L341" s="326">
        <v>0</v>
      </c>
      <c r="M341" s="326">
        <v>0</v>
      </c>
      <c r="N341" s="326">
        <v>0</v>
      </c>
      <c r="O341" s="326">
        <v>0</v>
      </c>
      <c r="P341" s="326">
        <v>0</v>
      </c>
      <c r="Q341" s="326">
        <v>0</v>
      </c>
      <c r="R341" s="326">
        <v>0</v>
      </c>
      <c r="S341" s="326">
        <v>0</v>
      </c>
      <c r="T341" s="326">
        <v>0</v>
      </c>
      <c r="U341" s="326">
        <v>0</v>
      </c>
      <c r="V341" s="326">
        <v>0</v>
      </c>
      <c r="W341" s="326">
        <v>0</v>
      </c>
      <c r="X341" s="326"/>
    </row>
    <row r="342" spans="4:24" hidden="1" outlineLevel="1">
      <c r="D342" s="319" t="s">
        <v>1082</v>
      </c>
      <c r="E342" s="319" t="s">
        <v>53</v>
      </c>
      <c r="F342" s="319" t="s">
        <v>576</v>
      </c>
      <c r="H342" s="319" t="s">
        <v>577</v>
      </c>
      <c r="I342" s="319" t="s">
        <v>1083</v>
      </c>
      <c r="J342" s="319" t="s">
        <v>946</v>
      </c>
      <c r="L342" s="326">
        <v>0</v>
      </c>
      <c r="M342" s="326">
        <v>0</v>
      </c>
      <c r="N342" s="326">
        <v>0</v>
      </c>
      <c r="O342" s="326">
        <v>0</v>
      </c>
      <c r="P342" s="326">
        <v>0</v>
      </c>
      <c r="Q342" s="326">
        <v>0</v>
      </c>
      <c r="R342" s="326">
        <v>0</v>
      </c>
      <c r="S342" s="326">
        <v>0</v>
      </c>
      <c r="T342" s="326">
        <v>0</v>
      </c>
      <c r="U342" s="326">
        <v>0</v>
      </c>
      <c r="V342" s="326">
        <v>0</v>
      </c>
      <c r="W342" s="326">
        <v>0</v>
      </c>
      <c r="X342" s="326"/>
    </row>
    <row r="343" spans="4:24" hidden="1" outlineLevel="1">
      <c r="D343" s="319" t="s">
        <v>625</v>
      </c>
      <c r="E343" s="319" t="s">
        <v>53</v>
      </c>
      <c r="F343" s="319" t="s">
        <v>576</v>
      </c>
      <c r="H343" s="319" t="s">
        <v>577</v>
      </c>
      <c r="I343" s="319" t="s">
        <v>754</v>
      </c>
      <c r="J343" s="319" t="s">
        <v>117</v>
      </c>
      <c r="L343" s="326">
        <v>0</v>
      </c>
      <c r="M343" s="326">
        <v>0</v>
      </c>
      <c r="N343" s="326">
        <v>0</v>
      </c>
      <c r="O343" s="326">
        <v>0</v>
      </c>
      <c r="P343" s="326">
        <v>0</v>
      </c>
      <c r="Q343" s="326">
        <v>0</v>
      </c>
      <c r="R343" s="326">
        <v>0</v>
      </c>
      <c r="S343" s="326">
        <v>0</v>
      </c>
      <c r="T343" s="326">
        <v>0</v>
      </c>
      <c r="U343" s="326">
        <v>0</v>
      </c>
      <c r="V343" s="326">
        <v>0</v>
      </c>
      <c r="W343" s="326">
        <v>0</v>
      </c>
      <c r="X343" s="326"/>
    </row>
    <row r="344" spans="4:24" hidden="1" outlineLevel="1">
      <c r="D344" s="319" t="s">
        <v>625</v>
      </c>
      <c r="E344" s="319" t="s">
        <v>52</v>
      </c>
      <c r="F344" s="319" t="s">
        <v>576</v>
      </c>
      <c r="H344" s="319" t="s">
        <v>577</v>
      </c>
      <c r="I344" s="319" t="s">
        <v>818</v>
      </c>
      <c r="J344" s="319" t="s">
        <v>117</v>
      </c>
      <c r="L344" s="326">
        <v>0</v>
      </c>
      <c r="M344" s="326">
        <v>0</v>
      </c>
      <c r="N344" s="326">
        <v>0</v>
      </c>
      <c r="O344" s="326">
        <v>0</v>
      </c>
      <c r="P344" s="326">
        <v>0</v>
      </c>
      <c r="Q344" s="326">
        <v>0</v>
      </c>
      <c r="R344" s="326">
        <v>0</v>
      </c>
      <c r="S344" s="326">
        <v>0</v>
      </c>
      <c r="T344" s="326">
        <v>0</v>
      </c>
      <c r="U344" s="326">
        <v>0</v>
      </c>
      <c r="V344" s="326">
        <v>0</v>
      </c>
      <c r="W344" s="326">
        <v>0</v>
      </c>
      <c r="X344" s="326"/>
    </row>
    <row r="345" spans="4:24" hidden="1" outlineLevel="1">
      <c r="D345" s="319" t="s">
        <v>626</v>
      </c>
      <c r="E345" s="319" t="s">
        <v>53</v>
      </c>
      <c r="F345" s="319" t="s">
        <v>576</v>
      </c>
      <c r="H345" s="319" t="s">
        <v>577</v>
      </c>
      <c r="I345" s="319" t="s">
        <v>819</v>
      </c>
      <c r="J345" s="319" t="s">
        <v>560</v>
      </c>
      <c r="L345" s="326">
        <v>0</v>
      </c>
      <c r="M345" s="326">
        <v>0</v>
      </c>
      <c r="N345" s="326">
        <v>0</v>
      </c>
      <c r="O345" s="326">
        <v>4500</v>
      </c>
      <c r="P345" s="326">
        <v>4500</v>
      </c>
      <c r="Q345" s="326">
        <v>4500</v>
      </c>
      <c r="R345" s="326">
        <v>4500</v>
      </c>
      <c r="S345" s="326">
        <v>4500</v>
      </c>
      <c r="T345" s="326">
        <v>0</v>
      </c>
      <c r="U345" s="326">
        <v>0</v>
      </c>
      <c r="V345" s="326">
        <v>0</v>
      </c>
      <c r="W345" s="326">
        <v>0</v>
      </c>
      <c r="X345" s="326"/>
    </row>
    <row r="346" spans="4:24" hidden="1" outlineLevel="1">
      <c r="D346" s="319" t="s">
        <v>2667</v>
      </c>
      <c r="E346" s="319" t="s">
        <v>2117</v>
      </c>
      <c r="F346" s="319" t="s">
        <v>576</v>
      </c>
      <c r="H346" s="319" t="s">
        <v>577</v>
      </c>
      <c r="I346" s="319" t="s">
        <v>2668</v>
      </c>
      <c r="J346" s="319" t="s">
        <v>977</v>
      </c>
      <c r="L346" s="326">
        <v>0</v>
      </c>
      <c r="M346" s="326">
        <v>0</v>
      </c>
      <c r="N346" s="326">
        <v>0</v>
      </c>
      <c r="O346" s="326">
        <v>0</v>
      </c>
      <c r="P346" s="326">
        <v>0</v>
      </c>
      <c r="Q346" s="326">
        <v>0</v>
      </c>
      <c r="R346" s="326">
        <v>0</v>
      </c>
      <c r="S346" s="326">
        <v>0</v>
      </c>
      <c r="T346" s="326">
        <v>0</v>
      </c>
      <c r="U346" s="326">
        <v>0</v>
      </c>
      <c r="V346" s="326">
        <v>0</v>
      </c>
      <c r="W346" s="326">
        <v>0</v>
      </c>
      <c r="X346" s="326"/>
    </row>
    <row r="347" spans="4:24" hidden="1" outlineLevel="1">
      <c r="D347" s="319" t="s">
        <v>2667</v>
      </c>
      <c r="E347" s="319" t="s">
        <v>2117</v>
      </c>
      <c r="F347" s="319" t="s">
        <v>578</v>
      </c>
      <c r="H347" s="319" t="s">
        <v>577</v>
      </c>
      <c r="I347" s="319" t="s">
        <v>2669</v>
      </c>
      <c r="J347" s="319" t="s">
        <v>977</v>
      </c>
      <c r="L347" s="326">
        <v>0</v>
      </c>
      <c r="M347" s="326">
        <v>0</v>
      </c>
      <c r="N347" s="326">
        <v>0</v>
      </c>
      <c r="O347" s="326">
        <v>0</v>
      </c>
      <c r="P347" s="326">
        <v>0</v>
      </c>
      <c r="Q347" s="326">
        <v>0</v>
      </c>
      <c r="R347" s="326">
        <v>0</v>
      </c>
      <c r="S347" s="326">
        <v>0</v>
      </c>
      <c r="T347" s="326">
        <v>0</v>
      </c>
      <c r="U347" s="326">
        <v>0</v>
      </c>
      <c r="V347" s="326">
        <v>0</v>
      </c>
      <c r="W347" s="326">
        <v>0</v>
      </c>
      <c r="X347" s="326"/>
    </row>
    <row r="348" spans="4:24" hidden="1" outlineLevel="1">
      <c r="D348" s="319" t="s">
        <v>627</v>
      </c>
      <c r="E348" s="319" t="s">
        <v>53</v>
      </c>
      <c r="F348" s="319" t="s">
        <v>576</v>
      </c>
      <c r="H348" s="319" t="s">
        <v>577</v>
      </c>
      <c r="I348" s="319" t="s">
        <v>820</v>
      </c>
      <c r="J348" s="319" t="s">
        <v>114</v>
      </c>
      <c r="L348" s="326">
        <v>0</v>
      </c>
      <c r="M348" s="326">
        <v>0</v>
      </c>
      <c r="N348" s="326">
        <v>0</v>
      </c>
      <c r="O348" s="326">
        <v>14000</v>
      </c>
      <c r="P348" s="326">
        <v>0</v>
      </c>
      <c r="Q348" s="326">
        <v>0</v>
      </c>
      <c r="R348" s="326">
        <v>0</v>
      </c>
      <c r="S348" s="326">
        <v>0</v>
      </c>
      <c r="T348" s="326">
        <v>0</v>
      </c>
      <c r="U348" s="326">
        <v>0</v>
      </c>
      <c r="V348" s="326">
        <v>0</v>
      </c>
      <c r="W348" s="326">
        <v>0</v>
      </c>
      <c r="X348" s="326"/>
    </row>
    <row r="349" spans="4:24" hidden="1" outlineLevel="1">
      <c r="D349" s="319" t="s">
        <v>1084</v>
      </c>
      <c r="E349" s="319" t="s">
        <v>53</v>
      </c>
      <c r="F349" s="319" t="s">
        <v>576</v>
      </c>
      <c r="H349" s="319" t="s">
        <v>577</v>
      </c>
      <c r="I349" s="319" t="s">
        <v>1085</v>
      </c>
      <c r="J349" s="319" t="s">
        <v>583</v>
      </c>
      <c r="L349" s="326">
        <v>0</v>
      </c>
      <c r="M349" s="326">
        <v>0</v>
      </c>
      <c r="N349" s="326">
        <v>0</v>
      </c>
      <c r="O349" s="326">
        <v>0</v>
      </c>
      <c r="P349" s="326">
        <v>0</v>
      </c>
      <c r="Q349" s="326">
        <v>0</v>
      </c>
      <c r="R349" s="326">
        <v>0</v>
      </c>
      <c r="S349" s="326">
        <v>0</v>
      </c>
      <c r="T349" s="326">
        <v>0</v>
      </c>
      <c r="U349" s="326">
        <v>0</v>
      </c>
      <c r="V349" s="326">
        <v>0</v>
      </c>
      <c r="W349" s="326">
        <v>0</v>
      </c>
      <c r="X349" s="326"/>
    </row>
    <row r="350" spans="4:24" hidden="1" outlineLevel="1">
      <c r="D350" s="319" t="s">
        <v>302</v>
      </c>
      <c r="E350" s="319" t="s">
        <v>52</v>
      </c>
      <c r="F350" s="319" t="s">
        <v>576</v>
      </c>
      <c r="H350" s="319" t="s">
        <v>577</v>
      </c>
      <c r="I350" s="319" t="s">
        <v>821</v>
      </c>
      <c r="J350" s="319" t="s">
        <v>117</v>
      </c>
      <c r="L350" s="326">
        <v>3000</v>
      </c>
      <c r="M350" s="326">
        <v>3000</v>
      </c>
      <c r="N350" s="326">
        <v>0</v>
      </c>
      <c r="O350" s="326">
        <v>7500</v>
      </c>
      <c r="P350" s="326">
        <v>7500</v>
      </c>
      <c r="Q350" s="326">
        <v>0</v>
      </c>
      <c r="R350" s="326">
        <v>0</v>
      </c>
      <c r="S350" s="326">
        <v>0</v>
      </c>
      <c r="T350" s="326">
        <v>0</v>
      </c>
      <c r="U350" s="326">
        <v>0</v>
      </c>
      <c r="V350" s="326">
        <v>0</v>
      </c>
      <c r="W350" s="326">
        <v>0</v>
      </c>
      <c r="X350" s="326"/>
    </row>
    <row r="351" spans="4:24" hidden="1" outlineLevel="1">
      <c r="D351" s="319" t="s">
        <v>302</v>
      </c>
      <c r="E351" s="319" t="s">
        <v>52</v>
      </c>
      <c r="F351" s="319" t="s">
        <v>578</v>
      </c>
      <c r="H351" s="319" t="s">
        <v>577</v>
      </c>
      <c r="I351" s="319" t="s">
        <v>2670</v>
      </c>
      <c r="J351" s="319" t="s">
        <v>117</v>
      </c>
      <c r="L351" s="326">
        <v>0</v>
      </c>
      <c r="M351" s="326">
        <v>0</v>
      </c>
      <c r="N351" s="326">
        <v>0</v>
      </c>
      <c r="O351" s="326">
        <v>0</v>
      </c>
      <c r="P351" s="326">
        <v>0</v>
      </c>
      <c r="Q351" s="326">
        <v>0</v>
      </c>
      <c r="R351" s="326">
        <v>0</v>
      </c>
      <c r="S351" s="326">
        <v>0</v>
      </c>
      <c r="T351" s="326">
        <v>0</v>
      </c>
      <c r="U351" s="326">
        <v>0</v>
      </c>
      <c r="V351" s="326">
        <v>0</v>
      </c>
      <c r="W351" s="326">
        <v>0</v>
      </c>
      <c r="X351" s="326"/>
    </row>
    <row r="352" spans="4:24" hidden="1" outlineLevel="1">
      <c r="D352" s="319" t="s">
        <v>2233</v>
      </c>
      <c r="E352" s="319" t="s">
        <v>52</v>
      </c>
      <c r="F352" s="319" t="s">
        <v>576</v>
      </c>
      <c r="H352" s="319" t="s">
        <v>577</v>
      </c>
      <c r="I352" s="319" t="s">
        <v>2234</v>
      </c>
      <c r="J352" s="319" t="s">
        <v>117</v>
      </c>
      <c r="L352" s="326">
        <v>0</v>
      </c>
      <c r="M352" s="326">
        <v>0</v>
      </c>
      <c r="N352" s="326">
        <v>0</v>
      </c>
      <c r="O352" s="326">
        <v>0</v>
      </c>
      <c r="P352" s="326">
        <v>0</v>
      </c>
      <c r="Q352" s="326">
        <v>0</v>
      </c>
      <c r="R352" s="326">
        <v>0</v>
      </c>
      <c r="S352" s="326">
        <v>0</v>
      </c>
      <c r="T352" s="326">
        <v>0</v>
      </c>
      <c r="U352" s="326">
        <v>0</v>
      </c>
      <c r="V352" s="326">
        <v>0</v>
      </c>
      <c r="W352" s="326">
        <v>0</v>
      </c>
      <c r="X352" s="326"/>
    </row>
    <row r="353" spans="4:24" hidden="1" outlineLevel="1">
      <c r="D353" s="319" t="s">
        <v>2671</v>
      </c>
      <c r="E353" s="319" t="s">
        <v>52</v>
      </c>
      <c r="F353" s="319" t="s">
        <v>576</v>
      </c>
      <c r="H353" s="319" t="s">
        <v>577</v>
      </c>
      <c r="I353" s="319" t="s">
        <v>823</v>
      </c>
      <c r="J353" s="319" t="s">
        <v>117</v>
      </c>
      <c r="L353" s="326">
        <v>0</v>
      </c>
      <c r="M353" s="326">
        <v>0</v>
      </c>
      <c r="N353" s="326">
        <v>0</v>
      </c>
      <c r="O353" s="326">
        <v>0</v>
      </c>
      <c r="P353" s="326">
        <v>0</v>
      </c>
      <c r="Q353" s="326"/>
      <c r="R353" s="326"/>
      <c r="S353" s="326"/>
      <c r="T353" s="326"/>
      <c r="U353" s="326"/>
      <c r="V353" s="326"/>
      <c r="W353" s="326"/>
      <c r="X353" s="326"/>
    </row>
    <row r="354" spans="4:24" hidden="1" outlineLevel="1">
      <c r="D354" s="319" t="s">
        <v>354</v>
      </c>
      <c r="E354" s="319" t="s">
        <v>53</v>
      </c>
      <c r="F354" s="319" t="s">
        <v>576</v>
      </c>
      <c r="H354" s="319" t="s">
        <v>577</v>
      </c>
      <c r="I354" s="319" t="s">
        <v>824</v>
      </c>
      <c r="J354" s="319" t="s">
        <v>118</v>
      </c>
      <c r="L354" s="326">
        <v>0</v>
      </c>
      <c r="M354" s="326">
        <v>0</v>
      </c>
      <c r="N354" s="326">
        <v>0</v>
      </c>
      <c r="O354" s="326">
        <v>0</v>
      </c>
      <c r="P354" s="326">
        <v>0</v>
      </c>
      <c r="Q354" s="326">
        <v>0</v>
      </c>
      <c r="R354" s="326">
        <v>0</v>
      </c>
      <c r="S354" s="326">
        <v>0</v>
      </c>
      <c r="T354" s="326">
        <v>0</v>
      </c>
      <c r="U354" s="326">
        <v>0</v>
      </c>
      <c r="V354" s="326">
        <v>0</v>
      </c>
      <c r="W354" s="326">
        <v>0</v>
      </c>
      <c r="X354" s="326"/>
    </row>
    <row r="355" spans="4:24" hidden="1" outlineLevel="1">
      <c r="D355" s="319" t="s">
        <v>1086</v>
      </c>
      <c r="E355" s="319" t="s">
        <v>53</v>
      </c>
      <c r="F355" s="319" t="s">
        <v>576</v>
      </c>
      <c r="H355" s="319" t="s">
        <v>577</v>
      </c>
      <c r="I355" s="319" t="s">
        <v>1087</v>
      </c>
      <c r="J355" s="319" t="s">
        <v>528</v>
      </c>
      <c r="L355" s="326">
        <v>0</v>
      </c>
      <c r="M355" s="326">
        <v>0</v>
      </c>
      <c r="N355" s="326">
        <v>0</v>
      </c>
      <c r="O355" s="326">
        <v>0</v>
      </c>
      <c r="P355" s="326">
        <v>0</v>
      </c>
      <c r="Q355" s="326">
        <v>0</v>
      </c>
      <c r="R355" s="326">
        <v>0</v>
      </c>
      <c r="S355" s="326">
        <v>0</v>
      </c>
      <c r="T355" s="326">
        <v>0</v>
      </c>
      <c r="U355" s="326">
        <v>0</v>
      </c>
      <c r="V355" s="326">
        <v>0</v>
      </c>
      <c r="W355" s="326">
        <v>0</v>
      </c>
      <c r="X355" s="326"/>
    </row>
    <row r="356" spans="4:24" hidden="1" outlineLevel="1">
      <c r="D356" s="319" t="s">
        <v>474</v>
      </c>
      <c r="E356" s="319" t="s">
        <v>52</v>
      </c>
      <c r="F356" s="319" t="s">
        <v>576</v>
      </c>
      <c r="H356" s="319" t="s">
        <v>577</v>
      </c>
      <c r="I356" s="319" t="s">
        <v>825</v>
      </c>
      <c r="J356" s="319" t="s">
        <v>117</v>
      </c>
      <c r="L356" s="326">
        <v>0</v>
      </c>
      <c r="M356" s="326">
        <v>0</v>
      </c>
      <c r="N356" s="326">
        <v>0</v>
      </c>
      <c r="O356" s="326">
        <v>0</v>
      </c>
      <c r="P356" s="326">
        <v>0</v>
      </c>
      <c r="Q356" s="326">
        <v>0</v>
      </c>
      <c r="R356" s="326">
        <v>0</v>
      </c>
      <c r="S356" s="326">
        <v>0</v>
      </c>
      <c r="T356" s="326">
        <v>0</v>
      </c>
      <c r="U356" s="326">
        <v>0</v>
      </c>
      <c r="V356" s="326">
        <v>0</v>
      </c>
      <c r="W356" s="326">
        <v>0</v>
      </c>
      <c r="X356" s="326"/>
    </row>
    <row r="357" spans="4:24" hidden="1" outlineLevel="1">
      <c r="D357" s="319" t="s">
        <v>474</v>
      </c>
      <c r="E357" s="319" t="s">
        <v>52</v>
      </c>
      <c r="F357" s="319" t="s">
        <v>578</v>
      </c>
      <c r="H357" s="319" t="s">
        <v>577</v>
      </c>
      <c r="I357" s="319" t="s">
        <v>2672</v>
      </c>
      <c r="J357" s="319" t="s">
        <v>117</v>
      </c>
      <c r="L357" s="326">
        <v>0</v>
      </c>
      <c r="M357" s="326">
        <v>0</v>
      </c>
      <c r="N357" s="326">
        <v>0</v>
      </c>
      <c r="O357" s="326">
        <v>0</v>
      </c>
      <c r="P357" s="326">
        <v>0</v>
      </c>
      <c r="Q357" s="326">
        <v>0</v>
      </c>
      <c r="R357" s="326">
        <v>0</v>
      </c>
      <c r="S357" s="326">
        <v>0</v>
      </c>
      <c r="T357" s="326">
        <v>0</v>
      </c>
      <c r="U357" s="326">
        <v>0</v>
      </c>
      <c r="V357" s="326">
        <v>0</v>
      </c>
      <c r="W357" s="326">
        <v>0</v>
      </c>
      <c r="X357" s="326"/>
    </row>
    <row r="358" spans="4:24" hidden="1" outlineLevel="1">
      <c r="D358" s="319" t="s">
        <v>1828</v>
      </c>
      <c r="E358" s="319" t="s">
        <v>53</v>
      </c>
      <c r="F358" s="319" t="s">
        <v>576</v>
      </c>
      <c r="H358" s="319" t="s">
        <v>577</v>
      </c>
      <c r="I358" s="319" t="s">
        <v>783</v>
      </c>
      <c r="J358" s="319" t="s">
        <v>582</v>
      </c>
      <c r="L358" s="326">
        <v>0</v>
      </c>
      <c r="M358" s="326">
        <v>0</v>
      </c>
      <c r="N358" s="326">
        <v>0</v>
      </c>
      <c r="O358" s="326">
        <v>0</v>
      </c>
      <c r="P358" s="326">
        <v>0</v>
      </c>
      <c r="Q358" s="326">
        <v>0</v>
      </c>
      <c r="R358" s="326">
        <v>0</v>
      </c>
      <c r="S358" s="326">
        <v>0</v>
      </c>
      <c r="T358" s="326">
        <v>0</v>
      </c>
      <c r="U358" s="326">
        <v>0</v>
      </c>
      <c r="V358" s="326">
        <v>0</v>
      </c>
      <c r="W358" s="326"/>
      <c r="X358" s="326"/>
    </row>
    <row r="359" spans="4:24" hidden="1" outlineLevel="1">
      <c r="D359" s="319" t="s">
        <v>2673</v>
      </c>
      <c r="E359" s="319" t="s">
        <v>2117</v>
      </c>
      <c r="F359" s="319" t="s">
        <v>576</v>
      </c>
      <c r="H359" s="319" t="s">
        <v>577</v>
      </c>
      <c r="I359" s="319" t="s">
        <v>2674</v>
      </c>
      <c r="J359" s="319" t="s">
        <v>977</v>
      </c>
      <c r="L359" s="326">
        <v>0</v>
      </c>
      <c r="M359" s="326">
        <v>0</v>
      </c>
      <c r="N359" s="326">
        <v>0</v>
      </c>
      <c r="O359" s="326">
        <v>0</v>
      </c>
      <c r="P359" s="326">
        <v>0</v>
      </c>
      <c r="Q359" s="326">
        <v>0</v>
      </c>
      <c r="R359" s="326">
        <v>0</v>
      </c>
      <c r="S359" s="326">
        <v>0</v>
      </c>
      <c r="T359" s="326">
        <v>0</v>
      </c>
      <c r="U359" s="326">
        <v>0</v>
      </c>
      <c r="V359" s="326">
        <v>0</v>
      </c>
      <c r="W359" s="326">
        <v>0</v>
      </c>
      <c r="X359" s="326"/>
    </row>
    <row r="360" spans="4:24" hidden="1" outlineLevel="1">
      <c r="D360" s="319" t="s">
        <v>2673</v>
      </c>
      <c r="E360" s="319" t="s">
        <v>2117</v>
      </c>
      <c r="F360" s="319" t="s">
        <v>578</v>
      </c>
      <c r="H360" s="319" t="s">
        <v>577</v>
      </c>
      <c r="I360" s="319" t="s">
        <v>2675</v>
      </c>
      <c r="J360" s="319" t="s">
        <v>977</v>
      </c>
      <c r="L360" s="326">
        <v>0</v>
      </c>
      <c r="M360" s="326">
        <v>0</v>
      </c>
      <c r="N360" s="326">
        <v>0</v>
      </c>
      <c r="O360" s="326">
        <v>0</v>
      </c>
      <c r="P360" s="326">
        <v>0</v>
      </c>
      <c r="Q360" s="326">
        <v>0</v>
      </c>
      <c r="R360" s="326">
        <v>0</v>
      </c>
      <c r="S360" s="326">
        <v>0</v>
      </c>
      <c r="T360" s="326">
        <v>0</v>
      </c>
      <c r="U360" s="326">
        <v>0</v>
      </c>
      <c r="V360" s="326">
        <v>0</v>
      </c>
      <c r="W360" s="326">
        <v>0</v>
      </c>
      <c r="X360" s="326"/>
    </row>
    <row r="361" spans="4:24" hidden="1" outlineLevel="1">
      <c r="D361" s="319" t="s">
        <v>2008</v>
      </c>
      <c r="E361" s="319" t="s">
        <v>53</v>
      </c>
      <c r="F361" s="319" t="s">
        <v>576</v>
      </c>
      <c r="H361" s="319" t="s">
        <v>577</v>
      </c>
      <c r="I361" s="319" t="s">
        <v>549</v>
      </c>
      <c r="J361" s="319" t="s">
        <v>118</v>
      </c>
      <c r="L361" s="326">
        <v>0</v>
      </c>
      <c r="M361" s="326">
        <v>0</v>
      </c>
      <c r="N361" s="326">
        <v>0</v>
      </c>
      <c r="O361" s="326">
        <v>0</v>
      </c>
      <c r="P361" s="326">
        <v>0</v>
      </c>
      <c r="Q361" s="326">
        <v>0</v>
      </c>
      <c r="R361" s="326">
        <v>0</v>
      </c>
      <c r="S361" s="326">
        <v>0</v>
      </c>
      <c r="T361" s="326">
        <v>0</v>
      </c>
      <c r="U361" s="326">
        <v>0</v>
      </c>
      <c r="V361" s="326">
        <v>0</v>
      </c>
      <c r="W361" s="326">
        <v>0</v>
      </c>
      <c r="X361" s="326"/>
    </row>
    <row r="362" spans="4:24" hidden="1" outlineLevel="1">
      <c r="D362" s="319" t="s">
        <v>1088</v>
      </c>
      <c r="E362" s="319" t="s">
        <v>53</v>
      </c>
      <c r="F362" s="319" t="s">
        <v>576</v>
      </c>
      <c r="H362" s="319" t="s">
        <v>577</v>
      </c>
      <c r="I362" s="319" t="s">
        <v>1089</v>
      </c>
      <c r="J362" s="319" t="s">
        <v>583</v>
      </c>
      <c r="L362" s="326">
        <v>0</v>
      </c>
      <c r="M362" s="326">
        <v>0</v>
      </c>
      <c r="N362" s="326">
        <v>0</v>
      </c>
      <c r="O362" s="326">
        <v>0</v>
      </c>
      <c r="P362" s="326">
        <v>0</v>
      </c>
      <c r="Q362" s="326">
        <v>0</v>
      </c>
      <c r="R362" s="326">
        <v>0</v>
      </c>
      <c r="S362" s="326">
        <v>0</v>
      </c>
      <c r="T362" s="326">
        <v>0</v>
      </c>
      <c r="U362" s="326">
        <v>0</v>
      </c>
      <c r="V362" s="326">
        <v>0</v>
      </c>
      <c r="W362" s="326">
        <v>0</v>
      </c>
      <c r="X362" s="326"/>
    </row>
    <row r="363" spans="4:24" hidden="1" outlineLevel="1">
      <c r="D363" s="319" t="s">
        <v>1090</v>
      </c>
      <c r="E363" s="319" t="s">
        <v>53</v>
      </c>
      <c r="F363" s="319" t="s">
        <v>576</v>
      </c>
      <c r="H363" s="319" t="s">
        <v>577</v>
      </c>
      <c r="I363" s="319" t="s">
        <v>1091</v>
      </c>
      <c r="J363" s="319" t="s">
        <v>583</v>
      </c>
      <c r="L363" s="326">
        <v>0</v>
      </c>
      <c r="M363" s="326">
        <v>0</v>
      </c>
      <c r="N363" s="326">
        <v>0</v>
      </c>
      <c r="O363" s="326">
        <v>0</v>
      </c>
      <c r="P363" s="326">
        <v>0</v>
      </c>
      <c r="Q363" s="326">
        <v>0</v>
      </c>
      <c r="R363" s="326">
        <v>0</v>
      </c>
      <c r="S363" s="326">
        <v>0</v>
      </c>
      <c r="T363" s="326">
        <v>0</v>
      </c>
      <c r="U363" s="326">
        <v>0</v>
      </c>
      <c r="V363" s="326">
        <v>0</v>
      </c>
      <c r="W363" s="326">
        <v>0</v>
      </c>
      <c r="X363" s="326"/>
    </row>
    <row r="364" spans="4:24" hidden="1" outlineLevel="1">
      <c r="D364" s="319" t="s">
        <v>355</v>
      </c>
      <c r="E364" s="319" t="s">
        <v>52</v>
      </c>
      <c r="F364" s="319" t="s">
        <v>576</v>
      </c>
      <c r="H364" s="319" t="s">
        <v>577</v>
      </c>
      <c r="I364" s="319" t="s">
        <v>826</v>
      </c>
      <c r="J364" s="319" t="s">
        <v>117</v>
      </c>
      <c r="L364" s="326">
        <v>0</v>
      </c>
      <c r="M364" s="326">
        <v>1</v>
      </c>
      <c r="N364" s="326">
        <v>0</v>
      </c>
      <c r="O364" s="326">
        <v>1500</v>
      </c>
      <c r="P364" s="326">
        <v>1500</v>
      </c>
      <c r="Q364" s="326">
        <v>0</v>
      </c>
      <c r="R364" s="326">
        <v>0</v>
      </c>
      <c r="S364" s="326">
        <v>0</v>
      </c>
      <c r="T364" s="326">
        <v>0</v>
      </c>
      <c r="U364" s="326">
        <v>0</v>
      </c>
      <c r="V364" s="326">
        <v>0</v>
      </c>
      <c r="W364" s="326">
        <v>0</v>
      </c>
      <c r="X364" s="326"/>
    </row>
    <row r="365" spans="4:24" hidden="1" outlineLevel="1">
      <c r="D365" s="319" t="s">
        <v>355</v>
      </c>
      <c r="E365" s="319" t="s">
        <v>52</v>
      </c>
      <c r="F365" s="319" t="s">
        <v>578</v>
      </c>
      <c r="H365" s="319" t="s">
        <v>577</v>
      </c>
      <c r="I365" s="319" t="s">
        <v>2676</v>
      </c>
      <c r="J365" s="319" t="s">
        <v>117</v>
      </c>
      <c r="L365" s="326">
        <v>0</v>
      </c>
      <c r="M365" s="326">
        <v>0</v>
      </c>
      <c r="N365" s="326">
        <v>0</v>
      </c>
      <c r="O365" s="326">
        <v>0</v>
      </c>
      <c r="P365" s="326">
        <v>0</v>
      </c>
      <c r="Q365" s="326">
        <v>0</v>
      </c>
      <c r="R365" s="326">
        <v>0</v>
      </c>
      <c r="S365" s="326">
        <v>0</v>
      </c>
      <c r="T365" s="326">
        <v>0</v>
      </c>
      <c r="U365" s="326">
        <v>0</v>
      </c>
      <c r="V365" s="326">
        <v>0</v>
      </c>
      <c r="W365" s="326">
        <v>0</v>
      </c>
      <c r="X365" s="326"/>
    </row>
    <row r="366" spans="4:24" hidden="1" outlineLevel="1">
      <c r="D366" s="319" t="s">
        <v>543</v>
      </c>
      <c r="E366" s="319" t="s">
        <v>53</v>
      </c>
      <c r="F366" s="319" t="s">
        <v>576</v>
      </c>
      <c r="H366" s="319" t="s">
        <v>577</v>
      </c>
      <c r="I366" s="319" t="s">
        <v>827</v>
      </c>
      <c r="J366" s="319" t="s">
        <v>530</v>
      </c>
      <c r="L366" s="326">
        <v>0</v>
      </c>
      <c r="M366" s="326">
        <v>0</v>
      </c>
      <c r="N366" s="326">
        <v>0</v>
      </c>
      <c r="O366" s="326">
        <v>0</v>
      </c>
      <c r="P366" s="326">
        <v>0</v>
      </c>
      <c r="Q366" s="326">
        <v>0</v>
      </c>
      <c r="R366" s="326">
        <v>0</v>
      </c>
      <c r="S366" s="326">
        <v>0</v>
      </c>
      <c r="T366" s="326">
        <v>0</v>
      </c>
      <c r="U366" s="326">
        <v>0</v>
      </c>
      <c r="V366" s="326">
        <v>0</v>
      </c>
      <c r="W366" s="326">
        <v>0</v>
      </c>
      <c r="X366" s="326"/>
    </row>
    <row r="367" spans="4:24" hidden="1" outlineLevel="1">
      <c r="D367" s="319" t="s">
        <v>1092</v>
      </c>
      <c r="E367" s="319" t="s">
        <v>53</v>
      </c>
      <c r="F367" s="319" t="s">
        <v>576</v>
      </c>
      <c r="H367" s="319" t="s">
        <v>577</v>
      </c>
      <c r="I367" s="319" t="s">
        <v>1093</v>
      </c>
      <c r="J367" s="319" t="s">
        <v>528</v>
      </c>
      <c r="L367" s="326">
        <v>0</v>
      </c>
      <c r="M367" s="326">
        <v>0</v>
      </c>
      <c r="N367" s="326">
        <v>0</v>
      </c>
      <c r="O367" s="326">
        <v>0</v>
      </c>
      <c r="P367" s="326">
        <v>0</v>
      </c>
      <c r="Q367" s="326">
        <v>0</v>
      </c>
      <c r="R367" s="326">
        <v>0</v>
      </c>
      <c r="S367" s="326">
        <v>0</v>
      </c>
      <c r="T367" s="326">
        <v>0</v>
      </c>
      <c r="U367" s="326">
        <v>0</v>
      </c>
      <c r="V367" s="326">
        <v>0</v>
      </c>
      <c r="W367" s="326">
        <v>0</v>
      </c>
      <c r="X367" s="326"/>
    </row>
    <row r="368" spans="4:24" hidden="1" outlineLevel="1">
      <c r="D368" s="319" t="s">
        <v>3001</v>
      </c>
      <c r="E368" s="319" t="s">
        <v>53</v>
      </c>
      <c r="F368" s="319" t="s">
        <v>576</v>
      </c>
      <c r="H368" s="319" t="s">
        <v>577</v>
      </c>
      <c r="I368" s="319" t="s">
        <v>2618</v>
      </c>
      <c r="J368" s="319" t="s">
        <v>118</v>
      </c>
      <c r="L368" s="326">
        <v>0</v>
      </c>
      <c r="M368" s="326">
        <v>0</v>
      </c>
      <c r="N368" s="326">
        <v>0</v>
      </c>
      <c r="O368" s="326">
        <v>0</v>
      </c>
      <c r="P368" s="326">
        <v>0</v>
      </c>
      <c r="Q368" s="326">
        <v>0</v>
      </c>
      <c r="R368" s="326">
        <v>0</v>
      </c>
      <c r="S368" s="326">
        <v>0</v>
      </c>
      <c r="T368" s="326">
        <v>0</v>
      </c>
      <c r="U368" s="326">
        <v>0</v>
      </c>
      <c r="V368" s="326">
        <v>0</v>
      </c>
      <c r="W368" s="326">
        <v>0</v>
      </c>
      <c r="X368" s="326"/>
    </row>
    <row r="369" spans="4:24" hidden="1" outlineLevel="1">
      <c r="D369" s="319" t="s">
        <v>356</v>
      </c>
      <c r="E369" s="319" t="s">
        <v>53</v>
      </c>
      <c r="F369" s="319" t="s">
        <v>576</v>
      </c>
      <c r="H369" s="319" t="s">
        <v>577</v>
      </c>
      <c r="I369" s="319" t="s">
        <v>828</v>
      </c>
      <c r="J369" s="319" t="s">
        <v>118</v>
      </c>
      <c r="L369" s="326">
        <v>0</v>
      </c>
      <c r="M369" s="326">
        <v>0</v>
      </c>
      <c r="N369" s="326">
        <v>0</v>
      </c>
      <c r="O369" s="326">
        <v>0</v>
      </c>
      <c r="P369" s="326">
        <v>0</v>
      </c>
      <c r="Q369" s="326">
        <v>0</v>
      </c>
      <c r="R369" s="326">
        <v>0</v>
      </c>
      <c r="S369" s="326">
        <v>0</v>
      </c>
      <c r="T369" s="326">
        <v>0</v>
      </c>
      <c r="U369" s="326">
        <v>0</v>
      </c>
      <c r="V369" s="326">
        <v>0</v>
      </c>
      <c r="W369" s="326">
        <v>0</v>
      </c>
      <c r="X369" s="326"/>
    </row>
    <row r="370" spans="4:24" hidden="1" outlineLevel="1">
      <c r="D370" s="319" t="s">
        <v>2235</v>
      </c>
      <c r="E370" s="319" t="s">
        <v>53</v>
      </c>
      <c r="F370" s="319" t="s">
        <v>576</v>
      </c>
      <c r="H370" s="319" t="s">
        <v>577</v>
      </c>
      <c r="I370" s="319" t="s">
        <v>841</v>
      </c>
      <c r="J370" s="319" t="s">
        <v>560</v>
      </c>
      <c r="L370" s="326">
        <v>0</v>
      </c>
      <c r="M370" s="326">
        <v>0</v>
      </c>
      <c r="N370" s="326">
        <v>0</v>
      </c>
      <c r="O370" s="326">
        <v>0</v>
      </c>
      <c r="P370" s="326">
        <v>0</v>
      </c>
      <c r="Q370" s="326">
        <v>0</v>
      </c>
      <c r="R370" s="326">
        <v>0</v>
      </c>
      <c r="S370" s="326">
        <v>0</v>
      </c>
      <c r="T370" s="326">
        <v>0</v>
      </c>
      <c r="U370" s="326">
        <v>0</v>
      </c>
      <c r="V370" s="326">
        <v>0</v>
      </c>
      <c r="W370" s="326">
        <v>0</v>
      </c>
      <c r="X370" s="326"/>
    </row>
    <row r="371" spans="4:24" hidden="1" outlineLevel="1">
      <c r="D371" s="319" t="s">
        <v>233</v>
      </c>
      <c r="E371" s="319" t="s">
        <v>52</v>
      </c>
      <c r="F371" s="319" t="s">
        <v>576</v>
      </c>
      <c r="H371" s="319" t="s">
        <v>577</v>
      </c>
      <c r="I371" s="319" t="s">
        <v>830</v>
      </c>
      <c r="J371" s="319" t="s">
        <v>117</v>
      </c>
      <c r="L371" s="326">
        <v>0</v>
      </c>
      <c r="M371" s="326">
        <v>0</v>
      </c>
      <c r="N371" s="326">
        <v>0</v>
      </c>
      <c r="O371" s="326">
        <v>10000</v>
      </c>
      <c r="P371" s="326">
        <v>10000</v>
      </c>
      <c r="Q371" s="326">
        <v>0</v>
      </c>
      <c r="R371" s="326">
        <v>0</v>
      </c>
      <c r="S371" s="326">
        <v>0</v>
      </c>
      <c r="T371" s="326">
        <v>0</v>
      </c>
      <c r="U371" s="326">
        <v>0</v>
      </c>
      <c r="V371" s="326">
        <v>0</v>
      </c>
      <c r="W371" s="326">
        <v>0</v>
      </c>
      <c r="X371" s="326"/>
    </row>
    <row r="372" spans="4:24" hidden="1" outlineLevel="1">
      <c r="D372" s="319" t="s">
        <v>233</v>
      </c>
      <c r="E372" s="319" t="s">
        <v>52</v>
      </c>
      <c r="F372" s="319" t="s">
        <v>578</v>
      </c>
      <c r="H372" s="319" t="s">
        <v>577</v>
      </c>
      <c r="I372" s="319" t="s">
        <v>2677</v>
      </c>
      <c r="J372" s="319" t="s">
        <v>117</v>
      </c>
      <c r="L372" s="326">
        <v>0</v>
      </c>
      <c r="M372" s="326">
        <v>0</v>
      </c>
      <c r="N372" s="326">
        <v>0</v>
      </c>
      <c r="O372" s="326">
        <v>0</v>
      </c>
      <c r="P372" s="326">
        <v>0</v>
      </c>
      <c r="Q372" s="326">
        <v>0</v>
      </c>
      <c r="R372" s="326">
        <v>0</v>
      </c>
      <c r="S372" s="326">
        <v>0</v>
      </c>
      <c r="T372" s="326">
        <v>0</v>
      </c>
      <c r="U372" s="326">
        <v>0</v>
      </c>
      <c r="V372" s="326">
        <v>0</v>
      </c>
      <c r="W372" s="326">
        <v>0</v>
      </c>
      <c r="X372" s="326"/>
    </row>
    <row r="373" spans="4:24" hidden="1" outlineLevel="1">
      <c r="D373" s="319" t="s">
        <v>1094</v>
      </c>
      <c r="E373" s="319" t="s">
        <v>53</v>
      </c>
      <c r="F373" s="319" t="s">
        <v>576</v>
      </c>
      <c r="H373" s="319" t="s">
        <v>577</v>
      </c>
      <c r="I373" s="319" t="s">
        <v>1095</v>
      </c>
      <c r="J373" s="319" t="s">
        <v>946</v>
      </c>
      <c r="L373" s="326">
        <v>0</v>
      </c>
      <c r="M373" s="326">
        <v>0</v>
      </c>
      <c r="N373" s="326">
        <v>0</v>
      </c>
      <c r="O373" s="326">
        <v>0</v>
      </c>
      <c r="P373" s="326">
        <v>0</v>
      </c>
      <c r="Q373" s="326">
        <v>0</v>
      </c>
      <c r="R373" s="326">
        <v>0</v>
      </c>
      <c r="S373" s="326">
        <v>0</v>
      </c>
      <c r="T373" s="326">
        <v>0</v>
      </c>
      <c r="U373" s="326">
        <v>0</v>
      </c>
      <c r="V373" s="326">
        <v>0</v>
      </c>
      <c r="W373" s="326">
        <v>0</v>
      </c>
      <c r="X373" s="326"/>
    </row>
    <row r="374" spans="4:24" hidden="1" outlineLevel="1">
      <c r="D374" s="319" t="s">
        <v>2206</v>
      </c>
      <c r="E374" s="319" t="s">
        <v>2117</v>
      </c>
      <c r="F374" s="319" t="s">
        <v>576</v>
      </c>
      <c r="H374" s="319" t="s">
        <v>577</v>
      </c>
      <c r="I374" s="319" t="s">
        <v>2236</v>
      </c>
      <c r="J374" s="319" t="s">
        <v>977</v>
      </c>
      <c r="L374" s="326">
        <v>0</v>
      </c>
      <c r="M374" s="326">
        <v>0</v>
      </c>
      <c r="N374" s="326">
        <v>0</v>
      </c>
      <c r="O374" s="326">
        <v>0</v>
      </c>
      <c r="P374" s="326">
        <v>0</v>
      </c>
      <c r="Q374" s="326">
        <v>0</v>
      </c>
      <c r="R374" s="326">
        <v>0</v>
      </c>
      <c r="S374" s="326">
        <v>0</v>
      </c>
      <c r="T374" s="326">
        <v>0</v>
      </c>
      <c r="U374" s="326">
        <v>0</v>
      </c>
      <c r="V374" s="326">
        <v>0</v>
      </c>
      <c r="W374" s="326">
        <v>0</v>
      </c>
      <c r="X374" s="326"/>
    </row>
    <row r="375" spans="4:24" hidden="1" outlineLevel="1">
      <c r="D375" s="319" t="s">
        <v>2206</v>
      </c>
      <c r="E375" s="319" t="s">
        <v>2117</v>
      </c>
      <c r="F375" s="319" t="s">
        <v>578</v>
      </c>
      <c r="H375" s="319" t="s">
        <v>577</v>
      </c>
      <c r="I375" s="319" t="s">
        <v>2237</v>
      </c>
      <c r="J375" s="319" t="s">
        <v>977</v>
      </c>
      <c r="L375" s="326">
        <v>0</v>
      </c>
      <c r="M375" s="326">
        <v>0</v>
      </c>
      <c r="N375" s="326">
        <v>0</v>
      </c>
      <c r="O375" s="326">
        <v>0</v>
      </c>
      <c r="P375" s="326">
        <v>0</v>
      </c>
      <c r="Q375" s="326">
        <v>0</v>
      </c>
      <c r="R375" s="326">
        <v>0</v>
      </c>
      <c r="S375" s="326">
        <v>0</v>
      </c>
      <c r="T375" s="326">
        <v>0</v>
      </c>
      <c r="U375" s="326">
        <v>0</v>
      </c>
      <c r="V375" s="326">
        <v>0</v>
      </c>
      <c r="W375" s="326">
        <v>0</v>
      </c>
      <c r="X375" s="326"/>
    </row>
    <row r="376" spans="4:24" hidden="1" outlineLevel="1">
      <c r="D376" s="319" t="s">
        <v>2929</v>
      </c>
      <c r="E376" s="319" t="s">
        <v>2117</v>
      </c>
      <c r="F376" s="319" t="s">
        <v>576</v>
      </c>
      <c r="H376" s="319" t="s">
        <v>577</v>
      </c>
      <c r="I376" s="319" t="s">
        <v>3002</v>
      </c>
      <c r="J376" s="319" t="s">
        <v>977</v>
      </c>
      <c r="L376" s="326"/>
      <c r="M376" s="326"/>
      <c r="N376" s="326"/>
      <c r="O376" s="326"/>
      <c r="P376" s="326"/>
      <c r="Q376" s="326"/>
      <c r="R376" s="326"/>
      <c r="S376" s="326"/>
      <c r="T376" s="326"/>
      <c r="U376" s="326">
        <v>0</v>
      </c>
      <c r="V376" s="326">
        <v>0</v>
      </c>
      <c r="W376" s="326">
        <v>0</v>
      </c>
      <c r="X376" s="326"/>
    </row>
    <row r="377" spans="4:24" hidden="1" outlineLevel="1">
      <c r="D377" s="319" t="s">
        <v>2929</v>
      </c>
      <c r="E377" s="319" t="s">
        <v>2117</v>
      </c>
      <c r="F377" s="319" t="s">
        <v>578</v>
      </c>
      <c r="H377" s="319" t="s">
        <v>577</v>
      </c>
      <c r="I377" s="319" t="s">
        <v>3003</v>
      </c>
      <c r="J377" s="319" t="s">
        <v>977</v>
      </c>
      <c r="L377" s="326"/>
      <c r="M377" s="326"/>
      <c r="N377" s="326"/>
      <c r="O377" s="326"/>
      <c r="P377" s="326"/>
      <c r="Q377" s="326"/>
      <c r="R377" s="326"/>
      <c r="S377" s="326"/>
      <c r="T377" s="326"/>
      <c r="U377" s="326">
        <v>0</v>
      </c>
      <c r="V377" s="326">
        <v>0</v>
      </c>
      <c r="W377" s="326">
        <v>0</v>
      </c>
      <c r="X377" s="326"/>
    </row>
    <row r="378" spans="4:24" hidden="1" outlineLevel="1">
      <c r="D378" s="319" t="s">
        <v>629</v>
      </c>
      <c r="E378" s="319" t="s">
        <v>53</v>
      </c>
      <c r="F378" s="319" t="s">
        <v>576</v>
      </c>
      <c r="H378" s="319" t="s">
        <v>577</v>
      </c>
      <c r="I378" s="319" t="s">
        <v>831</v>
      </c>
      <c r="J378" s="319" t="s">
        <v>118</v>
      </c>
      <c r="L378" s="326">
        <v>0</v>
      </c>
      <c r="M378" s="326">
        <v>0</v>
      </c>
      <c r="N378" s="326">
        <v>0</v>
      </c>
      <c r="O378" s="326">
        <v>0</v>
      </c>
      <c r="P378" s="326">
        <v>0</v>
      </c>
      <c r="Q378" s="326">
        <v>0</v>
      </c>
      <c r="R378" s="326">
        <v>0</v>
      </c>
      <c r="S378" s="326">
        <v>0</v>
      </c>
      <c r="T378" s="326">
        <v>0</v>
      </c>
      <c r="U378" s="326">
        <v>0</v>
      </c>
      <c r="V378" s="326">
        <v>0</v>
      </c>
      <c r="W378" s="326">
        <v>0</v>
      </c>
      <c r="X378" s="326"/>
    </row>
    <row r="379" spans="4:24" hidden="1" outlineLevel="1">
      <c r="D379" s="319" t="s">
        <v>630</v>
      </c>
      <c r="E379" s="319" t="s">
        <v>53</v>
      </c>
      <c r="F379" s="319" t="s">
        <v>576</v>
      </c>
      <c r="H379" s="319" t="s">
        <v>577</v>
      </c>
      <c r="I379" s="319" t="s">
        <v>665</v>
      </c>
      <c r="J379" s="319" t="s">
        <v>118</v>
      </c>
      <c r="L379" s="326">
        <v>0</v>
      </c>
      <c r="M379" s="326">
        <v>0</v>
      </c>
      <c r="N379" s="326">
        <v>0</v>
      </c>
      <c r="O379" s="326">
        <v>0</v>
      </c>
      <c r="P379" s="326">
        <v>0</v>
      </c>
      <c r="Q379" s="326">
        <v>0</v>
      </c>
      <c r="R379" s="326">
        <v>0</v>
      </c>
      <c r="S379" s="326">
        <v>0</v>
      </c>
      <c r="T379" s="326">
        <v>0</v>
      </c>
      <c r="U379" s="326">
        <v>0</v>
      </c>
      <c r="V379" s="326">
        <v>0</v>
      </c>
      <c r="W379" s="326">
        <v>0</v>
      </c>
      <c r="X379" s="326"/>
    </row>
    <row r="380" spans="4:24" hidden="1" outlineLevel="1">
      <c r="D380" s="319" t="s">
        <v>630</v>
      </c>
      <c r="E380" s="319" t="s">
        <v>53</v>
      </c>
      <c r="F380" s="319" t="s">
        <v>578</v>
      </c>
      <c r="H380" s="319" t="s">
        <v>577</v>
      </c>
      <c r="I380" s="319" t="s">
        <v>2678</v>
      </c>
      <c r="J380" s="319" t="s">
        <v>118</v>
      </c>
      <c r="L380" s="326">
        <v>0</v>
      </c>
      <c r="M380" s="326">
        <v>0</v>
      </c>
      <c r="N380" s="326">
        <v>0</v>
      </c>
      <c r="O380" s="326">
        <v>0</v>
      </c>
      <c r="P380" s="326">
        <v>0</v>
      </c>
      <c r="Q380" s="326">
        <v>0</v>
      </c>
      <c r="R380" s="326">
        <v>0</v>
      </c>
      <c r="S380" s="326">
        <v>0</v>
      </c>
      <c r="T380" s="326">
        <v>0</v>
      </c>
      <c r="U380" s="326">
        <v>0</v>
      </c>
      <c r="V380" s="326">
        <v>0</v>
      </c>
      <c r="W380" s="326">
        <v>0</v>
      </c>
      <c r="X380" s="326"/>
    </row>
    <row r="381" spans="4:24" hidden="1" outlineLevel="1">
      <c r="D381" s="319" t="s">
        <v>1096</v>
      </c>
      <c r="E381" s="319" t="s">
        <v>53</v>
      </c>
      <c r="F381" s="319" t="s">
        <v>576</v>
      </c>
      <c r="H381" s="319" t="s">
        <v>577</v>
      </c>
      <c r="I381" s="319" t="s">
        <v>1097</v>
      </c>
      <c r="J381" s="319" t="s">
        <v>528</v>
      </c>
      <c r="L381" s="326">
        <v>0</v>
      </c>
      <c r="M381" s="326">
        <v>0</v>
      </c>
      <c r="N381" s="326">
        <v>0</v>
      </c>
      <c r="O381" s="326">
        <v>0</v>
      </c>
      <c r="P381" s="326">
        <v>0</v>
      </c>
      <c r="Q381" s="326">
        <v>0</v>
      </c>
      <c r="R381" s="326">
        <v>0</v>
      </c>
      <c r="S381" s="326">
        <v>0</v>
      </c>
      <c r="T381" s="326">
        <v>0</v>
      </c>
      <c r="U381" s="326">
        <v>0</v>
      </c>
      <c r="V381" s="326">
        <v>0</v>
      </c>
      <c r="W381" s="326">
        <v>0</v>
      </c>
      <c r="X381" s="326"/>
    </row>
    <row r="382" spans="4:24" hidden="1" outlineLevel="1">
      <c r="D382" s="319" t="s">
        <v>2009</v>
      </c>
      <c r="E382" s="319" t="s">
        <v>53</v>
      </c>
      <c r="F382" s="319" t="s">
        <v>576</v>
      </c>
      <c r="H382" s="319" t="s">
        <v>577</v>
      </c>
      <c r="I382" s="319" t="s">
        <v>790</v>
      </c>
      <c r="J382" s="319" t="s">
        <v>530</v>
      </c>
      <c r="L382" s="326">
        <v>0</v>
      </c>
      <c r="M382" s="326">
        <v>0</v>
      </c>
      <c r="N382" s="326">
        <v>0</v>
      </c>
      <c r="O382" s="326">
        <v>0</v>
      </c>
      <c r="P382" s="326">
        <v>0</v>
      </c>
      <c r="Q382" s="326">
        <v>0</v>
      </c>
      <c r="R382" s="326">
        <v>0</v>
      </c>
      <c r="S382" s="326">
        <v>0</v>
      </c>
      <c r="T382" s="326">
        <v>0</v>
      </c>
      <c r="U382" s="326">
        <v>0</v>
      </c>
      <c r="V382" s="326">
        <v>0</v>
      </c>
      <c r="W382" s="326">
        <v>0</v>
      </c>
      <c r="X382" s="326"/>
    </row>
    <row r="383" spans="4:24" hidden="1" outlineLevel="1">
      <c r="D383" s="319" t="s">
        <v>2679</v>
      </c>
      <c r="E383" s="319" t="s">
        <v>2117</v>
      </c>
      <c r="F383" s="319" t="s">
        <v>576</v>
      </c>
      <c r="H383" s="319" t="s">
        <v>577</v>
      </c>
      <c r="I383" s="319" t="s">
        <v>2680</v>
      </c>
      <c r="J383" s="319" t="s">
        <v>977</v>
      </c>
      <c r="L383" s="326">
        <v>0</v>
      </c>
      <c r="M383" s="326">
        <v>0</v>
      </c>
      <c r="N383" s="326">
        <v>0</v>
      </c>
      <c r="O383" s="326">
        <v>0</v>
      </c>
      <c r="P383" s="326">
        <v>0</v>
      </c>
      <c r="Q383" s="326">
        <v>0</v>
      </c>
      <c r="R383" s="326">
        <v>0</v>
      </c>
      <c r="S383" s="326">
        <v>0</v>
      </c>
      <c r="T383" s="326">
        <v>0</v>
      </c>
      <c r="U383" s="326">
        <v>0</v>
      </c>
      <c r="V383" s="326">
        <v>0</v>
      </c>
      <c r="W383" s="326">
        <v>0</v>
      </c>
      <c r="X383" s="326"/>
    </row>
    <row r="384" spans="4:24" hidden="1" outlineLevel="1">
      <c r="D384" s="319" t="s">
        <v>2679</v>
      </c>
      <c r="E384" s="319" t="s">
        <v>2117</v>
      </c>
      <c r="F384" s="319" t="s">
        <v>578</v>
      </c>
      <c r="H384" s="319" t="s">
        <v>577</v>
      </c>
      <c r="I384" s="319" t="s">
        <v>2681</v>
      </c>
      <c r="J384" s="319" t="s">
        <v>977</v>
      </c>
      <c r="L384" s="326">
        <v>0</v>
      </c>
      <c r="M384" s="326">
        <v>0</v>
      </c>
      <c r="N384" s="326">
        <v>0</v>
      </c>
      <c r="O384" s="326">
        <v>0</v>
      </c>
      <c r="P384" s="326">
        <v>0</v>
      </c>
      <c r="Q384" s="326">
        <v>0</v>
      </c>
      <c r="R384" s="326">
        <v>0</v>
      </c>
      <c r="S384" s="326">
        <v>0</v>
      </c>
      <c r="T384" s="326">
        <v>0</v>
      </c>
      <c r="U384" s="326">
        <v>0</v>
      </c>
      <c r="V384" s="326">
        <v>0</v>
      </c>
      <c r="W384" s="326">
        <v>0</v>
      </c>
      <c r="X384" s="326"/>
    </row>
    <row r="385" spans="4:24" hidden="1" outlineLevel="1">
      <c r="D385" s="319" t="s">
        <v>1098</v>
      </c>
      <c r="E385" s="319" t="s">
        <v>53</v>
      </c>
      <c r="F385" s="319" t="s">
        <v>576</v>
      </c>
      <c r="H385" s="319" t="s">
        <v>577</v>
      </c>
      <c r="I385" s="319" t="s">
        <v>833</v>
      </c>
      <c r="J385" s="319" t="s">
        <v>560</v>
      </c>
      <c r="L385" s="326">
        <v>0</v>
      </c>
      <c r="M385" s="326">
        <v>0</v>
      </c>
      <c r="N385" s="326">
        <v>0</v>
      </c>
      <c r="O385" s="326">
        <v>0</v>
      </c>
      <c r="P385" s="326">
        <v>0</v>
      </c>
      <c r="Q385" s="326">
        <v>0</v>
      </c>
      <c r="R385" s="326">
        <v>0</v>
      </c>
      <c r="S385" s="326">
        <v>0</v>
      </c>
      <c r="T385" s="326">
        <v>0</v>
      </c>
      <c r="U385" s="326">
        <v>0</v>
      </c>
      <c r="V385" s="326">
        <v>0</v>
      </c>
      <c r="W385" s="326">
        <v>0</v>
      </c>
      <c r="X385" s="326"/>
    </row>
    <row r="386" spans="4:24" hidden="1" outlineLevel="1">
      <c r="D386" s="319" t="s">
        <v>1099</v>
      </c>
      <c r="E386" s="319" t="s">
        <v>53</v>
      </c>
      <c r="F386" s="319" t="s">
        <v>576</v>
      </c>
      <c r="H386" s="319" t="s">
        <v>577</v>
      </c>
      <c r="I386" s="319" t="s">
        <v>1100</v>
      </c>
      <c r="J386" s="319" t="s">
        <v>583</v>
      </c>
      <c r="L386" s="326">
        <v>0</v>
      </c>
      <c r="M386" s="326">
        <v>0</v>
      </c>
      <c r="N386" s="326">
        <v>0</v>
      </c>
      <c r="O386" s="326">
        <v>0</v>
      </c>
      <c r="P386" s="326">
        <v>0</v>
      </c>
      <c r="Q386" s="326">
        <v>0</v>
      </c>
      <c r="R386" s="326">
        <v>0</v>
      </c>
      <c r="S386" s="326">
        <v>0</v>
      </c>
      <c r="T386" s="326">
        <v>0</v>
      </c>
      <c r="U386" s="326">
        <v>0</v>
      </c>
      <c r="V386" s="326">
        <v>0</v>
      </c>
      <c r="W386" s="326">
        <v>0</v>
      </c>
      <c r="X386" s="326"/>
    </row>
    <row r="387" spans="4:24" hidden="1" outlineLevel="1">
      <c r="D387" s="319" t="s">
        <v>2682</v>
      </c>
      <c r="E387" s="319" t="s">
        <v>52</v>
      </c>
      <c r="F387" s="319" t="s">
        <v>576</v>
      </c>
      <c r="H387" s="319" t="s">
        <v>577</v>
      </c>
      <c r="I387" s="319" t="s">
        <v>2683</v>
      </c>
      <c r="J387" s="319" t="s">
        <v>117</v>
      </c>
      <c r="L387" s="326">
        <v>0</v>
      </c>
      <c r="M387" s="326">
        <v>0</v>
      </c>
      <c r="N387" s="326">
        <v>0</v>
      </c>
      <c r="O387" s="326">
        <v>0</v>
      </c>
      <c r="P387" s="326">
        <v>0</v>
      </c>
      <c r="Q387" s="326">
        <v>0</v>
      </c>
      <c r="R387" s="326">
        <v>0</v>
      </c>
      <c r="S387" s="326">
        <v>0</v>
      </c>
      <c r="T387" s="326">
        <v>0</v>
      </c>
      <c r="U387" s="326">
        <v>0</v>
      </c>
      <c r="V387" s="326">
        <v>0</v>
      </c>
      <c r="W387" s="326">
        <v>0</v>
      </c>
      <c r="X387" s="326"/>
    </row>
    <row r="388" spans="4:24" hidden="1" outlineLevel="1">
      <c r="D388" s="319" t="s">
        <v>2682</v>
      </c>
      <c r="E388" s="319" t="s">
        <v>52</v>
      </c>
      <c r="F388" s="319" t="s">
        <v>578</v>
      </c>
      <c r="H388" s="319" t="s">
        <v>577</v>
      </c>
      <c r="I388" s="319" t="s">
        <v>2684</v>
      </c>
      <c r="J388" s="319" t="s">
        <v>117</v>
      </c>
      <c r="L388" s="326">
        <v>0</v>
      </c>
      <c r="M388" s="326">
        <v>0</v>
      </c>
      <c r="N388" s="326">
        <v>0</v>
      </c>
      <c r="O388" s="326">
        <v>0</v>
      </c>
      <c r="P388" s="326">
        <v>0</v>
      </c>
      <c r="Q388" s="326">
        <v>0</v>
      </c>
      <c r="R388" s="326">
        <v>0</v>
      </c>
      <c r="S388" s="326">
        <v>0</v>
      </c>
      <c r="T388" s="326">
        <v>0</v>
      </c>
      <c r="U388" s="326">
        <v>0</v>
      </c>
      <c r="V388" s="326">
        <v>0</v>
      </c>
      <c r="W388" s="326">
        <v>0</v>
      </c>
      <c r="X388" s="326"/>
    </row>
    <row r="389" spans="4:24" hidden="1" outlineLevel="1">
      <c r="D389" s="319" t="s">
        <v>931</v>
      </c>
      <c r="E389" s="319" t="s">
        <v>53</v>
      </c>
      <c r="F389" s="319" t="s">
        <v>576</v>
      </c>
      <c r="H389" s="319" t="s">
        <v>577</v>
      </c>
      <c r="I389" s="319" t="s">
        <v>1615</v>
      </c>
      <c r="J389" s="319" t="s">
        <v>114</v>
      </c>
      <c r="L389" s="326">
        <v>0</v>
      </c>
      <c r="M389" s="326">
        <v>0</v>
      </c>
      <c r="N389" s="326">
        <v>0</v>
      </c>
      <c r="O389" s="326">
        <v>0</v>
      </c>
      <c r="P389" s="326">
        <v>0</v>
      </c>
      <c r="Q389" s="326">
        <v>0</v>
      </c>
      <c r="R389" s="326">
        <v>0</v>
      </c>
      <c r="S389" s="326">
        <v>0</v>
      </c>
      <c r="T389" s="326">
        <v>0</v>
      </c>
      <c r="U389" s="326">
        <v>0</v>
      </c>
      <c r="V389" s="326">
        <v>0</v>
      </c>
      <c r="W389" s="326">
        <v>0</v>
      </c>
      <c r="X389" s="326"/>
    </row>
    <row r="390" spans="4:24" hidden="1" outlineLevel="1">
      <c r="D390" s="319" t="s">
        <v>945</v>
      </c>
      <c r="E390" s="319" t="s">
        <v>52</v>
      </c>
      <c r="F390" s="319" t="s">
        <v>576</v>
      </c>
      <c r="H390" s="319" t="s">
        <v>577</v>
      </c>
      <c r="I390" s="319" t="s">
        <v>721</v>
      </c>
      <c r="J390" s="319" t="s">
        <v>117</v>
      </c>
      <c r="L390" s="326">
        <v>0</v>
      </c>
      <c r="M390" s="326">
        <v>0</v>
      </c>
      <c r="N390" s="326">
        <v>0</v>
      </c>
      <c r="O390" s="326">
        <v>0</v>
      </c>
      <c r="P390" s="326">
        <v>0</v>
      </c>
      <c r="Q390" s="326">
        <v>0</v>
      </c>
      <c r="R390" s="326">
        <v>0</v>
      </c>
      <c r="S390" s="326">
        <v>0</v>
      </c>
      <c r="T390" s="326">
        <v>0</v>
      </c>
      <c r="U390" s="326">
        <v>0</v>
      </c>
      <c r="V390" s="326">
        <v>0</v>
      </c>
      <c r="W390" s="326">
        <v>0</v>
      </c>
      <c r="X390" s="326"/>
    </row>
    <row r="391" spans="4:24" hidden="1" outlineLevel="1">
      <c r="D391" s="319" t="s">
        <v>357</v>
      </c>
      <c r="E391" s="319" t="s">
        <v>53</v>
      </c>
      <c r="F391" s="319" t="s">
        <v>576</v>
      </c>
      <c r="H391" s="319" t="s">
        <v>577</v>
      </c>
      <c r="I391" s="319" t="s">
        <v>834</v>
      </c>
      <c r="J391" s="319" t="s">
        <v>560</v>
      </c>
      <c r="L391" s="326">
        <v>0</v>
      </c>
      <c r="M391" s="326">
        <v>0</v>
      </c>
      <c r="N391" s="326">
        <v>0</v>
      </c>
      <c r="O391" s="326">
        <v>0</v>
      </c>
      <c r="P391" s="326">
        <v>0</v>
      </c>
      <c r="Q391" s="326">
        <v>0</v>
      </c>
      <c r="R391" s="326">
        <v>0</v>
      </c>
      <c r="S391" s="326">
        <v>0</v>
      </c>
      <c r="T391" s="326">
        <v>0</v>
      </c>
      <c r="U391" s="326">
        <v>0</v>
      </c>
      <c r="V391" s="326">
        <v>0</v>
      </c>
      <c r="W391" s="326">
        <v>0</v>
      </c>
      <c r="X391" s="326"/>
    </row>
    <row r="392" spans="4:24" hidden="1" outlineLevel="1">
      <c r="D392" s="319" t="s">
        <v>1616</v>
      </c>
      <c r="E392" s="319" t="s">
        <v>53</v>
      </c>
      <c r="F392" s="319" t="s">
        <v>576</v>
      </c>
      <c r="H392" s="319" t="s">
        <v>577</v>
      </c>
      <c r="I392" s="319" t="s">
        <v>835</v>
      </c>
      <c r="J392" s="319" t="s">
        <v>560</v>
      </c>
      <c r="L392" s="326">
        <v>0</v>
      </c>
      <c r="M392" s="326">
        <v>0</v>
      </c>
      <c r="N392" s="326">
        <v>0</v>
      </c>
      <c r="O392" s="326">
        <v>41500</v>
      </c>
      <c r="P392" s="326">
        <v>0</v>
      </c>
      <c r="Q392" s="326">
        <v>0</v>
      </c>
      <c r="R392" s="326">
        <v>0</v>
      </c>
      <c r="S392" s="326">
        <v>0</v>
      </c>
      <c r="T392" s="326">
        <v>0</v>
      </c>
      <c r="U392" s="326">
        <v>0</v>
      </c>
      <c r="V392" s="326">
        <v>0</v>
      </c>
      <c r="W392" s="326">
        <v>0</v>
      </c>
      <c r="X392" s="326"/>
    </row>
    <row r="393" spans="4:24" hidden="1" outlineLevel="1">
      <c r="D393" s="319" t="s">
        <v>2010</v>
      </c>
      <c r="E393" s="319" t="s">
        <v>53</v>
      </c>
      <c r="F393" s="319" t="s">
        <v>576</v>
      </c>
      <c r="H393" s="319" t="s">
        <v>577</v>
      </c>
      <c r="I393" s="319" t="s">
        <v>1101</v>
      </c>
      <c r="J393" s="319" t="s">
        <v>946</v>
      </c>
      <c r="L393" s="326">
        <v>0</v>
      </c>
      <c r="M393" s="326">
        <v>0</v>
      </c>
      <c r="N393" s="326">
        <v>0</v>
      </c>
      <c r="O393" s="326">
        <v>0</v>
      </c>
      <c r="P393" s="326">
        <v>0</v>
      </c>
      <c r="Q393" s="326">
        <v>0</v>
      </c>
      <c r="R393" s="326">
        <v>0</v>
      </c>
      <c r="S393" s="326">
        <v>0</v>
      </c>
      <c r="T393" s="326">
        <v>0</v>
      </c>
      <c r="U393" s="326">
        <v>0</v>
      </c>
      <c r="V393" s="326">
        <v>0</v>
      </c>
      <c r="W393" s="326">
        <v>0</v>
      </c>
      <c r="X393" s="326"/>
    </row>
    <row r="394" spans="4:24" hidden="1" outlineLevel="1">
      <c r="D394" s="319" t="s">
        <v>2207</v>
      </c>
      <c r="E394" s="319" t="s">
        <v>2117</v>
      </c>
      <c r="F394" s="319" t="s">
        <v>576</v>
      </c>
      <c r="H394" s="319" t="s">
        <v>577</v>
      </c>
      <c r="I394" s="319" t="s">
        <v>2238</v>
      </c>
      <c r="J394" s="319" t="s">
        <v>977</v>
      </c>
      <c r="L394" s="326">
        <v>0</v>
      </c>
      <c r="M394" s="326">
        <v>0</v>
      </c>
      <c r="N394" s="326">
        <v>0</v>
      </c>
      <c r="O394" s="326">
        <v>0</v>
      </c>
      <c r="P394" s="326">
        <v>0</v>
      </c>
      <c r="Q394" s="326">
        <v>0</v>
      </c>
      <c r="R394" s="326">
        <v>0</v>
      </c>
      <c r="S394" s="326">
        <v>0</v>
      </c>
      <c r="T394" s="326">
        <v>0</v>
      </c>
      <c r="U394" s="326">
        <v>0</v>
      </c>
      <c r="V394" s="326">
        <v>0</v>
      </c>
      <c r="W394" s="326">
        <v>0</v>
      </c>
      <c r="X394" s="326"/>
    </row>
    <row r="395" spans="4:24" hidden="1" outlineLevel="1">
      <c r="D395" s="319" t="s">
        <v>2207</v>
      </c>
      <c r="E395" s="319" t="s">
        <v>2117</v>
      </c>
      <c r="F395" s="319" t="s">
        <v>578</v>
      </c>
      <c r="H395" s="319" t="s">
        <v>577</v>
      </c>
      <c r="I395" s="319" t="s">
        <v>2239</v>
      </c>
      <c r="J395" s="319" t="s">
        <v>977</v>
      </c>
      <c r="L395" s="326">
        <v>0</v>
      </c>
      <c r="M395" s="326">
        <v>0</v>
      </c>
      <c r="N395" s="326">
        <v>0</v>
      </c>
      <c r="O395" s="326">
        <v>0</v>
      </c>
      <c r="P395" s="326">
        <v>0</v>
      </c>
      <c r="Q395" s="326">
        <v>0</v>
      </c>
      <c r="R395" s="326">
        <v>0</v>
      </c>
      <c r="S395" s="326">
        <v>0</v>
      </c>
      <c r="T395" s="326">
        <v>0</v>
      </c>
      <c r="U395" s="326">
        <v>0</v>
      </c>
      <c r="V395" s="326">
        <v>0</v>
      </c>
      <c r="W395" s="326">
        <v>0</v>
      </c>
      <c r="X395" s="326"/>
    </row>
    <row r="396" spans="4:24" hidden="1" outlineLevel="1">
      <c r="D396" s="319" t="s">
        <v>1102</v>
      </c>
      <c r="E396" s="319" t="s">
        <v>2117</v>
      </c>
      <c r="F396" s="319" t="s">
        <v>576</v>
      </c>
      <c r="H396" s="319" t="s">
        <v>577</v>
      </c>
      <c r="I396" s="319" t="s">
        <v>1103</v>
      </c>
      <c r="J396" s="319" t="s">
        <v>977</v>
      </c>
      <c r="L396" s="326">
        <v>0</v>
      </c>
      <c r="M396" s="326">
        <v>0</v>
      </c>
      <c r="N396" s="326">
        <v>0</v>
      </c>
      <c r="O396" s="326">
        <v>0</v>
      </c>
      <c r="P396" s="326">
        <v>0</v>
      </c>
      <c r="Q396" s="326">
        <v>0</v>
      </c>
      <c r="R396" s="326">
        <v>0</v>
      </c>
      <c r="S396" s="326">
        <v>0</v>
      </c>
      <c r="T396" s="326">
        <v>0</v>
      </c>
      <c r="U396" s="326">
        <v>0</v>
      </c>
      <c r="V396" s="326">
        <v>0</v>
      </c>
      <c r="W396" s="326">
        <v>0</v>
      </c>
      <c r="X396" s="326"/>
    </row>
    <row r="397" spans="4:24" hidden="1" outlineLevel="1">
      <c r="D397" s="319" t="s">
        <v>1102</v>
      </c>
      <c r="E397" s="319" t="s">
        <v>2117</v>
      </c>
      <c r="F397" s="319" t="s">
        <v>578</v>
      </c>
      <c r="H397" s="319" t="s">
        <v>577</v>
      </c>
      <c r="I397" s="319" t="s">
        <v>2240</v>
      </c>
      <c r="J397" s="319" t="s">
        <v>977</v>
      </c>
      <c r="L397" s="326">
        <v>0</v>
      </c>
      <c r="M397" s="326">
        <v>0</v>
      </c>
      <c r="N397" s="326">
        <v>0</v>
      </c>
      <c r="O397" s="326">
        <v>0</v>
      </c>
      <c r="P397" s="326">
        <v>0</v>
      </c>
      <c r="Q397" s="326">
        <v>0</v>
      </c>
      <c r="R397" s="326">
        <v>0</v>
      </c>
      <c r="S397" s="326">
        <v>0</v>
      </c>
      <c r="T397" s="326">
        <v>0</v>
      </c>
      <c r="U397" s="326">
        <v>0</v>
      </c>
      <c r="V397" s="326">
        <v>0</v>
      </c>
      <c r="W397" s="326">
        <v>0</v>
      </c>
      <c r="X397" s="326"/>
    </row>
    <row r="398" spans="4:24" hidden="1" outlineLevel="1">
      <c r="D398" s="319" t="s">
        <v>2208</v>
      </c>
      <c r="E398" s="319" t="s">
        <v>2117</v>
      </c>
      <c r="F398" s="319" t="s">
        <v>576</v>
      </c>
      <c r="H398" s="319" t="s">
        <v>577</v>
      </c>
      <c r="I398" s="319" t="s">
        <v>2241</v>
      </c>
      <c r="J398" s="319" t="s">
        <v>977</v>
      </c>
      <c r="L398" s="326">
        <v>0</v>
      </c>
      <c r="M398" s="326">
        <v>0</v>
      </c>
      <c r="N398" s="326">
        <v>0</v>
      </c>
      <c r="O398" s="326">
        <v>0</v>
      </c>
      <c r="P398" s="326">
        <v>0</v>
      </c>
      <c r="Q398" s="326">
        <v>0</v>
      </c>
      <c r="R398" s="326">
        <v>0</v>
      </c>
      <c r="S398" s="326">
        <v>0</v>
      </c>
      <c r="T398" s="326">
        <v>0</v>
      </c>
      <c r="U398" s="326">
        <v>0</v>
      </c>
      <c r="V398" s="326">
        <v>0</v>
      </c>
      <c r="W398" s="326">
        <v>0</v>
      </c>
      <c r="X398" s="326"/>
    </row>
    <row r="399" spans="4:24" hidden="1" outlineLevel="1">
      <c r="D399" s="319" t="s">
        <v>2208</v>
      </c>
      <c r="E399" s="319" t="s">
        <v>2117</v>
      </c>
      <c r="F399" s="319" t="s">
        <v>578</v>
      </c>
      <c r="H399" s="319" t="s">
        <v>577</v>
      </c>
      <c r="I399" s="319" t="s">
        <v>2242</v>
      </c>
      <c r="J399" s="319" t="s">
        <v>977</v>
      </c>
      <c r="L399" s="326">
        <v>0</v>
      </c>
      <c r="M399" s="326">
        <v>0</v>
      </c>
      <c r="N399" s="326">
        <v>0</v>
      </c>
      <c r="O399" s="326">
        <v>0</v>
      </c>
      <c r="P399" s="326">
        <v>0</v>
      </c>
      <c r="Q399" s="326">
        <v>0</v>
      </c>
      <c r="R399" s="326">
        <v>0</v>
      </c>
      <c r="S399" s="326">
        <v>0</v>
      </c>
      <c r="T399" s="326">
        <v>0</v>
      </c>
      <c r="U399" s="326">
        <v>0</v>
      </c>
      <c r="V399" s="326">
        <v>0</v>
      </c>
      <c r="W399" s="326">
        <v>0</v>
      </c>
      <c r="X399" s="326"/>
    </row>
    <row r="400" spans="4:24" hidden="1" outlineLevel="1">
      <c r="D400" s="319" t="s">
        <v>836</v>
      </c>
      <c r="E400" s="319" t="s">
        <v>67</v>
      </c>
      <c r="F400" s="319" t="s">
        <v>576</v>
      </c>
      <c r="H400" s="319" t="s">
        <v>577</v>
      </c>
      <c r="I400" s="319" t="s">
        <v>272</v>
      </c>
      <c r="J400" s="319" t="s">
        <v>0</v>
      </c>
      <c r="L400" s="326">
        <v>0</v>
      </c>
      <c r="M400" s="326">
        <v>0</v>
      </c>
      <c r="N400" s="326">
        <v>0</v>
      </c>
      <c r="O400" s="326">
        <v>0</v>
      </c>
      <c r="P400" s="326">
        <v>0</v>
      </c>
      <c r="Q400" s="326">
        <v>0</v>
      </c>
      <c r="R400" s="326">
        <v>0</v>
      </c>
      <c r="S400" s="326">
        <v>0</v>
      </c>
      <c r="T400" s="326">
        <v>0</v>
      </c>
      <c r="U400" s="326">
        <v>0</v>
      </c>
      <c r="V400" s="326">
        <v>0</v>
      </c>
      <c r="W400" s="326">
        <v>0</v>
      </c>
      <c r="X400" s="326"/>
    </row>
    <row r="401" spans="4:24" hidden="1" outlineLevel="1">
      <c r="D401" s="319" t="s">
        <v>1104</v>
      </c>
      <c r="E401" s="319" t="s">
        <v>53</v>
      </c>
      <c r="F401" s="319" t="s">
        <v>576</v>
      </c>
      <c r="H401" s="319" t="s">
        <v>577</v>
      </c>
      <c r="I401" s="319" t="s">
        <v>1105</v>
      </c>
      <c r="J401" s="319" t="s">
        <v>583</v>
      </c>
      <c r="L401" s="326">
        <v>0</v>
      </c>
      <c r="M401" s="326">
        <v>0</v>
      </c>
      <c r="N401" s="326">
        <v>0</v>
      </c>
      <c r="O401" s="326">
        <v>0</v>
      </c>
      <c r="P401" s="326">
        <v>0</v>
      </c>
      <c r="Q401" s="326">
        <v>0</v>
      </c>
      <c r="R401" s="326">
        <v>0</v>
      </c>
      <c r="S401" s="326">
        <v>0</v>
      </c>
      <c r="T401" s="326">
        <v>0</v>
      </c>
      <c r="U401" s="326">
        <v>0</v>
      </c>
      <c r="V401" s="326">
        <v>0</v>
      </c>
      <c r="W401" s="326">
        <v>0</v>
      </c>
      <c r="X401" s="326"/>
    </row>
    <row r="402" spans="4:24" hidden="1" outlineLevel="1">
      <c r="D402" s="319" t="s">
        <v>1106</v>
      </c>
      <c r="E402" s="319" t="s">
        <v>53</v>
      </c>
      <c r="F402" s="319" t="s">
        <v>576</v>
      </c>
      <c r="H402" s="319" t="s">
        <v>577</v>
      </c>
      <c r="I402" s="319" t="s">
        <v>1107</v>
      </c>
      <c r="J402" s="319" t="s">
        <v>985</v>
      </c>
      <c r="L402" s="326">
        <v>0</v>
      </c>
      <c r="M402" s="326">
        <v>0</v>
      </c>
      <c r="N402" s="326">
        <v>0</v>
      </c>
      <c r="O402" s="326">
        <v>0</v>
      </c>
      <c r="P402" s="326">
        <v>0</v>
      </c>
      <c r="Q402" s="326">
        <v>0</v>
      </c>
      <c r="R402" s="326">
        <v>0</v>
      </c>
      <c r="S402" s="326">
        <v>0</v>
      </c>
      <c r="T402" s="326">
        <v>0</v>
      </c>
      <c r="U402" s="326">
        <v>0</v>
      </c>
      <c r="V402" s="326">
        <v>0</v>
      </c>
      <c r="W402" s="326">
        <v>0</v>
      </c>
      <c r="X402" s="326"/>
    </row>
    <row r="403" spans="4:24" hidden="1" outlineLevel="1">
      <c r="D403" s="319" t="s">
        <v>1108</v>
      </c>
      <c r="E403" s="319" t="s">
        <v>53</v>
      </c>
      <c r="F403" s="319" t="s">
        <v>576</v>
      </c>
      <c r="H403" s="319" t="s">
        <v>577</v>
      </c>
      <c r="I403" s="319" t="s">
        <v>1109</v>
      </c>
      <c r="J403" s="319" t="s">
        <v>985</v>
      </c>
      <c r="L403" s="326">
        <v>0</v>
      </c>
      <c r="M403" s="326">
        <v>0</v>
      </c>
      <c r="N403" s="326">
        <v>0</v>
      </c>
      <c r="O403" s="326">
        <v>0</v>
      </c>
      <c r="P403" s="326">
        <v>0</v>
      </c>
      <c r="Q403" s="326">
        <v>0</v>
      </c>
      <c r="R403" s="326">
        <v>0</v>
      </c>
      <c r="S403" s="326">
        <v>0</v>
      </c>
      <c r="T403" s="326">
        <v>0</v>
      </c>
      <c r="U403" s="326">
        <v>0</v>
      </c>
      <c r="V403" s="326">
        <v>0</v>
      </c>
      <c r="W403" s="326">
        <v>0</v>
      </c>
      <c r="X403" s="326"/>
    </row>
    <row r="404" spans="4:24" hidden="1" outlineLevel="1">
      <c r="D404" s="319" t="s">
        <v>632</v>
      </c>
      <c r="E404" s="319" t="s">
        <v>53</v>
      </c>
      <c r="F404" s="319" t="s">
        <v>576</v>
      </c>
      <c r="H404" s="319" t="s">
        <v>577</v>
      </c>
      <c r="I404" s="319" t="s">
        <v>837</v>
      </c>
      <c r="J404" s="319" t="s">
        <v>530</v>
      </c>
      <c r="L404" s="326">
        <v>0</v>
      </c>
      <c r="M404" s="326">
        <v>0</v>
      </c>
      <c r="N404" s="326">
        <v>0</v>
      </c>
      <c r="O404" s="326">
        <v>0</v>
      </c>
      <c r="P404" s="326">
        <v>0</v>
      </c>
      <c r="Q404" s="326">
        <v>0</v>
      </c>
      <c r="R404" s="326">
        <v>0</v>
      </c>
      <c r="S404" s="326">
        <v>0</v>
      </c>
      <c r="T404" s="326">
        <v>0</v>
      </c>
      <c r="U404" s="326">
        <v>0</v>
      </c>
      <c r="V404" s="326">
        <v>0</v>
      </c>
      <c r="W404" s="326">
        <v>0</v>
      </c>
      <c r="X404" s="326"/>
    </row>
    <row r="405" spans="4:24" hidden="1" outlineLevel="1">
      <c r="D405" s="319" t="s">
        <v>666</v>
      </c>
      <c r="E405" s="319" t="s">
        <v>53</v>
      </c>
      <c r="F405" s="319" t="s">
        <v>576</v>
      </c>
      <c r="H405" s="319" t="s">
        <v>577</v>
      </c>
      <c r="I405" s="319" t="s">
        <v>838</v>
      </c>
      <c r="J405" s="319" t="s">
        <v>114</v>
      </c>
      <c r="L405" s="326">
        <v>0</v>
      </c>
      <c r="M405" s="326">
        <v>0</v>
      </c>
      <c r="N405" s="326">
        <v>0</v>
      </c>
      <c r="O405" s="326">
        <v>0</v>
      </c>
      <c r="P405" s="326">
        <v>0</v>
      </c>
      <c r="Q405" s="326">
        <v>0</v>
      </c>
      <c r="R405" s="326">
        <v>0</v>
      </c>
      <c r="S405" s="326">
        <v>0</v>
      </c>
      <c r="T405" s="326">
        <v>0</v>
      </c>
      <c r="U405" s="326">
        <v>0</v>
      </c>
      <c r="V405" s="326">
        <v>0</v>
      </c>
      <c r="W405" s="326">
        <v>0</v>
      </c>
      <c r="X405" s="326"/>
    </row>
    <row r="406" spans="4:24" hidden="1" outlineLevel="1">
      <c r="D406" s="319" t="s">
        <v>358</v>
      </c>
      <c r="E406" s="319" t="s">
        <v>53</v>
      </c>
      <c r="F406" s="319" t="s">
        <v>576</v>
      </c>
      <c r="H406" s="319" t="s">
        <v>577</v>
      </c>
      <c r="I406" s="319" t="s">
        <v>839</v>
      </c>
      <c r="J406" s="319" t="s">
        <v>22</v>
      </c>
      <c r="L406" s="326">
        <v>0</v>
      </c>
      <c r="M406" s="326">
        <v>0</v>
      </c>
      <c r="N406" s="326">
        <v>0</v>
      </c>
      <c r="O406" s="326">
        <v>0</v>
      </c>
      <c r="P406" s="326">
        <v>0</v>
      </c>
      <c r="Q406" s="326">
        <v>0</v>
      </c>
      <c r="R406" s="326">
        <v>0</v>
      </c>
      <c r="S406" s="326">
        <v>0</v>
      </c>
      <c r="T406" s="326">
        <v>0</v>
      </c>
      <c r="U406" s="326">
        <v>0</v>
      </c>
      <c r="V406" s="326">
        <v>0</v>
      </c>
      <c r="W406" s="326">
        <v>0</v>
      </c>
      <c r="X406" s="326"/>
    </row>
    <row r="407" spans="4:24" hidden="1" outlineLevel="1">
      <c r="D407" s="319" t="s">
        <v>633</v>
      </c>
      <c r="E407" s="319" t="s">
        <v>52</v>
      </c>
      <c r="F407" s="319" t="s">
        <v>576</v>
      </c>
      <c r="H407" s="319" t="s">
        <v>577</v>
      </c>
      <c r="I407" s="319" t="s">
        <v>840</v>
      </c>
      <c r="J407" s="319" t="s">
        <v>117</v>
      </c>
      <c r="L407" s="326">
        <v>71390</v>
      </c>
      <c r="M407" s="326">
        <v>73390</v>
      </c>
      <c r="N407" s="326">
        <v>61000</v>
      </c>
      <c r="O407" s="326">
        <v>61000</v>
      </c>
      <c r="P407" s="326">
        <v>121000</v>
      </c>
      <c r="Q407" s="326">
        <v>111000</v>
      </c>
      <c r="R407" s="326">
        <v>51000</v>
      </c>
      <c r="S407" s="326">
        <v>51000</v>
      </c>
      <c r="T407" s="326">
        <v>51000</v>
      </c>
      <c r="U407" s="326">
        <v>51000</v>
      </c>
      <c r="V407" s="326">
        <v>51000</v>
      </c>
      <c r="W407" s="326">
        <v>0</v>
      </c>
      <c r="X407" s="326"/>
    </row>
    <row r="408" spans="4:24" hidden="1" outlineLevel="1">
      <c r="D408" s="319" t="s">
        <v>633</v>
      </c>
      <c r="E408" s="319" t="s">
        <v>52</v>
      </c>
      <c r="F408" s="319" t="s">
        <v>578</v>
      </c>
      <c r="H408" s="319" t="s">
        <v>577</v>
      </c>
      <c r="I408" s="319" t="s">
        <v>2685</v>
      </c>
      <c r="J408" s="319" t="s">
        <v>117</v>
      </c>
      <c r="L408" s="326">
        <v>0</v>
      </c>
      <c r="M408" s="326">
        <v>0</v>
      </c>
      <c r="N408" s="326">
        <v>0</v>
      </c>
      <c r="O408" s="326">
        <v>0</v>
      </c>
      <c r="P408" s="326">
        <v>0</v>
      </c>
      <c r="Q408" s="326">
        <v>0</v>
      </c>
      <c r="R408" s="326">
        <v>0</v>
      </c>
      <c r="S408" s="326">
        <v>0</v>
      </c>
      <c r="T408" s="326">
        <v>0</v>
      </c>
      <c r="U408" s="326">
        <v>0</v>
      </c>
      <c r="V408" s="326">
        <v>0</v>
      </c>
      <c r="W408" s="326">
        <v>0</v>
      </c>
      <c r="X408" s="326"/>
    </row>
    <row r="409" spans="4:24" hidden="1" outlineLevel="1">
      <c r="D409" s="319" t="s">
        <v>1110</v>
      </c>
      <c r="E409" s="319" t="s">
        <v>2117</v>
      </c>
      <c r="F409" s="319" t="s">
        <v>576</v>
      </c>
      <c r="H409" s="319" t="s">
        <v>577</v>
      </c>
      <c r="I409" s="319" t="s">
        <v>2243</v>
      </c>
      <c r="J409" s="319" t="s">
        <v>977</v>
      </c>
      <c r="L409" s="326">
        <v>0</v>
      </c>
      <c r="M409" s="326">
        <v>0</v>
      </c>
      <c r="N409" s="326">
        <v>0</v>
      </c>
      <c r="O409" s="326">
        <v>0</v>
      </c>
      <c r="P409" s="326">
        <v>0</v>
      </c>
      <c r="Q409" s="326">
        <v>0</v>
      </c>
      <c r="R409" s="326">
        <v>0</v>
      </c>
      <c r="S409" s="326">
        <v>0</v>
      </c>
      <c r="T409" s="326">
        <v>0</v>
      </c>
      <c r="U409" s="326">
        <v>0</v>
      </c>
      <c r="V409" s="326">
        <v>0</v>
      </c>
      <c r="W409" s="326">
        <v>0</v>
      </c>
      <c r="X409" s="326"/>
    </row>
    <row r="410" spans="4:24" hidden="1" outlineLevel="1">
      <c r="D410" s="319" t="s">
        <v>1110</v>
      </c>
      <c r="E410" s="319" t="s">
        <v>2117</v>
      </c>
      <c r="F410" s="319" t="s">
        <v>578</v>
      </c>
      <c r="H410" s="319" t="s">
        <v>577</v>
      </c>
      <c r="I410" s="319" t="s">
        <v>2244</v>
      </c>
      <c r="J410" s="319" t="s">
        <v>977</v>
      </c>
      <c r="L410" s="326">
        <v>0</v>
      </c>
      <c r="M410" s="326">
        <v>0</v>
      </c>
      <c r="N410" s="326">
        <v>0</v>
      </c>
      <c r="O410" s="326">
        <v>0</v>
      </c>
      <c r="P410" s="326">
        <v>0</v>
      </c>
      <c r="Q410" s="326">
        <v>0</v>
      </c>
      <c r="R410" s="326">
        <v>0</v>
      </c>
      <c r="S410" s="326">
        <v>0</v>
      </c>
      <c r="T410" s="326">
        <v>0</v>
      </c>
      <c r="U410" s="326">
        <v>0</v>
      </c>
      <c r="V410" s="326">
        <v>0</v>
      </c>
      <c r="W410" s="326">
        <v>0</v>
      </c>
      <c r="X410" s="326"/>
    </row>
    <row r="411" spans="4:24" hidden="1" outlineLevel="1">
      <c r="D411" s="319" t="s">
        <v>1111</v>
      </c>
      <c r="E411" s="319" t="s">
        <v>53</v>
      </c>
      <c r="F411" s="319" t="s">
        <v>576</v>
      </c>
      <c r="H411" s="319" t="s">
        <v>577</v>
      </c>
      <c r="I411" s="319" t="s">
        <v>1112</v>
      </c>
      <c r="J411" s="319" t="s">
        <v>583</v>
      </c>
      <c r="L411" s="326">
        <v>0</v>
      </c>
      <c r="M411" s="326">
        <v>0</v>
      </c>
      <c r="N411" s="326">
        <v>0</v>
      </c>
      <c r="O411" s="326">
        <v>0</v>
      </c>
      <c r="P411" s="326">
        <v>0</v>
      </c>
      <c r="Q411" s="326">
        <v>0</v>
      </c>
      <c r="R411" s="326">
        <v>0</v>
      </c>
      <c r="S411" s="326">
        <v>0</v>
      </c>
      <c r="T411" s="326">
        <v>0</v>
      </c>
      <c r="U411" s="326">
        <v>0</v>
      </c>
      <c r="V411" s="326">
        <v>0</v>
      </c>
      <c r="W411" s="326">
        <v>0</v>
      </c>
      <c r="X411" s="326"/>
    </row>
    <row r="412" spans="4:24" hidden="1" outlineLevel="1">
      <c r="D412" s="319" t="s">
        <v>1113</v>
      </c>
      <c r="E412" s="319" t="s">
        <v>53</v>
      </c>
      <c r="F412" s="319" t="s">
        <v>576</v>
      </c>
      <c r="H412" s="319" t="s">
        <v>577</v>
      </c>
      <c r="I412" s="319" t="s">
        <v>1114</v>
      </c>
      <c r="J412" s="319" t="s">
        <v>528</v>
      </c>
      <c r="L412" s="326">
        <v>0</v>
      </c>
      <c r="M412" s="326">
        <v>0</v>
      </c>
      <c r="N412" s="326">
        <v>0</v>
      </c>
      <c r="O412" s="326">
        <v>0</v>
      </c>
      <c r="P412" s="326">
        <v>0</v>
      </c>
      <c r="Q412" s="326">
        <v>0</v>
      </c>
      <c r="R412" s="326">
        <v>0</v>
      </c>
      <c r="S412" s="326">
        <v>0</v>
      </c>
      <c r="T412" s="326">
        <v>0</v>
      </c>
      <c r="U412" s="326">
        <v>0</v>
      </c>
      <c r="V412" s="326">
        <v>0</v>
      </c>
      <c r="W412" s="326">
        <v>0</v>
      </c>
      <c r="X412" s="326"/>
    </row>
    <row r="413" spans="4:24" hidden="1" outlineLevel="1">
      <c r="D413" s="319" t="s">
        <v>381</v>
      </c>
      <c r="E413" s="319" t="s">
        <v>52</v>
      </c>
      <c r="F413" s="319" t="s">
        <v>576</v>
      </c>
      <c r="H413" s="319" t="s">
        <v>577</v>
      </c>
      <c r="I413" s="319" t="s">
        <v>842</v>
      </c>
      <c r="J413" s="319" t="s">
        <v>117</v>
      </c>
      <c r="L413" s="326">
        <v>0</v>
      </c>
      <c r="M413" s="326">
        <v>0</v>
      </c>
      <c r="N413" s="326">
        <v>0</v>
      </c>
      <c r="O413" s="326">
        <v>0</v>
      </c>
      <c r="P413" s="326">
        <v>0</v>
      </c>
      <c r="Q413" s="326">
        <v>0</v>
      </c>
      <c r="R413" s="326">
        <v>0</v>
      </c>
      <c r="S413" s="326">
        <v>0</v>
      </c>
      <c r="T413" s="326">
        <v>0</v>
      </c>
      <c r="U413" s="326">
        <v>0</v>
      </c>
      <c r="V413" s="326">
        <v>0</v>
      </c>
      <c r="W413" s="326">
        <v>0</v>
      </c>
      <c r="X413" s="326"/>
    </row>
    <row r="414" spans="4:24" hidden="1" outlineLevel="1">
      <c r="D414" s="319" t="s">
        <v>381</v>
      </c>
      <c r="E414" s="319" t="s">
        <v>52</v>
      </c>
      <c r="F414" s="319" t="s">
        <v>578</v>
      </c>
      <c r="H414" s="319" t="s">
        <v>577</v>
      </c>
      <c r="I414" s="319" t="s">
        <v>2686</v>
      </c>
      <c r="J414" s="319" t="s">
        <v>117</v>
      </c>
      <c r="L414" s="326">
        <v>0</v>
      </c>
      <c r="M414" s="326">
        <v>0</v>
      </c>
      <c r="N414" s="326">
        <v>0</v>
      </c>
      <c r="O414" s="326">
        <v>0</v>
      </c>
      <c r="P414" s="326">
        <v>0</v>
      </c>
      <c r="Q414" s="326">
        <v>0</v>
      </c>
      <c r="R414" s="326">
        <v>0</v>
      </c>
      <c r="S414" s="326">
        <v>0</v>
      </c>
      <c r="T414" s="326">
        <v>0</v>
      </c>
      <c r="U414" s="326">
        <v>0</v>
      </c>
      <c r="V414" s="326">
        <v>0</v>
      </c>
      <c r="W414" s="326">
        <v>0</v>
      </c>
      <c r="X414" s="326"/>
    </row>
    <row r="415" spans="4:24" hidden="1" outlineLevel="1">
      <c r="D415" s="319" t="s">
        <v>1115</v>
      </c>
      <c r="E415" s="319" t="s">
        <v>53</v>
      </c>
      <c r="F415" s="319" t="s">
        <v>576</v>
      </c>
      <c r="H415" s="319" t="s">
        <v>577</v>
      </c>
      <c r="I415" s="319" t="s">
        <v>1116</v>
      </c>
      <c r="J415" s="319" t="s">
        <v>528</v>
      </c>
      <c r="L415" s="326">
        <v>0</v>
      </c>
      <c r="M415" s="326">
        <v>0</v>
      </c>
      <c r="N415" s="326">
        <v>0</v>
      </c>
      <c r="O415" s="326">
        <v>0</v>
      </c>
      <c r="P415" s="326">
        <v>0</v>
      </c>
      <c r="Q415" s="326">
        <v>0</v>
      </c>
      <c r="R415" s="326">
        <v>0</v>
      </c>
      <c r="S415" s="326">
        <v>0</v>
      </c>
      <c r="T415" s="326">
        <v>0</v>
      </c>
      <c r="U415" s="326">
        <v>0</v>
      </c>
      <c r="V415" s="326">
        <v>0</v>
      </c>
      <c r="W415" s="326">
        <v>0</v>
      </c>
      <c r="X415" s="326"/>
    </row>
    <row r="416" spans="4:24" hidden="1" outlineLevel="1">
      <c r="D416" s="319" t="s">
        <v>2687</v>
      </c>
      <c r="E416" s="319" t="s">
        <v>2117</v>
      </c>
      <c r="F416" s="319" t="s">
        <v>576</v>
      </c>
      <c r="H416" s="319" t="s">
        <v>577</v>
      </c>
      <c r="I416" s="319" t="s">
        <v>2688</v>
      </c>
      <c r="J416" s="319" t="s">
        <v>977</v>
      </c>
      <c r="L416" s="326">
        <v>0</v>
      </c>
      <c r="M416" s="326">
        <v>0</v>
      </c>
      <c r="N416" s="326">
        <v>0</v>
      </c>
      <c r="O416" s="326">
        <v>0</v>
      </c>
      <c r="P416" s="326">
        <v>0</v>
      </c>
      <c r="Q416" s="326">
        <v>0</v>
      </c>
      <c r="R416" s="326">
        <v>0</v>
      </c>
      <c r="S416" s="326">
        <v>0</v>
      </c>
      <c r="T416" s="326">
        <v>0</v>
      </c>
      <c r="U416" s="326">
        <v>0</v>
      </c>
      <c r="V416" s="326">
        <v>0</v>
      </c>
      <c r="W416" s="326">
        <v>0</v>
      </c>
      <c r="X416" s="326"/>
    </row>
    <row r="417" spans="4:24" hidden="1" outlineLevel="1">
      <c r="D417" s="319" t="s">
        <v>2687</v>
      </c>
      <c r="E417" s="319" t="s">
        <v>2117</v>
      </c>
      <c r="F417" s="319" t="s">
        <v>578</v>
      </c>
      <c r="H417" s="319" t="s">
        <v>577</v>
      </c>
      <c r="I417" s="319" t="s">
        <v>2689</v>
      </c>
      <c r="J417" s="319" t="s">
        <v>977</v>
      </c>
      <c r="L417" s="326">
        <v>0</v>
      </c>
      <c r="M417" s="326">
        <v>0</v>
      </c>
      <c r="N417" s="326">
        <v>0</v>
      </c>
      <c r="O417" s="326">
        <v>0</v>
      </c>
      <c r="P417" s="326">
        <v>0</v>
      </c>
      <c r="Q417" s="326">
        <v>0</v>
      </c>
      <c r="R417" s="326">
        <v>0</v>
      </c>
      <c r="S417" s="326">
        <v>0</v>
      </c>
      <c r="T417" s="326">
        <v>0</v>
      </c>
      <c r="U417" s="326">
        <v>0</v>
      </c>
      <c r="V417" s="326">
        <v>0</v>
      </c>
      <c r="W417" s="326">
        <v>0</v>
      </c>
      <c r="X417" s="326"/>
    </row>
    <row r="418" spans="4:24" hidden="1" outlineLevel="1">
      <c r="D418" s="319" t="s">
        <v>2209</v>
      </c>
      <c r="E418" s="319" t="s">
        <v>2117</v>
      </c>
      <c r="F418" s="319" t="s">
        <v>576</v>
      </c>
      <c r="H418" s="319" t="s">
        <v>577</v>
      </c>
      <c r="I418" s="319" t="s">
        <v>2245</v>
      </c>
      <c r="J418" s="319" t="s">
        <v>977</v>
      </c>
      <c r="L418" s="326">
        <v>0</v>
      </c>
      <c r="M418" s="326">
        <v>0</v>
      </c>
      <c r="N418" s="326">
        <v>0</v>
      </c>
      <c r="O418" s="326">
        <v>0</v>
      </c>
      <c r="P418" s="326">
        <v>0</v>
      </c>
      <c r="Q418" s="326">
        <v>0</v>
      </c>
      <c r="R418" s="326">
        <v>0</v>
      </c>
      <c r="S418" s="326">
        <v>0</v>
      </c>
      <c r="T418" s="326">
        <v>0</v>
      </c>
      <c r="U418" s="326">
        <v>0</v>
      </c>
      <c r="V418" s="326">
        <v>0</v>
      </c>
      <c r="W418" s="326">
        <v>0</v>
      </c>
      <c r="X418" s="326"/>
    </row>
    <row r="419" spans="4:24" hidden="1" outlineLevel="1">
      <c r="D419" s="319" t="s">
        <v>2209</v>
      </c>
      <c r="E419" s="319" t="s">
        <v>2117</v>
      </c>
      <c r="F419" s="319" t="s">
        <v>578</v>
      </c>
      <c r="H419" s="319" t="s">
        <v>577</v>
      </c>
      <c r="I419" s="319" t="s">
        <v>2246</v>
      </c>
      <c r="J419" s="319" t="s">
        <v>977</v>
      </c>
      <c r="L419" s="326">
        <v>0</v>
      </c>
      <c r="M419" s="326">
        <v>0</v>
      </c>
      <c r="N419" s="326">
        <v>0</v>
      </c>
      <c r="O419" s="326">
        <v>0</v>
      </c>
      <c r="P419" s="326">
        <v>0</v>
      </c>
      <c r="Q419" s="326">
        <v>0</v>
      </c>
      <c r="R419" s="326">
        <v>0</v>
      </c>
      <c r="S419" s="326">
        <v>0</v>
      </c>
      <c r="T419" s="326">
        <v>0</v>
      </c>
      <c r="U419" s="326">
        <v>0</v>
      </c>
      <c r="V419" s="326">
        <v>0</v>
      </c>
      <c r="W419" s="326">
        <v>0</v>
      </c>
      <c r="X419" s="326"/>
    </row>
    <row r="420" spans="4:24" hidden="1" outlineLevel="1">
      <c r="D420" s="319" t="s">
        <v>634</v>
      </c>
      <c r="E420" s="319" t="s">
        <v>53</v>
      </c>
      <c r="F420" s="319" t="s">
        <v>576</v>
      </c>
      <c r="H420" s="319" t="s">
        <v>577</v>
      </c>
      <c r="I420" s="319" t="s">
        <v>844</v>
      </c>
      <c r="J420" s="319" t="s">
        <v>114</v>
      </c>
      <c r="L420" s="326">
        <v>5000</v>
      </c>
      <c r="M420" s="326">
        <v>5000</v>
      </c>
      <c r="N420" s="326">
        <v>0</v>
      </c>
      <c r="O420" s="326">
        <v>0</v>
      </c>
      <c r="P420" s="326">
        <v>0</v>
      </c>
      <c r="Q420" s="326">
        <v>0</v>
      </c>
      <c r="R420" s="326">
        <v>0</v>
      </c>
      <c r="S420" s="326">
        <v>0</v>
      </c>
      <c r="T420" s="326">
        <v>0</v>
      </c>
      <c r="U420" s="326">
        <v>0</v>
      </c>
      <c r="V420" s="326">
        <v>0</v>
      </c>
      <c r="W420" s="326">
        <v>0</v>
      </c>
      <c r="X420" s="326"/>
    </row>
    <row r="421" spans="4:24" hidden="1" outlineLevel="1">
      <c r="D421" s="319" t="s">
        <v>634</v>
      </c>
      <c r="E421" s="319" t="s">
        <v>53</v>
      </c>
      <c r="F421" s="319" t="s">
        <v>578</v>
      </c>
      <c r="H421" s="319" t="s">
        <v>577</v>
      </c>
      <c r="I421" s="319" t="s">
        <v>2690</v>
      </c>
      <c r="J421" s="319" t="s">
        <v>114</v>
      </c>
      <c r="L421" s="326">
        <v>0</v>
      </c>
      <c r="M421" s="326">
        <v>0</v>
      </c>
      <c r="N421" s="326">
        <v>0</v>
      </c>
      <c r="O421" s="326">
        <v>0</v>
      </c>
      <c r="P421" s="326">
        <v>0</v>
      </c>
      <c r="Q421" s="326">
        <v>0</v>
      </c>
      <c r="R421" s="326">
        <v>0</v>
      </c>
      <c r="S421" s="326">
        <v>0</v>
      </c>
      <c r="T421" s="326">
        <v>0</v>
      </c>
      <c r="U421" s="326">
        <v>0</v>
      </c>
      <c r="V421" s="326">
        <v>0</v>
      </c>
      <c r="W421" s="326">
        <v>0</v>
      </c>
      <c r="X421" s="326"/>
    </row>
    <row r="422" spans="4:24" hidden="1" outlineLevel="1">
      <c r="D422" s="319" t="s">
        <v>2691</v>
      </c>
      <c r="E422" s="319" t="s">
        <v>2117</v>
      </c>
      <c r="F422" s="319" t="s">
        <v>576</v>
      </c>
      <c r="H422" s="319" t="s">
        <v>577</v>
      </c>
      <c r="I422" s="319" t="s">
        <v>2692</v>
      </c>
      <c r="J422" s="319" t="s">
        <v>977</v>
      </c>
      <c r="L422" s="326">
        <v>0</v>
      </c>
      <c r="M422" s="326">
        <v>0</v>
      </c>
      <c r="N422" s="326">
        <v>0</v>
      </c>
      <c r="O422" s="326">
        <v>0</v>
      </c>
      <c r="P422" s="326">
        <v>0</v>
      </c>
      <c r="Q422" s="326">
        <v>0</v>
      </c>
      <c r="R422" s="326">
        <v>0</v>
      </c>
      <c r="S422" s="326">
        <v>0</v>
      </c>
      <c r="T422" s="326">
        <v>0</v>
      </c>
      <c r="U422" s="326">
        <v>0</v>
      </c>
      <c r="V422" s="326">
        <v>0</v>
      </c>
      <c r="W422" s="326">
        <v>0</v>
      </c>
      <c r="X422" s="326"/>
    </row>
    <row r="423" spans="4:24" hidden="1" outlineLevel="1">
      <c r="D423" s="319" t="s">
        <v>2691</v>
      </c>
      <c r="E423" s="319" t="s">
        <v>2117</v>
      </c>
      <c r="F423" s="319" t="s">
        <v>578</v>
      </c>
      <c r="H423" s="319" t="s">
        <v>577</v>
      </c>
      <c r="I423" s="319" t="s">
        <v>2693</v>
      </c>
      <c r="J423" s="319" t="s">
        <v>977</v>
      </c>
      <c r="L423" s="326">
        <v>0</v>
      </c>
      <c r="M423" s="326">
        <v>0</v>
      </c>
      <c r="N423" s="326">
        <v>0</v>
      </c>
      <c r="O423" s="326">
        <v>0</v>
      </c>
      <c r="P423" s="326">
        <v>0</v>
      </c>
      <c r="Q423" s="326">
        <v>0</v>
      </c>
      <c r="R423" s="326">
        <v>0</v>
      </c>
      <c r="S423" s="326">
        <v>0</v>
      </c>
      <c r="T423" s="326">
        <v>0</v>
      </c>
      <c r="U423" s="326">
        <v>0</v>
      </c>
      <c r="V423" s="326">
        <v>0</v>
      </c>
      <c r="W423" s="326">
        <v>0</v>
      </c>
      <c r="X423" s="326"/>
    </row>
    <row r="424" spans="4:24" hidden="1" outlineLevel="1">
      <c r="D424" s="319" t="s">
        <v>303</v>
      </c>
      <c r="E424" s="319" t="s">
        <v>53</v>
      </c>
      <c r="F424" s="319" t="s">
        <v>576</v>
      </c>
      <c r="H424" s="319" t="s">
        <v>577</v>
      </c>
      <c r="I424" s="319" t="s">
        <v>845</v>
      </c>
      <c r="J424" s="319" t="s">
        <v>118</v>
      </c>
      <c r="L424" s="326">
        <v>0</v>
      </c>
      <c r="M424" s="326">
        <v>0</v>
      </c>
      <c r="N424" s="326">
        <v>0</v>
      </c>
      <c r="O424" s="326">
        <v>0</v>
      </c>
      <c r="P424" s="326">
        <v>0</v>
      </c>
      <c r="Q424" s="326">
        <v>0</v>
      </c>
      <c r="R424" s="326">
        <v>0</v>
      </c>
      <c r="S424" s="326">
        <v>0</v>
      </c>
      <c r="T424" s="326">
        <v>0</v>
      </c>
      <c r="U424" s="326">
        <v>0</v>
      </c>
      <c r="V424" s="326">
        <v>0</v>
      </c>
      <c r="W424" s="326">
        <v>0</v>
      </c>
      <c r="X424" s="326"/>
    </row>
    <row r="425" spans="4:24" hidden="1" outlineLevel="1">
      <c r="D425" s="319" t="s">
        <v>2694</v>
      </c>
      <c r="E425" s="319" t="s">
        <v>53</v>
      </c>
      <c r="F425" s="319" t="s">
        <v>576</v>
      </c>
      <c r="H425" s="319" t="s">
        <v>577</v>
      </c>
      <c r="I425" s="319" t="s">
        <v>2695</v>
      </c>
      <c r="J425" s="319" t="s">
        <v>582</v>
      </c>
      <c r="L425" s="326">
        <v>0</v>
      </c>
      <c r="M425" s="326">
        <v>0</v>
      </c>
      <c r="N425" s="326">
        <v>0</v>
      </c>
      <c r="O425" s="326">
        <v>0</v>
      </c>
      <c r="P425" s="326">
        <v>0</v>
      </c>
      <c r="Q425" s="326">
        <v>0</v>
      </c>
      <c r="R425" s="326">
        <v>0</v>
      </c>
      <c r="S425" s="326">
        <v>0</v>
      </c>
      <c r="T425" s="326">
        <v>0</v>
      </c>
      <c r="U425" s="326">
        <v>0</v>
      </c>
      <c r="V425" s="326">
        <v>0</v>
      </c>
      <c r="W425" s="326">
        <v>0</v>
      </c>
      <c r="X425" s="326"/>
    </row>
    <row r="426" spans="4:24" hidden="1" outlineLevel="1">
      <c r="D426" s="319" t="s">
        <v>359</v>
      </c>
      <c r="E426" s="319" t="s">
        <v>53</v>
      </c>
      <c r="F426" s="319" t="s">
        <v>576</v>
      </c>
      <c r="H426" s="319" t="s">
        <v>577</v>
      </c>
      <c r="I426" s="319" t="s">
        <v>846</v>
      </c>
      <c r="J426" s="319" t="s">
        <v>114</v>
      </c>
      <c r="L426" s="326">
        <v>0</v>
      </c>
      <c r="M426" s="326">
        <v>0</v>
      </c>
      <c r="N426" s="326">
        <v>0</v>
      </c>
      <c r="O426" s="326">
        <v>0</v>
      </c>
      <c r="P426" s="326">
        <v>0</v>
      </c>
      <c r="Q426" s="326">
        <v>0</v>
      </c>
      <c r="R426" s="326">
        <v>0</v>
      </c>
      <c r="S426" s="326">
        <v>0</v>
      </c>
      <c r="T426" s="326">
        <v>0</v>
      </c>
      <c r="U426" s="326">
        <v>0</v>
      </c>
      <c r="V426" s="326">
        <v>0</v>
      </c>
      <c r="W426" s="326">
        <v>0</v>
      </c>
      <c r="X426" s="326"/>
    </row>
    <row r="427" spans="4:24" hidden="1" outlineLevel="1">
      <c r="D427" s="319" t="s">
        <v>360</v>
      </c>
      <c r="E427" s="319" t="s">
        <v>53</v>
      </c>
      <c r="F427" s="319" t="s">
        <v>576</v>
      </c>
      <c r="H427" s="319" t="s">
        <v>577</v>
      </c>
      <c r="I427" s="319" t="s">
        <v>847</v>
      </c>
      <c r="J427" s="319" t="s">
        <v>118</v>
      </c>
      <c r="L427" s="326">
        <v>0</v>
      </c>
      <c r="M427" s="326">
        <v>0</v>
      </c>
      <c r="N427" s="326">
        <v>0</v>
      </c>
      <c r="O427" s="326">
        <v>0</v>
      </c>
      <c r="P427" s="326">
        <v>0</v>
      </c>
      <c r="Q427" s="326">
        <v>0</v>
      </c>
      <c r="R427" s="326">
        <v>0</v>
      </c>
      <c r="S427" s="326">
        <v>0</v>
      </c>
      <c r="T427" s="326">
        <v>0</v>
      </c>
      <c r="U427" s="326">
        <v>0</v>
      </c>
      <c r="V427" s="326">
        <v>0</v>
      </c>
      <c r="W427" s="326">
        <v>0</v>
      </c>
      <c r="X427" s="326"/>
    </row>
    <row r="428" spans="4:24" hidden="1" outlineLevel="1">
      <c r="D428" s="319" t="s">
        <v>360</v>
      </c>
      <c r="E428" s="319" t="s">
        <v>53</v>
      </c>
      <c r="F428" s="319" t="s">
        <v>578</v>
      </c>
      <c r="H428" s="319" t="s">
        <v>577</v>
      </c>
      <c r="I428" s="319" t="s">
        <v>2696</v>
      </c>
      <c r="J428" s="319" t="s">
        <v>118</v>
      </c>
      <c r="L428" s="326">
        <v>0</v>
      </c>
      <c r="M428" s="326">
        <v>0</v>
      </c>
      <c r="N428" s="326">
        <v>0</v>
      </c>
      <c r="O428" s="326">
        <v>0</v>
      </c>
      <c r="P428" s="326">
        <v>0</v>
      </c>
      <c r="Q428" s="326">
        <v>0</v>
      </c>
      <c r="R428" s="326">
        <v>0</v>
      </c>
      <c r="S428" s="326">
        <v>0</v>
      </c>
      <c r="T428" s="326">
        <v>0</v>
      </c>
      <c r="U428" s="326">
        <v>0</v>
      </c>
      <c r="V428" s="326">
        <v>0</v>
      </c>
      <c r="W428" s="326">
        <v>0</v>
      </c>
      <c r="X428" s="326"/>
    </row>
    <row r="429" spans="4:24" hidden="1" outlineLevel="1">
      <c r="D429" s="319" t="s">
        <v>1117</v>
      </c>
      <c r="E429" s="319" t="s">
        <v>54</v>
      </c>
      <c r="F429" s="319" t="s">
        <v>576</v>
      </c>
      <c r="H429" s="319" t="s">
        <v>577</v>
      </c>
      <c r="I429" s="319" t="s">
        <v>597</v>
      </c>
      <c r="J429" s="319" t="s">
        <v>116</v>
      </c>
      <c r="L429" s="326">
        <v>0</v>
      </c>
      <c r="M429" s="326">
        <v>0</v>
      </c>
      <c r="N429" s="326">
        <v>0</v>
      </c>
      <c r="O429" s="326">
        <v>0</v>
      </c>
      <c r="P429" s="326">
        <v>0</v>
      </c>
      <c r="Q429" s="326">
        <v>0</v>
      </c>
      <c r="R429" s="326">
        <v>0</v>
      </c>
      <c r="S429" s="326">
        <v>0</v>
      </c>
      <c r="T429" s="326">
        <v>0</v>
      </c>
      <c r="U429" s="326">
        <v>0</v>
      </c>
      <c r="V429" s="326">
        <v>0</v>
      </c>
      <c r="W429" s="326">
        <v>0</v>
      </c>
      <c r="X429" s="326"/>
    </row>
    <row r="430" spans="4:24" hidden="1" outlineLevel="1">
      <c r="D430" s="319" t="s">
        <v>1118</v>
      </c>
      <c r="E430" s="319" t="s">
        <v>53</v>
      </c>
      <c r="F430" s="319" t="s">
        <v>576</v>
      </c>
      <c r="H430" s="319" t="s">
        <v>577</v>
      </c>
      <c r="I430" s="319" t="s">
        <v>1119</v>
      </c>
      <c r="J430" s="319" t="s">
        <v>528</v>
      </c>
      <c r="L430" s="326">
        <v>0</v>
      </c>
      <c r="M430" s="326">
        <v>0</v>
      </c>
      <c r="N430" s="326">
        <v>0</v>
      </c>
      <c r="O430" s="326">
        <v>0</v>
      </c>
      <c r="P430" s="326">
        <v>0</v>
      </c>
      <c r="Q430" s="326">
        <v>0</v>
      </c>
      <c r="R430" s="326">
        <v>0</v>
      </c>
      <c r="S430" s="326">
        <v>0</v>
      </c>
      <c r="T430" s="326">
        <v>0</v>
      </c>
      <c r="U430" s="326">
        <v>0</v>
      </c>
      <c r="V430" s="326">
        <v>0</v>
      </c>
      <c r="W430" s="326">
        <v>0</v>
      </c>
      <c r="X430" s="326"/>
    </row>
    <row r="431" spans="4:24" hidden="1" outlineLevel="1">
      <c r="D431" s="319" t="s">
        <v>478</v>
      </c>
      <c r="E431" s="319" t="s">
        <v>53</v>
      </c>
      <c r="F431" s="319" t="s">
        <v>576</v>
      </c>
      <c r="H431" s="319" t="s">
        <v>577</v>
      </c>
      <c r="I431" s="319" t="s">
        <v>848</v>
      </c>
      <c r="J431" s="319" t="s">
        <v>582</v>
      </c>
      <c r="L431" s="326">
        <v>0</v>
      </c>
      <c r="M431" s="326">
        <v>0</v>
      </c>
      <c r="N431" s="326">
        <v>0</v>
      </c>
      <c r="O431" s="326">
        <v>0</v>
      </c>
      <c r="P431" s="326">
        <v>0</v>
      </c>
      <c r="Q431" s="326">
        <v>0</v>
      </c>
      <c r="R431" s="326">
        <v>0</v>
      </c>
      <c r="S431" s="326">
        <v>0</v>
      </c>
      <c r="T431" s="326">
        <v>0</v>
      </c>
      <c r="U431" s="326">
        <v>0</v>
      </c>
      <c r="V431" s="326">
        <v>0</v>
      </c>
      <c r="W431" s="326"/>
      <c r="X431" s="326"/>
    </row>
    <row r="432" spans="4:24" hidden="1" outlineLevel="1">
      <c r="D432" s="319" t="s">
        <v>361</v>
      </c>
      <c r="E432" s="319" t="s">
        <v>52</v>
      </c>
      <c r="F432" s="319" t="s">
        <v>576</v>
      </c>
      <c r="H432" s="319" t="s">
        <v>577</v>
      </c>
      <c r="I432" s="319" t="s">
        <v>849</v>
      </c>
      <c r="J432" s="319" t="s">
        <v>117</v>
      </c>
      <c r="L432" s="326">
        <v>0</v>
      </c>
      <c r="M432" s="326">
        <v>0</v>
      </c>
      <c r="N432" s="326">
        <v>0</v>
      </c>
      <c r="O432" s="326">
        <v>1500</v>
      </c>
      <c r="P432" s="326">
        <v>1000</v>
      </c>
      <c r="Q432" s="326">
        <v>0</v>
      </c>
      <c r="R432" s="326">
        <v>0</v>
      </c>
      <c r="S432" s="326">
        <v>0</v>
      </c>
      <c r="T432" s="326">
        <v>0</v>
      </c>
      <c r="U432" s="326">
        <v>0</v>
      </c>
      <c r="V432" s="326">
        <v>0</v>
      </c>
      <c r="W432" s="326">
        <v>0</v>
      </c>
      <c r="X432" s="326"/>
    </row>
    <row r="433" spans="4:24" hidden="1" outlineLevel="1">
      <c r="D433" s="319" t="s">
        <v>361</v>
      </c>
      <c r="E433" s="319" t="s">
        <v>52</v>
      </c>
      <c r="F433" s="319" t="s">
        <v>578</v>
      </c>
      <c r="H433" s="319" t="s">
        <v>577</v>
      </c>
      <c r="I433" s="319" t="s">
        <v>2697</v>
      </c>
      <c r="J433" s="319" t="s">
        <v>117</v>
      </c>
      <c r="L433" s="326">
        <v>0</v>
      </c>
      <c r="M433" s="326">
        <v>0</v>
      </c>
      <c r="N433" s="326">
        <v>0</v>
      </c>
      <c r="O433" s="326">
        <v>0</v>
      </c>
      <c r="P433" s="326">
        <v>0</v>
      </c>
      <c r="Q433" s="326">
        <v>0</v>
      </c>
      <c r="R433" s="326">
        <v>0</v>
      </c>
      <c r="S433" s="326">
        <v>0</v>
      </c>
      <c r="T433" s="326">
        <v>0</v>
      </c>
      <c r="U433" s="326">
        <v>0</v>
      </c>
      <c r="V433" s="326">
        <v>0</v>
      </c>
      <c r="W433" s="326">
        <v>0</v>
      </c>
      <c r="X433" s="326"/>
    </row>
    <row r="434" spans="4:24" hidden="1" outlineLevel="1">
      <c r="D434" s="319" t="s">
        <v>2089</v>
      </c>
      <c r="E434" s="319" t="s">
        <v>52</v>
      </c>
      <c r="F434" s="319" t="s">
        <v>576</v>
      </c>
      <c r="H434" s="319" t="s">
        <v>577</v>
      </c>
      <c r="I434" s="319" t="s">
        <v>832</v>
      </c>
      <c r="J434" s="319" t="s">
        <v>117</v>
      </c>
      <c r="L434" s="326">
        <v>0</v>
      </c>
      <c r="M434" s="326">
        <v>0</v>
      </c>
      <c r="N434" s="326">
        <v>0</v>
      </c>
      <c r="O434" s="326">
        <v>0</v>
      </c>
      <c r="P434" s="326">
        <v>0</v>
      </c>
      <c r="Q434" s="326">
        <v>0</v>
      </c>
      <c r="R434" s="326">
        <v>0</v>
      </c>
      <c r="S434" s="326">
        <v>0</v>
      </c>
      <c r="T434" s="326">
        <v>0</v>
      </c>
      <c r="U434" s="326">
        <v>0</v>
      </c>
      <c r="V434" s="326">
        <v>0</v>
      </c>
      <c r="W434" s="326">
        <v>0</v>
      </c>
      <c r="X434" s="326"/>
    </row>
    <row r="435" spans="4:24" hidden="1" outlineLevel="1">
      <c r="D435" s="319" t="s">
        <v>382</v>
      </c>
      <c r="E435" s="319" t="s">
        <v>53</v>
      </c>
      <c r="F435" s="319" t="s">
        <v>576</v>
      </c>
      <c r="H435" s="319" t="s">
        <v>577</v>
      </c>
      <c r="I435" s="319" t="s">
        <v>850</v>
      </c>
      <c r="J435" s="319" t="s">
        <v>22</v>
      </c>
      <c r="L435" s="326">
        <v>0</v>
      </c>
      <c r="M435" s="326">
        <v>0</v>
      </c>
      <c r="N435" s="326">
        <v>0</v>
      </c>
      <c r="O435" s="326">
        <v>0</v>
      </c>
      <c r="P435" s="326">
        <v>0</v>
      </c>
      <c r="Q435" s="326">
        <v>0</v>
      </c>
      <c r="R435" s="326">
        <v>0</v>
      </c>
      <c r="S435" s="326">
        <v>0</v>
      </c>
      <c r="T435" s="326">
        <v>0</v>
      </c>
      <c r="U435" s="326">
        <v>0</v>
      </c>
      <c r="V435" s="326">
        <v>0</v>
      </c>
      <c r="W435" s="326">
        <v>0</v>
      </c>
      <c r="X435" s="326"/>
    </row>
    <row r="436" spans="4:24" hidden="1" outlineLevel="1">
      <c r="D436" s="319" t="s">
        <v>2011</v>
      </c>
      <c r="E436" s="319" t="s">
        <v>53</v>
      </c>
      <c r="F436" s="319" t="s">
        <v>576</v>
      </c>
      <c r="H436" s="319" t="s">
        <v>577</v>
      </c>
      <c r="I436" s="319" t="s">
        <v>550</v>
      </c>
      <c r="J436" s="319" t="s">
        <v>114</v>
      </c>
      <c r="L436" s="326">
        <v>0</v>
      </c>
      <c r="M436" s="326">
        <v>0</v>
      </c>
      <c r="N436" s="326">
        <v>0</v>
      </c>
      <c r="O436" s="326">
        <v>0</v>
      </c>
      <c r="P436" s="326">
        <v>0</v>
      </c>
      <c r="Q436" s="326">
        <v>0</v>
      </c>
      <c r="R436" s="326">
        <v>0</v>
      </c>
      <c r="S436" s="326">
        <v>0</v>
      </c>
      <c r="T436" s="326">
        <v>0</v>
      </c>
      <c r="U436" s="326">
        <v>0</v>
      </c>
      <c r="V436" s="326">
        <v>0</v>
      </c>
      <c r="W436" s="326">
        <v>0</v>
      </c>
      <c r="X436" s="326"/>
    </row>
    <row r="437" spans="4:24" hidden="1" outlineLevel="1">
      <c r="D437" s="319" t="s">
        <v>2210</v>
      </c>
      <c r="E437" s="319" t="s">
        <v>2117</v>
      </c>
      <c r="F437" s="319" t="s">
        <v>576</v>
      </c>
      <c r="H437" s="319" t="s">
        <v>577</v>
      </c>
      <c r="I437" s="319" t="s">
        <v>2247</v>
      </c>
      <c r="J437" s="319" t="s">
        <v>977</v>
      </c>
      <c r="L437" s="326">
        <v>0</v>
      </c>
      <c r="M437" s="326">
        <v>0</v>
      </c>
      <c r="N437" s="326">
        <v>0</v>
      </c>
      <c r="O437" s="326">
        <v>0</v>
      </c>
      <c r="P437" s="326">
        <v>0</v>
      </c>
      <c r="Q437" s="326">
        <v>0</v>
      </c>
      <c r="R437" s="326">
        <v>0</v>
      </c>
      <c r="S437" s="326">
        <v>0</v>
      </c>
      <c r="T437" s="326">
        <v>0</v>
      </c>
      <c r="U437" s="326">
        <v>0</v>
      </c>
      <c r="V437" s="326">
        <v>0</v>
      </c>
      <c r="W437" s="326">
        <v>0</v>
      </c>
      <c r="X437" s="326"/>
    </row>
    <row r="438" spans="4:24" hidden="1" outlineLevel="1">
      <c r="D438" s="319" t="s">
        <v>2210</v>
      </c>
      <c r="E438" s="319" t="s">
        <v>2117</v>
      </c>
      <c r="F438" s="319" t="s">
        <v>578</v>
      </c>
      <c r="H438" s="319" t="s">
        <v>577</v>
      </c>
      <c r="I438" s="319" t="s">
        <v>2248</v>
      </c>
      <c r="J438" s="319" t="s">
        <v>977</v>
      </c>
      <c r="L438" s="326">
        <v>0</v>
      </c>
      <c r="M438" s="326">
        <v>0</v>
      </c>
      <c r="N438" s="326">
        <v>0</v>
      </c>
      <c r="O438" s="326">
        <v>0</v>
      </c>
      <c r="P438" s="326">
        <v>0</v>
      </c>
      <c r="Q438" s="326">
        <v>0</v>
      </c>
      <c r="R438" s="326">
        <v>0</v>
      </c>
      <c r="S438" s="326">
        <v>0</v>
      </c>
      <c r="T438" s="326">
        <v>0</v>
      </c>
      <c r="U438" s="326">
        <v>0</v>
      </c>
      <c r="V438" s="326">
        <v>0</v>
      </c>
      <c r="W438" s="326">
        <v>0</v>
      </c>
      <c r="X438" s="326"/>
    </row>
    <row r="439" spans="4:24" hidden="1" outlineLevel="1">
      <c r="D439" s="319" t="s">
        <v>1120</v>
      </c>
      <c r="E439" s="319" t="s">
        <v>53</v>
      </c>
      <c r="F439" s="319" t="s">
        <v>576</v>
      </c>
      <c r="H439" s="319" t="s">
        <v>577</v>
      </c>
      <c r="I439" s="319" t="s">
        <v>1121</v>
      </c>
      <c r="J439" s="319" t="s">
        <v>528</v>
      </c>
      <c r="L439" s="326">
        <v>0</v>
      </c>
      <c r="M439" s="326">
        <v>0</v>
      </c>
      <c r="N439" s="326">
        <v>0</v>
      </c>
      <c r="O439" s="326">
        <v>0</v>
      </c>
      <c r="P439" s="326">
        <v>0</v>
      </c>
      <c r="Q439" s="326">
        <v>0</v>
      </c>
      <c r="R439" s="326">
        <v>0</v>
      </c>
      <c r="S439" s="326">
        <v>0</v>
      </c>
      <c r="T439" s="326">
        <v>0</v>
      </c>
      <c r="U439" s="326">
        <v>0</v>
      </c>
      <c r="V439" s="326">
        <v>0</v>
      </c>
      <c r="W439" s="326">
        <v>0</v>
      </c>
      <c r="X439" s="326"/>
    </row>
    <row r="440" spans="4:24" hidden="1" outlineLevel="1">
      <c r="D440" s="319" t="s">
        <v>636</v>
      </c>
      <c r="E440" s="319" t="s">
        <v>53</v>
      </c>
      <c r="F440" s="319" t="s">
        <v>576</v>
      </c>
      <c r="H440" s="319" t="s">
        <v>577</v>
      </c>
      <c r="I440" s="319" t="s">
        <v>851</v>
      </c>
      <c r="J440" s="319" t="s">
        <v>530</v>
      </c>
      <c r="L440" s="326">
        <v>0</v>
      </c>
      <c r="M440" s="326">
        <v>0</v>
      </c>
      <c r="N440" s="326">
        <v>0</v>
      </c>
      <c r="O440" s="326">
        <v>0</v>
      </c>
      <c r="P440" s="326">
        <v>0</v>
      </c>
      <c r="Q440" s="326">
        <v>0</v>
      </c>
      <c r="R440" s="326">
        <v>0</v>
      </c>
      <c r="S440" s="326">
        <v>0</v>
      </c>
      <c r="T440" s="326">
        <v>0</v>
      </c>
      <c r="U440" s="326">
        <v>0</v>
      </c>
      <c r="V440" s="326">
        <v>0</v>
      </c>
      <c r="W440" s="326">
        <v>0</v>
      </c>
      <c r="X440" s="326"/>
    </row>
    <row r="441" spans="4:24" hidden="1" outlineLevel="1">
      <c r="D441" s="319" t="s">
        <v>637</v>
      </c>
      <c r="E441" s="319" t="s">
        <v>67</v>
      </c>
      <c r="F441" s="319" t="s">
        <v>576</v>
      </c>
      <c r="H441" s="319" t="s">
        <v>577</v>
      </c>
      <c r="I441" s="319" t="s">
        <v>538</v>
      </c>
      <c r="J441" s="319" t="s">
        <v>0</v>
      </c>
      <c r="L441" s="326">
        <v>0</v>
      </c>
      <c r="M441" s="326">
        <v>0</v>
      </c>
      <c r="N441" s="326">
        <v>0</v>
      </c>
      <c r="O441" s="326">
        <v>0</v>
      </c>
      <c r="P441" s="326">
        <v>0</v>
      </c>
      <c r="Q441" s="326">
        <v>0</v>
      </c>
      <c r="R441" s="326">
        <v>0</v>
      </c>
      <c r="S441" s="326">
        <v>0</v>
      </c>
      <c r="T441" s="326">
        <v>0</v>
      </c>
      <c r="U441" s="326">
        <v>0</v>
      </c>
      <c r="V441" s="326">
        <v>0</v>
      </c>
      <c r="W441" s="326">
        <v>0</v>
      </c>
      <c r="X441" s="326"/>
    </row>
    <row r="442" spans="4:24" hidden="1" outlineLevel="1">
      <c r="D442" s="319" t="s">
        <v>1122</v>
      </c>
      <c r="E442" s="319" t="s">
        <v>53</v>
      </c>
      <c r="F442" s="319" t="s">
        <v>576</v>
      </c>
      <c r="H442" s="319" t="s">
        <v>577</v>
      </c>
      <c r="I442" s="319" t="s">
        <v>638</v>
      </c>
      <c r="J442" s="319" t="s">
        <v>114</v>
      </c>
      <c r="L442" s="326">
        <v>0</v>
      </c>
      <c r="M442" s="326">
        <v>0</v>
      </c>
      <c r="N442" s="326">
        <v>0</v>
      </c>
      <c r="O442" s="326">
        <v>0</v>
      </c>
      <c r="P442" s="326">
        <v>0</v>
      </c>
      <c r="Q442" s="326">
        <v>0</v>
      </c>
      <c r="R442" s="326">
        <v>0</v>
      </c>
      <c r="S442" s="326">
        <v>0</v>
      </c>
      <c r="T442" s="326">
        <v>0</v>
      </c>
      <c r="U442" s="326">
        <v>0</v>
      </c>
      <c r="V442" s="326">
        <v>0</v>
      </c>
      <c r="W442" s="326">
        <v>0</v>
      </c>
      <c r="X442" s="326"/>
    </row>
    <row r="443" spans="4:24" hidden="1" outlineLevel="1">
      <c r="D443" s="319" t="s">
        <v>1122</v>
      </c>
      <c r="E443" s="319" t="s">
        <v>53</v>
      </c>
      <c r="F443" s="319" t="s">
        <v>576</v>
      </c>
      <c r="H443" s="319" t="s">
        <v>577</v>
      </c>
      <c r="I443" s="319" t="s">
        <v>1123</v>
      </c>
      <c r="J443" s="319" t="s">
        <v>528</v>
      </c>
      <c r="L443" s="326">
        <v>0</v>
      </c>
      <c r="M443" s="326">
        <v>0</v>
      </c>
      <c r="N443" s="326">
        <v>0</v>
      </c>
      <c r="O443" s="326">
        <v>0</v>
      </c>
      <c r="P443" s="326">
        <v>0</v>
      </c>
      <c r="Q443" s="326">
        <v>0</v>
      </c>
      <c r="R443" s="326">
        <v>0</v>
      </c>
      <c r="S443" s="326">
        <v>0</v>
      </c>
      <c r="T443" s="326">
        <v>0</v>
      </c>
      <c r="U443" s="326">
        <v>0</v>
      </c>
      <c r="V443" s="326">
        <v>0</v>
      </c>
      <c r="W443" s="326">
        <v>0</v>
      </c>
      <c r="X443" s="326"/>
    </row>
    <row r="444" spans="4:24" hidden="1" outlineLevel="1">
      <c r="D444" s="319" t="s">
        <v>244</v>
      </c>
      <c r="E444" s="319" t="s">
        <v>52</v>
      </c>
      <c r="F444" s="319" t="s">
        <v>576</v>
      </c>
      <c r="H444" s="319" t="s">
        <v>577</v>
      </c>
      <c r="I444" s="319" t="s">
        <v>852</v>
      </c>
      <c r="J444" s="319" t="s">
        <v>117</v>
      </c>
      <c r="L444" s="326">
        <v>0</v>
      </c>
      <c r="M444" s="326">
        <v>0</v>
      </c>
      <c r="N444" s="326">
        <v>0</v>
      </c>
      <c r="O444" s="326">
        <v>0</v>
      </c>
      <c r="P444" s="326">
        <v>0</v>
      </c>
      <c r="Q444" s="326">
        <v>0</v>
      </c>
      <c r="R444" s="326">
        <v>0</v>
      </c>
      <c r="S444" s="326">
        <v>0</v>
      </c>
      <c r="T444" s="326">
        <v>0</v>
      </c>
      <c r="U444" s="326">
        <v>0</v>
      </c>
      <c r="V444" s="326">
        <v>0</v>
      </c>
      <c r="W444" s="326">
        <v>0</v>
      </c>
      <c r="X444" s="326"/>
    </row>
    <row r="445" spans="4:24" hidden="1" outlineLevel="1">
      <c r="D445" s="319" t="s">
        <v>304</v>
      </c>
      <c r="E445" s="319" t="s">
        <v>52</v>
      </c>
      <c r="F445" s="319" t="s">
        <v>576</v>
      </c>
      <c r="H445" s="319" t="s">
        <v>577</v>
      </c>
      <c r="I445" s="319" t="s">
        <v>853</v>
      </c>
      <c r="J445" s="319" t="s">
        <v>117</v>
      </c>
      <c r="L445" s="326">
        <v>0</v>
      </c>
      <c r="M445" s="326">
        <v>0</v>
      </c>
      <c r="N445" s="326">
        <v>0</v>
      </c>
      <c r="O445" s="326">
        <v>0</v>
      </c>
      <c r="P445" s="326">
        <v>0</v>
      </c>
      <c r="Q445" s="326">
        <v>0</v>
      </c>
      <c r="R445" s="326">
        <v>0</v>
      </c>
      <c r="S445" s="326">
        <v>0</v>
      </c>
      <c r="T445" s="326">
        <v>0</v>
      </c>
      <c r="U445" s="326">
        <v>0</v>
      </c>
      <c r="V445" s="326">
        <v>0</v>
      </c>
      <c r="W445" s="326">
        <v>0</v>
      </c>
      <c r="X445" s="326"/>
    </row>
    <row r="446" spans="4:24" hidden="1" outlineLevel="1">
      <c r="D446" s="319" t="s">
        <v>304</v>
      </c>
      <c r="E446" s="319" t="s">
        <v>52</v>
      </c>
      <c r="F446" s="319" t="s">
        <v>578</v>
      </c>
      <c r="H446" s="319" t="s">
        <v>577</v>
      </c>
      <c r="I446" s="319" t="s">
        <v>2698</v>
      </c>
      <c r="J446" s="319" t="s">
        <v>117</v>
      </c>
      <c r="L446" s="326">
        <v>0</v>
      </c>
      <c r="M446" s="326">
        <v>0</v>
      </c>
      <c r="N446" s="326">
        <v>0</v>
      </c>
      <c r="O446" s="326">
        <v>0</v>
      </c>
      <c r="P446" s="326">
        <v>0</v>
      </c>
      <c r="Q446" s="326">
        <v>0</v>
      </c>
      <c r="R446" s="326">
        <v>0</v>
      </c>
      <c r="S446" s="326">
        <v>0</v>
      </c>
      <c r="T446" s="326">
        <v>0</v>
      </c>
      <c r="U446" s="326">
        <v>0</v>
      </c>
      <c r="V446" s="326">
        <v>0</v>
      </c>
      <c r="W446" s="326">
        <v>0</v>
      </c>
      <c r="X446" s="326"/>
    </row>
    <row r="447" spans="4:24" hidden="1" outlineLevel="1">
      <c r="D447" s="319" t="s">
        <v>1124</v>
      </c>
      <c r="E447" s="319" t="s">
        <v>53</v>
      </c>
      <c r="F447" s="319" t="s">
        <v>576</v>
      </c>
      <c r="H447" s="319" t="s">
        <v>577</v>
      </c>
      <c r="I447" s="319" t="s">
        <v>1125</v>
      </c>
      <c r="J447" s="319" t="s">
        <v>528</v>
      </c>
      <c r="L447" s="326">
        <v>0</v>
      </c>
      <c r="M447" s="326">
        <v>0</v>
      </c>
      <c r="N447" s="326">
        <v>0</v>
      </c>
      <c r="O447" s="326">
        <v>0</v>
      </c>
      <c r="P447" s="326">
        <v>0</v>
      </c>
      <c r="Q447" s="326">
        <v>0</v>
      </c>
      <c r="R447" s="326">
        <v>0</v>
      </c>
      <c r="S447" s="326">
        <v>0</v>
      </c>
      <c r="T447" s="326">
        <v>0</v>
      </c>
      <c r="U447" s="326">
        <v>0</v>
      </c>
      <c r="V447" s="326">
        <v>0</v>
      </c>
      <c r="W447" s="326">
        <v>0</v>
      </c>
      <c r="X447" s="326"/>
    </row>
    <row r="448" spans="4:24" hidden="1" outlineLevel="1">
      <c r="D448" s="319" t="s">
        <v>639</v>
      </c>
      <c r="E448" s="319" t="s">
        <v>53</v>
      </c>
      <c r="F448" s="319" t="s">
        <v>576</v>
      </c>
      <c r="H448" s="319" t="s">
        <v>577</v>
      </c>
      <c r="I448" s="319" t="s">
        <v>854</v>
      </c>
      <c r="J448" s="319" t="s">
        <v>530</v>
      </c>
      <c r="L448" s="326">
        <v>0</v>
      </c>
      <c r="M448" s="326">
        <v>0</v>
      </c>
      <c r="N448" s="326">
        <v>0</v>
      </c>
      <c r="O448" s="326">
        <v>0</v>
      </c>
      <c r="P448" s="326">
        <v>0</v>
      </c>
      <c r="Q448" s="326">
        <v>0</v>
      </c>
      <c r="R448" s="326">
        <v>0</v>
      </c>
      <c r="S448" s="326">
        <v>0</v>
      </c>
      <c r="T448" s="326">
        <v>0</v>
      </c>
      <c r="U448" s="326">
        <v>0</v>
      </c>
      <c r="V448" s="326">
        <v>0</v>
      </c>
      <c r="W448" s="326">
        <v>0</v>
      </c>
      <c r="X448" s="326"/>
    </row>
    <row r="449" spans="4:24" hidden="1" outlineLevel="1">
      <c r="D449" s="319" t="s">
        <v>640</v>
      </c>
      <c r="E449" s="319" t="s">
        <v>53</v>
      </c>
      <c r="F449" s="319" t="s">
        <v>576</v>
      </c>
      <c r="H449" s="319" t="s">
        <v>577</v>
      </c>
      <c r="I449" s="319" t="s">
        <v>855</v>
      </c>
      <c r="J449" s="319" t="s">
        <v>118</v>
      </c>
      <c r="L449" s="326">
        <v>0</v>
      </c>
      <c r="M449" s="326">
        <v>0</v>
      </c>
      <c r="N449" s="326">
        <v>0</v>
      </c>
      <c r="O449" s="326">
        <v>0</v>
      </c>
      <c r="P449" s="326">
        <v>0</v>
      </c>
      <c r="Q449" s="326">
        <v>0</v>
      </c>
      <c r="R449" s="326">
        <v>0</v>
      </c>
      <c r="S449" s="326">
        <v>0</v>
      </c>
      <c r="T449" s="326">
        <v>0</v>
      </c>
      <c r="U449" s="326">
        <v>0</v>
      </c>
      <c r="V449" s="326">
        <v>0</v>
      </c>
      <c r="W449" s="326">
        <v>0</v>
      </c>
      <c r="X449" s="326"/>
    </row>
    <row r="450" spans="4:24" hidden="1" outlineLevel="1">
      <c r="D450" s="319" t="s">
        <v>1126</v>
      </c>
      <c r="E450" s="319" t="s">
        <v>53</v>
      </c>
      <c r="F450" s="319" t="s">
        <v>576</v>
      </c>
      <c r="H450" s="319" t="s">
        <v>577</v>
      </c>
      <c r="I450" s="319" t="s">
        <v>1127</v>
      </c>
      <c r="J450" s="319" t="s">
        <v>528</v>
      </c>
      <c r="L450" s="326">
        <v>0</v>
      </c>
      <c r="M450" s="326">
        <v>0</v>
      </c>
      <c r="N450" s="326">
        <v>0</v>
      </c>
      <c r="O450" s="326">
        <v>0</v>
      </c>
      <c r="P450" s="326">
        <v>0</v>
      </c>
      <c r="Q450" s="326">
        <v>0</v>
      </c>
      <c r="R450" s="326">
        <v>0</v>
      </c>
      <c r="S450" s="326">
        <v>0</v>
      </c>
      <c r="T450" s="326">
        <v>0</v>
      </c>
      <c r="U450" s="326">
        <v>0</v>
      </c>
      <c r="V450" s="326">
        <v>0</v>
      </c>
      <c r="W450" s="326">
        <v>0</v>
      </c>
      <c r="X450" s="326"/>
    </row>
    <row r="451" spans="4:24" hidden="1" outlineLevel="1">
      <c r="D451" s="319" t="s">
        <v>1128</v>
      </c>
      <c r="E451" s="319" t="s">
        <v>53</v>
      </c>
      <c r="F451" s="319" t="s">
        <v>576</v>
      </c>
      <c r="H451" s="319" t="s">
        <v>577</v>
      </c>
      <c r="I451" s="319" t="s">
        <v>1129</v>
      </c>
      <c r="J451" s="319" t="s">
        <v>583</v>
      </c>
      <c r="L451" s="326">
        <v>0</v>
      </c>
      <c r="M451" s="326">
        <v>0</v>
      </c>
      <c r="N451" s="326">
        <v>0</v>
      </c>
      <c r="O451" s="326">
        <v>0</v>
      </c>
      <c r="P451" s="326">
        <v>0</v>
      </c>
      <c r="Q451" s="326">
        <v>0</v>
      </c>
      <c r="R451" s="326">
        <v>0</v>
      </c>
      <c r="S451" s="326">
        <v>0</v>
      </c>
      <c r="T451" s="326">
        <v>0</v>
      </c>
      <c r="U451" s="326">
        <v>0</v>
      </c>
      <c r="V451" s="326">
        <v>0</v>
      </c>
      <c r="W451" s="326">
        <v>0</v>
      </c>
      <c r="X451" s="326"/>
    </row>
    <row r="452" spans="4:24" hidden="1" outlineLevel="1">
      <c r="D452" s="319" t="s">
        <v>1130</v>
      </c>
      <c r="E452" s="319" t="s">
        <v>53</v>
      </c>
      <c r="F452" s="319" t="s">
        <v>576</v>
      </c>
      <c r="H452" s="319" t="s">
        <v>577</v>
      </c>
      <c r="I452" s="319" t="s">
        <v>1131</v>
      </c>
      <c r="J452" s="319" t="s">
        <v>528</v>
      </c>
      <c r="L452" s="326">
        <v>0</v>
      </c>
      <c r="M452" s="326">
        <v>0</v>
      </c>
      <c r="N452" s="326">
        <v>0</v>
      </c>
      <c r="O452" s="326">
        <v>0</v>
      </c>
      <c r="P452" s="326">
        <v>0</v>
      </c>
      <c r="Q452" s="326">
        <v>0</v>
      </c>
      <c r="R452" s="326">
        <v>0</v>
      </c>
      <c r="S452" s="326">
        <v>0</v>
      </c>
      <c r="T452" s="326">
        <v>0</v>
      </c>
      <c r="U452" s="326">
        <v>0</v>
      </c>
      <c r="V452" s="326">
        <v>0</v>
      </c>
      <c r="W452" s="326">
        <v>0</v>
      </c>
      <c r="X452" s="326"/>
    </row>
    <row r="453" spans="4:24" hidden="1" outlineLevel="1">
      <c r="D453" s="319" t="s">
        <v>307</v>
      </c>
      <c r="E453" s="319" t="s">
        <v>53</v>
      </c>
      <c r="F453" s="319" t="s">
        <v>576</v>
      </c>
      <c r="H453" s="319" t="s">
        <v>577</v>
      </c>
      <c r="I453" s="319" t="s">
        <v>857</v>
      </c>
      <c r="J453" s="319" t="s">
        <v>118</v>
      </c>
      <c r="L453" s="326">
        <v>0</v>
      </c>
      <c r="M453" s="326">
        <v>0</v>
      </c>
      <c r="N453" s="326">
        <v>0</v>
      </c>
      <c r="O453" s="326">
        <v>0</v>
      </c>
      <c r="P453" s="326">
        <v>0</v>
      </c>
      <c r="Q453" s="326">
        <v>0</v>
      </c>
      <c r="R453" s="326">
        <v>0</v>
      </c>
      <c r="S453" s="326">
        <v>0</v>
      </c>
      <c r="T453" s="326">
        <v>0</v>
      </c>
      <c r="U453" s="326">
        <v>0</v>
      </c>
      <c r="V453" s="326">
        <v>0</v>
      </c>
      <c r="W453" s="326">
        <v>0</v>
      </c>
      <c r="X453" s="326"/>
    </row>
    <row r="454" spans="4:24" hidden="1" outlineLevel="1">
      <c r="D454" s="319" t="s">
        <v>307</v>
      </c>
      <c r="E454" s="319" t="s">
        <v>53</v>
      </c>
      <c r="F454" s="319" t="s">
        <v>578</v>
      </c>
      <c r="H454" s="319" t="s">
        <v>577</v>
      </c>
      <c r="I454" s="319" t="s">
        <v>2699</v>
      </c>
      <c r="J454" s="319" t="s">
        <v>118</v>
      </c>
      <c r="L454" s="326">
        <v>0</v>
      </c>
      <c r="M454" s="326">
        <v>0</v>
      </c>
      <c r="N454" s="326">
        <v>0</v>
      </c>
      <c r="O454" s="326">
        <v>0</v>
      </c>
      <c r="P454" s="326">
        <v>0</v>
      </c>
      <c r="Q454" s="326">
        <v>0</v>
      </c>
      <c r="R454" s="326">
        <v>0</v>
      </c>
      <c r="S454" s="326">
        <v>0</v>
      </c>
      <c r="T454" s="326">
        <v>0</v>
      </c>
      <c r="U454" s="326">
        <v>0</v>
      </c>
      <c r="V454" s="326">
        <v>0</v>
      </c>
      <c r="W454" s="326">
        <v>0</v>
      </c>
      <c r="X454" s="326"/>
    </row>
    <row r="455" spans="4:24" hidden="1" outlineLevel="1">
      <c r="D455" s="319" t="s">
        <v>476</v>
      </c>
      <c r="E455" s="319" t="s">
        <v>52</v>
      </c>
      <c r="F455" s="319" t="s">
        <v>576</v>
      </c>
      <c r="H455" s="319" t="s">
        <v>577</v>
      </c>
      <c r="I455" s="319" t="s">
        <v>669</v>
      </c>
      <c r="J455" s="319" t="s">
        <v>117</v>
      </c>
      <c r="L455" s="326">
        <v>0</v>
      </c>
      <c r="M455" s="326">
        <v>0</v>
      </c>
      <c r="N455" s="326">
        <v>0</v>
      </c>
      <c r="O455" s="326">
        <v>10000</v>
      </c>
      <c r="P455" s="326">
        <v>15000</v>
      </c>
      <c r="Q455" s="326">
        <v>5000</v>
      </c>
      <c r="R455" s="326">
        <v>5000</v>
      </c>
      <c r="S455" s="326">
        <v>5000</v>
      </c>
      <c r="T455" s="326">
        <v>0</v>
      </c>
      <c r="U455" s="326">
        <v>0</v>
      </c>
      <c r="V455" s="326">
        <v>0</v>
      </c>
      <c r="W455" s="326">
        <v>0</v>
      </c>
      <c r="X455" s="326"/>
    </row>
    <row r="456" spans="4:24" hidden="1" outlineLevel="1">
      <c r="D456" s="319" t="s">
        <v>476</v>
      </c>
      <c r="E456" s="319" t="s">
        <v>52</v>
      </c>
      <c r="F456" s="319" t="s">
        <v>578</v>
      </c>
      <c r="H456" s="319" t="s">
        <v>577</v>
      </c>
      <c r="I456" s="319" t="s">
        <v>2700</v>
      </c>
      <c r="J456" s="319" t="s">
        <v>117</v>
      </c>
      <c r="L456" s="326">
        <v>0</v>
      </c>
      <c r="M456" s="326">
        <v>0</v>
      </c>
      <c r="N456" s="326">
        <v>0</v>
      </c>
      <c r="O456" s="326">
        <v>0</v>
      </c>
      <c r="P456" s="326">
        <v>0</v>
      </c>
      <c r="Q456" s="326">
        <v>0</v>
      </c>
      <c r="R456" s="326">
        <v>0</v>
      </c>
      <c r="S456" s="326">
        <v>0</v>
      </c>
      <c r="T456" s="326">
        <v>0</v>
      </c>
      <c r="U456" s="326">
        <v>0</v>
      </c>
      <c r="V456" s="326">
        <v>0</v>
      </c>
      <c r="W456" s="326">
        <v>0</v>
      </c>
      <c r="X456" s="326"/>
    </row>
    <row r="457" spans="4:24" hidden="1" outlineLevel="1">
      <c r="D457" s="319" t="s">
        <v>1132</v>
      </c>
      <c r="E457" s="319" t="s">
        <v>53</v>
      </c>
      <c r="F457" s="319" t="s">
        <v>576</v>
      </c>
      <c r="H457" s="319" t="s">
        <v>577</v>
      </c>
      <c r="I457" s="319" t="s">
        <v>1133</v>
      </c>
      <c r="J457" s="319" t="s">
        <v>528</v>
      </c>
      <c r="L457" s="326">
        <v>0</v>
      </c>
      <c r="M457" s="326">
        <v>0</v>
      </c>
      <c r="N457" s="326">
        <v>0</v>
      </c>
      <c r="O457" s="326">
        <v>0</v>
      </c>
      <c r="P457" s="326">
        <v>0</v>
      </c>
      <c r="Q457" s="326">
        <v>0</v>
      </c>
      <c r="R457" s="326">
        <v>0</v>
      </c>
      <c r="S457" s="326">
        <v>0</v>
      </c>
      <c r="T457" s="326">
        <v>0</v>
      </c>
      <c r="U457" s="326">
        <v>0</v>
      </c>
      <c r="V457" s="326">
        <v>0</v>
      </c>
      <c r="W457" s="326">
        <v>0</v>
      </c>
      <c r="X457" s="326"/>
    </row>
    <row r="458" spans="4:24" hidden="1" outlineLevel="1">
      <c r="D458" s="319" t="s">
        <v>641</v>
      </c>
      <c r="E458" s="319" t="s">
        <v>52</v>
      </c>
      <c r="F458" s="319" t="s">
        <v>576</v>
      </c>
      <c r="H458" s="319" t="s">
        <v>577</v>
      </c>
      <c r="I458" s="319" t="s">
        <v>858</v>
      </c>
      <c r="J458" s="319" t="s">
        <v>117</v>
      </c>
      <c r="L458" s="326">
        <v>20000</v>
      </c>
      <c r="M458" s="326">
        <v>0</v>
      </c>
      <c r="N458" s="326">
        <v>0</v>
      </c>
      <c r="O458" s="326">
        <v>25000</v>
      </c>
      <c r="P458" s="326">
        <v>26500</v>
      </c>
      <c r="Q458" s="326">
        <v>0</v>
      </c>
      <c r="R458" s="326">
        <v>0</v>
      </c>
      <c r="S458" s="326">
        <v>0</v>
      </c>
      <c r="T458" s="326">
        <v>0</v>
      </c>
      <c r="U458" s="326">
        <v>0</v>
      </c>
      <c r="V458" s="326">
        <v>0</v>
      </c>
      <c r="W458" s="326">
        <v>0</v>
      </c>
      <c r="X458" s="326"/>
    </row>
    <row r="459" spans="4:24" hidden="1" outlineLevel="1">
      <c r="D459" s="319" t="s">
        <v>641</v>
      </c>
      <c r="E459" s="319" t="s">
        <v>52</v>
      </c>
      <c r="F459" s="319" t="s">
        <v>578</v>
      </c>
      <c r="H459" s="319" t="s">
        <v>577</v>
      </c>
      <c r="I459" s="319" t="s">
        <v>2701</v>
      </c>
      <c r="J459" s="319" t="s">
        <v>117</v>
      </c>
      <c r="L459" s="326">
        <v>0</v>
      </c>
      <c r="M459" s="326">
        <v>0</v>
      </c>
      <c r="N459" s="326">
        <v>0</v>
      </c>
      <c r="O459" s="326">
        <v>0</v>
      </c>
      <c r="P459" s="326">
        <v>0</v>
      </c>
      <c r="Q459" s="326">
        <v>0</v>
      </c>
      <c r="R459" s="326">
        <v>0</v>
      </c>
      <c r="S459" s="326">
        <v>0</v>
      </c>
      <c r="T459" s="326">
        <v>0</v>
      </c>
      <c r="U459" s="326">
        <v>0</v>
      </c>
      <c r="V459" s="326">
        <v>0</v>
      </c>
      <c r="W459" s="326">
        <v>0</v>
      </c>
      <c r="X459" s="326"/>
    </row>
    <row r="460" spans="4:24" hidden="1" outlineLevel="1">
      <c r="D460" s="319" t="s">
        <v>308</v>
      </c>
      <c r="E460" s="319" t="s">
        <v>53</v>
      </c>
      <c r="F460" s="319" t="s">
        <v>576</v>
      </c>
      <c r="H460" s="319" t="s">
        <v>577</v>
      </c>
      <c r="I460" s="319" t="s">
        <v>859</v>
      </c>
      <c r="J460" s="319" t="s">
        <v>582</v>
      </c>
      <c r="L460" s="326">
        <v>0</v>
      </c>
      <c r="M460" s="326">
        <v>0</v>
      </c>
      <c r="N460" s="326">
        <v>0</v>
      </c>
      <c r="O460" s="326">
        <v>0</v>
      </c>
      <c r="P460" s="326">
        <v>0</v>
      </c>
      <c r="Q460" s="326">
        <v>0</v>
      </c>
      <c r="R460" s="326">
        <v>0</v>
      </c>
      <c r="S460" s="326">
        <v>0</v>
      </c>
      <c r="T460" s="326">
        <v>0</v>
      </c>
      <c r="U460" s="326">
        <v>0</v>
      </c>
      <c r="V460" s="326">
        <v>0</v>
      </c>
      <c r="W460" s="326"/>
      <c r="X460" s="326"/>
    </row>
    <row r="461" spans="4:24" hidden="1" outlineLevel="1">
      <c r="D461" s="319" t="s">
        <v>362</v>
      </c>
      <c r="E461" s="319" t="s">
        <v>53</v>
      </c>
      <c r="F461" s="319" t="s">
        <v>576</v>
      </c>
      <c r="H461" s="319" t="s">
        <v>577</v>
      </c>
      <c r="I461" s="319" t="s">
        <v>860</v>
      </c>
      <c r="J461" s="319" t="s">
        <v>118</v>
      </c>
      <c r="L461" s="326">
        <v>0</v>
      </c>
      <c r="M461" s="326">
        <v>0</v>
      </c>
      <c r="N461" s="326">
        <v>0</v>
      </c>
      <c r="O461" s="326">
        <v>0</v>
      </c>
      <c r="P461" s="326">
        <v>0</v>
      </c>
      <c r="Q461" s="326">
        <v>0</v>
      </c>
      <c r="R461" s="326">
        <v>0</v>
      </c>
      <c r="S461" s="326">
        <v>0</v>
      </c>
      <c r="T461" s="326">
        <v>0</v>
      </c>
      <c r="U461" s="326">
        <v>0</v>
      </c>
      <c r="V461" s="326">
        <v>0</v>
      </c>
      <c r="W461" s="326">
        <v>0</v>
      </c>
      <c r="X461" s="326"/>
    </row>
    <row r="462" spans="4:24" hidden="1" outlineLevel="1">
      <c r="D462" s="319" t="s">
        <v>363</v>
      </c>
      <c r="E462" s="319" t="s">
        <v>53</v>
      </c>
      <c r="F462" s="319" t="s">
        <v>576</v>
      </c>
      <c r="H462" s="319" t="s">
        <v>577</v>
      </c>
      <c r="I462" s="319" t="s">
        <v>861</v>
      </c>
      <c r="J462" s="319" t="s">
        <v>560</v>
      </c>
      <c r="L462" s="326">
        <v>0</v>
      </c>
      <c r="M462" s="326">
        <v>0</v>
      </c>
      <c r="N462" s="326">
        <v>0</v>
      </c>
      <c r="O462" s="326">
        <v>0</v>
      </c>
      <c r="P462" s="326">
        <v>0</v>
      </c>
      <c r="Q462" s="326">
        <v>0</v>
      </c>
      <c r="R462" s="326">
        <v>0</v>
      </c>
      <c r="S462" s="326">
        <v>0</v>
      </c>
      <c r="T462" s="326">
        <v>0</v>
      </c>
      <c r="U462" s="326">
        <v>0</v>
      </c>
      <c r="V462" s="326">
        <v>0</v>
      </c>
      <c r="W462" s="326">
        <v>0</v>
      </c>
      <c r="X462" s="326"/>
    </row>
    <row r="463" spans="4:24" hidden="1" outlineLevel="1">
      <c r="D463" s="319" t="s">
        <v>1134</v>
      </c>
      <c r="E463" s="319" t="s">
        <v>53</v>
      </c>
      <c r="F463" s="319" t="s">
        <v>576</v>
      </c>
      <c r="H463" s="319" t="s">
        <v>577</v>
      </c>
      <c r="I463" s="319" t="s">
        <v>1135</v>
      </c>
      <c r="J463" s="319" t="s">
        <v>946</v>
      </c>
      <c r="L463" s="326">
        <v>0</v>
      </c>
      <c r="M463" s="326">
        <v>0</v>
      </c>
      <c r="N463" s="326">
        <v>0</v>
      </c>
      <c r="O463" s="326">
        <v>0</v>
      </c>
      <c r="P463" s="326">
        <v>0</v>
      </c>
      <c r="Q463" s="326">
        <v>0</v>
      </c>
      <c r="R463" s="326">
        <v>0</v>
      </c>
      <c r="S463" s="326">
        <v>0</v>
      </c>
      <c r="T463" s="326">
        <v>0</v>
      </c>
      <c r="U463" s="326">
        <v>0</v>
      </c>
      <c r="V463" s="326">
        <v>0</v>
      </c>
      <c r="W463" s="326">
        <v>0</v>
      </c>
      <c r="X463" s="326"/>
    </row>
    <row r="464" spans="4:24" hidden="1" outlineLevel="1">
      <c r="D464" s="319" t="s">
        <v>536</v>
      </c>
      <c r="E464" s="319" t="s">
        <v>52</v>
      </c>
      <c r="F464" s="319" t="s">
        <v>576</v>
      </c>
      <c r="H464" s="319" t="s">
        <v>577</v>
      </c>
      <c r="I464" s="319" t="s">
        <v>3004</v>
      </c>
      <c r="J464" s="319" t="s">
        <v>117</v>
      </c>
      <c r="L464" s="326"/>
      <c r="M464" s="326"/>
      <c r="N464" s="326"/>
      <c r="O464" s="326"/>
      <c r="P464" s="326">
        <v>0</v>
      </c>
      <c r="Q464" s="326">
        <v>0</v>
      </c>
      <c r="R464" s="326">
        <v>0</v>
      </c>
      <c r="S464" s="326">
        <v>10000</v>
      </c>
      <c r="T464" s="326">
        <v>40000</v>
      </c>
      <c r="U464" s="326">
        <v>40000</v>
      </c>
      <c r="V464" s="326">
        <v>40000</v>
      </c>
      <c r="W464" s="326">
        <v>10000</v>
      </c>
      <c r="X464" s="326"/>
    </row>
    <row r="465" spans="4:24" hidden="1" outlineLevel="1">
      <c r="D465" s="319" t="s">
        <v>3005</v>
      </c>
      <c r="E465" s="319" t="s">
        <v>52</v>
      </c>
      <c r="F465" s="319" t="s">
        <v>576</v>
      </c>
      <c r="H465" s="319" t="s">
        <v>577</v>
      </c>
      <c r="I465" s="319" t="s">
        <v>862</v>
      </c>
      <c r="J465" s="319" t="s">
        <v>117</v>
      </c>
      <c r="L465" s="326">
        <v>1000</v>
      </c>
      <c r="M465" s="326">
        <v>140000</v>
      </c>
      <c r="N465" s="326">
        <v>70000</v>
      </c>
      <c r="O465" s="326">
        <v>115000</v>
      </c>
      <c r="P465" s="326">
        <v>115000</v>
      </c>
      <c r="Q465" s="326">
        <v>30000</v>
      </c>
      <c r="R465" s="326">
        <v>30000</v>
      </c>
      <c r="S465" s="326">
        <v>30000</v>
      </c>
      <c r="T465" s="326">
        <v>0</v>
      </c>
      <c r="U465" s="326"/>
      <c r="V465" s="326"/>
      <c r="W465" s="326"/>
      <c r="X465" s="326"/>
    </row>
    <row r="466" spans="4:24" hidden="1" outlineLevel="1">
      <c r="D466" s="319" t="s">
        <v>3005</v>
      </c>
      <c r="E466" s="319" t="s">
        <v>52</v>
      </c>
      <c r="F466" s="319" t="s">
        <v>578</v>
      </c>
      <c r="H466" s="319" t="s">
        <v>577</v>
      </c>
      <c r="I466" s="319" t="s">
        <v>2702</v>
      </c>
      <c r="J466" s="319" t="s">
        <v>117</v>
      </c>
      <c r="L466" s="326">
        <v>0</v>
      </c>
      <c r="M466" s="326">
        <v>0</v>
      </c>
      <c r="N466" s="326">
        <v>0</v>
      </c>
      <c r="O466" s="326">
        <v>0</v>
      </c>
      <c r="P466" s="326">
        <v>0</v>
      </c>
      <c r="Q466" s="326"/>
      <c r="R466" s="326"/>
      <c r="S466" s="326"/>
      <c r="T466" s="326"/>
      <c r="U466" s="326"/>
      <c r="V466" s="326"/>
      <c r="W466" s="326"/>
      <c r="X466" s="326"/>
    </row>
    <row r="467" spans="4:24" hidden="1" outlineLevel="1">
      <c r="D467" s="319" t="s">
        <v>309</v>
      </c>
      <c r="E467" s="319" t="s">
        <v>53</v>
      </c>
      <c r="F467" s="319" t="s">
        <v>576</v>
      </c>
      <c r="H467" s="319" t="s">
        <v>577</v>
      </c>
      <c r="I467" s="319" t="s">
        <v>863</v>
      </c>
      <c r="J467" s="319" t="s">
        <v>118</v>
      </c>
      <c r="L467" s="326">
        <v>0</v>
      </c>
      <c r="M467" s="326">
        <v>0</v>
      </c>
      <c r="N467" s="326">
        <v>0</v>
      </c>
      <c r="O467" s="326">
        <v>0</v>
      </c>
      <c r="P467" s="326">
        <v>0</v>
      </c>
      <c r="Q467" s="326">
        <v>0</v>
      </c>
      <c r="R467" s="326">
        <v>0</v>
      </c>
      <c r="S467" s="326">
        <v>0</v>
      </c>
      <c r="T467" s="326">
        <v>0</v>
      </c>
      <c r="U467" s="326">
        <v>0</v>
      </c>
      <c r="V467" s="326">
        <v>0</v>
      </c>
      <c r="W467" s="326">
        <v>0</v>
      </c>
      <c r="X467" s="326"/>
    </row>
    <row r="468" spans="4:24" hidden="1" outlineLevel="1">
      <c r="D468" s="319" t="s">
        <v>309</v>
      </c>
      <c r="E468" s="319" t="s">
        <v>53</v>
      </c>
      <c r="F468" s="319" t="s">
        <v>578</v>
      </c>
      <c r="H468" s="319" t="s">
        <v>577</v>
      </c>
      <c r="I468" s="319" t="s">
        <v>2703</v>
      </c>
      <c r="J468" s="319" t="s">
        <v>118</v>
      </c>
      <c r="L468" s="326">
        <v>0</v>
      </c>
      <c r="M468" s="326">
        <v>0</v>
      </c>
      <c r="N468" s="326">
        <v>0</v>
      </c>
      <c r="O468" s="326">
        <v>0</v>
      </c>
      <c r="P468" s="326">
        <v>0</v>
      </c>
      <c r="Q468" s="326">
        <v>0</v>
      </c>
      <c r="R468" s="326">
        <v>0</v>
      </c>
      <c r="S468" s="326">
        <v>0</v>
      </c>
      <c r="T468" s="326">
        <v>0</v>
      </c>
      <c r="U468" s="326">
        <v>0</v>
      </c>
      <c r="V468" s="326">
        <v>0</v>
      </c>
      <c r="W468" s="326">
        <v>0</v>
      </c>
      <c r="X468" s="326"/>
    </row>
    <row r="469" spans="4:24" hidden="1" outlineLevel="1">
      <c r="D469" s="319" t="s">
        <v>364</v>
      </c>
      <c r="E469" s="319" t="s">
        <v>53</v>
      </c>
      <c r="F469" s="319" t="s">
        <v>576</v>
      </c>
      <c r="H469" s="319" t="s">
        <v>577</v>
      </c>
      <c r="I469" s="319" t="s">
        <v>864</v>
      </c>
      <c r="J469" s="319" t="s">
        <v>114</v>
      </c>
      <c r="L469" s="326">
        <v>0</v>
      </c>
      <c r="M469" s="326">
        <v>0</v>
      </c>
      <c r="N469" s="326">
        <v>0</v>
      </c>
      <c r="O469" s="326">
        <v>0</v>
      </c>
      <c r="P469" s="326">
        <v>0</v>
      </c>
      <c r="Q469" s="326">
        <v>0</v>
      </c>
      <c r="R469" s="326">
        <v>0</v>
      </c>
      <c r="S469" s="326">
        <v>0</v>
      </c>
      <c r="T469" s="326">
        <v>0</v>
      </c>
      <c r="U469" s="326">
        <v>0</v>
      </c>
      <c r="V469" s="326">
        <v>0</v>
      </c>
      <c r="W469" s="326">
        <v>0</v>
      </c>
      <c r="X469" s="326"/>
    </row>
    <row r="470" spans="4:24" hidden="1" outlineLevel="1">
      <c r="D470" s="319" t="s">
        <v>2704</v>
      </c>
      <c r="E470" s="319" t="s">
        <v>2117</v>
      </c>
      <c r="F470" s="319" t="s">
        <v>576</v>
      </c>
      <c r="H470" s="319" t="s">
        <v>577</v>
      </c>
      <c r="I470" s="319" t="s">
        <v>2705</v>
      </c>
      <c r="J470" s="319" t="s">
        <v>977</v>
      </c>
      <c r="L470" s="326">
        <v>0</v>
      </c>
      <c r="M470" s="326">
        <v>0</v>
      </c>
      <c r="N470" s="326">
        <v>0</v>
      </c>
      <c r="O470" s="326">
        <v>0</v>
      </c>
      <c r="P470" s="326">
        <v>0</v>
      </c>
      <c r="Q470" s="326">
        <v>0</v>
      </c>
      <c r="R470" s="326">
        <v>0</v>
      </c>
      <c r="S470" s="326">
        <v>0</v>
      </c>
      <c r="T470" s="326">
        <v>0</v>
      </c>
      <c r="U470" s="326">
        <v>0</v>
      </c>
      <c r="V470" s="326">
        <v>0</v>
      </c>
      <c r="W470" s="326">
        <v>0</v>
      </c>
      <c r="X470" s="326"/>
    </row>
    <row r="471" spans="4:24" hidden="1" outlineLevel="1">
      <c r="D471" s="319" t="s">
        <v>2704</v>
      </c>
      <c r="E471" s="319" t="s">
        <v>2117</v>
      </c>
      <c r="F471" s="319" t="s">
        <v>578</v>
      </c>
      <c r="H471" s="319" t="s">
        <v>577</v>
      </c>
      <c r="I471" s="319" t="s">
        <v>2706</v>
      </c>
      <c r="J471" s="319" t="s">
        <v>977</v>
      </c>
      <c r="L471" s="326">
        <v>0</v>
      </c>
      <c r="M471" s="326">
        <v>0</v>
      </c>
      <c r="N471" s="326">
        <v>0</v>
      </c>
      <c r="O471" s="326">
        <v>0</v>
      </c>
      <c r="P471" s="326">
        <v>0</v>
      </c>
      <c r="Q471" s="326">
        <v>0</v>
      </c>
      <c r="R471" s="326">
        <v>0</v>
      </c>
      <c r="S471" s="326">
        <v>0</v>
      </c>
      <c r="T471" s="326">
        <v>0</v>
      </c>
      <c r="U471" s="326">
        <v>0</v>
      </c>
      <c r="V471" s="326">
        <v>0</v>
      </c>
      <c r="W471" s="326">
        <v>0</v>
      </c>
      <c r="X471" s="326"/>
    </row>
    <row r="472" spans="4:24" hidden="1" outlineLevel="1">
      <c r="D472" s="319" t="s">
        <v>2211</v>
      </c>
      <c r="E472" s="319" t="s">
        <v>2117</v>
      </c>
      <c r="F472" s="319" t="s">
        <v>576</v>
      </c>
      <c r="H472" s="319" t="s">
        <v>577</v>
      </c>
      <c r="I472" s="319" t="s">
        <v>2249</v>
      </c>
      <c r="J472" s="319" t="s">
        <v>977</v>
      </c>
      <c r="L472" s="326">
        <v>0</v>
      </c>
      <c r="M472" s="326">
        <v>0</v>
      </c>
      <c r="N472" s="326">
        <v>0</v>
      </c>
      <c r="O472" s="326">
        <v>0</v>
      </c>
      <c r="P472" s="326">
        <v>0</v>
      </c>
      <c r="Q472" s="326">
        <v>0</v>
      </c>
      <c r="R472" s="326">
        <v>0</v>
      </c>
      <c r="S472" s="326">
        <v>0</v>
      </c>
      <c r="T472" s="326">
        <v>0</v>
      </c>
      <c r="U472" s="326">
        <v>0</v>
      </c>
      <c r="V472" s="326">
        <v>0</v>
      </c>
      <c r="W472" s="326">
        <v>0</v>
      </c>
      <c r="X472" s="326"/>
    </row>
    <row r="473" spans="4:24" hidden="1" outlineLevel="1">
      <c r="D473" s="319" t="s">
        <v>2211</v>
      </c>
      <c r="E473" s="319" t="s">
        <v>2117</v>
      </c>
      <c r="F473" s="319" t="s">
        <v>578</v>
      </c>
      <c r="H473" s="319" t="s">
        <v>577</v>
      </c>
      <c r="I473" s="319" t="s">
        <v>2250</v>
      </c>
      <c r="J473" s="319" t="s">
        <v>977</v>
      </c>
      <c r="L473" s="326">
        <v>0</v>
      </c>
      <c r="M473" s="326">
        <v>0</v>
      </c>
      <c r="N473" s="326">
        <v>0</v>
      </c>
      <c r="O473" s="326">
        <v>0</v>
      </c>
      <c r="P473" s="326">
        <v>0</v>
      </c>
      <c r="Q473" s="326">
        <v>0</v>
      </c>
      <c r="R473" s="326">
        <v>0</v>
      </c>
      <c r="S473" s="326">
        <v>0</v>
      </c>
      <c r="T473" s="326">
        <v>0</v>
      </c>
      <c r="U473" s="326">
        <v>0</v>
      </c>
      <c r="V473" s="326">
        <v>0</v>
      </c>
      <c r="W473" s="326">
        <v>0</v>
      </c>
      <c r="X473" s="326"/>
    </row>
    <row r="474" spans="4:24" hidden="1" outlineLevel="1">
      <c r="D474" s="319" t="s">
        <v>1137</v>
      </c>
      <c r="E474" s="319" t="s">
        <v>53</v>
      </c>
      <c r="F474" s="319" t="s">
        <v>576</v>
      </c>
      <c r="H474" s="319" t="s">
        <v>577</v>
      </c>
      <c r="I474" s="319" t="s">
        <v>1138</v>
      </c>
      <c r="J474" s="319" t="s">
        <v>583</v>
      </c>
      <c r="L474" s="326">
        <v>0</v>
      </c>
      <c r="M474" s="326">
        <v>0</v>
      </c>
      <c r="N474" s="326">
        <v>0</v>
      </c>
      <c r="O474" s="326">
        <v>0</v>
      </c>
      <c r="P474" s="326">
        <v>0</v>
      </c>
      <c r="Q474" s="326">
        <v>0</v>
      </c>
      <c r="R474" s="326">
        <v>0</v>
      </c>
      <c r="S474" s="326">
        <v>0</v>
      </c>
      <c r="T474" s="326">
        <v>0</v>
      </c>
      <c r="U474" s="326">
        <v>0</v>
      </c>
      <c r="V474" s="326">
        <v>0</v>
      </c>
      <c r="W474" s="326">
        <v>0</v>
      </c>
      <c r="X474" s="326"/>
    </row>
    <row r="475" spans="4:24" hidden="1" outlineLevel="1">
      <c r="D475" s="319" t="s">
        <v>310</v>
      </c>
      <c r="E475" s="319" t="s">
        <v>52</v>
      </c>
      <c r="F475" s="319" t="s">
        <v>576</v>
      </c>
      <c r="H475" s="319" t="s">
        <v>577</v>
      </c>
      <c r="I475" s="319" t="s">
        <v>671</v>
      </c>
      <c r="J475" s="319" t="s">
        <v>117</v>
      </c>
      <c r="L475" s="326">
        <v>0</v>
      </c>
      <c r="M475" s="326">
        <v>0</v>
      </c>
      <c r="N475" s="326">
        <v>0</v>
      </c>
      <c r="O475" s="326">
        <v>0</v>
      </c>
      <c r="P475" s="326">
        <v>0</v>
      </c>
      <c r="Q475" s="326">
        <v>0</v>
      </c>
      <c r="R475" s="326">
        <v>0</v>
      </c>
      <c r="S475" s="326">
        <v>0</v>
      </c>
      <c r="T475" s="326">
        <v>0</v>
      </c>
      <c r="U475" s="326">
        <v>0</v>
      </c>
      <c r="V475" s="326">
        <v>0</v>
      </c>
      <c r="W475" s="326">
        <v>0</v>
      </c>
      <c r="X475" s="326"/>
    </row>
    <row r="476" spans="4:24" hidden="1" outlineLevel="1">
      <c r="D476" s="319" t="s">
        <v>310</v>
      </c>
      <c r="E476" s="319" t="s">
        <v>52</v>
      </c>
      <c r="F476" s="319" t="s">
        <v>578</v>
      </c>
      <c r="H476" s="319" t="s">
        <v>577</v>
      </c>
      <c r="I476" s="319" t="s">
        <v>2707</v>
      </c>
      <c r="J476" s="319" t="s">
        <v>117</v>
      </c>
      <c r="L476" s="326">
        <v>0</v>
      </c>
      <c r="M476" s="326">
        <v>0</v>
      </c>
      <c r="N476" s="326">
        <v>0</v>
      </c>
      <c r="O476" s="326">
        <v>0</v>
      </c>
      <c r="P476" s="326">
        <v>0</v>
      </c>
      <c r="Q476" s="326">
        <v>0</v>
      </c>
      <c r="R476" s="326">
        <v>0</v>
      </c>
      <c r="S476" s="326">
        <v>0</v>
      </c>
      <c r="T476" s="326">
        <v>0</v>
      </c>
      <c r="U476" s="326">
        <v>0</v>
      </c>
      <c r="V476" s="326">
        <v>0</v>
      </c>
      <c r="W476" s="326">
        <v>0</v>
      </c>
      <c r="X476" s="326"/>
    </row>
    <row r="477" spans="4:24" hidden="1" outlineLevel="1">
      <c r="D477" s="319" t="s">
        <v>234</v>
      </c>
      <c r="E477" s="319" t="s">
        <v>52</v>
      </c>
      <c r="F477" s="319" t="s">
        <v>576</v>
      </c>
      <c r="H477" s="319" t="s">
        <v>577</v>
      </c>
      <c r="I477" s="319" t="s">
        <v>865</v>
      </c>
      <c r="J477" s="319" t="s">
        <v>117</v>
      </c>
      <c r="L477" s="326">
        <v>0</v>
      </c>
      <c r="M477" s="326">
        <v>0</v>
      </c>
      <c r="N477" s="326">
        <v>0</v>
      </c>
      <c r="O477" s="326">
        <v>6600</v>
      </c>
      <c r="P477" s="326">
        <v>6600</v>
      </c>
      <c r="Q477" s="326">
        <v>0</v>
      </c>
      <c r="R477" s="326">
        <v>0</v>
      </c>
      <c r="S477" s="326">
        <v>0</v>
      </c>
      <c r="T477" s="326">
        <v>0</v>
      </c>
      <c r="U477" s="326">
        <v>0</v>
      </c>
      <c r="V477" s="326">
        <v>0</v>
      </c>
      <c r="W477" s="326">
        <v>0</v>
      </c>
      <c r="X477" s="326"/>
    </row>
    <row r="478" spans="4:24" hidden="1" outlineLevel="1">
      <c r="D478" s="319" t="s">
        <v>642</v>
      </c>
      <c r="E478" s="319" t="s">
        <v>52</v>
      </c>
      <c r="F478" s="319" t="s">
        <v>576</v>
      </c>
      <c r="H478" s="319" t="s">
        <v>577</v>
      </c>
      <c r="I478" s="319" t="s">
        <v>866</v>
      </c>
      <c r="J478" s="319" t="s">
        <v>117</v>
      </c>
      <c r="L478" s="326">
        <v>0</v>
      </c>
      <c r="M478" s="326">
        <v>0</v>
      </c>
      <c r="N478" s="326">
        <v>0</v>
      </c>
      <c r="O478" s="326">
        <v>0</v>
      </c>
      <c r="P478" s="326">
        <v>0</v>
      </c>
      <c r="Q478" s="326">
        <v>0</v>
      </c>
      <c r="R478" s="326">
        <v>0</v>
      </c>
      <c r="S478" s="326">
        <v>0</v>
      </c>
      <c r="T478" s="326">
        <v>0</v>
      </c>
      <c r="U478" s="326">
        <v>0</v>
      </c>
      <c r="V478" s="326">
        <v>0</v>
      </c>
      <c r="W478" s="326">
        <v>0</v>
      </c>
      <c r="X478" s="326"/>
    </row>
    <row r="479" spans="4:24" hidden="1" outlineLevel="1">
      <c r="D479" s="319" t="s">
        <v>1139</v>
      </c>
      <c r="E479" s="319" t="s">
        <v>53</v>
      </c>
      <c r="F479" s="319" t="s">
        <v>576</v>
      </c>
      <c r="H479" s="319" t="s">
        <v>577</v>
      </c>
      <c r="I479" s="319" t="s">
        <v>1140</v>
      </c>
      <c r="J479" s="319" t="s">
        <v>946</v>
      </c>
      <c r="L479" s="326">
        <v>0</v>
      </c>
      <c r="M479" s="326">
        <v>0</v>
      </c>
      <c r="N479" s="326">
        <v>0</v>
      </c>
      <c r="O479" s="326">
        <v>0</v>
      </c>
      <c r="P479" s="326">
        <v>0</v>
      </c>
      <c r="Q479" s="326">
        <v>0</v>
      </c>
      <c r="R479" s="326">
        <v>0</v>
      </c>
      <c r="S479" s="326">
        <v>0</v>
      </c>
      <c r="T479" s="326">
        <v>0</v>
      </c>
      <c r="U479" s="326">
        <v>0</v>
      </c>
      <c r="V479" s="326">
        <v>0</v>
      </c>
      <c r="W479" s="326">
        <v>0</v>
      </c>
      <c r="X479" s="326"/>
    </row>
    <row r="480" spans="4:24" hidden="1" outlineLevel="1">
      <c r="D480" s="319" t="s">
        <v>867</v>
      </c>
      <c r="E480" s="319" t="s">
        <v>52</v>
      </c>
      <c r="F480" s="319" t="s">
        <v>576</v>
      </c>
      <c r="H480" s="319" t="s">
        <v>577</v>
      </c>
      <c r="I480" s="319" t="s">
        <v>868</v>
      </c>
      <c r="J480" s="319" t="s">
        <v>117</v>
      </c>
      <c r="L480" s="326">
        <v>0</v>
      </c>
      <c r="M480" s="326">
        <v>0</v>
      </c>
      <c r="N480" s="326">
        <v>0</v>
      </c>
      <c r="O480" s="326">
        <v>0</v>
      </c>
      <c r="P480" s="326">
        <v>0</v>
      </c>
      <c r="Q480" s="326">
        <v>0</v>
      </c>
      <c r="R480" s="326">
        <v>0</v>
      </c>
      <c r="S480" s="326">
        <v>0</v>
      </c>
      <c r="T480" s="326">
        <v>0</v>
      </c>
      <c r="U480" s="326">
        <v>0</v>
      </c>
      <c r="V480" s="326">
        <v>0</v>
      </c>
      <c r="W480" s="326">
        <v>0</v>
      </c>
      <c r="X480" s="326"/>
    </row>
    <row r="481" spans="4:24" hidden="1" outlineLevel="1">
      <c r="D481" s="319" t="s">
        <v>1141</v>
      </c>
      <c r="E481" s="319" t="s">
        <v>53</v>
      </c>
      <c r="F481" s="319" t="s">
        <v>576</v>
      </c>
      <c r="H481" s="319" t="s">
        <v>577</v>
      </c>
      <c r="I481" s="319" t="s">
        <v>1142</v>
      </c>
      <c r="J481" s="319" t="s">
        <v>583</v>
      </c>
      <c r="L481" s="326">
        <v>0</v>
      </c>
      <c r="M481" s="326">
        <v>0</v>
      </c>
      <c r="N481" s="326">
        <v>0</v>
      </c>
      <c r="O481" s="326">
        <v>0</v>
      </c>
      <c r="P481" s="326">
        <v>0</v>
      </c>
      <c r="Q481" s="326">
        <v>0</v>
      </c>
      <c r="R481" s="326">
        <v>0</v>
      </c>
      <c r="S481" s="326">
        <v>0</v>
      </c>
      <c r="T481" s="326">
        <v>0</v>
      </c>
      <c r="U481" s="326">
        <v>0</v>
      </c>
      <c r="V481" s="326">
        <v>0</v>
      </c>
      <c r="W481" s="326">
        <v>0</v>
      </c>
      <c r="X481" s="326"/>
    </row>
    <row r="482" spans="4:24" hidden="1" outlineLevel="1">
      <c r="D482" s="319" t="s">
        <v>3006</v>
      </c>
      <c r="E482" s="319" t="s">
        <v>53</v>
      </c>
      <c r="F482" s="319" t="s">
        <v>576</v>
      </c>
      <c r="H482" s="319" t="s">
        <v>577</v>
      </c>
      <c r="I482" s="319" t="s">
        <v>856</v>
      </c>
      <c r="J482" s="319" t="s">
        <v>114</v>
      </c>
      <c r="L482" s="326">
        <v>65000</v>
      </c>
      <c r="M482" s="326">
        <v>65000</v>
      </c>
      <c r="N482" s="326">
        <v>50000</v>
      </c>
      <c r="O482" s="326">
        <v>50000</v>
      </c>
      <c r="P482" s="326">
        <v>15000</v>
      </c>
      <c r="Q482" s="326">
        <v>18000</v>
      </c>
      <c r="R482" s="326">
        <v>30000</v>
      </c>
      <c r="S482" s="326">
        <v>25000</v>
      </c>
      <c r="T482" s="326">
        <v>38000</v>
      </c>
      <c r="U482" s="326">
        <v>25000</v>
      </c>
      <c r="V482" s="326">
        <v>25000</v>
      </c>
      <c r="W482" s="326">
        <v>25000</v>
      </c>
      <c r="X482" s="326"/>
    </row>
    <row r="483" spans="4:24" hidden="1" outlineLevel="1">
      <c r="D483" s="319" t="s">
        <v>2708</v>
      </c>
      <c r="E483" s="319" t="s">
        <v>53</v>
      </c>
      <c r="F483" s="319" t="s">
        <v>576</v>
      </c>
      <c r="H483" s="319" t="s">
        <v>577</v>
      </c>
      <c r="I483" s="319" t="s">
        <v>551</v>
      </c>
      <c r="J483" s="319" t="s">
        <v>118</v>
      </c>
      <c r="L483" s="326">
        <v>0</v>
      </c>
      <c r="M483" s="326">
        <v>0</v>
      </c>
      <c r="N483" s="326">
        <v>0</v>
      </c>
      <c r="O483" s="326">
        <v>0</v>
      </c>
      <c r="P483" s="326">
        <v>0</v>
      </c>
      <c r="Q483" s="326">
        <v>0</v>
      </c>
      <c r="R483" s="326">
        <v>0</v>
      </c>
      <c r="S483" s="326">
        <v>0</v>
      </c>
      <c r="T483" s="326">
        <v>0</v>
      </c>
      <c r="U483" s="326">
        <v>0</v>
      </c>
      <c r="V483" s="326">
        <v>0</v>
      </c>
      <c r="W483" s="326">
        <v>0</v>
      </c>
      <c r="X483" s="326"/>
    </row>
    <row r="484" spans="4:24" hidden="1" outlineLevel="1">
      <c r="D484" s="319" t="s">
        <v>2708</v>
      </c>
      <c r="E484" s="319" t="s">
        <v>53</v>
      </c>
      <c r="F484" s="319" t="s">
        <v>578</v>
      </c>
      <c r="H484" s="319" t="s">
        <v>577</v>
      </c>
      <c r="I484" s="319" t="s">
        <v>2709</v>
      </c>
      <c r="J484" s="319" t="s">
        <v>118</v>
      </c>
      <c r="L484" s="326">
        <v>0</v>
      </c>
      <c r="M484" s="326">
        <v>0</v>
      </c>
      <c r="N484" s="326">
        <v>0</v>
      </c>
      <c r="O484" s="326">
        <v>0</v>
      </c>
      <c r="P484" s="326">
        <v>0</v>
      </c>
      <c r="Q484" s="326">
        <v>0</v>
      </c>
      <c r="R484" s="326">
        <v>0</v>
      </c>
      <c r="S484" s="326">
        <v>0</v>
      </c>
      <c r="T484" s="326">
        <v>0</v>
      </c>
      <c r="U484" s="326">
        <v>0</v>
      </c>
      <c r="V484" s="326">
        <v>0</v>
      </c>
      <c r="W484" s="326">
        <v>0</v>
      </c>
      <c r="X484" s="326"/>
    </row>
    <row r="485" spans="4:24" hidden="1" outlineLevel="1">
      <c r="D485" s="319" t="s">
        <v>2710</v>
      </c>
      <c r="E485" s="319" t="s">
        <v>53</v>
      </c>
      <c r="F485" s="319" t="s">
        <v>576</v>
      </c>
      <c r="H485" s="319" t="s">
        <v>577</v>
      </c>
      <c r="I485" s="319" t="s">
        <v>2711</v>
      </c>
      <c r="J485" s="319" t="s">
        <v>118</v>
      </c>
      <c r="L485" s="326">
        <v>0</v>
      </c>
      <c r="M485" s="326">
        <v>0</v>
      </c>
      <c r="N485" s="326">
        <v>0</v>
      </c>
      <c r="O485" s="326">
        <v>0</v>
      </c>
      <c r="P485" s="326">
        <v>0</v>
      </c>
      <c r="Q485" s="326">
        <v>0</v>
      </c>
      <c r="R485" s="326">
        <v>0</v>
      </c>
      <c r="S485" s="326">
        <v>0</v>
      </c>
      <c r="T485" s="326">
        <v>0</v>
      </c>
      <c r="U485" s="326">
        <v>0</v>
      </c>
      <c r="V485" s="326">
        <v>0</v>
      </c>
      <c r="W485" s="326">
        <v>0</v>
      </c>
      <c r="X485" s="326"/>
    </row>
    <row r="486" spans="4:24" hidden="1" outlineLevel="1">
      <c r="D486" s="319" t="s">
        <v>2546</v>
      </c>
      <c r="E486" s="319" t="s">
        <v>53</v>
      </c>
      <c r="F486" s="319" t="s">
        <v>576</v>
      </c>
      <c r="H486" s="319" t="s">
        <v>577</v>
      </c>
      <c r="I486" s="319" t="s">
        <v>2712</v>
      </c>
      <c r="J486" s="319" t="s">
        <v>114</v>
      </c>
      <c r="L486" s="326">
        <v>0</v>
      </c>
      <c r="M486" s="326">
        <v>0</v>
      </c>
      <c r="N486" s="326">
        <v>0</v>
      </c>
      <c r="O486" s="326">
        <v>0</v>
      </c>
      <c r="P486" s="326">
        <v>0</v>
      </c>
      <c r="Q486" s="326">
        <v>0</v>
      </c>
      <c r="R486" s="326">
        <v>0</v>
      </c>
      <c r="S486" s="326">
        <v>0</v>
      </c>
      <c r="T486" s="326">
        <v>0</v>
      </c>
      <c r="U486" s="326">
        <v>0</v>
      </c>
      <c r="V486" s="326">
        <v>0</v>
      </c>
      <c r="W486" s="326">
        <v>0</v>
      </c>
      <c r="X486" s="326"/>
    </row>
    <row r="487" spans="4:24" hidden="1" outlineLevel="1">
      <c r="D487" s="319" t="s">
        <v>2546</v>
      </c>
      <c r="E487" s="319" t="s">
        <v>53</v>
      </c>
      <c r="F487" s="319" t="s">
        <v>578</v>
      </c>
      <c r="H487" s="319" t="s">
        <v>577</v>
      </c>
      <c r="I487" s="319" t="s">
        <v>2713</v>
      </c>
      <c r="J487" s="319" t="s">
        <v>114</v>
      </c>
      <c r="L487" s="326">
        <v>0</v>
      </c>
      <c r="M487" s="326">
        <v>0</v>
      </c>
      <c r="N487" s="326">
        <v>0</v>
      </c>
      <c r="O487" s="326">
        <v>0</v>
      </c>
      <c r="P487" s="326">
        <v>0</v>
      </c>
      <c r="Q487" s="326">
        <v>0</v>
      </c>
      <c r="R487" s="326">
        <v>0</v>
      </c>
      <c r="S487" s="326">
        <v>0</v>
      </c>
      <c r="T487" s="326">
        <v>0</v>
      </c>
      <c r="U487" s="326">
        <v>0</v>
      </c>
      <c r="V487" s="326">
        <v>0</v>
      </c>
      <c r="W487" s="326">
        <v>0</v>
      </c>
      <c r="X487" s="326"/>
    </row>
    <row r="488" spans="4:24" hidden="1" outlineLevel="1">
      <c r="D488" s="319" t="s">
        <v>1143</v>
      </c>
      <c r="E488" s="319" t="s">
        <v>53</v>
      </c>
      <c r="F488" s="319" t="s">
        <v>576</v>
      </c>
      <c r="H488" s="319" t="s">
        <v>577</v>
      </c>
      <c r="I488" s="319" t="s">
        <v>1144</v>
      </c>
      <c r="J488" s="319" t="s">
        <v>583</v>
      </c>
      <c r="L488" s="326">
        <v>0</v>
      </c>
      <c r="M488" s="326">
        <v>0</v>
      </c>
      <c r="N488" s="326">
        <v>0</v>
      </c>
      <c r="O488" s="326">
        <v>0</v>
      </c>
      <c r="P488" s="326">
        <v>0</v>
      </c>
      <c r="Q488" s="326">
        <v>0</v>
      </c>
      <c r="R488" s="326">
        <v>0</v>
      </c>
      <c r="S488" s="326">
        <v>0</v>
      </c>
      <c r="T488" s="326">
        <v>0</v>
      </c>
      <c r="U488" s="326">
        <v>0</v>
      </c>
      <c r="V488" s="326">
        <v>0</v>
      </c>
      <c r="W488" s="326">
        <v>0</v>
      </c>
      <c r="X488" s="326"/>
    </row>
    <row r="489" spans="4:24" hidden="1" outlineLevel="1">
      <c r="D489" s="319" t="s">
        <v>3007</v>
      </c>
      <c r="E489" s="319" t="s">
        <v>53</v>
      </c>
      <c r="F489" s="319" t="s">
        <v>576</v>
      </c>
      <c r="H489" s="319" t="s">
        <v>577</v>
      </c>
      <c r="I489" s="319" t="s">
        <v>3008</v>
      </c>
      <c r="J489" s="319" t="s">
        <v>946</v>
      </c>
      <c r="L489" s="326"/>
      <c r="M489" s="326"/>
      <c r="N489" s="326">
        <v>0</v>
      </c>
      <c r="O489" s="326">
        <v>0</v>
      </c>
      <c r="P489" s="326">
        <v>0</v>
      </c>
      <c r="Q489" s="326">
        <v>0</v>
      </c>
      <c r="R489" s="326">
        <v>0</v>
      </c>
      <c r="S489" s="326">
        <v>0</v>
      </c>
      <c r="T489" s="326">
        <v>0</v>
      </c>
      <c r="U489" s="326">
        <v>0</v>
      </c>
      <c r="V489" s="326">
        <v>0</v>
      </c>
      <c r="W489" s="326">
        <v>0</v>
      </c>
      <c r="X489" s="326"/>
    </row>
    <row r="490" spans="4:24" hidden="1" outlineLevel="1">
      <c r="D490" s="319" t="s">
        <v>3009</v>
      </c>
      <c r="E490" s="319" t="s">
        <v>53</v>
      </c>
      <c r="F490" s="319" t="s">
        <v>576</v>
      </c>
      <c r="H490" s="319" t="s">
        <v>577</v>
      </c>
      <c r="I490" s="319" t="s">
        <v>3010</v>
      </c>
      <c r="J490" s="319" t="s">
        <v>946</v>
      </c>
      <c r="L490" s="326"/>
      <c r="M490" s="326"/>
      <c r="N490" s="326"/>
      <c r="O490" s="326"/>
      <c r="P490" s="326"/>
      <c r="Q490" s="326"/>
      <c r="R490" s="326"/>
      <c r="S490" s="326"/>
      <c r="T490" s="326"/>
      <c r="U490" s="326">
        <v>0</v>
      </c>
      <c r="V490" s="326">
        <v>0</v>
      </c>
      <c r="W490" s="326">
        <v>0</v>
      </c>
      <c r="X490" s="326"/>
    </row>
    <row r="491" spans="4:24" hidden="1" outlineLevel="1">
      <c r="D491" s="319" t="s">
        <v>1145</v>
      </c>
      <c r="E491" s="319" t="s">
        <v>53</v>
      </c>
      <c r="F491" s="319" t="s">
        <v>576</v>
      </c>
      <c r="H491" s="319" t="s">
        <v>577</v>
      </c>
      <c r="I491" s="319" t="s">
        <v>1146</v>
      </c>
      <c r="J491" s="319" t="s">
        <v>946</v>
      </c>
      <c r="L491" s="326">
        <v>0</v>
      </c>
      <c r="M491" s="326">
        <v>0</v>
      </c>
      <c r="N491" s="326">
        <v>0</v>
      </c>
      <c r="O491" s="326">
        <v>0</v>
      </c>
      <c r="P491" s="326">
        <v>0</v>
      </c>
      <c r="Q491" s="326">
        <v>0</v>
      </c>
      <c r="R491" s="326">
        <v>0</v>
      </c>
      <c r="S491" s="326">
        <v>0</v>
      </c>
      <c r="T491" s="326">
        <v>0</v>
      </c>
      <c r="U491" s="326">
        <v>0</v>
      </c>
      <c r="V491" s="326">
        <v>0</v>
      </c>
      <c r="W491" s="326">
        <v>0</v>
      </c>
      <c r="X491" s="326"/>
    </row>
    <row r="492" spans="4:24" hidden="1" outlineLevel="1">
      <c r="D492" s="319" t="s">
        <v>1147</v>
      </c>
      <c r="E492" s="319" t="s">
        <v>53</v>
      </c>
      <c r="F492" s="319" t="s">
        <v>576</v>
      </c>
      <c r="H492" s="319" t="s">
        <v>577</v>
      </c>
      <c r="I492" s="319" t="s">
        <v>1148</v>
      </c>
      <c r="J492" s="319" t="s">
        <v>946</v>
      </c>
      <c r="L492" s="326">
        <v>0</v>
      </c>
      <c r="M492" s="326">
        <v>0</v>
      </c>
      <c r="N492" s="326">
        <v>0</v>
      </c>
      <c r="O492" s="326">
        <v>0</v>
      </c>
      <c r="P492" s="326">
        <v>0</v>
      </c>
      <c r="Q492" s="326">
        <v>0</v>
      </c>
      <c r="R492" s="326">
        <v>0</v>
      </c>
      <c r="S492" s="326">
        <v>0</v>
      </c>
      <c r="T492" s="326">
        <v>0</v>
      </c>
      <c r="U492" s="326">
        <v>0</v>
      </c>
      <c r="V492" s="326">
        <v>0</v>
      </c>
      <c r="W492" s="326">
        <v>0</v>
      </c>
      <c r="X492" s="326"/>
    </row>
    <row r="493" spans="4:24" hidden="1" outlineLevel="1">
      <c r="D493" s="319" t="s">
        <v>1149</v>
      </c>
      <c r="E493" s="319" t="s">
        <v>53</v>
      </c>
      <c r="F493" s="319" t="s">
        <v>576</v>
      </c>
      <c r="H493" s="319" t="s">
        <v>577</v>
      </c>
      <c r="I493" s="319" t="s">
        <v>1150</v>
      </c>
      <c r="J493" s="319" t="s">
        <v>528</v>
      </c>
      <c r="L493" s="326">
        <v>0</v>
      </c>
      <c r="M493" s="326">
        <v>0</v>
      </c>
      <c r="N493" s="326">
        <v>0</v>
      </c>
      <c r="O493" s="326">
        <v>0</v>
      </c>
      <c r="P493" s="326">
        <v>0</v>
      </c>
      <c r="Q493" s="326">
        <v>0</v>
      </c>
      <c r="R493" s="326">
        <v>0</v>
      </c>
      <c r="S493" s="326">
        <v>0</v>
      </c>
      <c r="T493" s="326">
        <v>0</v>
      </c>
      <c r="U493" s="326">
        <v>0</v>
      </c>
      <c r="V493" s="326">
        <v>0</v>
      </c>
      <c r="W493" s="326">
        <v>0</v>
      </c>
      <c r="X493" s="326"/>
    </row>
    <row r="494" spans="4:24" hidden="1" outlineLevel="1">
      <c r="D494" s="319" t="s">
        <v>1151</v>
      </c>
      <c r="E494" s="319" t="s">
        <v>53</v>
      </c>
      <c r="F494" s="319" t="s">
        <v>576</v>
      </c>
      <c r="H494" s="319" t="s">
        <v>577</v>
      </c>
      <c r="I494" s="319" t="s">
        <v>1152</v>
      </c>
      <c r="J494" s="319" t="s">
        <v>528</v>
      </c>
      <c r="L494" s="326">
        <v>0</v>
      </c>
      <c r="M494" s="326">
        <v>0</v>
      </c>
      <c r="N494" s="326">
        <v>0</v>
      </c>
      <c r="O494" s="326">
        <v>0</v>
      </c>
      <c r="P494" s="326">
        <v>0</v>
      </c>
      <c r="Q494" s="326">
        <v>0</v>
      </c>
      <c r="R494" s="326">
        <v>0</v>
      </c>
      <c r="S494" s="326">
        <v>0</v>
      </c>
      <c r="T494" s="326">
        <v>0</v>
      </c>
      <c r="U494" s="326">
        <v>0</v>
      </c>
      <c r="V494" s="326">
        <v>0</v>
      </c>
      <c r="W494" s="326">
        <v>0</v>
      </c>
      <c r="X494" s="326"/>
    </row>
    <row r="495" spans="4:24" hidden="1" outlineLevel="1">
      <c r="D495" s="319" t="s">
        <v>1617</v>
      </c>
      <c r="E495" s="319" t="s">
        <v>53</v>
      </c>
      <c r="F495" s="319" t="s">
        <v>576</v>
      </c>
      <c r="H495" s="319" t="s">
        <v>577</v>
      </c>
      <c r="I495" s="319" t="s">
        <v>1618</v>
      </c>
      <c r="J495" s="319" t="s">
        <v>582</v>
      </c>
      <c r="L495" s="326">
        <v>0</v>
      </c>
      <c r="M495" s="326">
        <v>0</v>
      </c>
      <c r="N495" s="326">
        <v>0</v>
      </c>
      <c r="O495" s="326">
        <v>0</v>
      </c>
      <c r="P495" s="326">
        <v>0</v>
      </c>
      <c r="Q495" s="326">
        <v>0</v>
      </c>
      <c r="R495" s="326">
        <v>0</v>
      </c>
      <c r="S495" s="326">
        <v>0</v>
      </c>
      <c r="T495" s="326">
        <v>0</v>
      </c>
      <c r="U495" s="326">
        <v>0</v>
      </c>
      <c r="V495" s="326">
        <v>0</v>
      </c>
      <c r="W495" s="326">
        <v>0</v>
      </c>
      <c r="X495" s="326"/>
    </row>
    <row r="496" spans="4:24" hidden="1" outlineLevel="1">
      <c r="D496" s="319" t="s">
        <v>643</v>
      </c>
      <c r="E496" s="319" t="s">
        <v>52</v>
      </c>
      <c r="F496" s="319" t="s">
        <v>576</v>
      </c>
      <c r="H496" s="319" t="s">
        <v>577</v>
      </c>
      <c r="I496" s="319" t="s">
        <v>670</v>
      </c>
      <c r="J496" s="319" t="s">
        <v>117</v>
      </c>
      <c r="L496" s="326">
        <v>0</v>
      </c>
      <c r="M496" s="326">
        <v>0</v>
      </c>
      <c r="N496" s="326">
        <v>0</v>
      </c>
      <c r="O496" s="326">
        <v>0</v>
      </c>
      <c r="P496" s="326">
        <v>0</v>
      </c>
      <c r="Q496" s="326">
        <v>0</v>
      </c>
      <c r="R496" s="326">
        <v>0</v>
      </c>
      <c r="S496" s="326">
        <v>0</v>
      </c>
      <c r="T496" s="326">
        <v>0</v>
      </c>
      <c r="U496" s="326">
        <v>0</v>
      </c>
      <c r="V496" s="326">
        <v>0</v>
      </c>
      <c r="W496" s="326">
        <v>0</v>
      </c>
      <c r="X496" s="326"/>
    </row>
    <row r="497" spans="4:24" hidden="1" outlineLevel="1">
      <c r="D497" s="319" t="s">
        <v>235</v>
      </c>
      <c r="E497" s="319" t="s">
        <v>52</v>
      </c>
      <c r="F497" s="319" t="s">
        <v>576</v>
      </c>
      <c r="H497" s="319" t="s">
        <v>577</v>
      </c>
      <c r="I497" s="319" t="s">
        <v>869</v>
      </c>
      <c r="J497" s="319" t="s">
        <v>117</v>
      </c>
      <c r="L497" s="326">
        <v>5000</v>
      </c>
      <c r="M497" s="326">
        <v>3000</v>
      </c>
      <c r="N497" s="326">
        <v>27000</v>
      </c>
      <c r="O497" s="326">
        <v>34000</v>
      </c>
      <c r="P497" s="326">
        <v>44000</v>
      </c>
      <c r="Q497" s="326">
        <v>44000</v>
      </c>
      <c r="R497" s="326">
        <v>44000</v>
      </c>
      <c r="S497" s="326">
        <v>44000</v>
      </c>
      <c r="T497" s="326">
        <v>40000</v>
      </c>
      <c r="U497" s="326">
        <v>40000</v>
      </c>
      <c r="V497" s="326">
        <v>30000</v>
      </c>
      <c r="W497" s="326">
        <v>30000</v>
      </c>
      <c r="X497" s="326"/>
    </row>
    <row r="498" spans="4:24" hidden="1" outlineLevel="1">
      <c r="D498" s="319" t="s">
        <v>235</v>
      </c>
      <c r="E498" s="319" t="s">
        <v>52</v>
      </c>
      <c r="F498" s="319" t="s">
        <v>578</v>
      </c>
      <c r="H498" s="319" t="s">
        <v>577</v>
      </c>
      <c r="I498" s="319" t="s">
        <v>2714</v>
      </c>
      <c r="J498" s="319" t="s">
        <v>117</v>
      </c>
      <c r="L498" s="326">
        <v>5000</v>
      </c>
      <c r="M498" s="326">
        <v>3000</v>
      </c>
      <c r="N498" s="326">
        <v>27000</v>
      </c>
      <c r="O498" s="326">
        <v>56500</v>
      </c>
      <c r="P498" s="326">
        <v>66500</v>
      </c>
      <c r="Q498" s="326">
        <v>44000</v>
      </c>
      <c r="R498" s="326">
        <v>44000</v>
      </c>
      <c r="S498" s="326">
        <v>44000</v>
      </c>
      <c r="T498" s="326">
        <v>40000</v>
      </c>
      <c r="U498" s="326">
        <v>40000</v>
      </c>
      <c r="V498" s="326">
        <v>30000</v>
      </c>
      <c r="W498" s="326">
        <v>30000</v>
      </c>
      <c r="X498" s="326"/>
    </row>
    <row r="499" spans="4:24" hidden="1" outlineLevel="1">
      <c r="D499" s="319" t="s">
        <v>311</v>
      </c>
      <c r="E499" s="319" t="s">
        <v>52</v>
      </c>
      <c r="F499" s="319" t="s">
        <v>576</v>
      </c>
      <c r="H499" s="319" t="s">
        <v>577</v>
      </c>
      <c r="I499" s="319" t="s">
        <v>378</v>
      </c>
      <c r="J499" s="319" t="s">
        <v>117</v>
      </c>
      <c r="L499" s="326">
        <v>0</v>
      </c>
      <c r="M499" s="326">
        <v>0</v>
      </c>
      <c r="N499" s="326">
        <v>0</v>
      </c>
      <c r="O499" s="326">
        <v>0</v>
      </c>
      <c r="P499" s="326">
        <v>0</v>
      </c>
      <c r="Q499" s="326">
        <v>0</v>
      </c>
      <c r="R499" s="326">
        <v>0</v>
      </c>
      <c r="S499" s="326">
        <v>0</v>
      </c>
      <c r="T499" s="326">
        <v>0</v>
      </c>
      <c r="U499" s="326">
        <v>0</v>
      </c>
      <c r="V499" s="326">
        <v>0</v>
      </c>
      <c r="W499" s="326">
        <v>0</v>
      </c>
      <c r="X499" s="326"/>
    </row>
    <row r="500" spans="4:24" hidden="1" outlineLevel="1">
      <c r="D500" s="319" t="s">
        <v>311</v>
      </c>
      <c r="E500" s="319" t="s">
        <v>52</v>
      </c>
      <c r="F500" s="319" t="s">
        <v>578</v>
      </c>
      <c r="H500" s="319" t="s">
        <v>577</v>
      </c>
      <c r="I500" s="319" t="s">
        <v>2715</v>
      </c>
      <c r="J500" s="319" t="s">
        <v>117</v>
      </c>
      <c r="L500" s="326">
        <v>0</v>
      </c>
      <c r="M500" s="326">
        <v>0</v>
      </c>
      <c r="N500" s="326">
        <v>0</v>
      </c>
      <c r="O500" s="326">
        <v>0</v>
      </c>
      <c r="P500" s="326">
        <v>0</v>
      </c>
      <c r="Q500" s="326">
        <v>0</v>
      </c>
      <c r="R500" s="326">
        <v>0</v>
      </c>
      <c r="S500" s="326">
        <v>0</v>
      </c>
      <c r="T500" s="326">
        <v>0</v>
      </c>
      <c r="U500" s="326">
        <v>0</v>
      </c>
      <c r="V500" s="326">
        <v>0</v>
      </c>
      <c r="W500" s="326">
        <v>0</v>
      </c>
      <c r="X500" s="326"/>
    </row>
    <row r="501" spans="4:24" hidden="1" outlineLevel="1">
      <c r="D501" s="319" t="s">
        <v>870</v>
      </c>
      <c r="E501" s="319" t="s">
        <v>53</v>
      </c>
      <c r="F501" s="319" t="s">
        <v>576</v>
      </c>
      <c r="H501" s="319" t="s">
        <v>577</v>
      </c>
      <c r="I501" s="319" t="s">
        <v>871</v>
      </c>
      <c r="J501" s="319" t="s">
        <v>118</v>
      </c>
      <c r="L501" s="326">
        <v>0</v>
      </c>
      <c r="M501" s="326">
        <v>0</v>
      </c>
      <c r="N501" s="326">
        <v>0</v>
      </c>
      <c r="O501" s="326">
        <v>0</v>
      </c>
      <c r="P501" s="326">
        <v>0</v>
      </c>
      <c r="Q501" s="326">
        <v>0</v>
      </c>
      <c r="R501" s="326">
        <v>0</v>
      </c>
      <c r="S501" s="326">
        <v>0</v>
      </c>
      <c r="T501" s="326">
        <v>0</v>
      </c>
      <c r="U501" s="326">
        <v>0</v>
      </c>
      <c r="V501" s="326">
        <v>0</v>
      </c>
      <c r="W501" s="326">
        <v>0</v>
      </c>
      <c r="X501" s="326"/>
    </row>
    <row r="502" spans="4:24" hidden="1" outlineLevel="1">
      <c r="D502" s="319" t="s">
        <v>312</v>
      </c>
      <c r="E502" s="319" t="s">
        <v>54</v>
      </c>
      <c r="F502" s="319" t="s">
        <v>576</v>
      </c>
      <c r="H502" s="319" t="s">
        <v>577</v>
      </c>
      <c r="I502" s="319" t="s">
        <v>872</v>
      </c>
      <c r="J502" s="319" t="s">
        <v>116</v>
      </c>
      <c r="L502" s="326">
        <v>0</v>
      </c>
      <c r="M502" s="326">
        <v>0</v>
      </c>
      <c r="N502" s="326">
        <v>0</v>
      </c>
      <c r="O502" s="326">
        <v>0</v>
      </c>
      <c r="P502" s="326">
        <v>0</v>
      </c>
      <c r="Q502" s="326">
        <v>0</v>
      </c>
      <c r="R502" s="326">
        <v>0</v>
      </c>
      <c r="S502" s="326">
        <v>0</v>
      </c>
      <c r="T502" s="326">
        <v>0</v>
      </c>
      <c r="U502" s="326">
        <v>0</v>
      </c>
      <c r="V502" s="326">
        <v>0</v>
      </c>
      <c r="W502" s="326">
        <v>0</v>
      </c>
      <c r="X502" s="326"/>
    </row>
    <row r="503" spans="4:24" hidden="1" outlineLevel="1">
      <c r="D503" s="319" t="s">
        <v>644</v>
      </c>
      <c r="E503" s="319" t="s">
        <v>67</v>
      </c>
      <c r="F503" s="319" t="s">
        <v>576</v>
      </c>
      <c r="H503" s="319" t="s">
        <v>577</v>
      </c>
      <c r="I503" s="319" t="s">
        <v>271</v>
      </c>
      <c r="J503" s="319" t="s">
        <v>0</v>
      </c>
      <c r="L503" s="326">
        <v>0</v>
      </c>
      <c r="M503" s="326">
        <v>0</v>
      </c>
      <c r="N503" s="326">
        <v>0</v>
      </c>
      <c r="O503" s="326">
        <v>0</v>
      </c>
      <c r="P503" s="326">
        <v>0</v>
      </c>
      <c r="Q503" s="326">
        <v>0</v>
      </c>
      <c r="R503" s="326">
        <v>0</v>
      </c>
      <c r="S503" s="326">
        <v>0</v>
      </c>
      <c r="T503" s="326">
        <v>0</v>
      </c>
      <c r="U503" s="326">
        <v>0</v>
      </c>
      <c r="V503" s="326">
        <v>0</v>
      </c>
      <c r="W503" s="326">
        <v>0</v>
      </c>
      <c r="X503" s="326"/>
    </row>
    <row r="504" spans="4:24" hidden="1" outlineLevel="1">
      <c r="D504" s="319" t="s">
        <v>1153</v>
      </c>
      <c r="E504" s="319" t="s">
        <v>53</v>
      </c>
      <c r="F504" s="319" t="s">
        <v>576</v>
      </c>
      <c r="H504" s="319" t="s">
        <v>577</v>
      </c>
      <c r="I504" s="319" t="s">
        <v>1154</v>
      </c>
      <c r="J504" s="319" t="s">
        <v>583</v>
      </c>
      <c r="L504" s="326">
        <v>0</v>
      </c>
      <c r="M504" s="326">
        <v>0</v>
      </c>
      <c r="N504" s="326">
        <v>0</v>
      </c>
      <c r="O504" s="326">
        <v>0</v>
      </c>
      <c r="P504" s="326">
        <v>0</v>
      </c>
      <c r="Q504" s="326">
        <v>0</v>
      </c>
      <c r="R504" s="326">
        <v>0</v>
      </c>
      <c r="S504" s="326">
        <v>0</v>
      </c>
      <c r="T504" s="326">
        <v>0</v>
      </c>
      <c r="U504" s="326">
        <v>0</v>
      </c>
      <c r="V504" s="326">
        <v>0</v>
      </c>
      <c r="W504" s="326">
        <v>0</v>
      </c>
      <c r="X504" s="326"/>
    </row>
    <row r="505" spans="4:24" hidden="1" outlineLevel="1">
      <c r="D505" s="319" t="s">
        <v>2716</v>
      </c>
      <c r="E505" s="319" t="s">
        <v>2117</v>
      </c>
      <c r="F505" s="319" t="s">
        <v>576</v>
      </c>
      <c r="H505" s="319" t="s">
        <v>577</v>
      </c>
      <c r="I505" s="319" t="s">
        <v>2717</v>
      </c>
      <c r="J505" s="319" t="s">
        <v>977</v>
      </c>
      <c r="L505" s="326">
        <v>0</v>
      </c>
      <c r="M505" s="326">
        <v>0</v>
      </c>
      <c r="N505" s="326">
        <v>0</v>
      </c>
      <c r="O505" s="326">
        <v>0</v>
      </c>
      <c r="P505" s="326">
        <v>0</v>
      </c>
      <c r="Q505" s="326">
        <v>0</v>
      </c>
      <c r="R505" s="326">
        <v>0</v>
      </c>
      <c r="S505" s="326">
        <v>0</v>
      </c>
      <c r="T505" s="326">
        <v>0</v>
      </c>
      <c r="U505" s="326">
        <v>0</v>
      </c>
      <c r="V505" s="326">
        <v>0</v>
      </c>
      <c r="W505" s="326">
        <v>0</v>
      </c>
      <c r="X505" s="326"/>
    </row>
    <row r="506" spans="4:24" hidden="1" outlineLevel="1">
      <c r="D506" s="319" t="s">
        <v>2716</v>
      </c>
      <c r="E506" s="319" t="s">
        <v>2117</v>
      </c>
      <c r="F506" s="319" t="s">
        <v>578</v>
      </c>
      <c r="H506" s="319" t="s">
        <v>577</v>
      </c>
      <c r="I506" s="319" t="s">
        <v>2718</v>
      </c>
      <c r="J506" s="319" t="s">
        <v>977</v>
      </c>
      <c r="L506" s="326">
        <v>0</v>
      </c>
      <c r="M506" s="326">
        <v>0</v>
      </c>
      <c r="N506" s="326">
        <v>0</v>
      </c>
      <c r="O506" s="326">
        <v>0</v>
      </c>
      <c r="P506" s="326">
        <v>0</v>
      </c>
      <c r="Q506" s="326">
        <v>0</v>
      </c>
      <c r="R506" s="326">
        <v>0</v>
      </c>
      <c r="S506" s="326">
        <v>0</v>
      </c>
      <c r="T506" s="326">
        <v>0</v>
      </c>
      <c r="U506" s="326">
        <v>0</v>
      </c>
      <c r="V506" s="326">
        <v>0</v>
      </c>
      <c r="W506" s="326">
        <v>0</v>
      </c>
      <c r="X506" s="326"/>
    </row>
    <row r="507" spans="4:24" hidden="1" outlineLevel="1">
      <c r="D507" s="319" t="s">
        <v>1155</v>
      </c>
      <c r="E507" s="319" t="s">
        <v>53</v>
      </c>
      <c r="F507" s="319" t="s">
        <v>576</v>
      </c>
      <c r="H507" s="319" t="s">
        <v>577</v>
      </c>
      <c r="I507" s="319" t="s">
        <v>1156</v>
      </c>
      <c r="J507" s="319" t="s">
        <v>528</v>
      </c>
      <c r="L507" s="326">
        <v>0</v>
      </c>
      <c r="M507" s="326">
        <v>0</v>
      </c>
      <c r="N507" s="326">
        <v>0</v>
      </c>
      <c r="O507" s="326">
        <v>0</v>
      </c>
      <c r="P507" s="326">
        <v>0</v>
      </c>
      <c r="Q507" s="326">
        <v>0</v>
      </c>
      <c r="R507" s="326">
        <v>0</v>
      </c>
      <c r="S507" s="326">
        <v>0</v>
      </c>
      <c r="T507" s="326">
        <v>0</v>
      </c>
      <c r="U507" s="326">
        <v>0</v>
      </c>
      <c r="V507" s="326">
        <v>0</v>
      </c>
      <c r="W507" s="326">
        <v>0</v>
      </c>
      <c r="X507" s="326"/>
    </row>
    <row r="508" spans="4:24" hidden="1" outlineLevel="1">
      <c r="D508" s="319" t="s">
        <v>2719</v>
      </c>
      <c r="E508" s="319" t="s">
        <v>52</v>
      </c>
      <c r="F508" s="319" t="s">
        <v>576</v>
      </c>
      <c r="H508" s="319" t="s">
        <v>577</v>
      </c>
      <c r="I508" s="319" t="s">
        <v>843</v>
      </c>
      <c r="J508" s="319" t="s">
        <v>117</v>
      </c>
      <c r="L508" s="326">
        <v>0</v>
      </c>
      <c r="M508" s="326">
        <v>0</v>
      </c>
      <c r="N508" s="326">
        <v>0</v>
      </c>
      <c r="O508" s="326">
        <v>40000</v>
      </c>
      <c r="P508" s="326">
        <v>40000</v>
      </c>
      <c r="Q508" s="326">
        <v>68000</v>
      </c>
      <c r="R508" s="326">
        <v>68000</v>
      </c>
      <c r="S508" s="326">
        <v>68000</v>
      </c>
      <c r="T508" s="326">
        <v>68000</v>
      </c>
      <c r="U508" s="326">
        <v>68000</v>
      </c>
      <c r="V508" s="326">
        <v>68000</v>
      </c>
      <c r="W508" s="326">
        <v>57000</v>
      </c>
      <c r="X508" s="326"/>
    </row>
    <row r="509" spans="4:24" hidden="1" outlineLevel="1">
      <c r="D509" s="319" t="s">
        <v>2719</v>
      </c>
      <c r="E509" s="319" t="s">
        <v>52</v>
      </c>
      <c r="F509" s="319" t="s">
        <v>578</v>
      </c>
      <c r="H509" s="319" t="s">
        <v>577</v>
      </c>
      <c r="I509" s="319" t="s">
        <v>2720</v>
      </c>
      <c r="J509" s="319" t="s">
        <v>117</v>
      </c>
      <c r="L509" s="326">
        <v>0</v>
      </c>
      <c r="M509" s="326">
        <v>0</v>
      </c>
      <c r="N509" s="326">
        <v>0</v>
      </c>
      <c r="O509" s="326">
        <v>0</v>
      </c>
      <c r="P509" s="326">
        <v>0</v>
      </c>
      <c r="Q509" s="326">
        <v>0</v>
      </c>
      <c r="R509" s="326">
        <v>0</v>
      </c>
      <c r="S509" s="326">
        <v>0</v>
      </c>
      <c r="T509" s="326">
        <v>0</v>
      </c>
      <c r="U509" s="326">
        <v>0</v>
      </c>
      <c r="V509" s="326">
        <v>0</v>
      </c>
      <c r="W509" s="326">
        <v>0</v>
      </c>
      <c r="X509" s="326"/>
    </row>
    <row r="510" spans="4:24" hidden="1" outlineLevel="1">
      <c r="D510" s="319" t="s">
        <v>313</v>
      </c>
      <c r="E510" s="319" t="s">
        <v>52</v>
      </c>
      <c r="F510" s="319" t="s">
        <v>576</v>
      </c>
      <c r="H510" s="319" t="s">
        <v>577</v>
      </c>
      <c r="I510" s="319" t="s">
        <v>873</v>
      </c>
      <c r="J510" s="319" t="s">
        <v>117</v>
      </c>
      <c r="L510" s="326">
        <v>0</v>
      </c>
      <c r="M510" s="326">
        <v>0</v>
      </c>
      <c r="N510" s="326">
        <v>0</v>
      </c>
      <c r="O510" s="326">
        <v>2000</v>
      </c>
      <c r="P510" s="326">
        <v>1000</v>
      </c>
      <c r="Q510" s="326">
        <v>0</v>
      </c>
      <c r="R510" s="326">
        <v>0</v>
      </c>
      <c r="S510" s="326">
        <v>0</v>
      </c>
      <c r="T510" s="326">
        <v>0</v>
      </c>
      <c r="U510" s="326">
        <v>0</v>
      </c>
      <c r="V510" s="326">
        <v>0</v>
      </c>
      <c r="W510" s="326">
        <v>0</v>
      </c>
      <c r="X510" s="326"/>
    </row>
    <row r="511" spans="4:24" hidden="1" outlineLevel="1">
      <c r="D511" s="319" t="s">
        <v>313</v>
      </c>
      <c r="E511" s="319" t="s">
        <v>52</v>
      </c>
      <c r="F511" s="319" t="s">
        <v>578</v>
      </c>
      <c r="H511" s="319" t="s">
        <v>577</v>
      </c>
      <c r="I511" s="319" t="s">
        <v>2721</v>
      </c>
      <c r="J511" s="319" t="s">
        <v>117</v>
      </c>
      <c r="L511" s="326">
        <v>0</v>
      </c>
      <c r="M511" s="326">
        <v>0</v>
      </c>
      <c r="N511" s="326">
        <v>0</v>
      </c>
      <c r="O511" s="326">
        <v>0</v>
      </c>
      <c r="P511" s="326">
        <v>0</v>
      </c>
      <c r="Q511" s="326">
        <v>0</v>
      </c>
      <c r="R511" s="326">
        <v>0</v>
      </c>
      <c r="S511" s="326">
        <v>0</v>
      </c>
      <c r="T511" s="326">
        <v>0</v>
      </c>
      <c r="U511" s="326">
        <v>0</v>
      </c>
      <c r="V511" s="326">
        <v>0</v>
      </c>
      <c r="W511" s="326">
        <v>0</v>
      </c>
      <c r="X511" s="326"/>
    </row>
    <row r="512" spans="4:24" hidden="1" outlineLevel="1">
      <c r="D512" s="319" t="s">
        <v>365</v>
      </c>
      <c r="E512" s="319" t="s">
        <v>53</v>
      </c>
      <c r="F512" s="319" t="s">
        <v>576</v>
      </c>
      <c r="H512" s="319" t="s">
        <v>577</v>
      </c>
      <c r="I512" s="319" t="s">
        <v>874</v>
      </c>
      <c r="J512" s="319" t="s">
        <v>560</v>
      </c>
      <c r="L512" s="326">
        <v>0</v>
      </c>
      <c r="M512" s="326">
        <v>0</v>
      </c>
      <c r="N512" s="326">
        <v>0</v>
      </c>
      <c r="O512" s="326">
        <v>0</v>
      </c>
      <c r="P512" s="326">
        <v>0</v>
      </c>
      <c r="Q512" s="326">
        <v>0</v>
      </c>
      <c r="R512" s="326">
        <v>0</v>
      </c>
      <c r="S512" s="326">
        <v>0</v>
      </c>
      <c r="T512" s="326">
        <v>0</v>
      </c>
      <c r="U512" s="326">
        <v>0</v>
      </c>
      <c r="V512" s="326">
        <v>0</v>
      </c>
      <c r="W512" s="326">
        <v>0</v>
      </c>
      <c r="X512" s="326"/>
    </row>
    <row r="513" spans="4:24" hidden="1" outlineLevel="1">
      <c r="D513" s="319" t="s">
        <v>2212</v>
      </c>
      <c r="E513" s="319" t="s">
        <v>2117</v>
      </c>
      <c r="F513" s="319" t="s">
        <v>576</v>
      </c>
      <c r="H513" s="319" t="s">
        <v>577</v>
      </c>
      <c r="I513" s="319" t="s">
        <v>2252</v>
      </c>
      <c r="J513" s="319" t="s">
        <v>977</v>
      </c>
      <c r="L513" s="326">
        <v>0</v>
      </c>
      <c r="M513" s="326">
        <v>0</v>
      </c>
      <c r="N513" s="326">
        <v>0</v>
      </c>
      <c r="O513" s="326">
        <v>0</v>
      </c>
      <c r="P513" s="326">
        <v>0</v>
      </c>
      <c r="Q513" s="326">
        <v>0</v>
      </c>
      <c r="R513" s="326">
        <v>0</v>
      </c>
      <c r="S513" s="326">
        <v>0</v>
      </c>
      <c r="T513" s="326">
        <v>0</v>
      </c>
      <c r="U513" s="326">
        <v>0</v>
      </c>
      <c r="V513" s="326">
        <v>0</v>
      </c>
      <c r="W513" s="326">
        <v>0</v>
      </c>
      <c r="X513" s="326"/>
    </row>
    <row r="514" spans="4:24" hidden="1" outlineLevel="1">
      <c r="D514" s="319" t="s">
        <v>2212</v>
      </c>
      <c r="E514" s="319" t="s">
        <v>2117</v>
      </c>
      <c r="F514" s="319" t="s">
        <v>578</v>
      </c>
      <c r="H514" s="319" t="s">
        <v>577</v>
      </c>
      <c r="I514" s="319" t="s">
        <v>2253</v>
      </c>
      <c r="J514" s="319" t="s">
        <v>977</v>
      </c>
      <c r="L514" s="326">
        <v>0</v>
      </c>
      <c r="M514" s="326">
        <v>0</v>
      </c>
      <c r="N514" s="326">
        <v>0</v>
      </c>
      <c r="O514" s="326">
        <v>0</v>
      </c>
      <c r="P514" s="326">
        <v>0</v>
      </c>
      <c r="Q514" s="326">
        <v>0</v>
      </c>
      <c r="R514" s="326">
        <v>0</v>
      </c>
      <c r="S514" s="326">
        <v>0</v>
      </c>
      <c r="T514" s="326">
        <v>0</v>
      </c>
      <c r="U514" s="326">
        <v>0</v>
      </c>
      <c r="V514" s="326">
        <v>0</v>
      </c>
      <c r="W514" s="326">
        <v>0</v>
      </c>
      <c r="X514" s="326"/>
    </row>
    <row r="515" spans="4:24" hidden="1" outlineLevel="1">
      <c r="D515" s="319" t="s">
        <v>2213</v>
      </c>
      <c r="E515" s="319" t="s">
        <v>2117</v>
      </c>
      <c r="F515" s="319" t="s">
        <v>576</v>
      </c>
      <c r="H515" s="319" t="s">
        <v>577</v>
      </c>
      <c r="I515" s="319" t="s">
        <v>2254</v>
      </c>
      <c r="J515" s="319" t="s">
        <v>977</v>
      </c>
      <c r="L515" s="326">
        <v>0</v>
      </c>
      <c r="M515" s="326">
        <v>0</v>
      </c>
      <c r="N515" s="326">
        <v>0</v>
      </c>
      <c r="O515" s="326">
        <v>0</v>
      </c>
      <c r="P515" s="326">
        <v>0</v>
      </c>
      <c r="Q515" s="326">
        <v>0</v>
      </c>
      <c r="R515" s="326">
        <v>0</v>
      </c>
      <c r="S515" s="326">
        <v>0</v>
      </c>
      <c r="T515" s="326">
        <v>0</v>
      </c>
      <c r="U515" s="326">
        <v>0</v>
      </c>
      <c r="V515" s="326">
        <v>0</v>
      </c>
      <c r="W515" s="326">
        <v>0</v>
      </c>
      <c r="X515" s="326"/>
    </row>
    <row r="516" spans="4:24" hidden="1" outlineLevel="1">
      <c r="D516" s="319" t="s">
        <v>2213</v>
      </c>
      <c r="E516" s="319" t="s">
        <v>2117</v>
      </c>
      <c r="F516" s="319" t="s">
        <v>578</v>
      </c>
      <c r="H516" s="319" t="s">
        <v>577</v>
      </c>
      <c r="I516" s="319" t="s">
        <v>2255</v>
      </c>
      <c r="J516" s="319" t="s">
        <v>977</v>
      </c>
      <c r="L516" s="326">
        <v>0</v>
      </c>
      <c r="M516" s="326">
        <v>0</v>
      </c>
      <c r="N516" s="326">
        <v>0</v>
      </c>
      <c r="O516" s="326">
        <v>0</v>
      </c>
      <c r="P516" s="326">
        <v>0</v>
      </c>
      <c r="Q516" s="326">
        <v>0</v>
      </c>
      <c r="R516" s="326">
        <v>0</v>
      </c>
      <c r="S516" s="326">
        <v>0</v>
      </c>
      <c r="T516" s="326">
        <v>0</v>
      </c>
      <c r="U516" s="326">
        <v>0</v>
      </c>
      <c r="V516" s="326">
        <v>0</v>
      </c>
      <c r="W516" s="326">
        <v>0</v>
      </c>
      <c r="X516" s="326"/>
    </row>
    <row r="517" spans="4:24" hidden="1" outlineLevel="1">
      <c r="D517" s="319" t="s">
        <v>366</v>
      </c>
      <c r="E517" s="319" t="s">
        <v>53</v>
      </c>
      <c r="F517" s="319" t="s">
        <v>576</v>
      </c>
      <c r="H517" s="319" t="s">
        <v>577</v>
      </c>
      <c r="I517" s="319" t="s">
        <v>875</v>
      </c>
      <c r="J517" s="319" t="s">
        <v>118</v>
      </c>
      <c r="L517" s="326">
        <v>0</v>
      </c>
      <c r="M517" s="326">
        <v>0</v>
      </c>
      <c r="N517" s="326">
        <v>0</v>
      </c>
      <c r="O517" s="326">
        <v>0</v>
      </c>
      <c r="P517" s="326">
        <v>0</v>
      </c>
      <c r="Q517" s="326">
        <v>0</v>
      </c>
      <c r="R517" s="326">
        <v>0</v>
      </c>
      <c r="S517" s="326">
        <v>0</v>
      </c>
      <c r="T517" s="326">
        <v>0</v>
      </c>
      <c r="U517" s="326">
        <v>0</v>
      </c>
      <c r="V517" s="326">
        <v>0</v>
      </c>
      <c r="W517" s="326">
        <v>0</v>
      </c>
      <c r="X517" s="326"/>
    </row>
    <row r="518" spans="4:24" hidden="1" outlineLevel="1">
      <c r="D518" s="319" t="s">
        <v>1619</v>
      </c>
      <c r="E518" s="319" t="s">
        <v>52</v>
      </c>
      <c r="F518" s="319" t="s">
        <v>576</v>
      </c>
      <c r="H518" s="319" t="s">
        <v>577</v>
      </c>
      <c r="I518" s="319" t="s">
        <v>876</v>
      </c>
      <c r="J518" s="319" t="s">
        <v>117</v>
      </c>
      <c r="L518" s="326">
        <v>0</v>
      </c>
      <c r="M518" s="326"/>
      <c r="N518" s="326"/>
      <c r="O518" s="326"/>
      <c r="P518" s="326"/>
      <c r="Q518" s="326"/>
      <c r="R518" s="326"/>
      <c r="S518" s="326"/>
      <c r="T518" s="326"/>
      <c r="U518" s="326"/>
      <c r="V518" s="326"/>
      <c r="W518" s="326"/>
      <c r="X518" s="326"/>
    </row>
    <row r="519" spans="4:24" hidden="1" outlineLevel="1">
      <c r="D519" s="319" t="s">
        <v>1157</v>
      </c>
      <c r="E519" s="319" t="s">
        <v>53</v>
      </c>
      <c r="F519" s="319" t="s">
        <v>576</v>
      </c>
      <c r="H519" s="319" t="s">
        <v>577</v>
      </c>
      <c r="I519" s="319" t="s">
        <v>1158</v>
      </c>
      <c r="J519" s="319" t="s">
        <v>583</v>
      </c>
      <c r="L519" s="326">
        <v>0</v>
      </c>
      <c r="M519" s="326">
        <v>0</v>
      </c>
      <c r="N519" s="326">
        <v>0</v>
      </c>
      <c r="O519" s="326">
        <v>0</v>
      </c>
      <c r="P519" s="326">
        <v>0</v>
      </c>
      <c r="Q519" s="326">
        <v>0</v>
      </c>
      <c r="R519" s="326">
        <v>0</v>
      </c>
      <c r="S519" s="326">
        <v>0</v>
      </c>
      <c r="T519" s="326">
        <v>0</v>
      </c>
      <c r="U519" s="326">
        <v>0</v>
      </c>
      <c r="V519" s="326">
        <v>0</v>
      </c>
      <c r="W519" s="326">
        <v>0</v>
      </c>
      <c r="X519" s="326"/>
    </row>
    <row r="520" spans="4:24" hidden="1" outlineLevel="1">
      <c r="D520" s="319" t="s">
        <v>3011</v>
      </c>
      <c r="E520" s="319" t="s">
        <v>53</v>
      </c>
      <c r="F520" s="319" t="s">
        <v>576</v>
      </c>
      <c r="H520" s="319" t="s">
        <v>577</v>
      </c>
      <c r="I520" s="319" t="s">
        <v>1136</v>
      </c>
      <c r="J520" s="319" t="s">
        <v>946</v>
      </c>
      <c r="L520" s="326">
        <v>0</v>
      </c>
      <c r="M520" s="326">
        <v>0</v>
      </c>
      <c r="N520" s="326">
        <v>0</v>
      </c>
      <c r="O520" s="326">
        <v>0</v>
      </c>
      <c r="P520" s="326">
        <v>0</v>
      </c>
      <c r="Q520" s="326">
        <v>0</v>
      </c>
      <c r="R520" s="326">
        <v>0</v>
      </c>
      <c r="S520" s="326">
        <v>0</v>
      </c>
      <c r="T520" s="326">
        <v>0</v>
      </c>
      <c r="U520" s="326">
        <v>0</v>
      </c>
      <c r="V520" s="326">
        <v>0</v>
      </c>
      <c r="W520" s="326">
        <v>0</v>
      </c>
      <c r="X520" s="326"/>
    </row>
    <row r="521" spans="4:24" hidden="1" outlineLevel="1">
      <c r="D521" s="319" t="s">
        <v>2722</v>
      </c>
      <c r="E521" s="319" t="s">
        <v>53</v>
      </c>
      <c r="F521" s="319" t="s">
        <v>576</v>
      </c>
      <c r="H521" s="319" t="s">
        <v>577</v>
      </c>
      <c r="I521" s="319" t="s">
        <v>1159</v>
      </c>
      <c r="J521" s="319" t="s">
        <v>946</v>
      </c>
      <c r="L521" s="326">
        <v>0</v>
      </c>
      <c r="M521" s="326">
        <v>0</v>
      </c>
      <c r="N521" s="326">
        <v>60000</v>
      </c>
      <c r="O521" s="326">
        <v>0</v>
      </c>
      <c r="P521" s="326">
        <v>0</v>
      </c>
      <c r="Q521" s="326">
        <v>0</v>
      </c>
      <c r="R521" s="326">
        <v>0</v>
      </c>
      <c r="S521" s="326">
        <v>0</v>
      </c>
      <c r="T521" s="326">
        <v>0</v>
      </c>
      <c r="U521" s="326">
        <v>0</v>
      </c>
      <c r="V521" s="326">
        <v>0</v>
      </c>
      <c r="W521" s="326">
        <v>0</v>
      </c>
      <c r="X521" s="326"/>
    </row>
    <row r="522" spans="4:24" hidden="1" outlineLevel="1">
      <c r="D522" s="319" t="s">
        <v>1160</v>
      </c>
      <c r="E522" s="319" t="s">
        <v>53</v>
      </c>
      <c r="F522" s="319" t="s">
        <v>576</v>
      </c>
      <c r="H522" s="319" t="s">
        <v>577</v>
      </c>
      <c r="I522" s="319" t="s">
        <v>1161</v>
      </c>
      <c r="J522" s="319" t="s">
        <v>946</v>
      </c>
      <c r="L522" s="326">
        <v>0</v>
      </c>
      <c r="M522" s="326">
        <v>0</v>
      </c>
      <c r="N522" s="326">
        <v>0</v>
      </c>
      <c r="O522" s="326">
        <v>0</v>
      </c>
      <c r="P522" s="326">
        <v>0</v>
      </c>
      <c r="Q522" s="326">
        <v>0</v>
      </c>
      <c r="R522" s="326">
        <v>0</v>
      </c>
      <c r="S522" s="326">
        <v>0</v>
      </c>
      <c r="T522" s="326">
        <v>0</v>
      </c>
      <c r="U522" s="326">
        <v>0</v>
      </c>
      <c r="V522" s="326">
        <v>0</v>
      </c>
      <c r="W522" s="326">
        <v>0</v>
      </c>
      <c r="X522" s="326"/>
    </row>
    <row r="523" spans="4:24" hidden="1" outlineLevel="1">
      <c r="D523" s="319" t="s">
        <v>1162</v>
      </c>
      <c r="E523" s="319" t="s">
        <v>53</v>
      </c>
      <c r="F523" s="319" t="s">
        <v>576</v>
      </c>
      <c r="H523" s="319" t="s">
        <v>577</v>
      </c>
      <c r="I523" s="319" t="s">
        <v>1163</v>
      </c>
      <c r="J523" s="319" t="s">
        <v>946</v>
      </c>
      <c r="L523" s="326">
        <v>0</v>
      </c>
      <c r="M523" s="326">
        <v>0</v>
      </c>
      <c r="N523" s="326">
        <v>0</v>
      </c>
      <c r="O523" s="326">
        <v>100000</v>
      </c>
      <c r="P523" s="326">
        <v>0</v>
      </c>
      <c r="Q523" s="326">
        <v>0</v>
      </c>
      <c r="R523" s="326">
        <v>0</v>
      </c>
      <c r="S523" s="326">
        <v>0</v>
      </c>
      <c r="T523" s="326">
        <v>0</v>
      </c>
      <c r="U523" s="326">
        <v>0</v>
      </c>
      <c r="V523" s="326">
        <v>0</v>
      </c>
      <c r="W523" s="326"/>
      <c r="X523" s="326"/>
    </row>
    <row r="524" spans="4:24" hidden="1" outlineLevel="1">
      <c r="D524" s="319" t="s">
        <v>1164</v>
      </c>
      <c r="E524" s="319" t="s">
        <v>53</v>
      </c>
      <c r="F524" s="319" t="s">
        <v>576</v>
      </c>
      <c r="H524" s="319" t="s">
        <v>577</v>
      </c>
      <c r="I524" s="319" t="s">
        <v>1165</v>
      </c>
      <c r="J524" s="319" t="s">
        <v>583</v>
      </c>
      <c r="L524" s="326">
        <v>0</v>
      </c>
      <c r="M524" s="326">
        <v>0</v>
      </c>
      <c r="N524" s="326">
        <v>0</v>
      </c>
      <c r="O524" s="326">
        <v>0</v>
      </c>
      <c r="P524" s="326">
        <v>0</v>
      </c>
      <c r="Q524" s="326">
        <v>0</v>
      </c>
      <c r="R524" s="326">
        <v>0</v>
      </c>
      <c r="S524" s="326">
        <v>0</v>
      </c>
      <c r="T524" s="326">
        <v>0</v>
      </c>
      <c r="U524" s="326">
        <v>0</v>
      </c>
      <c r="V524" s="326">
        <v>0</v>
      </c>
      <c r="W524" s="326">
        <v>0</v>
      </c>
      <c r="X524" s="326"/>
    </row>
    <row r="525" spans="4:24" hidden="1" outlineLevel="1">
      <c r="D525" s="319" t="s">
        <v>1166</v>
      </c>
      <c r="E525" s="319" t="s">
        <v>53</v>
      </c>
      <c r="F525" s="319" t="s">
        <v>576</v>
      </c>
      <c r="H525" s="319" t="s">
        <v>577</v>
      </c>
      <c r="I525" s="319" t="s">
        <v>1167</v>
      </c>
      <c r="J525" s="319" t="s">
        <v>583</v>
      </c>
      <c r="L525" s="326">
        <v>0</v>
      </c>
      <c r="M525" s="326">
        <v>0</v>
      </c>
      <c r="N525" s="326">
        <v>0</v>
      </c>
      <c r="O525" s="326">
        <v>0</v>
      </c>
      <c r="P525" s="326">
        <v>0</v>
      </c>
      <c r="Q525" s="326">
        <v>0</v>
      </c>
      <c r="R525" s="326">
        <v>0</v>
      </c>
      <c r="S525" s="326">
        <v>0</v>
      </c>
      <c r="T525" s="326">
        <v>0</v>
      </c>
      <c r="U525" s="326">
        <v>0</v>
      </c>
      <c r="V525" s="326">
        <v>0</v>
      </c>
      <c r="W525" s="326">
        <v>0</v>
      </c>
      <c r="X525" s="326"/>
    </row>
    <row r="526" spans="4:24" hidden="1" outlineLevel="1">
      <c r="D526" s="319" t="s">
        <v>645</v>
      </c>
      <c r="E526" s="319" t="s">
        <v>53</v>
      </c>
      <c r="F526" s="319" t="s">
        <v>576</v>
      </c>
      <c r="H526" s="319" t="s">
        <v>577</v>
      </c>
      <c r="I526" s="319" t="s">
        <v>877</v>
      </c>
      <c r="J526" s="319" t="s">
        <v>118</v>
      </c>
      <c r="L526" s="326">
        <v>0</v>
      </c>
      <c r="M526" s="326">
        <v>0</v>
      </c>
      <c r="N526" s="326">
        <v>0</v>
      </c>
      <c r="O526" s="326">
        <v>0</v>
      </c>
      <c r="P526" s="326">
        <v>0</v>
      </c>
      <c r="Q526" s="326">
        <v>0</v>
      </c>
      <c r="R526" s="326">
        <v>0</v>
      </c>
      <c r="S526" s="326">
        <v>0</v>
      </c>
      <c r="T526" s="326">
        <v>0</v>
      </c>
      <c r="U526" s="326">
        <v>0</v>
      </c>
      <c r="V526" s="326">
        <v>0</v>
      </c>
      <c r="W526" s="326">
        <v>0</v>
      </c>
      <c r="X526" s="326"/>
    </row>
    <row r="527" spans="4:24" hidden="1" outlineLevel="1">
      <c r="D527" s="319" t="s">
        <v>1808</v>
      </c>
      <c r="E527" s="319" t="s">
        <v>52</v>
      </c>
      <c r="F527" s="319" t="s">
        <v>576</v>
      </c>
      <c r="H527" s="319" t="s">
        <v>577</v>
      </c>
      <c r="I527" s="319" t="s">
        <v>2723</v>
      </c>
      <c r="J527" s="319" t="s">
        <v>117</v>
      </c>
      <c r="L527" s="326">
        <v>0</v>
      </c>
      <c r="M527" s="326">
        <v>0</v>
      </c>
      <c r="N527" s="326"/>
      <c r="O527" s="326"/>
      <c r="P527" s="326"/>
      <c r="Q527" s="326"/>
      <c r="R527" s="326"/>
      <c r="S527" s="326"/>
      <c r="T527" s="326"/>
      <c r="U527" s="326"/>
      <c r="V527" s="326"/>
      <c r="W527" s="326"/>
      <c r="X527" s="326"/>
    </row>
    <row r="528" spans="4:24" hidden="1" outlineLevel="1">
      <c r="D528" s="319" t="s">
        <v>1808</v>
      </c>
      <c r="E528" s="319" t="s">
        <v>52</v>
      </c>
      <c r="F528" s="319" t="s">
        <v>578</v>
      </c>
      <c r="H528" s="319" t="s">
        <v>577</v>
      </c>
      <c r="I528" s="319" t="s">
        <v>2724</v>
      </c>
      <c r="J528" s="319" t="s">
        <v>117</v>
      </c>
      <c r="L528" s="326">
        <v>0</v>
      </c>
      <c r="M528" s="326">
        <v>0</v>
      </c>
      <c r="N528" s="326"/>
      <c r="O528" s="326"/>
      <c r="P528" s="326"/>
      <c r="Q528" s="326"/>
      <c r="R528" s="326"/>
      <c r="S528" s="326"/>
      <c r="T528" s="326"/>
      <c r="U528" s="326"/>
      <c r="V528" s="326"/>
      <c r="W528" s="326"/>
      <c r="X528" s="326"/>
    </row>
    <row r="529" spans="4:24" hidden="1" outlineLevel="1">
      <c r="D529" s="319" t="s">
        <v>646</v>
      </c>
      <c r="E529" s="319" t="s">
        <v>53</v>
      </c>
      <c r="F529" s="319" t="s">
        <v>576</v>
      </c>
      <c r="H529" s="319" t="s">
        <v>577</v>
      </c>
      <c r="I529" s="319" t="s">
        <v>544</v>
      </c>
      <c r="J529" s="319" t="s">
        <v>530</v>
      </c>
      <c r="L529" s="326">
        <v>0</v>
      </c>
      <c r="M529" s="326">
        <v>0</v>
      </c>
      <c r="N529" s="326">
        <v>0</v>
      </c>
      <c r="O529" s="326">
        <v>0</v>
      </c>
      <c r="P529" s="326">
        <v>0</v>
      </c>
      <c r="Q529" s="326">
        <v>0</v>
      </c>
      <c r="R529" s="326">
        <v>0</v>
      </c>
      <c r="S529" s="326">
        <v>0</v>
      </c>
      <c r="T529" s="326">
        <v>0</v>
      </c>
      <c r="U529" s="326">
        <v>0</v>
      </c>
      <c r="V529" s="326">
        <v>0</v>
      </c>
      <c r="W529" s="326">
        <v>0</v>
      </c>
      <c r="X529" s="326"/>
    </row>
    <row r="530" spans="4:24" hidden="1" outlineLevel="1">
      <c r="D530" s="319" t="s">
        <v>1168</v>
      </c>
      <c r="E530" s="319" t="s">
        <v>53</v>
      </c>
      <c r="F530" s="319" t="s">
        <v>576</v>
      </c>
      <c r="H530" s="319" t="s">
        <v>577</v>
      </c>
      <c r="I530" s="319" t="s">
        <v>1169</v>
      </c>
      <c r="J530" s="319" t="s">
        <v>946</v>
      </c>
      <c r="L530" s="326">
        <v>0</v>
      </c>
      <c r="M530" s="326">
        <v>0</v>
      </c>
      <c r="N530" s="326">
        <v>0</v>
      </c>
      <c r="O530" s="326">
        <v>0</v>
      </c>
      <c r="P530" s="326">
        <v>0</v>
      </c>
      <c r="Q530" s="326">
        <v>0</v>
      </c>
      <c r="R530" s="326">
        <v>0</v>
      </c>
      <c r="S530" s="326">
        <v>0</v>
      </c>
      <c r="T530" s="326">
        <v>0</v>
      </c>
      <c r="U530" s="326">
        <v>0</v>
      </c>
      <c r="V530" s="326">
        <v>0</v>
      </c>
      <c r="W530" s="326">
        <v>0</v>
      </c>
      <c r="X530" s="326"/>
    </row>
    <row r="531" spans="4:24" hidden="1" outlineLevel="1">
      <c r="D531" s="319" t="s">
        <v>314</v>
      </c>
      <c r="E531" s="319" t="s">
        <v>53</v>
      </c>
      <c r="F531" s="319" t="s">
        <v>576</v>
      </c>
      <c r="H531" s="319" t="s">
        <v>577</v>
      </c>
      <c r="I531" s="319" t="s">
        <v>878</v>
      </c>
      <c r="J531" s="319" t="s">
        <v>582</v>
      </c>
      <c r="L531" s="326">
        <v>0</v>
      </c>
      <c r="M531" s="326">
        <v>0</v>
      </c>
      <c r="N531" s="326">
        <v>0</v>
      </c>
      <c r="O531" s="326">
        <v>0</v>
      </c>
      <c r="P531" s="326">
        <v>0</v>
      </c>
      <c r="Q531" s="326">
        <v>0</v>
      </c>
      <c r="R531" s="326">
        <v>0</v>
      </c>
      <c r="S531" s="326">
        <v>0</v>
      </c>
      <c r="T531" s="326">
        <v>0</v>
      </c>
      <c r="U531" s="326">
        <v>0</v>
      </c>
      <c r="V531" s="326">
        <v>0</v>
      </c>
      <c r="W531" s="326"/>
      <c r="X531" s="326"/>
    </row>
    <row r="532" spans="4:24" hidden="1" outlineLevel="1">
      <c r="D532" s="319" t="s">
        <v>315</v>
      </c>
      <c r="E532" s="319" t="s">
        <v>53</v>
      </c>
      <c r="F532" s="319" t="s">
        <v>576</v>
      </c>
      <c r="H532" s="319" t="s">
        <v>577</v>
      </c>
      <c r="I532" s="319" t="s">
        <v>879</v>
      </c>
      <c r="J532" s="319" t="s">
        <v>530</v>
      </c>
      <c r="L532" s="326">
        <v>0</v>
      </c>
      <c r="M532" s="326">
        <v>0</v>
      </c>
      <c r="N532" s="326">
        <v>0</v>
      </c>
      <c r="O532" s="326">
        <v>0</v>
      </c>
      <c r="P532" s="326">
        <v>0</v>
      </c>
      <c r="Q532" s="326">
        <v>0</v>
      </c>
      <c r="R532" s="326">
        <v>0</v>
      </c>
      <c r="S532" s="326">
        <v>0</v>
      </c>
      <c r="T532" s="326">
        <v>0</v>
      </c>
      <c r="U532" s="326">
        <v>0</v>
      </c>
      <c r="V532" s="326">
        <v>0</v>
      </c>
      <c r="W532" s="326">
        <v>0</v>
      </c>
      <c r="X532" s="326"/>
    </row>
    <row r="533" spans="4:24" hidden="1" outlineLevel="1">
      <c r="D533" s="319" t="s">
        <v>880</v>
      </c>
      <c r="E533" s="319" t="s">
        <v>54</v>
      </c>
      <c r="F533" s="319" t="s">
        <v>576</v>
      </c>
      <c r="H533" s="319" t="s">
        <v>577</v>
      </c>
      <c r="I533" s="319" t="s">
        <v>881</v>
      </c>
      <c r="J533" s="319" t="s">
        <v>116</v>
      </c>
      <c r="L533" s="326">
        <v>0</v>
      </c>
      <c r="M533" s="326">
        <v>0</v>
      </c>
      <c r="N533" s="326">
        <v>0</v>
      </c>
      <c r="O533" s="326">
        <v>0</v>
      </c>
      <c r="P533" s="326">
        <v>0</v>
      </c>
      <c r="Q533" s="326">
        <v>0</v>
      </c>
      <c r="R533" s="326">
        <v>0</v>
      </c>
      <c r="S533" s="326">
        <v>0</v>
      </c>
      <c r="T533" s="326">
        <v>0</v>
      </c>
      <c r="U533" s="326">
        <v>0</v>
      </c>
      <c r="V533" s="326">
        <v>0</v>
      </c>
      <c r="W533" s="326">
        <v>0</v>
      </c>
      <c r="X533" s="326"/>
    </row>
    <row r="534" spans="4:24" hidden="1" outlineLevel="1">
      <c r="D534" s="319" t="s">
        <v>1170</v>
      </c>
      <c r="E534" s="319" t="s">
        <v>2117</v>
      </c>
      <c r="F534" s="319" t="s">
        <v>576</v>
      </c>
      <c r="H534" s="319" t="s">
        <v>577</v>
      </c>
      <c r="I534" s="319" t="s">
        <v>2256</v>
      </c>
      <c r="J534" s="319" t="s">
        <v>977</v>
      </c>
      <c r="L534" s="326">
        <v>0</v>
      </c>
      <c r="M534" s="326">
        <v>0</v>
      </c>
      <c r="N534" s="326">
        <v>0</v>
      </c>
      <c r="O534" s="326">
        <v>0</v>
      </c>
      <c r="P534" s="326">
        <v>0</v>
      </c>
      <c r="Q534" s="326">
        <v>0</v>
      </c>
      <c r="R534" s="326">
        <v>0</v>
      </c>
      <c r="S534" s="326">
        <v>0</v>
      </c>
      <c r="T534" s="326">
        <v>0</v>
      </c>
      <c r="U534" s="326">
        <v>0</v>
      </c>
      <c r="V534" s="326">
        <v>0</v>
      </c>
      <c r="W534" s="326">
        <v>0</v>
      </c>
      <c r="X534" s="326"/>
    </row>
    <row r="535" spans="4:24" hidden="1" outlineLevel="1">
      <c r="D535" s="319" t="s">
        <v>1170</v>
      </c>
      <c r="E535" s="319" t="s">
        <v>2117</v>
      </c>
      <c r="F535" s="319" t="s">
        <v>578</v>
      </c>
      <c r="H535" s="319" t="s">
        <v>577</v>
      </c>
      <c r="I535" s="319" t="s">
        <v>2257</v>
      </c>
      <c r="J535" s="319" t="s">
        <v>977</v>
      </c>
      <c r="L535" s="326">
        <v>0</v>
      </c>
      <c r="M535" s="326">
        <v>0</v>
      </c>
      <c r="N535" s="326">
        <v>0</v>
      </c>
      <c r="O535" s="326">
        <v>0</v>
      </c>
      <c r="P535" s="326">
        <v>0</v>
      </c>
      <c r="Q535" s="326">
        <v>0</v>
      </c>
      <c r="R535" s="326">
        <v>0</v>
      </c>
      <c r="S535" s="326">
        <v>0</v>
      </c>
      <c r="T535" s="326">
        <v>0</v>
      </c>
      <c r="U535" s="326">
        <v>0</v>
      </c>
      <c r="V535" s="326">
        <v>0</v>
      </c>
      <c r="W535" s="326">
        <v>0</v>
      </c>
      <c r="X535" s="326"/>
    </row>
    <row r="536" spans="4:24" hidden="1" outlineLevel="1">
      <c r="D536" s="319" t="s">
        <v>647</v>
      </c>
      <c r="E536" s="319" t="s">
        <v>52</v>
      </c>
      <c r="F536" s="319" t="s">
        <v>576</v>
      </c>
      <c r="H536" s="319" t="s">
        <v>577</v>
      </c>
      <c r="I536" s="319" t="s">
        <v>882</v>
      </c>
      <c r="J536" s="319" t="s">
        <v>117</v>
      </c>
      <c r="L536" s="326">
        <v>0</v>
      </c>
      <c r="M536" s="326">
        <v>0</v>
      </c>
      <c r="N536" s="326">
        <v>0</v>
      </c>
      <c r="O536" s="326">
        <v>0</v>
      </c>
      <c r="P536" s="326">
        <v>0</v>
      </c>
      <c r="Q536" s="326">
        <v>0</v>
      </c>
      <c r="R536" s="326">
        <v>0</v>
      </c>
      <c r="S536" s="326">
        <v>0</v>
      </c>
      <c r="T536" s="326">
        <v>0</v>
      </c>
      <c r="U536" s="326">
        <v>0</v>
      </c>
      <c r="V536" s="326">
        <v>0</v>
      </c>
      <c r="W536" s="326">
        <v>0</v>
      </c>
      <c r="X536" s="326"/>
    </row>
    <row r="537" spans="4:24" hidden="1" outlineLevel="1">
      <c r="D537" s="319" t="s">
        <v>1620</v>
      </c>
      <c r="E537" s="319" t="s">
        <v>53</v>
      </c>
      <c r="F537" s="319" t="s">
        <v>576</v>
      </c>
      <c r="H537" s="319" t="s">
        <v>577</v>
      </c>
      <c r="I537" s="319" t="s">
        <v>1171</v>
      </c>
      <c r="J537" s="319" t="s">
        <v>946</v>
      </c>
      <c r="L537" s="326">
        <v>0</v>
      </c>
      <c r="M537" s="326">
        <v>0</v>
      </c>
      <c r="N537" s="326">
        <v>0</v>
      </c>
      <c r="O537" s="326">
        <v>0</v>
      </c>
      <c r="P537" s="326">
        <v>0</v>
      </c>
      <c r="Q537" s="326">
        <v>0</v>
      </c>
      <c r="R537" s="326">
        <v>0</v>
      </c>
      <c r="S537" s="326">
        <v>0</v>
      </c>
      <c r="T537" s="326">
        <v>0</v>
      </c>
      <c r="U537" s="326">
        <v>0</v>
      </c>
      <c r="V537" s="326">
        <v>0</v>
      </c>
      <c r="W537" s="326">
        <v>0</v>
      </c>
      <c r="X537" s="326"/>
    </row>
    <row r="538" spans="4:24" hidden="1" outlineLevel="1">
      <c r="D538" s="319" t="s">
        <v>367</v>
      </c>
      <c r="E538" s="319" t="s">
        <v>53</v>
      </c>
      <c r="F538" s="319" t="s">
        <v>576</v>
      </c>
      <c r="H538" s="319" t="s">
        <v>577</v>
      </c>
      <c r="I538" s="319" t="s">
        <v>883</v>
      </c>
      <c r="J538" s="319" t="s">
        <v>582</v>
      </c>
      <c r="L538" s="326">
        <v>0</v>
      </c>
      <c r="M538" s="326">
        <v>0</v>
      </c>
      <c r="N538" s="326">
        <v>0</v>
      </c>
      <c r="O538" s="326">
        <v>0</v>
      </c>
      <c r="P538" s="326">
        <v>0</v>
      </c>
      <c r="Q538" s="326">
        <v>0</v>
      </c>
      <c r="R538" s="326">
        <v>0</v>
      </c>
      <c r="S538" s="326">
        <v>0</v>
      </c>
      <c r="T538" s="326">
        <v>0</v>
      </c>
      <c r="U538" s="326">
        <v>0</v>
      </c>
      <c r="V538" s="326">
        <v>0</v>
      </c>
      <c r="W538" s="326"/>
      <c r="X538" s="326"/>
    </row>
    <row r="539" spans="4:24" hidden="1" outlineLevel="1">
      <c r="D539" s="319" t="s">
        <v>316</v>
      </c>
      <c r="E539" s="319" t="s">
        <v>53</v>
      </c>
      <c r="F539" s="319" t="s">
        <v>576</v>
      </c>
      <c r="H539" s="319" t="s">
        <v>577</v>
      </c>
      <c r="I539" s="319" t="s">
        <v>884</v>
      </c>
      <c r="J539" s="319" t="s">
        <v>582</v>
      </c>
      <c r="L539" s="326">
        <v>0</v>
      </c>
      <c r="M539" s="326">
        <v>0</v>
      </c>
      <c r="N539" s="326">
        <v>0</v>
      </c>
      <c r="O539" s="326">
        <v>0</v>
      </c>
      <c r="P539" s="326">
        <v>0</v>
      </c>
      <c r="Q539" s="326">
        <v>0</v>
      </c>
      <c r="R539" s="326">
        <v>0</v>
      </c>
      <c r="S539" s="326">
        <v>0</v>
      </c>
      <c r="T539" s="326">
        <v>0</v>
      </c>
      <c r="U539" s="326">
        <v>0</v>
      </c>
      <c r="V539" s="326">
        <v>0</v>
      </c>
      <c r="W539" s="326"/>
      <c r="X539" s="326"/>
    </row>
    <row r="540" spans="4:24" hidden="1" outlineLevel="1">
      <c r="D540" s="319" t="s">
        <v>1172</v>
      </c>
      <c r="E540" s="319" t="s">
        <v>53</v>
      </c>
      <c r="F540" s="319" t="s">
        <v>576</v>
      </c>
      <c r="H540" s="319" t="s">
        <v>577</v>
      </c>
      <c r="I540" s="319" t="s">
        <v>1173</v>
      </c>
      <c r="J540" s="319" t="s">
        <v>528</v>
      </c>
      <c r="L540" s="326">
        <v>0</v>
      </c>
      <c r="M540" s="326">
        <v>0</v>
      </c>
      <c r="N540" s="326">
        <v>0</v>
      </c>
      <c r="O540" s="326">
        <v>0</v>
      </c>
      <c r="P540" s="326">
        <v>0</v>
      </c>
      <c r="Q540" s="326">
        <v>0</v>
      </c>
      <c r="R540" s="326">
        <v>0</v>
      </c>
      <c r="S540" s="326">
        <v>0</v>
      </c>
      <c r="T540" s="326">
        <v>0</v>
      </c>
      <c r="U540" s="326">
        <v>0</v>
      </c>
      <c r="V540" s="326">
        <v>0</v>
      </c>
      <c r="W540" s="326">
        <v>0</v>
      </c>
      <c r="X540" s="326"/>
    </row>
    <row r="541" spans="4:24" hidden="1" outlineLevel="1">
      <c r="D541" s="319" t="s">
        <v>246</v>
      </c>
      <c r="E541" s="319" t="s">
        <v>52</v>
      </c>
      <c r="F541" s="319" t="s">
        <v>576</v>
      </c>
      <c r="H541" s="319" t="s">
        <v>577</v>
      </c>
      <c r="I541" s="319" t="s">
        <v>885</v>
      </c>
      <c r="J541" s="319" t="s">
        <v>117</v>
      </c>
      <c r="L541" s="326">
        <v>0</v>
      </c>
      <c r="M541" s="326">
        <v>0</v>
      </c>
      <c r="N541" s="326">
        <v>0</v>
      </c>
      <c r="O541" s="326">
        <v>0</v>
      </c>
      <c r="P541" s="326">
        <v>0</v>
      </c>
      <c r="Q541" s="326">
        <v>0</v>
      </c>
      <c r="R541" s="326">
        <v>0</v>
      </c>
      <c r="S541" s="326">
        <v>0</v>
      </c>
      <c r="T541" s="326">
        <v>0</v>
      </c>
      <c r="U541" s="326">
        <v>0</v>
      </c>
      <c r="V541" s="326">
        <v>0</v>
      </c>
      <c r="W541" s="326">
        <v>0</v>
      </c>
      <c r="X541" s="326"/>
    </row>
    <row r="542" spans="4:24" hidden="1" outlineLevel="1">
      <c r="D542" s="319" t="s">
        <v>2725</v>
      </c>
      <c r="E542" s="319" t="s">
        <v>2117</v>
      </c>
      <c r="F542" s="319" t="s">
        <v>576</v>
      </c>
      <c r="H542" s="319" t="s">
        <v>577</v>
      </c>
      <c r="I542" s="319" t="s">
        <v>1174</v>
      </c>
      <c r="J542" s="319" t="s">
        <v>977</v>
      </c>
      <c r="L542" s="326">
        <v>0</v>
      </c>
      <c r="M542" s="326">
        <v>0</v>
      </c>
      <c r="N542" s="326">
        <v>0</v>
      </c>
      <c r="O542" s="326">
        <v>0</v>
      </c>
      <c r="P542" s="326">
        <v>0</v>
      </c>
      <c r="Q542" s="326">
        <v>0</v>
      </c>
      <c r="R542" s="326">
        <v>0</v>
      </c>
      <c r="S542" s="326">
        <v>0</v>
      </c>
      <c r="T542" s="326">
        <v>0</v>
      </c>
      <c r="U542" s="326">
        <v>0</v>
      </c>
      <c r="V542" s="326">
        <v>0</v>
      </c>
      <c r="W542" s="326">
        <v>0</v>
      </c>
      <c r="X542" s="326"/>
    </row>
    <row r="543" spans="4:24" hidden="1" outlineLevel="1">
      <c r="D543" s="319" t="s">
        <v>2725</v>
      </c>
      <c r="E543" s="319" t="s">
        <v>2117</v>
      </c>
      <c r="F543" s="319" t="s">
        <v>578</v>
      </c>
      <c r="H543" s="319" t="s">
        <v>577</v>
      </c>
      <c r="I543" s="319" t="s">
        <v>2258</v>
      </c>
      <c r="J543" s="319" t="s">
        <v>977</v>
      </c>
      <c r="L543" s="326">
        <v>0</v>
      </c>
      <c r="M543" s="326">
        <v>0</v>
      </c>
      <c r="N543" s="326">
        <v>0</v>
      </c>
      <c r="O543" s="326">
        <v>0</v>
      </c>
      <c r="P543" s="326">
        <v>0</v>
      </c>
      <c r="Q543" s="326">
        <v>0</v>
      </c>
      <c r="R543" s="326">
        <v>0</v>
      </c>
      <c r="S543" s="326">
        <v>0</v>
      </c>
      <c r="T543" s="326">
        <v>0</v>
      </c>
      <c r="U543" s="326">
        <v>0</v>
      </c>
      <c r="V543" s="326">
        <v>0</v>
      </c>
      <c r="W543" s="326">
        <v>0</v>
      </c>
      <c r="X543" s="326"/>
    </row>
    <row r="544" spans="4:24" hidden="1" outlineLevel="1">
      <c r="D544" s="319" t="s">
        <v>368</v>
      </c>
      <c r="E544" s="319" t="s">
        <v>52</v>
      </c>
      <c r="F544" s="319" t="s">
        <v>576</v>
      </c>
      <c r="H544" s="319" t="s">
        <v>577</v>
      </c>
      <c r="I544" s="319" t="s">
        <v>886</v>
      </c>
      <c r="J544" s="319" t="s">
        <v>117</v>
      </c>
      <c r="L544" s="326">
        <v>0</v>
      </c>
      <c r="M544" s="326">
        <v>0</v>
      </c>
      <c r="N544" s="326">
        <v>0</v>
      </c>
      <c r="O544" s="326">
        <v>0</v>
      </c>
      <c r="P544" s="326">
        <v>0</v>
      </c>
      <c r="Q544" s="326">
        <v>0</v>
      </c>
      <c r="R544" s="326">
        <v>0</v>
      </c>
      <c r="S544" s="326">
        <v>0</v>
      </c>
      <c r="T544" s="326">
        <v>0</v>
      </c>
      <c r="U544" s="326">
        <v>0</v>
      </c>
      <c r="V544" s="326">
        <v>0</v>
      </c>
      <c r="W544" s="326">
        <v>0</v>
      </c>
      <c r="X544" s="326"/>
    </row>
    <row r="545" spans="4:24" hidden="1" outlineLevel="1">
      <c r="D545" s="319" t="s">
        <v>368</v>
      </c>
      <c r="E545" s="319" t="s">
        <v>52</v>
      </c>
      <c r="F545" s="319" t="s">
        <v>578</v>
      </c>
      <c r="H545" s="319" t="s">
        <v>577</v>
      </c>
      <c r="I545" s="319" t="s">
        <v>2726</v>
      </c>
      <c r="J545" s="319" t="s">
        <v>117</v>
      </c>
      <c r="L545" s="326">
        <v>0</v>
      </c>
      <c r="M545" s="326">
        <v>0</v>
      </c>
      <c r="N545" s="326">
        <v>0</v>
      </c>
      <c r="O545" s="326">
        <v>0</v>
      </c>
      <c r="P545" s="326">
        <v>0</v>
      </c>
      <c r="Q545" s="326">
        <v>0</v>
      </c>
      <c r="R545" s="326">
        <v>0</v>
      </c>
      <c r="S545" s="326">
        <v>0</v>
      </c>
      <c r="T545" s="326">
        <v>0</v>
      </c>
      <c r="U545" s="326">
        <v>0</v>
      </c>
      <c r="V545" s="326">
        <v>0</v>
      </c>
      <c r="W545" s="326">
        <v>0</v>
      </c>
      <c r="X545" s="326"/>
    </row>
    <row r="546" spans="4:24" hidden="1" outlineLevel="1">
      <c r="D546" s="319" t="s">
        <v>1621</v>
      </c>
      <c r="E546" s="319" t="s">
        <v>67</v>
      </c>
      <c r="F546" s="319" t="s">
        <v>576</v>
      </c>
      <c r="H546" s="319" t="s">
        <v>577</v>
      </c>
      <c r="I546" s="319" t="s">
        <v>635</v>
      </c>
      <c r="J546" s="319" t="s">
        <v>0</v>
      </c>
      <c r="L546" s="326">
        <v>0</v>
      </c>
      <c r="M546" s="326">
        <v>0</v>
      </c>
      <c r="N546" s="326">
        <v>0</v>
      </c>
      <c r="O546" s="326">
        <v>0</v>
      </c>
      <c r="P546" s="326">
        <v>0</v>
      </c>
      <c r="Q546" s="326">
        <v>0</v>
      </c>
      <c r="R546" s="326">
        <v>0</v>
      </c>
      <c r="S546" s="326">
        <v>0</v>
      </c>
      <c r="T546" s="326">
        <v>0</v>
      </c>
      <c r="U546" s="326">
        <v>0</v>
      </c>
      <c r="V546" s="326">
        <v>0</v>
      </c>
      <c r="W546" s="326">
        <v>0</v>
      </c>
      <c r="X546" s="326"/>
    </row>
    <row r="547" spans="4:24" hidden="1" outlineLevel="1">
      <c r="D547" s="319" t="s">
        <v>1175</v>
      </c>
      <c r="E547" s="319" t="s">
        <v>53</v>
      </c>
      <c r="F547" s="319" t="s">
        <v>576</v>
      </c>
      <c r="H547" s="319" t="s">
        <v>577</v>
      </c>
      <c r="I547" s="319" t="s">
        <v>1176</v>
      </c>
      <c r="J547" s="319" t="s">
        <v>583</v>
      </c>
      <c r="L547" s="326">
        <v>0</v>
      </c>
      <c r="M547" s="326">
        <v>0</v>
      </c>
      <c r="N547" s="326">
        <v>0</v>
      </c>
      <c r="O547" s="326">
        <v>0</v>
      </c>
      <c r="P547" s="326">
        <v>0</v>
      </c>
      <c r="Q547" s="326">
        <v>0</v>
      </c>
      <c r="R547" s="326">
        <v>0</v>
      </c>
      <c r="S547" s="326">
        <v>0</v>
      </c>
      <c r="T547" s="326">
        <v>0</v>
      </c>
      <c r="U547" s="326">
        <v>0</v>
      </c>
      <c r="V547" s="326">
        <v>0</v>
      </c>
      <c r="W547" s="326">
        <v>0</v>
      </c>
      <c r="X547" s="326"/>
    </row>
    <row r="548" spans="4:24" hidden="1" outlineLevel="1">
      <c r="D548" s="319" t="s">
        <v>317</v>
      </c>
      <c r="E548" s="319" t="s">
        <v>53</v>
      </c>
      <c r="F548" s="319" t="s">
        <v>576</v>
      </c>
      <c r="H548" s="319" t="s">
        <v>577</v>
      </c>
      <c r="I548" s="319" t="s">
        <v>887</v>
      </c>
      <c r="J548" s="319" t="s">
        <v>118</v>
      </c>
      <c r="L548" s="326">
        <v>0</v>
      </c>
      <c r="M548" s="326">
        <v>0</v>
      </c>
      <c r="N548" s="326">
        <v>0</v>
      </c>
      <c r="O548" s="326">
        <v>0</v>
      </c>
      <c r="P548" s="326">
        <v>0</v>
      </c>
      <c r="Q548" s="326">
        <v>0</v>
      </c>
      <c r="R548" s="326">
        <v>0</v>
      </c>
      <c r="S548" s="326">
        <v>0</v>
      </c>
      <c r="T548" s="326">
        <v>0</v>
      </c>
      <c r="U548" s="326">
        <v>0</v>
      </c>
      <c r="V548" s="326">
        <v>0</v>
      </c>
      <c r="W548" s="326">
        <v>0</v>
      </c>
      <c r="X548" s="326"/>
    </row>
    <row r="549" spans="4:24" hidden="1" outlineLevel="1">
      <c r="D549" s="319" t="s">
        <v>648</v>
      </c>
      <c r="E549" s="319" t="s">
        <v>53</v>
      </c>
      <c r="F549" s="319" t="s">
        <v>576</v>
      </c>
      <c r="H549" s="319" t="s">
        <v>577</v>
      </c>
      <c r="I549" s="319" t="s">
        <v>2098</v>
      </c>
      <c r="J549" s="319" t="s">
        <v>114</v>
      </c>
      <c r="L549" s="326">
        <v>0</v>
      </c>
      <c r="M549" s="326">
        <v>0</v>
      </c>
      <c r="N549" s="326">
        <v>0</v>
      </c>
      <c r="O549" s="326">
        <v>0</v>
      </c>
      <c r="P549" s="326">
        <v>0</v>
      </c>
      <c r="Q549" s="326">
        <v>0</v>
      </c>
      <c r="R549" s="326">
        <v>0</v>
      </c>
      <c r="S549" s="326">
        <v>0</v>
      </c>
      <c r="T549" s="326">
        <v>0</v>
      </c>
      <c r="U549" s="326">
        <v>0</v>
      </c>
      <c r="V549" s="326">
        <v>0</v>
      </c>
      <c r="W549" s="326">
        <v>0</v>
      </c>
      <c r="X549" s="326"/>
    </row>
    <row r="550" spans="4:24" hidden="1" outlineLevel="1">
      <c r="D550" s="319" t="s">
        <v>2727</v>
      </c>
      <c r="E550" s="319" t="s">
        <v>2117</v>
      </c>
      <c r="F550" s="319" t="s">
        <v>576</v>
      </c>
      <c r="H550" s="319" t="s">
        <v>577</v>
      </c>
      <c r="I550" s="319" t="s">
        <v>2728</v>
      </c>
      <c r="J550" s="319" t="s">
        <v>977</v>
      </c>
      <c r="L550" s="326">
        <v>0</v>
      </c>
      <c r="M550" s="326">
        <v>0</v>
      </c>
      <c r="N550" s="326">
        <v>0</v>
      </c>
      <c r="O550" s="326">
        <v>0</v>
      </c>
      <c r="P550" s="326">
        <v>0</v>
      </c>
      <c r="Q550" s="326">
        <v>0</v>
      </c>
      <c r="R550" s="326">
        <v>0</v>
      </c>
      <c r="S550" s="326">
        <v>0</v>
      </c>
      <c r="T550" s="326">
        <v>0</v>
      </c>
      <c r="U550" s="326">
        <v>0</v>
      </c>
      <c r="V550" s="326">
        <v>0</v>
      </c>
      <c r="W550" s="326">
        <v>0</v>
      </c>
      <c r="X550" s="326"/>
    </row>
    <row r="551" spans="4:24" hidden="1" outlineLevel="1">
      <c r="D551" s="319" t="s">
        <v>2727</v>
      </c>
      <c r="E551" s="319" t="s">
        <v>2117</v>
      </c>
      <c r="F551" s="319" t="s">
        <v>578</v>
      </c>
      <c r="H551" s="319" t="s">
        <v>577</v>
      </c>
      <c r="I551" s="319" t="s">
        <v>2729</v>
      </c>
      <c r="J551" s="319" t="s">
        <v>977</v>
      </c>
      <c r="L551" s="326">
        <v>0</v>
      </c>
      <c r="M551" s="326">
        <v>0</v>
      </c>
      <c r="N551" s="326">
        <v>0</v>
      </c>
      <c r="O551" s="326">
        <v>0</v>
      </c>
      <c r="P551" s="326">
        <v>0</v>
      </c>
      <c r="Q551" s="326">
        <v>0</v>
      </c>
      <c r="R551" s="326">
        <v>0</v>
      </c>
      <c r="S551" s="326">
        <v>0</v>
      </c>
      <c r="T551" s="326">
        <v>0</v>
      </c>
      <c r="U551" s="326">
        <v>0</v>
      </c>
      <c r="V551" s="326">
        <v>0</v>
      </c>
      <c r="W551" s="326">
        <v>0</v>
      </c>
      <c r="X551" s="326"/>
    </row>
    <row r="552" spans="4:24" hidden="1" outlineLevel="1">
      <c r="D552" s="319" t="s">
        <v>2730</v>
      </c>
      <c r="E552" s="319" t="s">
        <v>52</v>
      </c>
      <c r="F552" s="319" t="s">
        <v>576</v>
      </c>
      <c r="H552" s="319" t="s">
        <v>577</v>
      </c>
      <c r="I552" s="319" t="s">
        <v>888</v>
      </c>
      <c r="J552" s="319" t="s">
        <v>117</v>
      </c>
      <c r="L552" s="326">
        <v>25000</v>
      </c>
      <c r="M552" s="326">
        <v>20000</v>
      </c>
      <c r="N552" s="326">
        <v>230000</v>
      </c>
      <c r="O552" s="326">
        <v>30000</v>
      </c>
      <c r="P552" s="326">
        <v>50000</v>
      </c>
      <c r="Q552" s="326">
        <v>100000</v>
      </c>
      <c r="R552" s="326">
        <v>50000</v>
      </c>
      <c r="S552" s="326">
        <v>30000</v>
      </c>
      <c r="T552" s="326">
        <v>50000</v>
      </c>
      <c r="U552" s="326">
        <v>50000</v>
      </c>
      <c r="V552" s="326">
        <v>50000</v>
      </c>
      <c r="W552" s="326">
        <v>0</v>
      </c>
      <c r="X552" s="326"/>
    </row>
    <row r="553" spans="4:24" hidden="1" outlineLevel="1">
      <c r="D553" s="319" t="s">
        <v>2730</v>
      </c>
      <c r="E553" s="319" t="s">
        <v>52</v>
      </c>
      <c r="F553" s="319" t="s">
        <v>578</v>
      </c>
      <c r="H553" s="319" t="s">
        <v>577</v>
      </c>
      <c r="I553" s="319" t="s">
        <v>2731</v>
      </c>
      <c r="J553" s="319" t="s">
        <v>117</v>
      </c>
      <c r="L553" s="326">
        <v>0</v>
      </c>
      <c r="M553" s="326">
        <v>0</v>
      </c>
      <c r="N553" s="326">
        <v>0</v>
      </c>
      <c r="O553" s="326">
        <v>0</v>
      </c>
      <c r="P553" s="326">
        <v>0</v>
      </c>
      <c r="Q553" s="326">
        <v>0</v>
      </c>
      <c r="R553" s="326">
        <v>0</v>
      </c>
      <c r="S553" s="326">
        <v>0</v>
      </c>
      <c r="T553" s="326">
        <v>0</v>
      </c>
      <c r="U553" s="326">
        <v>0</v>
      </c>
      <c r="V553" s="326">
        <v>50000</v>
      </c>
      <c r="W553" s="326">
        <v>0</v>
      </c>
      <c r="X553" s="326"/>
    </row>
    <row r="554" spans="4:24" hidden="1" outlineLevel="1">
      <c r="D554" s="319" t="s">
        <v>1177</v>
      </c>
      <c r="E554" s="319" t="s">
        <v>53</v>
      </c>
      <c r="F554" s="319" t="s">
        <v>576</v>
      </c>
      <c r="H554" s="319" t="s">
        <v>577</v>
      </c>
      <c r="I554" s="319" t="s">
        <v>1178</v>
      </c>
      <c r="J554" s="319" t="s">
        <v>946</v>
      </c>
      <c r="L554" s="326">
        <v>0</v>
      </c>
      <c r="M554" s="326">
        <v>0</v>
      </c>
      <c r="N554" s="326">
        <v>0</v>
      </c>
      <c r="O554" s="326">
        <v>0</v>
      </c>
      <c r="P554" s="326">
        <v>0</v>
      </c>
      <c r="Q554" s="326">
        <v>0</v>
      </c>
      <c r="R554" s="326">
        <v>0</v>
      </c>
      <c r="S554" s="326">
        <v>0</v>
      </c>
      <c r="T554" s="326">
        <v>0</v>
      </c>
      <c r="U554" s="326">
        <v>0</v>
      </c>
      <c r="V554" s="326">
        <v>0</v>
      </c>
      <c r="W554" s="326">
        <v>0</v>
      </c>
      <c r="X554" s="326"/>
    </row>
    <row r="555" spans="4:24" hidden="1" outlineLevel="1">
      <c r="D555" s="319" t="s">
        <v>1179</v>
      </c>
      <c r="E555" s="319" t="s">
        <v>53</v>
      </c>
      <c r="F555" s="319" t="s">
        <v>576</v>
      </c>
      <c r="H555" s="319" t="s">
        <v>577</v>
      </c>
      <c r="I555" s="319" t="s">
        <v>1180</v>
      </c>
      <c r="J555" s="319" t="s">
        <v>985</v>
      </c>
      <c r="L555" s="326">
        <v>0</v>
      </c>
      <c r="M555" s="326">
        <v>0</v>
      </c>
      <c r="N555" s="326">
        <v>0</v>
      </c>
      <c r="O555" s="326">
        <v>0</v>
      </c>
      <c r="P555" s="326">
        <v>0</v>
      </c>
      <c r="Q555" s="326">
        <v>0</v>
      </c>
      <c r="R555" s="326">
        <v>0</v>
      </c>
      <c r="S555" s="326">
        <v>0</v>
      </c>
      <c r="T555" s="326">
        <v>0</v>
      </c>
      <c r="U555" s="326">
        <v>0</v>
      </c>
      <c r="V555" s="326">
        <v>0</v>
      </c>
      <c r="W555" s="326">
        <v>0</v>
      </c>
      <c r="X555" s="326"/>
    </row>
    <row r="556" spans="4:24" hidden="1" outlineLevel="1">
      <c r="D556" s="319" t="s">
        <v>1181</v>
      </c>
      <c r="E556" s="319" t="s">
        <v>53</v>
      </c>
      <c r="F556" s="319" t="s">
        <v>576</v>
      </c>
      <c r="H556" s="319" t="s">
        <v>577</v>
      </c>
      <c r="I556" s="319" t="s">
        <v>1182</v>
      </c>
      <c r="J556" s="319" t="s">
        <v>528</v>
      </c>
      <c r="L556" s="326">
        <v>0</v>
      </c>
      <c r="M556" s="326">
        <v>0</v>
      </c>
      <c r="N556" s="326">
        <v>0</v>
      </c>
      <c r="O556" s="326">
        <v>0</v>
      </c>
      <c r="P556" s="326">
        <v>0</v>
      </c>
      <c r="Q556" s="326">
        <v>0</v>
      </c>
      <c r="R556" s="326">
        <v>0</v>
      </c>
      <c r="S556" s="326">
        <v>0</v>
      </c>
      <c r="T556" s="326">
        <v>0</v>
      </c>
      <c r="U556" s="326">
        <v>0</v>
      </c>
      <c r="V556" s="326">
        <v>0</v>
      </c>
      <c r="W556" s="326">
        <v>0</v>
      </c>
      <c r="X556" s="326"/>
    </row>
    <row r="557" spans="4:24" hidden="1" outlineLevel="1">
      <c r="D557" s="319" t="s">
        <v>2259</v>
      </c>
      <c r="E557" s="319" t="s">
        <v>52</v>
      </c>
      <c r="F557" s="319" t="s">
        <v>576</v>
      </c>
      <c r="H557" s="319" t="s">
        <v>577</v>
      </c>
      <c r="I557" s="319" t="s">
        <v>2260</v>
      </c>
      <c r="J557" s="319" t="s">
        <v>117</v>
      </c>
      <c r="L557" s="326">
        <v>0</v>
      </c>
      <c r="M557" s="326">
        <v>0</v>
      </c>
      <c r="N557" s="326">
        <v>0</v>
      </c>
      <c r="O557" s="326">
        <v>0</v>
      </c>
      <c r="P557" s="326">
        <v>0</v>
      </c>
      <c r="Q557" s="326">
        <v>0</v>
      </c>
      <c r="R557" s="326">
        <v>0</v>
      </c>
      <c r="S557" s="326">
        <v>0</v>
      </c>
      <c r="T557" s="326">
        <v>0</v>
      </c>
      <c r="U557" s="326">
        <v>0</v>
      </c>
      <c r="V557" s="326">
        <v>0</v>
      </c>
      <c r="W557" s="326">
        <v>0</v>
      </c>
      <c r="X557" s="326"/>
    </row>
    <row r="558" spans="4:24" hidden="1" outlineLevel="1">
      <c r="D558" s="319" t="s">
        <v>1183</v>
      </c>
      <c r="E558" s="319" t="s">
        <v>53</v>
      </c>
      <c r="F558" s="319" t="s">
        <v>576</v>
      </c>
      <c r="H558" s="319" t="s">
        <v>577</v>
      </c>
      <c r="I558" s="319" t="s">
        <v>1184</v>
      </c>
      <c r="J558" s="319" t="s">
        <v>583</v>
      </c>
      <c r="L558" s="326">
        <v>0</v>
      </c>
      <c r="M558" s="326">
        <v>0</v>
      </c>
      <c r="N558" s="326">
        <v>0</v>
      </c>
      <c r="O558" s="326">
        <v>0</v>
      </c>
      <c r="P558" s="326">
        <v>0</v>
      </c>
      <c r="Q558" s="326">
        <v>0</v>
      </c>
      <c r="R558" s="326">
        <v>0</v>
      </c>
      <c r="S558" s="326">
        <v>0</v>
      </c>
      <c r="T558" s="326">
        <v>0</v>
      </c>
      <c r="U558" s="326">
        <v>0</v>
      </c>
      <c r="V558" s="326">
        <v>0</v>
      </c>
      <c r="W558" s="326">
        <v>0</v>
      </c>
      <c r="X558" s="326"/>
    </row>
    <row r="559" spans="4:24" hidden="1" outlineLevel="1">
      <c r="D559" s="319" t="s">
        <v>370</v>
      </c>
      <c r="E559" s="319" t="s">
        <v>54</v>
      </c>
      <c r="F559" s="319" t="s">
        <v>576</v>
      </c>
      <c r="H559" s="319" t="s">
        <v>577</v>
      </c>
      <c r="I559" s="319" t="s">
        <v>889</v>
      </c>
      <c r="J559" s="319" t="s">
        <v>116</v>
      </c>
      <c r="L559" s="326">
        <v>0</v>
      </c>
      <c r="M559" s="326">
        <v>0</v>
      </c>
      <c r="N559" s="326">
        <v>0</v>
      </c>
      <c r="O559" s="326">
        <v>0</v>
      </c>
      <c r="P559" s="326">
        <v>0</v>
      </c>
      <c r="Q559" s="326">
        <v>0</v>
      </c>
      <c r="R559" s="326">
        <v>0</v>
      </c>
      <c r="S559" s="326">
        <v>0</v>
      </c>
      <c r="T559" s="326">
        <v>0</v>
      </c>
      <c r="U559" s="326">
        <v>0</v>
      </c>
      <c r="V559" s="326">
        <v>0</v>
      </c>
      <c r="W559" s="326">
        <v>0</v>
      </c>
      <c r="X559" s="326"/>
    </row>
    <row r="560" spans="4:24" hidden="1" outlineLevel="1">
      <c r="D560" s="319" t="s">
        <v>371</v>
      </c>
      <c r="E560" s="319" t="s">
        <v>54</v>
      </c>
      <c r="F560" s="319" t="s">
        <v>576</v>
      </c>
      <c r="H560" s="319" t="s">
        <v>577</v>
      </c>
      <c r="I560" s="319" t="s">
        <v>890</v>
      </c>
      <c r="J560" s="319" t="s">
        <v>116</v>
      </c>
      <c r="L560" s="326">
        <v>0</v>
      </c>
      <c r="M560" s="326">
        <v>0</v>
      </c>
      <c r="N560" s="326">
        <v>0</v>
      </c>
      <c r="O560" s="326">
        <v>2000</v>
      </c>
      <c r="P560" s="326">
        <v>0</v>
      </c>
      <c r="Q560" s="326">
        <v>0</v>
      </c>
      <c r="R560" s="326">
        <v>0</v>
      </c>
      <c r="S560" s="326">
        <v>10000</v>
      </c>
      <c r="T560" s="326">
        <v>0</v>
      </c>
      <c r="U560" s="326">
        <v>0</v>
      </c>
      <c r="V560" s="326">
        <v>0</v>
      </c>
      <c r="W560" s="326">
        <v>0</v>
      </c>
      <c r="X560" s="326"/>
    </row>
    <row r="561" spans="4:24" hidden="1" outlineLevel="1">
      <c r="D561" s="319" t="s">
        <v>2012</v>
      </c>
      <c r="E561" s="319" t="s">
        <v>53</v>
      </c>
      <c r="F561" s="319" t="s">
        <v>576</v>
      </c>
      <c r="H561" s="319" t="s">
        <v>577</v>
      </c>
      <c r="I561" s="319" t="s">
        <v>891</v>
      </c>
      <c r="J561" s="319" t="s">
        <v>114</v>
      </c>
      <c r="L561" s="326">
        <v>0</v>
      </c>
      <c r="M561" s="326">
        <v>0</v>
      </c>
      <c r="N561" s="326">
        <v>0</v>
      </c>
      <c r="O561" s="326">
        <v>0</v>
      </c>
      <c r="P561" s="326">
        <v>0</v>
      </c>
      <c r="Q561" s="326">
        <v>0</v>
      </c>
      <c r="R561" s="326">
        <v>0</v>
      </c>
      <c r="S561" s="326">
        <v>0</v>
      </c>
      <c r="T561" s="326">
        <v>0</v>
      </c>
      <c r="U561" s="326">
        <v>0</v>
      </c>
      <c r="V561" s="326">
        <v>0</v>
      </c>
      <c r="W561" s="326">
        <v>0</v>
      </c>
      <c r="X561" s="326"/>
    </row>
    <row r="562" spans="4:24" hidden="1" outlineLevel="1">
      <c r="D562" s="319" t="s">
        <v>2012</v>
      </c>
      <c r="E562" s="319" t="s">
        <v>53</v>
      </c>
      <c r="F562" s="319" t="s">
        <v>578</v>
      </c>
      <c r="H562" s="319" t="s">
        <v>577</v>
      </c>
      <c r="I562" s="319" t="s">
        <v>2732</v>
      </c>
      <c r="J562" s="319" t="s">
        <v>114</v>
      </c>
      <c r="L562" s="326">
        <v>0</v>
      </c>
      <c r="M562" s="326">
        <v>0</v>
      </c>
      <c r="N562" s="326">
        <v>0</v>
      </c>
      <c r="O562" s="326">
        <v>0</v>
      </c>
      <c r="P562" s="326">
        <v>0</v>
      </c>
      <c r="Q562" s="326">
        <v>0</v>
      </c>
      <c r="R562" s="326">
        <v>0</v>
      </c>
      <c r="S562" s="326">
        <v>0</v>
      </c>
      <c r="T562" s="326">
        <v>0</v>
      </c>
      <c r="U562" s="326">
        <v>0</v>
      </c>
      <c r="V562" s="326">
        <v>0</v>
      </c>
      <c r="W562" s="326">
        <v>0</v>
      </c>
      <c r="X562" s="326"/>
    </row>
    <row r="563" spans="4:24" hidden="1" outlineLevel="1">
      <c r="D563" s="319" t="s">
        <v>318</v>
      </c>
      <c r="E563" s="319" t="s">
        <v>53</v>
      </c>
      <c r="F563" s="319" t="s">
        <v>576</v>
      </c>
      <c r="H563" s="319" t="s">
        <v>577</v>
      </c>
      <c r="I563" s="319" t="s">
        <v>892</v>
      </c>
      <c r="J563" s="319" t="s">
        <v>582</v>
      </c>
      <c r="L563" s="326">
        <v>0</v>
      </c>
      <c r="M563" s="326">
        <v>0</v>
      </c>
      <c r="N563" s="326">
        <v>0</v>
      </c>
      <c r="O563" s="326">
        <v>12000</v>
      </c>
      <c r="P563" s="326">
        <v>0</v>
      </c>
      <c r="Q563" s="326">
        <v>0</v>
      </c>
      <c r="R563" s="326">
        <v>0</v>
      </c>
      <c r="S563" s="326">
        <v>0</v>
      </c>
      <c r="T563" s="326">
        <v>0</v>
      </c>
      <c r="U563" s="326">
        <v>0</v>
      </c>
      <c r="V563" s="326">
        <v>0</v>
      </c>
      <c r="W563" s="326">
        <v>0</v>
      </c>
      <c r="X563" s="326"/>
    </row>
    <row r="564" spans="4:24" hidden="1" outlineLevel="1">
      <c r="D564" s="319" t="s">
        <v>2261</v>
      </c>
      <c r="E564" s="319" t="s">
        <v>53</v>
      </c>
      <c r="F564" s="319" t="s">
        <v>576</v>
      </c>
      <c r="H564" s="319" t="s">
        <v>577</v>
      </c>
      <c r="I564" s="319" t="s">
        <v>893</v>
      </c>
      <c r="J564" s="319" t="s">
        <v>114</v>
      </c>
      <c r="L564" s="326">
        <v>0</v>
      </c>
      <c r="M564" s="326">
        <v>0</v>
      </c>
      <c r="N564" s="326">
        <v>8000</v>
      </c>
      <c r="O564" s="326">
        <v>8000</v>
      </c>
      <c r="P564" s="326">
        <v>4000</v>
      </c>
      <c r="Q564" s="326">
        <v>4000</v>
      </c>
      <c r="R564" s="326">
        <v>4000</v>
      </c>
      <c r="S564" s="326">
        <v>0</v>
      </c>
      <c r="T564" s="326">
        <v>0</v>
      </c>
      <c r="U564" s="326">
        <v>0</v>
      </c>
      <c r="V564" s="326">
        <v>0</v>
      </c>
      <c r="W564" s="326">
        <v>0</v>
      </c>
      <c r="X564" s="326"/>
    </row>
    <row r="565" spans="4:24" hidden="1" outlineLevel="1">
      <c r="D565" s="319" t="s">
        <v>3012</v>
      </c>
      <c r="E565" s="319" t="s">
        <v>53</v>
      </c>
      <c r="F565" s="319" t="s">
        <v>576</v>
      </c>
      <c r="H565" s="319" t="s">
        <v>577</v>
      </c>
      <c r="I565" s="319" t="s">
        <v>3013</v>
      </c>
      <c r="J565" s="319" t="s">
        <v>22</v>
      </c>
      <c r="L565" s="326"/>
      <c r="M565" s="326"/>
      <c r="N565" s="326"/>
      <c r="O565" s="326"/>
      <c r="P565" s="326"/>
      <c r="Q565" s="326"/>
      <c r="R565" s="326"/>
      <c r="S565" s="326"/>
      <c r="T565" s="326"/>
      <c r="U565" s="326">
        <v>0</v>
      </c>
      <c r="V565" s="326">
        <v>0</v>
      </c>
      <c r="W565" s="326">
        <v>0</v>
      </c>
      <c r="X565" s="326"/>
    </row>
    <row r="566" spans="4:24" hidden="1" outlineLevel="1">
      <c r="D566" s="319" t="s">
        <v>372</v>
      </c>
      <c r="E566" s="319" t="s">
        <v>53</v>
      </c>
      <c r="F566" s="319" t="s">
        <v>576</v>
      </c>
      <c r="H566" s="319" t="s">
        <v>577</v>
      </c>
      <c r="I566" s="319" t="s">
        <v>894</v>
      </c>
      <c r="J566" s="319" t="s">
        <v>118</v>
      </c>
      <c r="L566" s="326">
        <v>0</v>
      </c>
      <c r="M566" s="326">
        <v>0</v>
      </c>
      <c r="N566" s="326">
        <v>0</v>
      </c>
      <c r="O566" s="326">
        <v>0</v>
      </c>
      <c r="P566" s="326">
        <v>0</v>
      </c>
      <c r="Q566" s="326">
        <v>0</v>
      </c>
      <c r="R566" s="326">
        <v>0</v>
      </c>
      <c r="S566" s="326">
        <v>0</v>
      </c>
      <c r="T566" s="326">
        <v>0</v>
      </c>
      <c r="U566" s="326">
        <v>0</v>
      </c>
      <c r="V566" s="326">
        <v>0</v>
      </c>
      <c r="W566" s="326">
        <v>0</v>
      </c>
      <c r="X566" s="326"/>
    </row>
    <row r="567" spans="4:24" hidden="1" outlineLevel="1">
      <c r="D567" s="319" t="s">
        <v>2733</v>
      </c>
      <c r="E567" s="319" t="s">
        <v>53</v>
      </c>
      <c r="F567" s="319" t="s">
        <v>576</v>
      </c>
      <c r="H567" s="319" t="s">
        <v>577</v>
      </c>
      <c r="I567" s="319" t="s">
        <v>2734</v>
      </c>
      <c r="J567" s="319" t="s">
        <v>114</v>
      </c>
      <c r="L567" s="326">
        <v>35000</v>
      </c>
      <c r="M567" s="326">
        <v>35000</v>
      </c>
      <c r="N567" s="326">
        <v>0</v>
      </c>
      <c r="O567" s="326">
        <v>0</v>
      </c>
      <c r="P567" s="326">
        <v>0</v>
      </c>
      <c r="Q567" s="326">
        <v>0</v>
      </c>
      <c r="R567" s="326">
        <v>0</v>
      </c>
      <c r="S567" s="326">
        <v>0</v>
      </c>
      <c r="T567" s="326">
        <v>0</v>
      </c>
      <c r="U567" s="326">
        <v>0</v>
      </c>
      <c r="V567" s="326">
        <v>0</v>
      </c>
      <c r="W567" s="326">
        <v>0</v>
      </c>
      <c r="X567" s="326"/>
    </row>
    <row r="568" spans="4:24" hidden="1" outlineLevel="1">
      <c r="D568" s="319" t="s">
        <v>2733</v>
      </c>
      <c r="E568" s="319" t="s">
        <v>53</v>
      </c>
      <c r="F568" s="319" t="s">
        <v>578</v>
      </c>
      <c r="H568" s="319" t="s">
        <v>577</v>
      </c>
      <c r="I568" s="319" t="s">
        <v>2735</v>
      </c>
      <c r="J568" s="319" t="s">
        <v>114</v>
      </c>
      <c r="L568" s="326">
        <v>0</v>
      </c>
      <c r="M568" s="326">
        <v>0</v>
      </c>
      <c r="N568" s="326">
        <v>0</v>
      </c>
      <c r="O568" s="326">
        <v>0</v>
      </c>
      <c r="P568" s="326">
        <v>0</v>
      </c>
      <c r="Q568" s="326">
        <v>0</v>
      </c>
      <c r="R568" s="326">
        <v>0</v>
      </c>
      <c r="S568" s="326">
        <v>0</v>
      </c>
      <c r="T568" s="326">
        <v>0</v>
      </c>
      <c r="U568" s="326">
        <v>0</v>
      </c>
      <c r="V568" s="326">
        <v>0</v>
      </c>
      <c r="W568" s="326">
        <v>0</v>
      </c>
      <c r="X568" s="326"/>
    </row>
    <row r="569" spans="4:24" hidden="1" outlineLevel="1">
      <c r="D569" s="319" t="s">
        <v>383</v>
      </c>
      <c r="E569" s="319" t="s">
        <v>53</v>
      </c>
      <c r="F569" s="319" t="s">
        <v>576</v>
      </c>
      <c r="H569" s="319" t="s">
        <v>577</v>
      </c>
      <c r="I569" s="319" t="s">
        <v>895</v>
      </c>
      <c r="J569" s="319" t="s">
        <v>560</v>
      </c>
      <c r="L569" s="326">
        <v>0</v>
      </c>
      <c r="M569" s="326">
        <v>0</v>
      </c>
      <c r="N569" s="326">
        <v>0</v>
      </c>
      <c r="O569" s="326">
        <v>0</v>
      </c>
      <c r="P569" s="326">
        <v>0</v>
      </c>
      <c r="Q569" s="326">
        <v>0</v>
      </c>
      <c r="R569" s="326">
        <v>0</v>
      </c>
      <c r="S569" s="326">
        <v>0</v>
      </c>
      <c r="T569" s="326">
        <v>0</v>
      </c>
      <c r="U569" s="326">
        <v>0</v>
      </c>
      <c r="V569" s="326">
        <v>0</v>
      </c>
      <c r="W569" s="326">
        <v>0</v>
      </c>
      <c r="X569" s="326"/>
    </row>
    <row r="570" spans="4:24" hidden="1" outlineLevel="1">
      <c r="D570" s="319" t="s">
        <v>2559</v>
      </c>
      <c r="E570" s="319" t="s">
        <v>52</v>
      </c>
      <c r="F570" s="319" t="s">
        <v>576</v>
      </c>
      <c r="H570" s="319" t="s">
        <v>577</v>
      </c>
      <c r="I570" s="319" t="s">
        <v>559</v>
      </c>
      <c r="J570" s="319" t="s">
        <v>117</v>
      </c>
      <c r="L570" s="326">
        <v>0</v>
      </c>
      <c r="M570" s="326">
        <v>0</v>
      </c>
      <c r="N570" s="326">
        <v>0</v>
      </c>
      <c r="O570" s="326">
        <v>2000</v>
      </c>
      <c r="P570" s="326">
        <v>3000</v>
      </c>
      <c r="Q570" s="326">
        <v>0</v>
      </c>
      <c r="R570" s="326">
        <v>0</v>
      </c>
      <c r="S570" s="326">
        <v>0</v>
      </c>
      <c r="T570" s="326">
        <v>0</v>
      </c>
      <c r="U570" s="326">
        <v>0</v>
      </c>
      <c r="V570" s="326">
        <v>0</v>
      </c>
      <c r="W570" s="326">
        <v>0</v>
      </c>
      <c r="X570" s="326"/>
    </row>
    <row r="571" spans="4:24" hidden="1" outlineLevel="1">
      <c r="D571" s="319" t="s">
        <v>373</v>
      </c>
      <c r="E571" s="319" t="s">
        <v>52</v>
      </c>
      <c r="F571" s="319" t="s">
        <v>576</v>
      </c>
      <c r="H571" s="319" t="s">
        <v>577</v>
      </c>
      <c r="I571" s="319" t="s">
        <v>896</v>
      </c>
      <c r="J571" s="319" t="s">
        <v>117</v>
      </c>
      <c r="L571" s="326">
        <v>0</v>
      </c>
      <c r="M571" s="326">
        <v>0</v>
      </c>
      <c r="N571" s="326">
        <v>0</v>
      </c>
      <c r="O571" s="326">
        <v>0</v>
      </c>
      <c r="P571" s="326">
        <v>0</v>
      </c>
      <c r="Q571" s="326">
        <v>0</v>
      </c>
      <c r="R571" s="326">
        <v>0</v>
      </c>
      <c r="S571" s="326">
        <v>0</v>
      </c>
      <c r="T571" s="326">
        <v>0</v>
      </c>
      <c r="U571" s="326">
        <v>0</v>
      </c>
      <c r="V571" s="326">
        <v>0</v>
      </c>
      <c r="W571" s="326">
        <v>0</v>
      </c>
      <c r="X571" s="326"/>
    </row>
    <row r="572" spans="4:24" hidden="1" outlineLevel="1">
      <c r="D572" s="319" t="s">
        <v>3014</v>
      </c>
      <c r="E572" s="319" t="s">
        <v>53</v>
      </c>
      <c r="F572" s="319" t="s">
        <v>576</v>
      </c>
      <c r="H572" s="319" t="s">
        <v>577</v>
      </c>
      <c r="I572" s="319" t="s">
        <v>829</v>
      </c>
      <c r="J572" s="319" t="s">
        <v>560</v>
      </c>
      <c r="L572" s="326">
        <v>0</v>
      </c>
      <c r="M572" s="326">
        <v>0</v>
      </c>
      <c r="N572" s="326">
        <v>0</v>
      </c>
      <c r="O572" s="326">
        <v>0</v>
      </c>
      <c r="P572" s="326">
        <v>0</v>
      </c>
      <c r="Q572" s="326">
        <v>0</v>
      </c>
      <c r="R572" s="326">
        <v>0</v>
      </c>
      <c r="S572" s="326">
        <v>0</v>
      </c>
      <c r="T572" s="326">
        <v>0</v>
      </c>
      <c r="U572" s="326">
        <v>0</v>
      </c>
      <c r="V572" s="326">
        <v>0</v>
      </c>
      <c r="W572" s="326">
        <v>0</v>
      </c>
      <c r="X572" s="326"/>
    </row>
    <row r="573" spans="4:24" hidden="1" outlineLevel="1">
      <c r="D573" s="319" t="s">
        <v>374</v>
      </c>
      <c r="E573" s="319" t="s">
        <v>52</v>
      </c>
      <c r="F573" s="319" t="s">
        <v>576</v>
      </c>
      <c r="H573" s="319" t="s">
        <v>577</v>
      </c>
      <c r="I573" s="319" t="s">
        <v>897</v>
      </c>
      <c r="J573" s="319" t="s">
        <v>117</v>
      </c>
      <c r="L573" s="326">
        <v>0</v>
      </c>
      <c r="M573" s="326">
        <v>0</v>
      </c>
      <c r="N573" s="326">
        <v>0</v>
      </c>
      <c r="O573" s="326">
        <v>0</v>
      </c>
      <c r="P573" s="326">
        <v>0</v>
      </c>
      <c r="Q573" s="326">
        <v>32000</v>
      </c>
      <c r="R573" s="326">
        <v>30000</v>
      </c>
      <c r="S573" s="326">
        <v>0</v>
      </c>
      <c r="T573" s="326">
        <v>0</v>
      </c>
      <c r="U573" s="326">
        <v>0</v>
      </c>
      <c r="V573" s="326">
        <v>0</v>
      </c>
      <c r="W573" s="326">
        <v>0</v>
      </c>
      <c r="X573" s="326"/>
    </row>
    <row r="574" spans="4:24" hidden="1" outlineLevel="1">
      <c r="D574" s="319" t="s">
        <v>374</v>
      </c>
      <c r="E574" s="319" t="s">
        <v>52</v>
      </c>
      <c r="F574" s="319" t="s">
        <v>578</v>
      </c>
      <c r="H574" s="319" t="s">
        <v>577</v>
      </c>
      <c r="I574" s="319" t="s">
        <v>2736</v>
      </c>
      <c r="J574" s="319" t="s">
        <v>117</v>
      </c>
      <c r="L574" s="326">
        <v>0</v>
      </c>
      <c r="M574" s="326">
        <v>0</v>
      </c>
      <c r="N574" s="326">
        <v>0</v>
      </c>
      <c r="O574" s="326">
        <v>0</v>
      </c>
      <c r="P574" s="326">
        <v>0</v>
      </c>
      <c r="Q574" s="326">
        <v>0</v>
      </c>
      <c r="R574" s="326">
        <v>0</v>
      </c>
      <c r="S574" s="326">
        <v>0</v>
      </c>
      <c r="T574" s="326">
        <v>0</v>
      </c>
      <c r="U574" s="326">
        <v>0</v>
      </c>
      <c r="V574" s="326">
        <v>0</v>
      </c>
      <c r="W574" s="326">
        <v>0</v>
      </c>
      <c r="X574" s="326"/>
    </row>
    <row r="575" spans="4:24" hidden="1" outlineLevel="1">
      <c r="D575" s="319" t="s">
        <v>2262</v>
      </c>
      <c r="E575" s="319" t="s">
        <v>52</v>
      </c>
      <c r="F575" s="319" t="s">
        <v>576</v>
      </c>
      <c r="H575" s="319" t="s">
        <v>577</v>
      </c>
      <c r="I575" s="319" t="s">
        <v>2263</v>
      </c>
      <c r="J575" s="319" t="s">
        <v>117</v>
      </c>
      <c r="L575" s="326">
        <v>0</v>
      </c>
      <c r="M575" s="326">
        <v>0</v>
      </c>
      <c r="N575" s="326">
        <v>0</v>
      </c>
      <c r="O575" s="326">
        <v>0</v>
      </c>
      <c r="P575" s="326">
        <v>0</v>
      </c>
      <c r="Q575" s="326">
        <v>0</v>
      </c>
      <c r="R575" s="326">
        <v>0</v>
      </c>
      <c r="S575" s="326">
        <v>0</v>
      </c>
      <c r="T575" s="326">
        <v>0</v>
      </c>
      <c r="U575" s="326">
        <v>0</v>
      </c>
      <c r="V575" s="326">
        <v>0</v>
      </c>
      <c r="W575" s="326">
        <v>0</v>
      </c>
      <c r="X575" s="326"/>
    </row>
    <row r="576" spans="4:24" hidden="1" outlineLevel="1">
      <c r="D576" s="319" t="s">
        <v>649</v>
      </c>
      <c r="E576" s="319" t="s">
        <v>53</v>
      </c>
      <c r="F576" s="319" t="s">
        <v>576</v>
      </c>
      <c r="H576" s="319" t="s">
        <v>577</v>
      </c>
      <c r="I576" s="319" t="s">
        <v>898</v>
      </c>
      <c r="J576" s="319" t="s">
        <v>22</v>
      </c>
      <c r="L576" s="326">
        <v>0</v>
      </c>
      <c r="M576" s="326">
        <v>0</v>
      </c>
      <c r="N576" s="326">
        <v>0</v>
      </c>
      <c r="O576" s="326">
        <v>0</v>
      </c>
      <c r="P576" s="326">
        <v>0</v>
      </c>
      <c r="Q576" s="326">
        <v>0</v>
      </c>
      <c r="R576" s="326">
        <v>0</v>
      </c>
      <c r="S576" s="326">
        <v>0</v>
      </c>
      <c r="T576" s="326">
        <v>0</v>
      </c>
      <c r="U576" s="326">
        <v>0</v>
      </c>
      <c r="V576" s="326">
        <v>0</v>
      </c>
      <c r="W576" s="326">
        <v>0</v>
      </c>
      <c r="X576" s="326"/>
    </row>
    <row r="577" spans="4:24" hidden="1" outlineLevel="1">
      <c r="D577" s="319" t="s">
        <v>3015</v>
      </c>
      <c r="E577" s="319" t="s">
        <v>52</v>
      </c>
      <c r="F577" s="319" t="s">
        <v>576</v>
      </c>
      <c r="H577" s="319" t="s">
        <v>577</v>
      </c>
      <c r="I577" s="319" t="s">
        <v>3016</v>
      </c>
      <c r="J577" s="319" t="s">
        <v>117</v>
      </c>
      <c r="L577" s="326"/>
      <c r="M577" s="326"/>
      <c r="N577" s="326"/>
      <c r="O577" s="326"/>
      <c r="P577" s="326"/>
      <c r="Q577" s="326"/>
      <c r="R577" s="326"/>
      <c r="S577" s="326"/>
      <c r="T577" s="326"/>
      <c r="U577" s="326">
        <v>0</v>
      </c>
      <c r="V577" s="326">
        <v>0</v>
      </c>
      <c r="W577" s="326">
        <v>0</v>
      </c>
      <c r="X577" s="326"/>
    </row>
    <row r="578" spans="4:24" hidden="1" outlineLevel="1">
      <c r="D578" s="319" t="s">
        <v>375</v>
      </c>
      <c r="E578" s="319" t="s">
        <v>52</v>
      </c>
      <c r="F578" s="319" t="s">
        <v>576</v>
      </c>
      <c r="H578" s="319" t="s">
        <v>577</v>
      </c>
      <c r="I578" s="319" t="s">
        <v>899</v>
      </c>
      <c r="J578" s="319" t="s">
        <v>117</v>
      </c>
      <c r="L578" s="326">
        <v>5000</v>
      </c>
      <c r="M578" s="326">
        <v>5000</v>
      </c>
      <c r="N578" s="326">
        <v>5000</v>
      </c>
      <c r="O578" s="326">
        <v>13000</v>
      </c>
      <c r="P578" s="326">
        <v>5000</v>
      </c>
      <c r="Q578" s="326">
        <v>5000</v>
      </c>
      <c r="R578" s="326">
        <v>5000</v>
      </c>
      <c r="S578" s="326">
        <v>5000</v>
      </c>
      <c r="T578" s="326">
        <v>5000</v>
      </c>
      <c r="U578" s="326">
        <v>5000</v>
      </c>
      <c r="V578" s="326">
        <v>5000</v>
      </c>
      <c r="W578" s="326">
        <v>0</v>
      </c>
      <c r="X578" s="326"/>
    </row>
    <row r="579" spans="4:24" hidden="1" outlineLevel="1">
      <c r="D579" s="319" t="s">
        <v>375</v>
      </c>
      <c r="E579" s="319" t="s">
        <v>52</v>
      </c>
      <c r="F579" s="319" t="s">
        <v>578</v>
      </c>
      <c r="H579" s="319" t="s">
        <v>577</v>
      </c>
      <c r="I579" s="319" t="s">
        <v>2737</v>
      </c>
      <c r="J579" s="319" t="s">
        <v>117</v>
      </c>
      <c r="L579" s="326">
        <v>0</v>
      </c>
      <c r="M579" s="326">
        <v>0</v>
      </c>
      <c r="N579" s="326">
        <v>0</v>
      </c>
      <c r="O579" s="326">
        <v>0</v>
      </c>
      <c r="P579" s="326">
        <v>0</v>
      </c>
      <c r="Q579" s="326">
        <v>0</v>
      </c>
      <c r="R579" s="326">
        <v>0</v>
      </c>
      <c r="S579" s="326">
        <v>0</v>
      </c>
      <c r="T579" s="326">
        <v>0</v>
      </c>
      <c r="U579" s="326">
        <v>0</v>
      </c>
      <c r="V579" s="326">
        <v>0</v>
      </c>
      <c r="W579" s="326">
        <v>0</v>
      </c>
      <c r="X579" s="326"/>
    </row>
    <row r="580" spans="4:24" hidden="1" outlineLevel="1">
      <c r="D580" s="319" t="s">
        <v>650</v>
      </c>
      <c r="E580" s="319" t="s">
        <v>53</v>
      </c>
      <c r="F580" s="319" t="s">
        <v>576</v>
      </c>
      <c r="H580" s="319" t="s">
        <v>577</v>
      </c>
      <c r="I580" s="319" t="s">
        <v>900</v>
      </c>
      <c r="J580" s="319" t="s">
        <v>530</v>
      </c>
      <c r="L580" s="326">
        <v>0</v>
      </c>
      <c r="M580" s="326">
        <v>0</v>
      </c>
      <c r="N580" s="326">
        <v>0</v>
      </c>
      <c r="O580" s="326">
        <v>0</v>
      </c>
      <c r="P580" s="326">
        <v>0</v>
      </c>
      <c r="Q580" s="326">
        <v>0</v>
      </c>
      <c r="R580" s="326">
        <v>0</v>
      </c>
      <c r="S580" s="326">
        <v>0</v>
      </c>
      <c r="T580" s="326">
        <v>0</v>
      </c>
      <c r="U580" s="326">
        <v>0</v>
      </c>
      <c r="V580" s="326">
        <v>0</v>
      </c>
      <c r="W580" s="326">
        <v>0</v>
      </c>
      <c r="X580" s="326"/>
    </row>
    <row r="581" spans="4:24" hidden="1" outlineLevel="1">
      <c r="D581" s="319" t="s">
        <v>2738</v>
      </c>
      <c r="E581" s="319" t="s">
        <v>52</v>
      </c>
      <c r="F581" s="319" t="s">
        <v>576</v>
      </c>
      <c r="H581" s="319" t="s">
        <v>577</v>
      </c>
      <c r="I581" s="319" t="s">
        <v>2739</v>
      </c>
      <c r="J581" s="319" t="s">
        <v>117</v>
      </c>
      <c r="L581" s="326">
        <v>0</v>
      </c>
      <c r="M581" s="326">
        <v>0</v>
      </c>
      <c r="N581" s="326">
        <v>0</v>
      </c>
      <c r="O581" s="326">
        <v>30000</v>
      </c>
      <c r="P581" s="326">
        <v>30000</v>
      </c>
      <c r="Q581" s="326">
        <v>0</v>
      </c>
      <c r="R581" s="326">
        <v>0</v>
      </c>
      <c r="S581" s="326">
        <v>0</v>
      </c>
      <c r="T581" s="326">
        <v>0</v>
      </c>
      <c r="U581" s="326">
        <v>0</v>
      </c>
      <c r="V581" s="326">
        <v>0</v>
      </c>
      <c r="W581" s="326">
        <v>0</v>
      </c>
      <c r="X581" s="326"/>
    </row>
    <row r="582" spans="4:24" hidden="1" outlineLevel="1">
      <c r="D582" s="319" t="s">
        <v>2738</v>
      </c>
      <c r="E582" s="319" t="s">
        <v>52</v>
      </c>
      <c r="F582" s="319" t="s">
        <v>578</v>
      </c>
      <c r="H582" s="319" t="s">
        <v>577</v>
      </c>
      <c r="I582" s="319" t="s">
        <v>2740</v>
      </c>
      <c r="J582" s="319" t="s">
        <v>117</v>
      </c>
      <c r="L582" s="326">
        <v>0</v>
      </c>
      <c r="M582" s="326">
        <v>0</v>
      </c>
      <c r="N582" s="326">
        <v>0</v>
      </c>
      <c r="O582" s="326">
        <v>0</v>
      </c>
      <c r="P582" s="326">
        <v>0</v>
      </c>
      <c r="Q582" s="326">
        <v>0</v>
      </c>
      <c r="R582" s="326">
        <v>0</v>
      </c>
      <c r="S582" s="326">
        <v>0</v>
      </c>
      <c r="T582" s="326">
        <v>0</v>
      </c>
      <c r="U582" s="326">
        <v>0</v>
      </c>
      <c r="V582" s="326">
        <v>0</v>
      </c>
      <c r="W582" s="326">
        <v>0</v>
      </c>
      <c r="X582" s="326"/>
    </row>
    <row r="583" spans="4:24" hidden="1" outlineLevel="1">
      <c r="D583" s="319" t="s">
        <v>2741</v>
      </c>
      <c r="E583" s="319" t="s">
        <v>52</v>
      </c>
      <c r="F583" s="319" t="s">
        <v>576</v>
      </c>
      <c r="H583" s="319" t="s">
        <v>577</v>
      </c>
      <c r="I583" s="319" t="s">
        <v>901</v>
      </c>
      <c r="J583" s="319" t="s">
        <v>117</v>
      </c>
      <c r="L583" s="326">
        <v>15000</v>
      </c>
      <c r="M583" s="326">
        <v>15000</v>
      </c>
      <c r="N583" s="326">
        <v>0</v>
      </c>
      <c r="O583" s="326"/>
      <c r="P583" s="326"/>
      <c r="Q583" s="326"/>
      <c r="R583" s="326"/>
      <c r="S583" s="326"/>
      <c r="T583" s="326"/>
      <c r="U583" s="326"/>
      <c r="V583" s="326"/>
      <c r="W583" s="326"/>
      <c r="X583" s="326"/>
    </row>
    <row r="584" spans="4:24" hidden="1" outlineLevel="1">
      <c r="D584" s="319" t="s">
        <v>1185</v>
      </c>
      <c r="E584" s="319" t="s">
        <v>53</v>
      </c>
      <c r="F584" s="319" t="s">
        <v>576</v>
      </c>
      <c r="H584" s="319" t="s">
        <v>577</v>
      </c>
      <c r="I584" s="319" t="s">
        <v>1186</v>
      </c>
      <c r="J584" s="319" t="s">
        <v>528</v>
      </c>
      <c r="L584" s="326">
        <v>0</v>
      </c>
      <c r="M584" s="326">
        <v>0</v>
      </c>
      <c r="N584" s="326">
        <v>0</v>
      </c>
      <c r="O584" s="326">
        <v>0</v>
      </c>
      <c r="P584" s="326">
        <v>0</v>
      </c>
      <c r="Q584" s="326">
        <v>0</v>
      </c>
      <c r="R584" s="326">
        <v>0</v>
      </c>
      <c r="S584" s="326">
        <v>0</v>
      </c>
      <c r="T584" s="326">
        <v>0</v>
      </c>
      <c r="U584" s="326">
        <v>0</v>
      </c>
      <c r="V584" s="326">
        <v>0</v>
      </c>
      <c r="W584" s="326">
        <v>0</v>
      </c>
      <c r="X584" s="326"/>
    </row>
    <row r="585" spans="4:24" hidden="1" outlineLevel="1">
      <c r="D585" s="319" t="s">
        <v>376</v>
      </c>
      <c r="E585" s="319" t="s">
        <v>53</v>
      </c>
      <c r="F585" s="319" t="s">
        <v>576</v>
      </c>
      <c r="H585" s="319" t="s">
        <v>577</v>
      </c>
      <c r="I585" s="319" t="s">
        <v>902</v>
      </c>
      <c r="J585" s="319" t="s">
        <v>22</v>
      </c>
      <c r="L585" s="326">
        <v>0</v>
      </c>
      <c r="M585" s="326">
        <v>0</v>
      </c>
      <c r="N585" s="326">
        <v>0</v>
      </c>
      <c r="O585" s="326">
        <v>0</v>
      </c>
      <c r="P585" s="326">
        <v>0</v>
      </c>
      <c r="Q585" s="326">
        <v>0</v>
      </c>
      <c r="R585" s="326">
        <v>0</v>
      </c>
      <c r="S585" s="326">
        <v>0</v>
      </c>
      <c r="T585" s="326">
        <v>0</v>
      </c>
      <c r="U585" s="326">
        <v>0</v>
      </c>
      <c r="V585" s="326">
        <v>0</v>
      </c>
      <c r="W585" s="326">
        <v>0</v>
      </c>
      <c r="X585" s="326"/>
    </row>
    <row r="586" spans="4:24" hidden="1" outlineLevel="1">
      <c r="D586" s="319" t="s">
        <v>384</v>
      </c>
      <c r="E586" s="319" t="s">
        <v>53</v>
      </c>
      <c r="F586" s="319" t="s">
        <v>576</v>
      </c>
      <c r="H586" s="319" t="s">
        <v>577</v>
      </c>
      <c r="I586" s="319" t="s">
        <v>903</v>
      </c>
      <c r="J586" s="319" t="s">
        <v>118</v>
      </c>
      <c r="L586" s="326">
        <v>0</v>
      </c>
      <c r="M586" s="326">
        <v>0</v>
      </c>
      <c r="N586" s="326">
        <v>0</v>
      </c>
      <c r="O586" s="326">
        <v>0</v>
      </c>
      <c r="P586" s="326">
        <v>0</v>
      </c>
      <c r="Q586" s="326">
        <v>0</v>
      </c>
      <c r="R586" s="326">
        <v>0</v>
      </c>
      <c r="S586" s="326">
        <v>0</v>
      </c>
      <c r="T586" s="326">
        <v>0</v>
      </c>
      <c r="U586" s="326">
        <v>0</v>
      </c>
      <c r="V586" s="326">
        <v>0</v>
      </c>
      <c r="W586" s="326">
        <v>0</v>
      </c>
      <c r="X586" s="326"/>
    </row>
    <row r="587" spans="4:24" hidden="1" outlineLevel="1">
      <c r="D587" s="319" t="s">
        <v>384</v>
      </c>
      <c r="E587" s="319" t="s">
        <v>53</v>
      </c>
      <c r="F587" s="319" t="s">
        <v>578</v>
      </c>
      <c r="H587" s="319" t="s">
        <v>577</v>
      </c>
      <c r="I587" s="319" t="s">
        <v>2742</v>
      </c>
      <c r="J587" s="319" t="s">
        <v>118</v>
      </c>
      <c r="L587" s="326">
        <v>0</v>
      </c>
      <c r="M587" s="326">
        <v>0</v>
      </c>
      <c r="N587" s="326">
        <v>0</v>
      </c>
      <c r="O587" s="326">
        <v>0</v>
      </c>
      <c r="P587" s="326">
        <v>0</v>
      </c>
      <c r="Q587" s="326">
        <v>0</v>
      </c>
      <c r="R587" s="326">
        <v>0</v>
      </c>
      <c r="S587" s="326">
        <v>0</v>
      </c>
      <c r="T587" s="326">
        <v>0</v>
      </c>
      <c r="U587" s="326">
        <v>0</v>
      </c>
      <c r="V587" s="326">
        <v>0</v>
      </c>
      <c r="W587" s="326">
        <v>0</v>
      </c>
      <c r="X587" s="326"/>
    </row>
    <row r="588" spans="4:24" hidden="1" outlineLevel="1">
      <c r="D588" s="319" t="s">
        <v>1187</v>
      </c>
      <c r="E588" s="319" t="s">
        <v>53</v>
      </c>
      <c r="F588" s="319" t="s">
        <v>576</v>
      </c>
      <c r="H588" s="319" t="s">
        <v>577</v>
      </c>
      <c r="I588" s="319" t="s">
        <v>1188</v>
      </c>
      <c r="J588" s="319" t="s">
        <v>946</v>
      </c>
      <c r="L588" s="326">
        <v>0</v>
      </c>
      <c r="M588" s="326">
        <v>0</v>
      </c>
      <c r="N588" s="326">
        <v>0</v>
      </c>
      <c r="O588" s="326">
        <v>0</v>
      </c>
      <c r="P588" s="326">
        <v>0</v>
      </c>
      <c r="Q588" s="326">
        <v>0</v>
      </c>
      <c r="R588" s="326">
        <v>0</v>
      </c>
      <c r="S588" s="326">
        <v>0</v>
      </c>
      <c r="T588" s="326">
        <v>0</v>
      </c>
      <c r="U588" s="326">
        <v>0</v>
      </c>
      <c r="V588" s="326">
        <v>0</v>
      </c>
      <c r="W588" s="326">
        <v>0</v>
      </c>
      <c r="X588" s="326"/>
    </row>
    <row r="589" spans="4:24" hidden="1" outlineLevel="1">
      <c r="D589" s="319" t="s">
        <v>3017</v>
      </c>
      <c r="E589" s="319" t="s">
        <v>53</v>
      </c>
      <c r="F589" s="319" t="s">
        <v>576</v>
      </c>
      <c r="H589" s="319" t="s">
        <v>577</v>
      </c>
      <c r="I589" s="319" t="s">
        <v>3018</v>
      </c>
      <c r="J589" s="319" t="s">
        <v>118</v>
      </c>
      <c r="L589" s="326"/>
      <c r="M589" s="326"/>
      <c r="N589" s="326"/>
      <c r="O589" s="326"/>
      <c r="P589" s="326"/>
      <c r="Q589" s="326"/>
      <c r="R589" s="326"/>
      <c r="S589" s="326"/>
      <c r="T589" s="326"/>
      <c r="U589" s="326">
        <v>0</v>
      </c>
      <c r="V589" s="326">
        <v>0</v>
      </c>
      <c r="W589" s="326">
        <v>0</v>
      </c>
      <c r="X589" s="326"/>
    </row>
    <row r="590" spans="4:24" hidden="1" outlineLevel="1">
      <c r="D590" s="319" t="s">
        <v>651</v>
      </c>
      <c r="E590" s="319" t="s">
        <v>53</v>
      </c>
      <c r="F590" s="319" t="s">
        <v>576</v>
      </c>
      <c r="H590" s="319" t="s">
        <v>577</v>
      </c>
      <c r="I590" s="319" t="s">
        <v>1622</v>
      </c>
      <c r="J590" s="319" t="s">
        <v>114</v>
      </c>
      <c r="L590" s="326">
        <v>0</v>
      </c>
      <c r="M590" s="326">
        <v>0</v>
      </c>
      <c r="N590" s="326">
        <v>0</v>
      </c>
      <c r="O590" s="326">
        <v>0</v>
      </c>
      <c r="P590" s="326">
        <v>0</v>
      </c>
      <c r="Q590" s="326">
        <v>0</v>
      </c>
      <c r="R590" s="326">
        <v>0</v>
      </c>
      <c r="S590" s="326">
        <v>0</v>
      </c>
      <c r="T590" s="326">
        <v>0</v>
      </c>
      <c r="U590" s="326">
        <v>0</v>
      </c>
      <c r="V590" s="326">
        <v>0</v>
      </c>
      <c r="W590" s="326">
        <v>0</v>
      </c>
      <c r="X590" s="326"/>
    </row>
    <row r="591" spans="4:24" hidden="1" outlineLevel="1">
      <c r="D591" s="319" t="s">
        <v>3019</v>
      </c>
      <c r="E591" s="319" t="s">
        <v>2117</v>
      </c>
      <c r="F591" s="319" t="s">
        <v>576</v>
      </c>
      <c r="H591" s="319" t="s">
        <v>577</v>
      </c>
      <c r="I591" s="319" t="s">
        <v>3020</v>
      </c>
      <c r="J591" s="319" t="s">
        <v>977</v>
      </c>
      <c r="L591" s="326"/>
      <c r="M591" s="326"/>
      <c r="N591" s="326"/>
      <c r="O591" s="326"/>
      <c r="P591" s="326"/>
      <c r="Q591" s="326"/>
      <c r="R591" s="326"/>
      <c r="S591" s="326"/>
      <c r="T591" s="326"/>
      <c r="U591" s="326">
        <v>0</v>
      </c>
      <c r="V591" s="326">
        <v>0</v>
      </c>
      <c r="W591" s="326">
        <v>0</v>
      </c>
      <c r="X591" s="326"/>
    </row>
    <row r="592" spans="4:24" hidden="1" outlineLevel="1">
      <c r="D592" s="319" t="s">
        <v>3019</v>
      </c>
      <c r="E592" s="319" t="s">
        <v>2117</v>
      </c>
      <c r="F592" s="319" t="s">
        <v>578</v>
      </c>
      <c r="H592" s="319" t="s">
        <v>577</v>
      </c>
      <c r="I592" s="319" t="s">
        <v>3021</v>
      </c>
      <c r="J592" s="319" t="s">
        <v>977</v>
      </c>
      <c r="L592" s="326"/>
      <c r="M592" s="326"/>
      <c r="N592" s="326"/>
      <c r="O592" s="326"/>
      <c r="P592" s="326"/>
      <c r="Q592" s="326"/>
      <c r="R592" s="326"/>
      <c r="S592" s="326"/>
      <c r="T592" s="326"/>
      <c r="U592" s="326">
        <v>0</v>
      </c>
      <c r="V592" s="326">
        <v>0</v>
      </c>
      <c r="W592" s="326">
        <v>0</v>
      </c>
      <c r="X592" s="326"/>
    </row>
    <row r="593" spans="1:24" hidden="1" outlineLevel="1">
      <c r="D593" s="319" t="s">
        <v>652</v>
      </c>
      <c r="E593" s="319" t="s">
        <v>53</v>
      </c>
      <c r="F593" s="319" t="s">
        <v>576</v>
      </c>
      <c r="H593" s="319" t="s">
        <v>577</v>
      </c>
      <c r="I593" s="319" t="s">
        <v>904</v>
      </c>
      <c r="J593" s="319" t="s">
        <v>560</v>
      </c>
      <c r="L593" s="326">
        <v>0</v>
      </c>
      <c r="M593" s="326">
        <v>0</v>
      </c>
      <c r="N593" s="326">
        <v>0</v>
      </c>
      <c r="O593" s="326">
        <v>0</v>
      </c>
      <c r="P593" s="326">
        <v>0</v>
      </c>
      <c r="Q593" s="326">
        <v>0</v>
      </c>
      <c r="R593" s="326">
        <v>0</v>
      </c>
      <c r="S593" s="326">
        <v>0</v>
      </c>
      <c r="T593" s="326">
        <v>0</v>
      </c>
      <c r="U593" s="326">
        <v>0</v>
      </c>
      <c r="V593" s="326">
        <v>0</v>
      </c>
      <c r="W593" s="326">
        <v>0</v>
      </c>
      <c r="X593" s="326"/>
    </row>
    <row r="594" spans="1:24" hidden="1" outlineLevel="1">
      <c r="D594" s="319" t="s">
        <v>653</v>
      </c>
      <c r="E594" s="319" t="s">
        <v>52</v>
      </c>
      <c r="F594" s="319" t="s">
        <v>576</v>
      </c>
      <c r="H594" s="319" t="s">
        <v>577</v>
      </c>
      <c r="I594" s="319" t="s">
        <v>905</v>
      </c>
      <c r="J594" s="319" t="s">
        <v>117</v>
      </c>
      <c r="L594" s="326">
        <v>0</v>
      </c>
      <c r="M594" s="326">
        <v>0</v>
      </c>
      <c r="N594" s="326">
        <v>0</v>
      </c>
      <c r="O594" s="326">
        <v>0</v>
      </c>
      <c r="P594" s="326">
        <v>0</v>
      </c>
      <c r="Q594" s="326">
        <v>0</v>
      </c>
      <c r="R594" s="326">
        <v>0</v>
      </c>
      <c r="S594" s="326">
        <v>0</v>
      </c>
      <c r="T594" s="326">
        <v>0</v>
      </c>
      <c r="U594" s="326">
        <v>0</v>
      </c>
      <c r="V594" s="326">
        <v>0</v>
      </c>
      <c r="W594" s="326">
        <v>0</v>
      </c>
      <c r="X594" s="326"/>
    </row>
    <row r="595" spans="1:24" hidden="1" outlineLevel="1">
      <c r="D595" s="319" t="s">
        <v>477</v>
      </c>
      <c r="E595" s="319" t="s">
        <v>53</v>
      </c>
      <c r="F595" s="319" t="s">
        <v>576</v>
      </c>
      <c r="H595" s="319" t="s">
        <v>577</v>
      </c>
      <c r="I595" s="319" t="s">
        <v>906</v>
      </c>
      <c r="J595" s="319" t="s">
        <v>114</v>
      </c>
      <c r="L595" s="326">
        <v>0</v>
      </c>
      <c r="M595" s="326">
        <v>0</v>
      </c>
      <c r="N595" s="326">
        <v>0</v>
      </c>
      <c r="O595" s="326">
        <v>0</v>
      </c>
      <c r="P595" s="326">
        <v>0</v>
      </c>
      <c r="Q595" s="326">
        <v>0</v>
      </c>
      <c r="R595" s="326">
        <v>0</v>
      </c>
      <c r="S595" s="326">
        <v>0</v>
      </c>
      <c r="T595" s="326">
        <v>0</v>
      </c>
      <c r="U595" s="326">
        <v>0</v>
      </c>
      <c r="V595" s="326">
        <v>0</v>
      </c>
      <c r="W595" s="326">
        <v>0</v>
      </c>
      <c r="X595" s="326"/>
    </row>
    <row r="596" spans="1:24" hidden="1" outlineLevel="1">
      <c r="D596" s="319" t="s">
        <v>377</v>
      </c>
      <c r="E596" s="319" t="s">
        <v>53</v>
      </c>
      <c r="F596" s="319" t="s">
        <v>576</v>
      </c>
      <c r="H596" s="319" t="s">
        <v>577</v>
      </c>
      <c r="I596" s="319" t="s">
        <v>907</v>
      </c>
      <c r="J596" s="319" t="s">
        <v>22</v>
      </c>
      <c r="L596" s="326">
        <v>0</v>
      </c>
      <c r="M596" s="326">
        <v>0</v>
      </c>
      <c r="N596" s="326">
        <v>0</v>
      </c>
      <c r="O596" s="326">
        <v>5000</v>
      </c>
      <c r="P596" s="326">
        <v>0</v>
      </c>
      <c r="Q596" s="326">
        <v>0</v>
      </c>
      <c r="R596" s="326">
        <v>0</v>
      </c>
      <c r="S596" s="326">
        <v>0</v>
      </c>
      <c r="T596" s="326">
        <v>0</v>
      </c>
      <c r="U596" s="326">
        <v>0</v>
      </c>
      <c r="V596" s="326">
        <v>0</v>
      </c>
      <c r="W596" s="326">
        <v>0</v>
      </c>
      <c r="X596" s="326"/>
    </row>
    <row r="597" spans="1:24" hidden="1" outlineLevel="1">
      <c r="D597" s="319" t="s">
        <v>319</v>
      </c>
      <c r="E597" s="319" t="s">
        <v>53</v>
      </c>
      <c r="F597" s="319" t="s">
        <v>576</v>
      </c>
      <c r="H597" s="319" t="s">
        <v>577</v>
      </c>
      <c r="I597" s="319" t="s">
        <v>908</v>
      </c>
      <c r="J597" s="319" t="s">
        <v>114</v>
      </c>
      <c r="L597" s="326">
        <v>0</v>
      </c>
      <c r="M597" s="326">
        <v>0</v>
      </c>
      <c r="N597" s="326">
        <v>0</v>
      </c>
      <c r="O597" s="326">
        <v>5000</v>
      </c>
      <c r="P597" s="326">
        <v>0</v>
      </c>
      <c r="Q597" s="326">
        <v>0</v>
      </c>
      <c r="R597" s="326">
        <v>1200</v>
      </c>
      <c r="S597" s="326">
        <v>7200</v>
      </c>
      <c r="T597" s="326">
        <v>0</v>
      </c>
      <c r="U597" s="326">
        <v>0</v>
      </c>
      <c r="V597" s="326">
        <v>0</v>
      </c>
      <c r="W597" s="326">
        <v>0</v>
      </c>
      <c r="X597" s="326"/>
    </row>
    <row r="598" spans="1:24" hidden="1" outlineLevel="1">
      <c r="D598" s="319" t="s">
        <v>1190</v>
      </c>
      <c r="E598" s="319" t="s">
        <v>53</v>
      </c>
      <c r="F598" s="319" t="s">
        <v>576</v>
      </c>
      <c r="H598" s="319" t="s">
        <v>577</v>
      </c>
      <c r="I598" s="319" t="s">
        <v>1191</v>
      </c>
      <c r="J598" s="319" t="s">
        <v>528</v>
      </c>
      <c r="L598" s="326">
        <v>0</v>
      </c>
      <c r="M598" s="326">
        <v>0</v>
      </c>
      <c r="N598" s="326">
        <v>0</v>
      </c>
      <c r="O598" s="326">
        <v>0</v>
      </c>
      <c r="P598" s="326">
        <v>0</v>
      </c>
      <c r="Q598" s="326">
        <v>0</v>
      </c>
      <c r="R598" s="326">
        <v>0</v>
      </c>
      <c r="S598" s="326">
        <v>0</v>
      </c>
      <c r="T598" s="326">
        <v>0</v>
      </c>
      <c r="U598" s="326">
        <v>0</v>
      </c>
      <c r="V598" s="326">
        <v>0</v>
      </c>
      <c r="W598" s="326">
        <v>0</v>
      </c>
      <c r="X598" s="326"/>
    </row>
    <row r="599" spans="1:24" hidden="1" outlineLevel="1">
      <c r="D599" s="319" t="s">
        <v>2743</v>
      </c>
      <c r="E599" s="319" t="s">
        <v>2117</v>
      </c>
      <c r="F599" s="319" t="s">
        <v>576</v>
      </c>
      <c r="H599" s="319" t="s">
        <v>577</v>
      </c>
      <c r="I599" s="319" t="s">
        <v>2744</v>
      </c>
      <c r="J599" s="319" t="s">
        <v>977</v>
      </c>
      <c r="L599" s="326">
        <v>0</v>
      </c>
      <c r="M599" s="326">
        <v>0</v>
      </c>
      <c r="N599" s="326">
        <v>0</v>
      </c>
      <c r="O599" s="326">
        <v>0</v>
      </c>
      <c r="P599" s="326">
        <v>0</v>
      </c>
      <c r="Q599" s="326">
        <v>0</v>
      </c>
      <c r="R599" s="326">
        <v>0</v>
      </c>
      <c r="S599" s="326">
        <v>0</v>
      </c>
      <c r="T599" s="326">
        <v>0</v>
      </c>
      <c r="U599" s="326">
        <v>0</v>
      </c>
      <c r="V599" s="326">
        <v>0</v>
      </c>
      <c r="W599" s="326">
        <v>0</v>
      </c>
      <c r="X599" s="326"/>
    </row>
    <row r="600" spans="1:24" hidden="1" outlineLevel="1">
      <c r="D600" s="319" t="s">
        <v>2743</v>
      </c>
      <c r="E600" s="319" t="s">
        <v>2117</v>
      </c>
      <c r="F600" s="319" t="s">
        <v>578</v>
      </c>
      <c r="H600" s="319" t="s">
        <v>577</v>
      </c>
      <c r="I600" s="319" t="s">
        <v>2745</v>
      </c>
      <c r="J600" s="319" t="s">
        <v>977</v>
      </c>
      <c r="L600" s="326">
        <v>0</v>
      </c>
      <c r="M600" s="326">
        <v>0</v>
      </c>
      <c r="N600" s="326">
        <v>0</v>
      </c>
      <c r="O600" s="326">
        <v>0</v>
      </c>
      <c r="P600" s="326">
        <v>0</v>
      </c>
      <c r="Q600" s="326">
        <v>0</v>
      </c>
      <c r="R600" s="326">
        <v>0</v>
      </c>
      <c r="S600" s="326">
        <v>0</v>
      </c>
      <c r="T600" s="326">
        <v>0</v>
      </c>
      <c r="U600" s="326">
        <v>0</v>
      </c>
      <c r="V600" s="326">
        <v>0</v>
      </c>
      <c r="W600" s="326">
        <v>0</v>
      </c>
      <c r="X600" s="326"/>
    </row>
    <row r="601" spans="1:24" hidden="1" outlineLevel="1">
      <c r="D601" s="319" t="s">
        <v>1192</v>
      </c>
      <c r="E601" s="319" t="s">
        <v>2117</v>
      </c>
      <c r="F601" s="319" t="s">
        <v>576</v>
      </c>
      <c r="H601" s="319" t="s">
        <v>577</v>
      </c>
      <c r="I601" s="319" t="s">
        <v>1193</v>
      </c>
      <c r="J601" s="319" t="s">
        <v>977</v>
      </c>
      <c r="L601" s="326">
        <v>0</v>
      </c>
      <c r="M601" s="326">
        <v>0</v>
      </c>
      <c r="N601" s="326">
        <v>0</v>
      </c>
      <c r="O601" s="326">
        <v>0</v>
      </c>
      <c r="P601" s="326">
        <v>0</v>
      </c>
      <c r="Q601" s="326">
        <v>0</v>
      </c>
      <c r="R601" s="326">
        <v>0</v>
      </c>
      <c r="S601" s="326">
        <v>0</v>
      </c>
      <c r="T601" s="326">
        <v>0</v>
      </c>
      <c r="U601" s="326">
        <v>0</v>
      </c>
      <c r="V601" s="326">
        <v>0</v>
      </c>
      <c r="W601" s="326">
        <v>0</v>
      </c>
      <c r="X601" s="326"/>
    </row>
    <row r="602" spans="1:24" hidden="1" outlineLevel="1">
      <c r="D602" s="319" t="s">
        <v>1192</v>
      </c>
      <c r="E602" s="319" t="s">
        <v>2117</v>
      </c>
      <c r="F602" s="319" t="s">
        <v>578</v>
      </c>
      <c r="H602" s="319" t="s">
        <v>577</v>
      </c>
      <c r="I602" s="319" t="s">
        <v>2264</v>
      </c>
      <c r="J602" s="319" t="s">
        <v>977</v>
      </c>
      <c r="L602" s="326">
        <v>0</v>
      </c>
      <c r="M602" s="326">
        <v>0</v>
      </c>
      <c r="N602" s="326">
        <v>0</v>
      </c>
      <c r="O602" s="326">
        <v>0</v>
      </c>
      <c r="P602" s="326">
        <v>0</v>
      </c>
      <c r="Q602" s="326">
        <v>0</v>
      </c>
      <c r="R602" s="326">
        <v>0</v>
      </c>
      <c r="S602" s="326">
        <v>0</v>
      </c>
      <c r="T602" s="326">
        <v>0</v>
      </c>
      <c r="U602" s="326">
        <v>0</v>
      </c>
      <c r="V602" s="326">
        <v>0</v>
      </c>
      <c r="W602" s="326">
        <v>0</v>
      </c>
      <c r="X602" s="326"/>
    </row>
    <row r="603" spans="1:24" hidden="1" outlineLevel="1">
      <c r="D603" s="319" t="s">
        <v>654</v>
      </c>
      <c r="E603" s="319" t="s">
        <v>53</v>
      </c>
      <c r="F603" s="319" t="s">
        <v>576</v>
      </c>
      <c r="H603" s="319" t="s">
        <v>577</v>
      </c>
      <c r="I603" s="319" t="s">
        <v>909</v>
      </c>
      <c r="J603" s="319" t="s">
        <v>560</v>
      </c>
      <c r="L603" s="326">
        <v>0</v>
      </c>
      <c r="M603" s="326">
        <v>0</v>
      </c>
      <c r="N603" s="326">
        <v>0</v>
      </c>
      <c r="O603" s="326">
        <v>0</v>
      </c>
      <c r="P603" s="326">
        <v>0</v>
      </c>
      <c r="Q603" s="326">
        <v>0</v>
      </c>
      <c r="R603" s="326">
        <v>0</v>
      </c>
      <c r="S603" s="326">
        <v>0</v>
      </c>
      <c r="T603" s="326">
        <v>0</v>
      </c>
      <c r="U603" s="326">
        <v>0</v>
      </c>
      <c r="V603" s="326">
        <v>0</v>
      </c>
      <c r="W603" s="326">
        <v>0</v>
      </c>
      <c r="X603" s="326"/>
    </row>
    <row r="604" spans="1:24" hidden="1" outlineLevel="1">
      <c r="D604" s="319" t="s">
        <v>655</v>
      </c>
      <c r="E604" s="319" t="s">
        <v>53</v>
      </c>
      <c r="F604" s="319" t="s">
        <v>576</v>
      </c>
      <c r="H604" s="319" t="s">
        <v>577</v>
      </c>
      <c r="I604" s="319" t="s">
        <v>910</v>
      </c>
      <c r="J604" s="319" t="s">
        <v>530</v>
      </c>
      <c r="L604" s="326">
        <v>0</v>
      </c>
      <c r="M604" s="326">
        <v>0</v>
      </c>
      <c r="N604" s="326">
        <v>0</v>
      </c>
      <c r="O604" s="326">
        <v>0</v>
      </c>
      <c r="P604" s="326"/>
      <c r="Q604" s="326"/>
      <c r="R604" s="326"/>
      <c r="S604" s="326"/>
      <c r="T604" s="326"/>
      <c r="U604" s="326"/>
      <c r="V604" s="326"/>
      <c r="W604" s="326"/>
      <c r="X604" s="326"/>
    </row>
    <row r="605" spans="1:24" hidden="1" outlineLevel="1">
      <c r="D605" s="319" t="s">
        <v>1194</v>
      </c>
      <c r="E605" s="319" t="s">
        <v>53</v>
      </c>
      <c r="F605" s="319" t="s">
        <v>576</v>
      </c>
      <c r="H605" s="319" t="s">
        <v>577</v>
      </c>
      <c r="I605" s="319" t="s">
        <v>1195</v>
      </c>
      <c r="J605" s="319" t="s">
        <v>583</v>
      </c>
      <c r="L605" s="326">
        <v>0</v>
      </c>
      <c r="M605" s="326">
        <v>0</v>
      </c>
      <c r="N605" s="326">
        <v>0</v>
      </c>
      <c r="O605" s="326">
        <v>0</v>
      </c>
      <c r="P605" s="326">
        <v>0</v>
      </c>
      <c r="Q605" s="326">
        <v>0</v>
      </c>
      <c r="R605" s="326">
        <v>0</v>
      </c>
      <c r="S605" s="326">
        <v>0</v>
      </c>
      <c r="T605" s="326">
        <v>0</v>
      </c>
      <c r="U605" s="326">
        <v>0</v>
      </c>
      <c r="V605" s="326">
        <v>0</v>
      </c>
      <c r="W605" s="326">
        <v>0</v>
      </c>
      <c r="X605" s="326"/>
    </row>
    <row r="606" spans="1:24" collapsed="1">
      <c r="L606" s="326"/>
      <c r="M606" s="326"/>
      <c r="N606" s="326"/>
      <c r="O606" s="326"/>
      <c r="P606" s="326"/>
      <c r="Q606" s="326"/>
      <c r="R606" s="326"/>
      <c r="S606" s="326"/>
      <c r="T606" s="326"/>
      <c r="U606" s="326"/>
      <c r="V606" s="326"/>
      <c r="W606" s="326"/>
      <c r="X606" s="326"/>
    </row>
    <row r="607" spans="1:24">
      <c r="A607" s="327"/>
      <c r="B607" s="327"/>
      <c r="C607" s="327" t="s">
        <v>1196</v>
      </c>
      <c r="D607" s="327"/>
      <c r="E607" s="327"/>
      <c r="F607" s="327"/>
      <c r="G607" s="327"/>
      <c r="H607" s="327"/>
      <c r="I607" s="327"/>
      <c r="J607" s="327"/>
      <c r="K607" s="327"/>
      <c r="L607" s="328">
        <v>17132333</v>
      </c>
      <c r="M607" s="328">
        <v>18741140</v>
      </c>
      <c r="N607" s="328">
        <v>19019861</v>
      </c>
      <c r="O607" s="328">
        <v>19897707</v>
      </c>
      <c r="P607" s="328">
        <v>20426890</v>
      </c>
      <c r="Q607" s="328">
        <v>17885951</v>
      </c>
      <c r="R607" s="328">
        <v>19216741</v>
      </c>
      <c r="S607" s="328">
        <v>20155889</v>
      </c>
      <c r="T607" s="328">
        <v>19249745</v>
      </c>
      <c r="U607" s="328">
        <v>20495801</v>
      </c>
      <c r="V607" s="328">
        <v>21484597</v>
      </c>
      <c r="W607" s="328">
        <v>12653162</v>
      </c>
      <c r="X607" s="326"/>
    </row>
    <row r="608" spans="1:24" hidden="1" outlineLevel="1">
      <c r="D608" s="319" t="s">
        <v>2096</v>
      </c>
      <c r="E608" s="319" t="s">
        <v>53</v>
      </c>
      <c r="F608" s="319" t="s">
        <v>578</v>
      </c>
      <c r="G608" s="319" t="s">
        <v>579</v>
      </c>
      <c r="H608" s="319" t="s">
        <v>580</v>
      </c>
      <c r="I608" s="319" t="s">
        <v>385</v>
      </c>
      <c r="J608" s="319" t="s">
        <v>114</v>
      </c>
      <c r="L608" s="326">
        <v>9771</v>
      </c>
      <c r="M608" s="326">
        <v>12951</v>
      </c>
      <c r="N608" s="326">
        <v>13169</v>
      </c>
      <c r="O608" s="326">
        <v>13149</v>
      </c>
      <c r="P608" s="326">
        <v>13145</v>
      </c>
      <c r="Q608" s="326">
        <v>10502</v>
      </c>
      <c r="R608" s="326">
        <v>11903</v>
      </c>
      <c r="S608" s="326">
        <v>12208</v>
      </c>
      <c r="T608" s="326">
        <v>11359</v>
      </c>
      <c r="U608" s="326">
        <v>12227</v>
      </c>
      <c r="V608" s="326">
        <v>13912</v>
      </c>
      <c r="W608" s="326">
        <v>10340</v>
      </c>
      <c r="X608" s="326"/>
    </row>
    <row r="609" spans="4:24" hidden="1" outlineLevel="1">
      <c r="D609" s="319" t="s">
        <v>1810</v>
      </c>
      <c r="E609" s="319" t="s">
        <v>52</v>
      </c>
      <c r="F609" s="319" t="s">
        <v>578</v>
      </c>
      <c r="G609" s="319" t="s">
        <v>579</v>
      </c>
      <c r="H609" s="319" t="s">
        <v>580</v>
      </c>
      <c r="I609" s="319" t="s">
        <v>1829</v>
      </c>
      <c r="J609" s="319" t="s">
        <v>117</v>
      </c>
      <c r="L609" s="326">
        <v>0</v>
      </c>
      <c r="M609" s="326">
        <v>0</v>
      </c>
      <c r="N609" s="326">
        <v>0</v>
      </c>
      <c r="O609" s="326">
        <v>0</v>
      </c>
      <c r="P609" s="326">
        <v>0</v>
      </c>
      <c r="Q609" s="326">
        <v>0</v>
      </c>
      <c r="R609" s="326">
        <v>0</v>
      </c>
      <c r="S609" s="326">
        <v>0</v>
      </c>
      <c r="T609" s="326">
        <v>0</v>
      </c>
      <c r="U609" s="326">
        <v>0</v>
      </c>
      <c r="V609" s="326">
        <v>0</v>
      </c>
      <c r="W609" s="326">
        <v>0</v>
      </c>
      <c r="X609" s="326"/>
    </row>
    <row r="610" spans="4:24" hidden="1" outlineLevel="1">
      <c r="D610" s="319" t="s">
        <v>2097</v>
      </c>
      <c r="E610" s="319" t="s">
        <v>53</v>
      </c>
      <c r="F610" s="319" t="s">
        <v>578</v>
      </c>
      <c r="G610" s="319" t="s">
        <v>579</v>
      </c>
      <c r="H610" s="319" t="s">
        <v>580</v>
      </c>
      <c r="I610" s="319" t="s">
        <v>1197</v>
      </c>
      <c r="J610" s="319" t="s">
        <v>114</v>
      </c>
      <c r="L610" s="326">
        <v>187535</v>
      </c>
      <c r="M610" s="326">
        <v>227227</v>
      </c>
      <c r="N610" s="326">
        <v>234356</v>
      </c>
      <c r="O610" s="326">
        <v>219031</v>
      </c>
      <c r="P610" s="326">
        <v>231835</v>
      </c>
      <c r="Q610" s="326">
        <v>193646</v>
      </c>
      <c r="R610" s="326">
        <v>200423</v>
      </c>
      <c r="S610" s="326">
        <v>205063</v>
      </c>
      <c r="T610" s="326">
        <v>207892</v>
      </c>
      <c r="U610" s="326">
        <v>218743</v>
      </c>
      <c r="V610" s="326">
        <v>230306</v>
      </c>
      <c r="W610" s="326">
        <v>179310</v>
      </c>
      <c r="X610" s="326"/>
    </row>
    <row r="611" spans="4:24" hidden="1" outlineLevel="1">
      <c r="D611" s="319" t="s">
        <v>2099</v>
      </c>
      <c r="E611" s="319" t="s">
        <v>53</v>
      </c>
      <c r="F611" s="319" t="s">
        <v>578</v>
      </c>
      <c r="G611" s="319" t="s">
        <v>579</v>
      </c>
      <c r="H611" s="319" t="s">
        <v>580</v>
      </c>
      <c r="I611" s="319" t="s">
        <v>1623</v>
      </c>
      <c r="J611" s="319" t="s">
        <v>114</v>
      </c>
      <c r="L611" s="326">
        <v>308</v>
      </c>
      <c r="M611" s="326">
        <v>225</v>
      </c>
      <c r="N611" s="326">
        <v>675</v>
      </c>
      <c r="O611" s="326">
        <v>154</v>
      </c>
      <c r="P611" s="326">
        <v>1164</v>
      </c>
      <c r="Q611" s="326">
        <v>634</v>
      </c>
      <c r="R611" s="326">
        <v>83</v>
      </c>
      <c r="S611" s="326">
        <v>388</v>
      </c>
      <c r="T611" s="326">
        <v>82</v>
      </c>
      <c r="U611" s="326">
        <v>177</v>
      </c>
      <c r="V611" s="326">
        <v>755</v>
      </c>
      <c r="W611" s="326">
        <v>265</v>
      </c>
      <c r="X611" s="326"/>
    </row>
    <row r="612" spans="4:24" hidden="1" outlineLevel="1">
      <c r="D612" s="319" t="s">
        <v>911</v>
      </c>
      <c r="E612" s="319" t="s">
        <v>53</v>
      </c>
      <c r="F612" s="319" t="s">
        <v>578</v>
      </c>
      <c r="G612" s="319" t="s">
        <v>579</v>
      </c>
      <c r="H612" s="319" t="s">
        <v>580</v>
      </c>
      <c r="I612" s="319" t="s">
        <v>912</v>
      </c>
      <c r="J612" s="319" t="s">
        <v>114</v>
      </c>
      <c r="L612" s="326">
        <v>2265</v>
      </c>
      <c r="M612" s="326">
        <v>1215</v>
      </c>
      <c r="N612" s="326">
        <v>0</v>
      </c>
      <c r="O612" s="326">
        <v>0</v>
      </c>
      <c r="P612" s="326">
        <v>0</v>
      </c>
      <c r="Q612" s="326">
        <v>0</v>
      </c>
      <c r="R612" s="326"/>
      <c r="S612" s="326"/>
      <c r="T612" s="326"/>
      <c r="U612" s="326"/>
      <c r="V612" s="326"/>
      <c r="W612" s="326"/>
      <c r="X612" s="326"/>
    </row>
    <row r="613" spans="4:24" hidden="1" outlineLevel="1">
      <c r="D613" s="319" t="s">
        <v>323</v>
      </c>
      <c r="E613" s="319" t="s">
        <v>52</v>
      </c>
      <c r="F613" s="319" t="s">
        <v>578</v>
      </c>
      <c r="G613" s="319" t="s">
        <v>579</v>
      </c>
      <c r="H613" s="319" t="s">
        <v>580</v>
      </c>
      <c r="I613" s="319" t="s">
        <v>420</v>
      </c>
      <c r="J613" s="319" t="s">
        <v>117</v>
      </c>
      <c r="L613" s="326">
        <v>35374</v>
      </c>
      <c r="M613" s="326">
        <v>34495</v>
      </c>
      <c r="N613" s="326">
        <v>36256</v>
      </c>
      <c r="O613" s="326">
        <v>36909</v>
      </c>
      <c r="P613" s="326">
        <v>40545</v>
      </c>
      <c r="Q613" s="326">
        <v>33106</v>
      </c>
      <c r="R613" s="326">
        <v>38477</v>
      </c>
      <c r="S613" s="326">
        <v>40400</v>
      </c>
      <c r="T613" s="326">
        <v>35148</v>
      </c>
      <c r="U613" s="326">
        <v>37043</v>
      </c>
      <c r="V613" s="326">
        <v>40055</v>
      </c>
      <c r="W613" s="326">
        <v>16463</v>
      </c>
      <c r="X613" s="326"/>
    </row>
    <row r="614" spans="4:24" hidden="1" outlineLevel="1">
      <c r="D614" s="319" t="s">
        <v>323</v>
      </c>
      <c r="E614" s="319" t="s">
        <v>52</v>
      </c>
      <c r="F614" s="319" t="s">
        <v>578</v>
      </c>
      <c r="G614" s="319" t="s">
        <v>581</v>
      </c>
      <c r="H614" s="319" t="s">
        <v>580</v>
      </c>
      <c r="I614" s="319" t="s">
        <v>479</v>
      </c>
      <c r="J614" s="319" t="s">
        <v>117</v>
      </c>
      <c r="L614" s="326">
        <v>3825</v>
      </c>
      <c r="M614" s="326">
        <v>4526</v>
      </c>
      <c r="N614" s="326">
        <v>6069</v>
      </c>
      <c r="O614" s="326">
        <v>5969</v>
      </c>
      <c r="P614" s="326">
        <v>5970</v>
      </c>
      <c r="Q614" s="326">
        <v>2440</v>
      </c>
      <c r="R614" s="326">
        <v>2640</v>
      </c>
      <c r="S614" s="326">
        <v>2655</v>
      </c>
      <c r="T614" s="326">
        <v>2655</v>
      </c>
      <c r="U614" s="326">
        <v>2655</v>
      </c>
      <c r="V614" s="326">
        <v>2655</v>
      </c>
      <c r="W614" s="326">
        <v>1616</v>
      </c>
      <c r="X614" s="326"/>
    </row>
    <row r="615" spans="4:24" hidden="1" outlineLevel="1">
      <c r="D615" s="319" t="s">
        <v>323</v>
      </c>
      <c r="E615" s="319" t="s">
        <v>52</v>
      </c>
      <c r="F615" s="319" t="s">
        <v>578</v>
      </c>
      <c r="G615" s="319" t="s">
        <v>581</v>
      </c>
      <c r="H615" s="319" t="s">
        <v>580</v>
      </c>
      <c r="I615" s="319" t="s">
        <v>3022</v>
      </c>
      <c r="J615" s="319" t="s">
        <v>117</v>
      </c>
      <c r="L615" s="326"/>
      <c r="M615" s="326">
        <v>0</v>
      </c>
      <c r="N615" s="326">
        <v>0</v>
      </c>
      <c r="O615" s="326">
        <v>0</v>
      </c>
      <c r="P615" s="326">
        <v>0</v>
      </c>
      <c r="Q615" s="326">
        <v>151</v>
      </c>
      <c r="R615" s="326">
        <v>297</v>
      </c>
      <c r="S615" s="326">
        <v>297</v>
      </c>
      <c r="T615" s="326">
        <v>297</v>
      </c>
      <c r="U615" s="326">
        <v>297</v>
      </c>
      <c r="V615" s="326">
        <v>312</v>
      </c>
      <c r="W615" s="326">
        <v>312</v>
      </c>
      <c r="X615" s="326"/>
    </row>
    <row r="616" spans="4:24" hidden="1" outlineLevel="1">
      <c r="D616" s="319" t="s">
        <v>324</v>
      </c>
      <c r="E616" s="319" t="s">
        <v>54</v>
      </c>
      <c r="F616" s="319" t="s">
        <v>578</v>
      </c>
      <c r="G616" s="319" t="s">
        <v>579</v>
      </c>
      <c r="H616" s="319" t="s">
        <v>580</v>
      </c>
      <c r="I616" s="319" t="s">
        <v>412</v>
      </c>
      <c r="J616" s="319" t="s">
        <v>116</v>
      </c>
      <c r="L616" s="326">
        <v>942</v>
      </c>
      <c r="M616" s="326">
        <v>1112</v>
      </c>
      <c r="N616" s="326">
        <v>447</v>
      </c>
      <c r="O616" s="326">
        <v>405</v>
      </c>
      <c r="P616" s="326">
        <v>448</v>
      </c>
      <c r="Q616" s="326">
        <v>597</v>
      </c>
      <c r="R616" s="326">
        <v>571</v>
      </c>
      <c r="S616" s="326">
        <v>631</v>
      </c>
      <c r="T616" s="326">
        <v>897</v>
      </c>
      <c r="U616" s="326">
        <v>952</v>
      </c>
      <c r="V616" s="326">
        <v>942</v>
      </c>
      <c r="W616" s="326">
        <v>660</v>
      </c>
      <c r="X616" s="326"/>
    </row>
    <row r="617" spans="4:24" hidden="1" outlineLevel="1">
      <c r="D617" s="319" t="s">
        <v>2569</v>
      </c>
      <c r="E617" s="319" t="s">
        <v>2117</v>
      </c>
      <c r="F617" s="319" t="s">
        <v>578</v>
      </c>
      <c r="G617" s="319" t="s">
        <v>579</v>
      </c>
      <c r="H617" s="319" t="s">
        <v>580</v>
      </c>
      <c r="I617" s="319" t="s">
        <v>3023</v>
      </c>
      <c r="J617" s="319" t="s">
        <v>977</v>
      </c>
      <c r="L617" s="326"/>
      <c r="M617" s="326"/>
      <c r="N617" s="326"/>
      <c r="O617" s="326"/>
      <c r="P617" s="326"/>
      <c r="Q617" s="326"/>
      <c r="R617" s="326"/>
      <c r="S617" s="326"/>
      <c r="T617" s="326"/>
      <c r="U617" s="326">
        <v>0</v>
      </c>
      <c r="V617" s="326">
        <v>0</v>
      </c>
      <c r="W617" s="326">
        <v>0</v>
      </c>
      <c r="X617" s="326"/>
    </row>
    <row r="618" spans="4:24" hidden="1" outlineLevel="1">
      <c r="D618" s="319" t="s">
        <v>584</v>
      </c>
      <c r="E618" s="319" t="s">
        <v>53</v>
      </c>
      <c r="F618" s="319" t="s">
        <v>578</v>
      </c>
      <c r="G618" s="319" t="s">
        <v>579</v>
      </c>
      <c r="H618" s="319" t="s">
        <v>580</v>
      </c>
      <c r="I618" s="319" t="s">
        <v>1830</v>
      </c>
      <c r="J618" s="319" t="s">
        <v>118</v>
      </c>
      <c r="L618" s="326">
        <v>1492</v>
      </c>
      <c r="M618" s="326">
        <v>1518</v>
      </c>
      <c r="N618" s="326">
        <v>1566</v>
      </c>
      <c r="O618" s="326">
        <v>1211</v>
      </c>
      <c r="P618" s="326">
        <v>1262</v>
      </c>
      <c r="Q618" s="326">
        <v>1017</v>
      </c>
      <c r="R618" s="326">
        <v>1196</v>
      </c>
      <c r="S618" s="326">
        <v>1372</v>
      </c>
      <c r="T618" s="326">
        <v>1586</v>
      </c>
      <c r="U618" s="326">
        <v>1826</v>
      </c>
      <c r="V618" s="326">
        <v>1764</v>
      </c>
      <c r="W618" s="326">
        <v>1244</v>
      </c>
      <c r="X618" s="326"/>
    </row>
    <row r="619" spans="4:24" hidden="1" outlineLevel="1">
      <c r="D619" s="319" t="s">
        <v>2013</v>
      </c>
      <c r="E619" s="319" t="s">
        <v>53</v>
      </c>
      <c r="F619" s="319" t="s">
        <v>578</v>
      </c>
      <c r="G619" s="319" t="s">
        <v>579</v>
      </c>
      <c r="H619" s="319" t="s">
        <v>580</v>
      </c>
      <c r="I619" s="319" t="s">
        <v>2014</v>
      </c>
      <c r="J619" s="319" t="s">
        <v>114</v>
      </c>
      <c r="L619" s="326">
        <v>26174</v>
      </c>
      <c r="M619" s="326">
        <v>29640</v>
      </c>
      <c r="N619" s="326">
        <v>31085</v>
      </c>
      <c r="O619" s="326">
        <v>29933</v>
      </c>
      <c r="P619" s="326">
        <v>33728</v>
      </c>
      <c r="Q619" s="326">
        <v>34157</v>
      </c>
      <c r="R619" s="326">
        <v>25637</v>
      </c>
      <c r="S619" s="326">
        <v>29666</v>
      </c>
      <c r="T619" s="326">
        <v>28546</v>
      </c>
      <c r="U619" s="326">
        <v>34650</v>
      </c>
      <c r="V619" s="326">
        <v>38328</v>
      </c>
      <c r="W619" s="326">
        <v>27445</v>
      </c>
      <c r="X619" s="326"/>
    </row>
    <row r="620" spans="4:24" hidden="1" outlineLevel="1">
      <c r="D620" s="319" t="s">
        <v>3024</v>
      </c>
      <c r="E620" s="319" t="s">
        <v>53</v>
      </c>
      <c r="F620" s="319" t="s">
        <v>578</v>
      </c>
      <c r="G620" s="319" t="s">
        <v>579</v>
      </c>
      <c r="H620" s="319" t="s">
        <v>580</v>
      </c>
      <c r="I620" s="319" t="s">
        <v>3025</v>
      </c>
      <c r="J620" s="319" t="s">
        <v>114</v>
      </c>
      <c r="L620" s="326">
        <v>0</v>
      </c>
      <c r="M620" s="326">
        <v>17</v>
      </c>
      <c r="N620" s="326">
        <v>29</v>
      </c>
      <c r="O620" s="326">
        <v>16</v>
      </c>
      <c r="P620" s="326">
        <v>30</v>
      </c>
      <c r="Q620" s="326">
        <v>14</v>
      </c>
      <c r="R620" s="326">
        <v>30</v>
      </c>
      <c r="S620" s="326">
        <v>26</v>
      </c>
      <c r="T620" s="326">
        <v>21</v>
      </c>
      <c r="U620" s="326">
        <v>28</v>
      </c>
      <c r="V620" s="326">
        <v>22</v>
      </c>
      <c r="W620" s="326">
        <v>5</v>
      </c>
      <c r="X620" s="326"/>
    </row>
    <row r="621" spans="4:24" hidden="1" outlineLevel="1">
      <c r="D621" s="319" t="s">
        <v>2189</v>
      </c>
      <c r="E621" s="319" t="s">
        <v>54</v>
      </c>
      <c r="F621" s="319" t="s">
        <v>578</v>
      </c>
      <c r="G621" s="319" t="s">
        <v>579</v>
      </c>
      <c r="H621" s="319" t="s">
        <v>580</v>
      </c>
      <c r="I621" s="319" t="s">
        <v>2265</v>
      </c>
      <c r="J621" s="319" t="s">
        <v>116</v>
      </c>
      <c r="L621" s="326">
        <v>283</v>
      </c>
      <c r="M621" s="326">
        <v>361</v>
      </c>
      <c r="N621" s="326">
        <v>269</v>
      </c>
      <c r="O621" s="326">
        <v>170</v>
      </c>
      <c r="P621" s="326">
        <v>180</v>
      </c>
      <c r="Q621" s="326">
        <v>388</v>
      </c>
      <c r="R621" s="326">
        <v>364</v>
      </c>
      <c r="S621" s="326">
        <v>220</v>
      </c>
      <c r="T621" s="326">
        <v>305</v>
      </c>
      <c r="U621" s="326">
        <v>331</v>
      </c>
      <c r="V621" s="326">
        <v>257</v>
      </c>
      <c r="W621" s="326">
        <v>260</v>
      </c>
      <c r="X621" s="326"/>
    </row>
    <row r="622" spans="4:24" hidden="1" outlineLevel="1">
      <c r="D622" s="319" t="s">
        <v>273</v>
      </c>
      <c r="E622" s="319" t="s">
        <v>53</v>
      </c>
      <c r="F622" s="319" t="s">
        <v>578</v>
      </c>
      <c r="G622" s="319" t="s">
        <v>579</v>
      </c>
      <c r="H622" s="319" t="s">
        <v>580</v>
      </c>
      <c r="I622" s="319" t="s">
        <v>274</v>
      </c>
      <c r="J622" s="319" t="s">
        <v>114</v>
      </c>
      <c r="L622" s="326">
        <v>598032</v>
      </c>
      <c r="M622" s="326">
        <v>667367</v>
      </c>
      <c r="N622" s="326">
        <v>682877</v>
      </c>
      <c r="O622" s="326">
        <v>710843</v>
      </c>
      <c r="P622" s="326">
        <v>728246</v>
      </c>
      <c r="Q622" s="326">
        <v>620715</v>
      </c>
      <c r="R622" s="326">
        <v>722373</v>
      </c>
      <c r="S622" s="326">
        <v>709203</v>
      </c>
      <c r="T622" s="326">
        <v>584773</v>
      </c>
      <c r="U622" s="326">
        <v>660757</v>
      </c>
      <c r="V622" s="326">
        <v>645993</v>
      </c>
      <c r="W622" s="326">
        <v>475687</v>
      </c>
      <c r="X622" s="326"/>
    </row>
    <row r="623" spans="4:24" hidden="1" outlineLevel="1">
      <c r="D623" s="319" t="s">
        <v>656</v>
      </c>
      <c r="E623" s="319" t="s">
        <v>53</v>
      </c>
      <c r="F623" s="319" t="s">
        <v>578</v>
      </c>
      <c r="G623" s="319" t="s">
        <v>579</v>
      </c>
      <c r="H623" s="319" t="s">
        <v>580</v>
      </c>
      <c r="I623" s="319" t="s">
        <v>386</v>
      </c>
      <c r="J623" s="319" t="s">
        <v>114</v>
      </c>
      <c r="L623" s="326">
        <v>172</v>
      </c>
      <c r="M623" s="326">
        <v>160</v>
      </c>
      <c r="N623" s="326">
        <v>543</v>
      </c>
      <c r="O623" s="326">
        <v>122</v>
      </c>
      <c r="P623" s="326">
        <v>383</v>
      </c>
      <c r="Q623" s="326">
        <v>284</v>
      </c>
      <c r="R623" s="326">
        <v>280</v>
      </c>
      <c r="S623" s="326">
        <v>69</v>
      </c>
      <c r="T623" s="326">
        <v>83</v>
      </c>
      <c r="U623" s="326">
        <v>198</v>
      </c>
      <c r="V623" s="326">
        <v>177</v>
      </c>
      <c r="W623" s="326">
        <v>103</v>
      </c>
      <c r="X623" s="326"/>
    </row>
    <row r="624" spans="4:24" hidden="1" outlineLevel="1">
      <c r="D624" s="319" t="s">
        <v>1624</v>
      </c>
      <c r="E624" s="319" t="s">
        <v>52</v>
      </c>
      <c r="F624" s="319" t="s">
        <v>578</v>
      </c>
      <c r="G624" s="319" t="s">
        <v>579</v>
      </c>
      <c r="H624" s="319" t="s">
        <v>580</v>
      </c>
      <c r="I624" s="319" t="s">
        <v>1625</v>
      </c>
      <c r="J624" s="319" t="s">
        <v>117</v>
      </c>
      <c r="L624" s="326">
        <v>257</v>
      </c>
      <c r="M624" s="326">
        <v>416</v>
      </c>
      <c r="N624" s="326">
        <v>342</v>
      </c>
      <c r="O624" s="326">
        <v>839</v>
      </c>
      <c r="P624" s="326">
        <v>329</v>
      </c>
      <c r="Q624" s="326">
        <v>249</v>
      </c>
      <c r="R624" s="326">
        <v>234</v>
      </c>
      <c r="S624" s="326">
        <v>267</v>
      </c>
      <c r="T624" s="326">
        <v>264</v>
      </c>
      <c r="U624" s="326">
        <v>403</v>
      </c>
      <c r="V624" s="326">
        <v>319</v>
      </c>
      <c r="W624" s="326">
        <v>141</v>
      </c>
      <c r="X624" s="326"/>
    </row>
    <row r="625" spans="4:24" hidden="1" outlineLevel="1">
      <c r="D625" s="319" t="s">
        <v>715</v>
      </c>
      <c r="E625" s="319" t="s">
        <v>53</v>
      </c>
      <c r="F625" s="319" t="s">
        <v>578</v>
      </c>
      <c r="G625" s="319" t="s">
        <v>579</v>
      </c>
      <c r="H625" s="319" t="s">
        <v>580</v>
      </c>
      <c r="I625" s="319" t="s">
        <v>552</v>
      </c>
      <c r="J625" s="319" t="s">
        <v>116</v>
      </c>
      <c r="L625" s="326">
        <v>27038</v>
      </c>
      <c r="M625" s="326">
        <v>28514</v>
      </c>
      <c r="N625" s="326">
        <v>26752</v>
      </c>
      <c r="O625" s="326">
        <v>23851</v>
      </c>
      <c r="P625" s="326">
        <v>23302</v>
      </c>
      <c r="Q625" s="326">
        <v>20873</v>
      </c>
      <c r="R625" s="326">
        <v>21220</v>
      </c>
      <c r="S625" s="326">
        <v>23158</v>
      </c>
      <c r="T625" s="326">
        <v>23465</v>
      </c>
      <c r="U625" s="326">
        <v>25685</v>
      </c>
      <c r="V625" s="326">
        <v>27583</v>
      </c>
      <c r="W625" s="326">
        <v>22501</v>
      </c>
      <c r="X625" s="326"/>
    </row>
    <row r="626" spans="4:24" hidden="1" outlineLevel="1">
      <c r="D626" s="319" t="s">
        <v>715</v>
      </c>
      <c r="E626" s="319" t="s">
        <v>54</v>
      </c>
      <c r="F626" s="319" t="s">
        <v>578</v>
      </c>
      <c r="G626" s="319" t="s">
        <v>579</v>
      </c>
      <c r="H626" s="319" t="s">
        <v>580</v>
      </c>
      <c r="I626" s="319" t="s">
        <v>553</v>
      </c>
      <c r="J626" s="319" t="s">
        <v>116</v>
      </c>
      <c r="L626" s="326">
        <v>7057</v>
      </c>
      <c r="M626" s="326">
        <v>6821</v>
      </c>
      <c r="N626" s="326">
        <v>5204</v>
      </c>
      <c r="O626" s="326">
        <v>5126</v>
      </c>
      <c r="P626" s="326">
        <v>4217</v>
      </c>
      <c r="Q626" s="326">
        <v>2903</v>
      </c>
      <c r="R626" s="326">
        <v>3820</v>
      </c>
      <c r="S626" s="326">
        <v>4913</v>
      </c>
      <c r="T626" s="326">
        <v>4104</v>
      </c>
      <c r="U626" s="326">
        <v>5750</v>
      </c>
      <c r="V626" s="326">
        <v>4263</v>
      </c>
      <c r="W626" s="326">
        <v>4187</v>
      </c>
      <c r="X626" s="326"/>
    </row>
    <row r="627" spans="4:24" hidden="1" outlineLevel="1">
      <c r="D627" s="319" t="s">
        <v>380</v>
      </c>
      <c r="E627" s="319" t="s">
        <v>54</v>
      </c>
      <c r="F627" s="319" t="s">
        <v>578</v>
      </c>
      <c r="G627" s="319" t="s">
        <v>579</v>
      </c>
      <c r="H627" s="319" t="s">
        <v>580</v>
      </c>
      <c r="I627" s="319" t="s">
        <v>413</v>
      </c>
      <c r="J627" s="319" t="s">
        <v>116</v>
      </c>
      <c r="L627" s="326">
        <v>1596</v>
      </c>
      <c r="M627" s="326">
        <v>1912</v>
      </c>
      <c r="N627" s="326">
        <v>2063</v>
      </c>
      <c r="O627" s="326">
        <v>3278</v>
      </c>
      <c r="P627" s="326">
        <v>2895</v>
      </c>
      <c r="Q627" s="326">
        <v>2094</v>
      </c>
      <c r="R627" s="326">
        <v>2118</v>
      </c>
      <c r="S627" s="326">
        <v>2853</v>
      </c>
      <c r="T627" s="326">
        <v>2332</v>
      </c>
      <c r="U627" s="326">
        <v>2343</v>
      </c>
      <c r="V627" s="326">
        <v>2501</v>
      </c>
      <c r="W627" s="326">
        <v>1351</v>
      </c>
      <c r="X627" s="326"/>
    </row>
    <row r="628" spans="4:24" hidden="1" outlineLevel="1">
      <c r="D628" s="319" t="s">
        <v>1609</v>
      </c>
      <c r="E628" s="319" t="s">
        <v>53</v>
      </c>
      <c r="F628" s="319" t="s">
        <v>578</v>
      </c>
      <c r="G628" s="319" t="s">
        <v>579</v>
      </c>
      <c r="H628" s="319" t="s">
        <v>580</v>
      </c>
      <c r="I628" s="319" t="s">
        <v>387</v>
      </c>
      <c r="J628" s="319" t="s">
        <v>114</v>
      </c>
      <c r="L628" s="326">
        <v>146130</v>
      </c>
      <c r="M628" s="326">
        <v>174241</v>
      </c>
      <c r="N628" s="326">
        <v>157014</v>
      </c>
      <c r="O628" s="326">
        <v>172335</v>
      </c>
      <c r="P628" s="326">
        <v>190815</v>
      </c>
      <c r="Q628" s="326">
        <v>162787</v>
      </c>
      <c r="R628" s="326">
        <v>189992</v>
      </c>
      <c r="S628" s="326">
        <v>193323</v>
      </c>
      <c r="T628" s="326">
        <v>175450</v>
      </c>
      <c r="U628" s="326">
        <v>182110</v>
      </c>
      <c r="V628" s="326">
        <v>176218</v>
      </c>
      <c r="W628" s="326">
        <v>135500</v>
      </c>
      <c r="X628" s="326"/>
    </row>
    <row r="629" spans="4:24" hidden="1" outlineLevel="1">
      <c r="D629" s="319" t="s">
        <v>1609</v>
      </c>
      <c r="E629" s="319" t="s">
        <v>53</v>
      </c>
      <c r="F629" s="319" t="s">
        <v>578</v>
      </c>
      <c r="G629" s="319" t="s">
        <v>581</v>
      </c>
      <c r="H629" s="319" t="s">
        <v>580</v>
      </c>
      <c r="I629" s="319" t="s">
        <v>1831</v>
      </c>
      <c r="J629" s="319" t="s">
        <v>114</v>
      </c>
      <c r="L629" s="326">
        <v>754</v>
      </c>
      <c r="M629" s="326">
        <v>1014</v>
      </c>
      <c r="N629" s="326">
        <v>421</v>
      </c>
      <c r="O629" s="326">
        <v>430</v>
      </c>
      <c r="P629" s="326">
        <v>484</v>
      </c>
      <c r="Q629" s="326">
        <v>466</v>
      </c>
      <c r="R629" s="326">
        <v>446</v>
      </c>
      <c r="S629" s="326">
        <v>447</v>
      </c>
      <c r="T629" s="326">
        <v>377</v>
      </c>
      <c r="U629" s="326">
        <v>372</v>
      </c>
      <c r="V629" s="326">
        <v>463</v>
      </c>
      <c r="W629" s="326">
        <v>274</v>
      </c>
      <c r="X629" s="326"/>
    </row>
    <row r="630" spans="4:24" hidden="1" outlineLevel="1">
      <c r="D630" s="319" t="s">
        <v>1626</v>
      </c>
      <c r="E630" s="319" t="s">
        <v>53</v>
      </c>
      <c r="F630" s="319" t="s">
        <v>578</v>
      </c>
      <c r="G630" s="319" t="s">
        <v>579</v>
      </c>
      <c r="H630" s="319" t="s">
        <v>580</v>
      </c>
      <c r="I630" s="319" t="s">
        <v>913</v>
      </c>
      <c r="J630" s="319" t="s">
        <v>114</v>
      </c>
      <c r="L630" s="326">
        <v>95</v>
      </c>
      <c r="M630" s="326">
        <v>190</v>
      </c>
      <c r="N630" s="326">
        <v>519</v>
      </c>
      <c r="O630" s="326">
        <v>95</v>
      </c>
      <c r="P630" s="326">
        <v>476</v>
      </c>
      <c r="Q630" s="326">
        <v>432</v>
      </c>
      <c r="R630" s="326">
        <v>344</v>
      </c>
      <c r="S630" s="326">
        <v>168</v>
      </c>
      <c r="T630" s="326">
        <v>63</v>
      </c>
      <c r="U630" s="326">
        <v>203</v>
      </c>
      <c r="V630" s="326">
        <v>442</v>
      </c>
      <c r="W630" s="326">
        <v>154</v>
      </c>
      <c r="X630" s="326"/>
    </row>
    <row r="631" spans="4:24" hidden="1" outlineLevel="1">
      <c r="D631" s="319" t="s">
        <v>585</v>
      </c>
      <c r="E631" s="319" t="s">
        <v>53</v>
      </c>
      <c r="F631" s="319" t="s">
        <v>578</v>
      </c>
      <c r="G631" s="319" t="s">
        <v>579</v>
      </c>
      <c r="H631" s="319" t="s">
        <v>580</v>
      </c>
      <c r="I631" s="319" t="s">
        <v>388</v>
      </c>
      <c r="J631" s="319" t="s">
        <v>117</v>
      </c>
      <c r="L631" s="326">
        <v>66410</v>
      </c>
      <c r="M631" s="326">
        <v>68204</v>
      </c>
      <c r="N631" s="326">
        <v>56275</v>
      </c>
      <c r="O631" s="326">
        <v>53911</v>
      </c>
      <c r="P631" s="326">
        <v>63711</v>
      </c>
      <c r="Q631" s="326">
        <v>67226</v>
      </c>
      <c r="R631" s="326">
        <v>52598</v>
      </c>
      <c r="S631" s="326">
        <v>54499</v>
      </c>
      <c r="T631" s="326">
        <v>49552</v>
      </c>
      <c r="U631" s="326">
        <v>52066</v>
      </c>
      <c r="V631" s="326">
        <v>57702</v>
      </c>
      <c r="W631" s="326">
        <v>43991</v>
      </c>
      <c r="X631" s="326"/>
    </row>
    <row r="632" spans="4:24" hidden="1" outlineLevel="1">
      <c r="D632" s="319" t="s">
        <v>585</v>
      </c>
      <c r="E632" s="319" t="s">
        <v>52</v>
      </c>
      <c r="F632" s="319" t="s">
        <v>578</v>
      </c>
      <c r="G632" s="319" t="s">
        <v>579</v>
      </c>
      <c r="H632" s="319" t="s">
        <v>580</v>
      </c>
      <c r="I632" s="319" t="s">
        <v>421</v>
      </c>
      <c r="J632" s="319" t="s">
        <v>117</v>
      </c>
      <c r="L632" s="326">
        <v>194017</v>
      </c>
      <c r="M632" s="326">
        <v>216887</v>
      </c>
      <c r="N632" s="326">
        <v>253233</v>
      </c>
      <c r="O632" s="326">
        <v>256294</v>
      </c>
      <c r="P632" s="326">
        <v>300835</v>
      </c>
      <c r="Q632" s="326">
        <v>185260</v>
      </c>
      <c r="R632" s="326">
        <v>189187</v>
      </c>
      <c r="S632" s="326">
        <v>193365</v>
      </c>
      <c r="T632" s="326">
        <v>168337</v>
      </c>
      <c r="U632" s="326">
        <v>227219</v>
      </c>
      <c r="V632" s="326">
        <v>305378</v>
      </c>
      <c r="W632" s="326">
        <v>146423</v>
      </c>
      <c r="X632" s="326"/>
    </row>
    <row r="633" spans="4:24" hidden="1" outlineLevel="1">
      <c r="D633" s="319" t="s">
        <v>585</v>
      </c>
      <c r="E633" s="319" t="s">
        <v>52</v>
      </c>
      <c r="F633" s="319" t="s">
        <v>578</v>
      </c>
      <c r="G633" s="319" t="s">
        <v>581</v>
      </c>
      <c r="H633" s="319" t="s">
        <v>580</v>
      </c>
      <c r="I633" s="319" t="s">
        <v>480</v>
      </c>
      <c r="J633" s="319" t="s">
        <v>117</v>
      </c>
      <c r="L633" s="326">
        <v>121555</v>
      </c>
      <c r="M633" s="326">
        <v>121645</v>
      </c>
      <c r="N633" s="326">
        <v>121645</v>
      </c>
      <c r="O633" s="326">
        <v>121645</v>
      </c>
      <c r="P633" s="326">
        <v>122106</v>
      </c>
      <c r="Q633" s="326">
        <v>121305</v>
      </c>
      <c r="R633" s="326">
        <v>121315</v>
      </c>
      <c r="S633" s="326">
        <v>121315</v>
      </c>
      <c r="T633" s="326">
        <v>121315</v>
      </c>
      <c r="U633" s="326">
        <v>121315</v>
      </c>
      <c r="V633" s="326">
        <v>121315</v>
      </c>
      <c r="W633" s="326">
        <v>537</v>
      </c>
      <c r="X633" s="326"/>
    </row>
    <row r="634" spans="4:24" hidden="1" outlineLevel="1">
      <c r="D634" s="319" t="s">
        <v>585</v>
      </c>
      <c r="E634" s="319" t="s">
        <v>52</v>
      </c>
      <c r="F634" s="319" t="s">
        <v>578</v>
      </c>
      <c r="G634" s="319" t="s">
        <v>581</v>
      </c>
      <c r="H634" s="319" t="s">
        <v>580</v>
      </c>
      <c r="I634" s="319" t="s">
        <v>3026</v>
      </c>
      <c r="J634" s="319" t="s">
        <v>117</v>
      </c>
      <c r="L634" s="326"/>
      <c r="M634" s="326">
        <v>0</v>
      </c>
      <c r="N634" s="326">
        <v>0</v>
      </c>
      <c r="O634" s="326">
        <v>0</v>
      </c>
      <c r="P634" s="326">
        <v>0</v>
      </c>
      <c r="Q634" s="326">
        <v>7</v>
      </c>
      <c r="R634" s="326">
        <v>18</v>
      </c>
      <c r="S634" s="326">
        <v>200</v>
      </c>
      <c r="T634" s="326">
        <v>1201</v>
      </c>
      <c r="U634" s="326">
        <v>1201</v>
      </c>
      <c r="V634" s="326">
        <v>1204</v>
      </c>
      <c r="W634" s="326">
        <v>1020</v>
      </c>
      <c r="X634" s="326"/>
    </row>
    <row r="635" spans="4:24" hidden="1" outlineLevel="1">
      <c r="D635" s="319" t="s">
        <v>1832</v>
      </c>
      <c r="E635" s="319" t="s">
        <v>53</v>
      </c>
      <c r="F635" s="319" t="s">
        <v>578</v>
      </c>
      <c r="G635" s="319" t="s">
        <v>579</v>
      </c>
      <c r="H635" s="319" t="s">
        <v>580</v>
      </c>
      <c r="I635" s="319" t="s">
        <v>1833</v>
      </c>
      <c r="J635" s="319" t="s">
        <v>114</v>
      </c>
      <c r="L635" s="326">
        <v>49</v>
      </c>
      <c r="M635" s="326">
        <v>76</v>
      </c>
      <c r="N635" s="326">
        <v>38</v>
      </c>
      <c r="O635" s="326">
        <v>46</v>
      </c>
      <c r="P635" s="326">
        <v>60</v>
      </c>
      <c r="Q635" s="326">
        <v>0</v>
      </c>
      <c r="R635" s="326">
        <v>158</v>
      </c>
      <c r="S635" s="326">
        <v>2</v>
      </c>
      <c r="T635" s="326">
        <v>71</v>
      </c>
      <c r="U635" s="326">
        <v>338</v>
      </c>
      <c r="V635" s="326">
        <v>14</v>
      </c>
      <c r="W635" s="326">
        <v>1</v>
      </c>
      <c r="X635" s="326"/>
    </row>
    <row r="636" spans="4:24" hidden="1" outlineLevel="1">
      <c r="D636" s="319" t="s">
        <v>229</v>
      </c>
      <c r="E636" s="319" t="s">
        <v>52</v>
      </c>
      <c r="F636" s="319" t="s">
        <v>578</v>
      </c>
      <c r="G636" s="319" t="s">
        <v>579</v>
      </c>
      <c r="H636" s="319" t="s">
        <v>580</v>
      </c>
      <c r="I636" s="319" t="s">
        <v>422</v>
      </c>
      <c r="J636" s="319" t="s">
        <v>117</v>
      </c>
      <c r="L636" s="326">
        <v>11994</v>
      </c>
      <c r="M636" s="326">
        <v>15988</v>
      </c>
      <c r="N636" s="326">
        <v>16928</v>
      </c>
      <c r="O636" s="326">
        <v>16894</v>
      </c>
      <c r="P636" s="326">
        <v>15639</v>
      </c>
      <c r="Q636" s="326">
        <v>15820</v>
      </c>
      <c r="R636" s="326">
        <v>17842</v>
      </c>
      <c r="S636" s="326">
        <v>18408</v>
      </c>
      <c r="T636" s="326">
        <v>15792</v>
      </c>
      <c r="U636" s="326">
        <v>15715</v>
      </c>
      <c r="V636" s="326">
        <v>19724</v>
      </c>
      <c r="W636" s="326">
        <v>14221</v>
      </c>
      <c r="X636" s="326"/>
    </row>
    <row r="637" spans="4:24" hidden="1" outlineLevel="1">
      <c r="D637" s="319" t="s">
        <v>229</v>
      </c>
      <c r="E637" s="319" t="s">
        <v>52</v>
      </c>
      <c r="F637" s="319" t="s">
        <v>578</v>
      </c>
      <c r="G637" s="319" t="s">
        <v>581</v>
      </c>
      <c r="H637" s="319" t="s">
        <v>580</v>
      </c>
      <c r="I637" s="319" t="s">
        <v>481</v>
      </c>
      <c r="J637" s="319" t="s">
        <v>117</v>
      </c>
      <c r="L637" s="326">
        <v>1193</v>
      </c>
      <c r="M637" s="326">
        <v>1428</v>
      </c>
      <c r="N637" s="326">
        <v>1602</v>
      </c>
      <c r="O637" s="326">
        <v>1538</v>
      </c>
      <c r="P637" s="326">
        <v>1519</v>
      </c>
      <c r="Q637" s="326">
        <v>1468</v>
      </c>
      <c r="R637" s="326">
        <v>2390</v>
      </c>
      <c r="S637" s="326">
        <v>2412</v>
      </c>
      <c r="T637" s="326">
        <v>2392</v>
      </c>
      <c r="U637" s="326">
        <v>2468</v>
      </c>
      <c r="V637" s="326">
        <v>2457</v>
      </c>
      <c r="W637" s="326">
        <v>1128</v>
      </c>
      <c r="X637" s="326"/>
    </row>
    <row r="638" spans="4:24" hidden="1" outlineLevel="1">
      <c r="D638" s="319" t="s">
        <v>229</v>
      </c>
      <c r="E638" s="319" t="s">
        <v>52</v>
      </c>
      <c r="F638" s="319" t="s">
        <v>578</v>
      </c>
      <c r="G638" s="319" t="s">
        <v>581</v>
      </c>
      <c r="H638" s="319" t="s">
        <v>580</v>
      </c>
      <c r="I638" s="319" t="s">
        <v>3027</v>
      </c>
      <c r="J638" s="319" t="s">
        <v>117</v>
      </c>
      <c r="L638" s="326"/>
      <c r="M638" s="326">
        <v>76</v>
      </c>
      <c r="N638" s="326">
        <v>76</v>
      </c>
      <c r="O638" s="326">
        <v>50</v>
      </c>
      <c r="P638" s="326">
        <v>234</v>
      </c>
      <c r="Q638" s="326">
        <v>311</v>
      </c>
      <c r="R638" s="326">
        <v>233</v>
      </c>
      <c r="S638" s="326">
        <v>257</v>
      </c>
      <c r="T638" s="326">
        <v>339</v>
      </c>
      <c r="U638" s="326">
        <v>367</v>
      </c>
      <c r="V638" s="326">
        <v>351</v>
      </c>
      <c r="W638" s="326">
        <v>189</v>
      </c>
      <c r="X638" s="326"/>
    </row>
    <row r="639" spans="4:24" hidden="1" outlineLevel="1">
      <c r="D639" s="319" t="s">
        <v>1799</v>
      </c>
      <c r="E639" s="319" t="s">
        <v>52</v>
      </c>
      <c r="F639" s="319" t="s">
        <v>578</v>
      </c>
      <c r="G639" s="319" t="s">
        <v>579</v>
      </c>
      <c r="H639" s="319" t="s">
        <v>580</v>
      </c>
      <c r="I639" s="319" t="s">
        <v>434</v>
      </c>
      <c r="J639" s="319" t="s">
        <v>117</v>
      </c>
      <c r="L639" s="326">
        <v>85004</v>
      </c>
      <c r="M639" s="326">
        <v>88856</v>
      </c>
      <c r="N639" s="326">
        <v>91055</v>
      </c>
      <c r="O639" s="326">
        <v>98774</v>
      </c>
      <c r="P639" s="326">
        <v>108030</v>
      </c>
      <c r="Q639" s="326">
        <v>87772</v>
      </c>
      <c r="R639" s="326">
        <v>102532</v>
      </c>
      <c r="S639" s="326">
        <v>116494</v>
      </c>
      <c r="T639" s="326">
        <v>115489</v>
      </c>
      <c r="U639" s="326">
        <v>127348</v>
      </c>
      <c r="V639" s="326">
        <v>132126</v>
      </c>
      <c r="W639" s="326">
        <v>70963</v>
      </c>
      <c r="X639" s="326"/>
    </row>
    <row r="640" spans="4:24" hidden="1" outlineLevel="1">
      <c r="D640" s="319" t="s">
        <v>1799</v>
      </c>
      <c r="E640" s="319" t="s">
        <v>52</v>
      </c>
      <c r="F640" s="319" t="s">
        <v>578</v>
      </c>
      <c r="G640" s="319" t="s">
        <v>581</v>
      </c>
      <c r="H640" s="319" t="s">
        <v>580</v>
      </c>
      <c r="I640" s="319" t="s">
        <v>491</v>
      </c>
      <c r="J640" s="319" t="s">
        <v>117</v>
      </c>
      <c r="L640" s="326">
        <v>2526</v>
      </c>
      <c r="M640" s="326">
        <v>2526</v>
      </c>
      <c r="N640" s="326">
        <v>2526</v>
      </c>
      <c r="O640" s="326">
        <v>2551</v>
      </c>
      <c r="P640" s="326">
        <v>2551</v>
      </c>
      <c r="Q640" s="326">
        <v>1501</v>
      </c>
      <c r="R640" s="326">
        <v>1510</v>
      </c>
      <c r="S640" s="326">
        <v>1529</v>
      </c>
      <c r="T640" s="326">
        <v>1279</v>
      </c>
      <c r="U640" s="326">
        <v>1296</v>
      </c>
      <c r="V640" s="326">
        <v>1296</v>
      </c>
      <c r="W640" s="326">
        <v>0</v>
      </c>
      <c r="X640" s="326"/>
    </row>
    <row r="641" spans="4:24" hidden="1" outlineLevel="1">
      <c r="D641" s="319" t="s">
        <v>1799</v>
      </c>
      <c r="E641" s="319" t="s">
        <v>52</v>
      </c>
      <c r="F641" s="319" t="s">
        <v>578</v>
      </c>
      <c r="G641" s="319" t="s">
        <v>581</v>
      </c>
      <c r="H641" s="319" t="s">
        <v>580</v>
      </c>
      <c r="I641" s="319" t="s">
        <v>3028</v>
      </c>
      <c r="J641" s="319" t="s">
        <v>117</v>
      </c>
      <c r="L641" s="326"/>
      <c r="M641" s="326">
        <v>0</v>
      </c>
      <c r="N641" s="326">
        <v>0</v>
      </c>
      <c r="O641" s="326">
        <v>0</v>
      </c>
      <c r="P641" s="326">
        <v>526</v>
      </c>
      <c r="Q641" s="326">
        <v>10</v>
      </c>
      <c r="R641" s="326">
        <v>60</v>
      </c>
      <c r="S641" s="326">
        <v>110</v>
      </c>
      <c r="T641" s="326">
        <v>510</v>
      </c>
      <c r="U641" s="326">
        <v>685</v>
      </c>
      <c r="V641" s="326">
        <v>755</v>
      </c>
      <c r="W641" s="326">
        <v>27</v>
      </c>
      <c r="X641" s="326"/>
    </row>
    <row r="642" spans="4:24" hidden="1" outlineLevel="1">
      <c r="D642" s="319" t="s">
        <v>1834</v>
      </c>
      <c r="E642" s="319" t="s">
        <v>52</v>
      </c>
      <c r="F642" s="319" t="s">
        <v>578</v>
      </c>
      <c r="G642" s="319" t="s">
        <v>579</v>
      </c>
      <c r="H642" s="319" t="s">
        <v>580</v>
      </c>
      <c r="I642" s="319" t="s">
        <v>1627</v>
      </c>
      <c r="J642" s="319" t="s">
        <v>117</v>
      </c>
      <c r="L642" s="326">
        <v>315</v>
      </c>
      <c r="M642" s="326">
        <v>100</v>
      </c>
      <c r="N642" s="326">
        <v>178</v>
      </c>
      <c r="O642" s="326">
        <v>3</v>
      </c>
      <c r="P642" s="326">
        <v>4</v>
      </c>
      <c r="Q642" s="326">
        <v>1</v>
      </c>
      <c r="R642" s="326">
        <v>9</v>
      </c>
      <c r="S642" s="326">
        <v>46</v>
      </c>
      <c r="T642" s="326">
        <v>2</v>
      </c>
      <c r="U642" s="326">
        <v>83</v>
      </c>
      <c r="V642" s="326">
        <v>193</v>
      </c>
      <c r="W642" s="326">
        <v>1</v>
      </c>
      <c r="X642" s="326"/>
    </row>
    <row r="643" spans="4:24" hidden="1" outlineLevel="1">
      <c r="D643" s="319" t="s">
        <v>2201</v>
      </c>
      <c r="E643" s="319" t="s">
        <v>2117</v>
      </c>
      <c r="F643" s="319" t="s">
        <v>578</v>
      </c>
      <c r="G643" s="319" t="s">
        <v>579</v>
      </c>
      <c r="H643" s="319" t="s">
        <v>580</v>
      </c>
      <c r="I643" s="319" t="s">
        <v>2266</v>
      </c>
      <c r="J643" s="319" t="s">
        <v>977</v>
      </c>
      <c r="L643" s="326">
        <v>3670</v>
      </c>
      <c r="M643" s="326">
        <v>7799</v>
      </c>
      <c r="N643" s="326">
        <v>8699</v>
      </c>
      <c r="O643" s="326">
        <v>7956</v>
      </c>
      <c r="P643" s="326">
        <v>6621</v>
      </c>
      <c r="Q643" s="326">
        <v>2350</v>
      </c>
      <c r="R643" s="326">
        <v>2625</v>
      </c>
      <c r="S643" s="326">
        <v>1125</v>
      </c>
      <c r="T643" s="326">
        <v>4550</v>
      </c>
      <c r="U643" s="326">
        <v>4490</v>
      </c>
      <c r="V643" s="326">
        <v>3040</v>
      </c>
      <c r="W643" s="326">
        <v>1500</v>
      </c>
      <c r="X643" s="326"/>
    </row>
    <row r="644" spans="4:24" hidden="1" outlineLevel="1">
      <c r="D644" s="319" t="s">
        <v>2974</v>
      </c>
      <c r="E644" s="319" t="s">
        <v>2117</v>
      </c>
      <c r="F644" s="319" t="s">
        <v>578</v>
      </c>
      <c r="G644" s="319" t="s">
        <v>579</v>
      </c>
      <c r="H644" s="319" t="s">
        <v>580</v>
      </c>
      <c r="I644" s="319" t="s">
        <v>912</v>
      </c>
      <c r="J644" s="319" t="s">
        <v>977</v>
      </c>
      <c r="L644" s="326"/>
      <c r="M644" s="326"/>
      <c r="N644" s="326"/>
      <c r="O644" s="326"/>
      <c r="P644" s="326"/>
      <c r="Q644" s="326"/>
      <c r="R644" s="326"/>
      <c r="S644" s="326"/>
      <c r="T644" s="326"/>
      <c r="U644" s="326">
        <v>0</v>
      </c>
      <c r="V644" s="326">
        <v>0</v>
      </c>
      <c r="W644" s="326">
        <v>0</v>
      </c>
      <c r="X644" s="326"/>
    </row>
    <row r="645" spans="4:24" hidden="1" outlineLevel="1">
      <c r="D645" s="319" t="s">
        <v>2202</v>
      </c>
      <c r="E645" s="319" t="s">
        <v>2117</v>
      </c>
      <c r="F645" s="319" t="s">
        <v>578</v>
      </c>
      <c r="G645" s="319" t="s">
        <v>579</v>
      </c>
      <c r="H645" s="319" t="s">
        <v>580</v>
      </c>
      <c r="I645" s="319" t="s">
        <v>2267</v>
      </c>
      <c r="J645" s="319" t="s">
        <v>977</v>
      </c>
      <c r="L645" s="326">
        <v>900</v>
      </c>
      <c r="M645" s="326">
        <v>1300</v>
      </c>
      <c r="N645" s="326">
        <v>1300</v>
      </c>
      <c r="O645" s="326">
        <v>1200</v>
      </c>
      <c r="P645" s="326">
        <v>2000</v>
      </c>
      <c r="Q645" s="326">
        <v>1500</v>
      </c>
      <c r="R645" s="326">
        <v>1950</v>
      </c>
      <c r="S645" s="326">
        <v>2150</v>
      </c>
      <c r="T645" s="326">
        <v>3400</v>
      </c>
      <c r="U645" s="326">
        <v>2600</v>
      </c>
      <c r="V645" s="326">
        <v>2700</v>
      </c>
      <c r="W645" s="326">
        <v>1450</v>
      </c>
      <c r="X645" s="326"/>
    </row>
    <row r="646" spans="4:24" hidden="1" outlineLevel="1">
      <c r="D646" s="319" t="s">
        <v>275</v>
      </c>
      <c r="E646" s="319" t="s">
        <v>53</v>
      </c>
      <c r="F646" s="319" t="s">
        <v>578</v>
      </c>
      <c r="G646" s="319" t="s">
        <v>579</v>
      </c>
      <c r="H646" s="319" t="s">
        <v>580</v>
      </c>
      <c r="I646" s="319" t="s">
        <v>2100</v>
      </c>
      <c r="J646" s="319" t="s">
        <v>114</v>
      </c>
      <c r="L646" s="326">
        <v>1354</v>
      </c>
      <c r="M646" s="326">
        <v>1354</v>
      </c>
      <c r="N646" s="326">
        <v>1354</v>
      </c>
      <c r="O646" s="326">
        <v>1397</v>
      </c>
      <c r="P646" s="326">
        <v>1397</v>
      </c>
      <c r="Q646" s="326">
        <v>1487</v>
      </c>
      <c r="R646" s="326">
        <v>1487</v>
      </c>
      <c r="S646" s="326">
        <v>1608</v>
      </c>
      <c r="T646" s="326">
        <v>1835</v>
      </c>
      <c r="U646" s="326">
        <v>2325</v>
      </c>
      <c r="V646" s="326">
        <v>2325</v>
      </c>
      <c r="W646" s="326">
        <v>886</v>
      </c>
      <c r="X646" s="326"/>
    </row>
    <row r="647" spans="4:24" hidden="1" outlineLevel="1">
      <c r="D647" s="319" t="s">
        <v>275</v>
      </c>
      <c r="E647" s="319" t="s">
        <v>53</v>
      </c>
      <c r="F647" s="319" t="s">
        <v>578</v>
      </c>
      <c r="G647" s="319" t="s">
        <v>579</v>
      </c>
      <c r="H647" s="319" t="s">
        <v>580</v>
      </c>
      <c r="I647" s="319" t="s">
        <v>2101</v>
      </c>
      <c r="J647" s="319" t="s">
        <v>114</v>
      </c>
      <c r="L647" s="326">
        <v>1229</v>
      </c>
      <c r="M647" s="326">
        <v>1232</v>
      </c>
      <c r="N647" s="326">
        <v>1237</v>
      </c>
      <c r="O647" s="326">
        <v>1233</v>
      </c>
      <c r="P647" s="326">
        <v>1234</v>
      </c>
      <c r="Q647" s="326">
        <v>1236</v>
      </c>
      <c r="R647" s="326">
        <v>1276</v>
      </c>
      <c r="S647" s="326">
        <v>1276</v>
      </c>
      <c r="T647" s="326">
        <v>1495</v>
      </c>
      <c r="U647" s="326">
        <v>1884</v>
      </c>
      <c r="V647" s="326">
        <v>1878</v>
      </c>
      <c r="W647" s="326">
        <v>243</v>
      </c>
      <c r="X647" s="326"/>
    </row>
    <row r="648" spans="4:24" hidden="1" outlineLevel="1">
      <c r="D648" s="319" t="s">
        <v>275</v>
      </c>
      <c r="E648" s="319" t="s">
        <v>53</v>
      </c>
      <c r="F648" s="319" t="s">
        <v>578</v>
      </c>
      <c r="G648" s="319" t="s">
        <v>579</v>
      </c>
      <c r="H648" s="319" t="s">
        <v>580</v>
      </c>
      <c r="I648" s="319" t="s">
        <v>276</v>
      </c>
      <c r="J648" s="319" t="s">
        <v>114</v>
      </c>
      <c r="L648" s="326">
        <v>22151</v>
      </c>
      <c r="M648" s="326">
        <v>29715</v>
      </c>
      <c r="N648" s="326">
        <v>28914</v>
      </c>
      <c r="O648" s="326">
        <v>28888</v>
      </c>
      <c r="P648" s="326">
        <v>29608</v>
      </c>
      <c r="Q648" s="326">
        <v>24229</v>
      </c>
      <c r="R648" s="326">
        <v>25761</v>
      </c>
      <c r="S648" s="326">
        <v>27686</v>
      </c>
      <c r="T648" s="326">
        <v>27400</v>
      </c>
      <c r="U648" s="326">
        <v>31758</v>
      </c>
      <c r="V648" s="326">
        <v>37319</v>
      </c>
      <c r="W648" s="326">
        <v>27515</v>
      </c>
      <c r="X648" s="326"/>
    </row>
    <row r="649" spans="4:24" hidden="1" outlineLevel="1">
      <c r="D649" s="319" t="s">
        <v>914</v>
      </c>
      <c r="E649" s="319" t="s">
        <v>53</v>
      </c>
      <c r="F649" s="319" t="s">
        <v>578</v>
      </c>
      <c r="G649" s="319" t="s">
        <v>579</v>
      </c>
      <c r="H649" s="319" t="s">
        <v>580</v>
      </c>
      <c r="I649" s="319" t="s">
        <v>915</v>
      </c>
      <c r="J649" s="319" t="s">
        <v>114</v>
      </c>
      <c r="L649" s="326">
        <v>151</v>
      </c>
      <c r="M649" s="326">
        <v>51</v>
      </c>
      <c r="N649" s="326">
        <v>143</v>
      </c>
      <c r="O649" s="326">
        <v>43</v>
      </c>
      <c r="P649" s="326">
        <v>101</v>
      </c>
      <c r="Q649" s="326">
        <v>114</v>
      </c>
      <c r="R649" s="326">
        <v>65</v>
      </c>
      <c r="S649" s="326">
        <v>69</v>
      </c>
      <c r="T649" s="326">
        <v>41</v>
      </c>
      <c r="U649" s="326">
        <v>64</v>
      </c>
      <c r="V649" s="326">
        <v>83</v>
      </c>
      <c r="W649" s="326">
        <v>24</v>
      </c>
      <c r="X649" s="326"/>
    </row>
    <row r="650" spans="4:24" hidden="1" outlineLevel="1">
      <c r="D650" s="319" t="s">
        <v>2746</v>
      </c>
      <c r="E650" s="319" t="s">
        <v>52</v>
      </c>
      <c r="F650" s="319" t="s">
        <v>578</v>
      </c>
      <c r="G650" s="319" t="s">
        <v>579</v>
      </c>
      <c r="H650" s="319" t="s">
        <v>580</v>
      </c>
      <c r="I650" s="319" t="s">
        <v>2747</v>
      </c>
      <c r="J650" s="319" t="s">
        <v>117</v>
      </c>
      <c r="L650" s="326">
        <v>475</v>
      </c>
      <c r="M650" s="326">
        <v>189</v>
      </c>
      <c r="N650" s="326">
        <v>468</v>
      </c>
      <c r="O650" s="326">
        <v>590</v>
      </c>
      <c r="P650" s="326">
        <v>920</v>
      </c>
      <c r="Q650" s="326">
        <v>869</v>
      </c>
      <c r="R650" s="326">
        <v>853</v>
      </c>
      <c r="S650" s="326">
        <v>0</v>
      </c>
      <c r="T650" s="326"/>
      <c r="U650" s="326"/>
      <c r="V650" s="326"/>
      <c r="W650" s="326"/>
      <c r="X650" s="326"/>
    </row>
    <row r="651" spans="4:24" hidden="1" outlineLevel="1">
      <c r="D651" s="319" t="s">
        <v>1797</v>
      </c>
      <c r="E651" s="319" t="s">
        <v>52</v>
      </c>
      <c r="F651" s="319" t="s">
        <v>578</v>
      </c>
      <c r="G651" s="319" t="s">
        <v>579</v>
      </c>
      <c r="H651" s="319" t="s">
        <v>580</v>
      </c>
      <c r="I651" s="319" t="s">
        <v>2015</v>
      </c>
      <c r="J651" s="319" t="s">
        <v>117</v>
      </c>
      <c r="L651" s="326">
        <v>6</v>
      </c>
      <c r="M651" s="326">
        <v>10</v>
      </c>
      <c r="N651" s="326">
        <v>9</v>
      </c>
      <c r="O651" s="326">
        <v>4</v>
      </c>
      <c r="P651" s="326">
        <v>4</v>
      </c>
      <c r="Q651" s="326">
        <v>5</v>
      </c>
      <c r="R651" s="326">
        <v>17</v>
      </c>
      <c r="S651" s="326">
        <v>79</v>
      </c>
      <c r="T651" s="326">
        <v>38</v>
      </c>
      <c r="U651" s="326">
        <v>188</v>
      </c>
      <c r="V651" s="326">
        <v>258</v>
      </c>
      <c r="W651" s="326">
        <v>111</v>
      </c>
      <c r="X651" s="326"/>
    </row>
    <row r="652" spans="4:24" hidden="1" outlineLevel="1">
      <c r="D652" s="319" t="s">
        <v>2184</v>
      </c>
      <c r="E652" s="319" t="s">
        <v>53</v>
      </c>
      <c r="F652" s="319" t="s">
        <v>578</v>
      </c>
      <c r="G652" s="319" t="s">
        <v>579</v>
      </c>
      <c r="H652" s="319" t="s">
        <v>580</v>
      </c>
      <c r="I652" s="319" t="s">
        <v>2268</v>
      </c>
      <c r="J652" s="319" t="s">
        <v>114</v>
      </c>
      <c r="L652" s="326">
        <v>8748</v>
      </c>
      <c r="M652" s="326">
        <v>9078</v>
      </c>
      <c r="N652" s="326">
        <v>9427</v>
      </c>
      <c r="O652" s="326">
        <v>7856</v>
      </c>
      <c r="P652" s="326">
        <v>8561</v>
      </c>
      <c r="Q652" s="326">
        <v>6645</v>
      </c>
      <c r="R652" s="326">
        <v>7443</v>
      </c>
      <c r="S652" s="326">
        <v>9086</v>
      </c>
      <c r="T652" s="326">
        <v>7801</v>
      </c>
      <c r="U652" s="326">
        <v>8325</v>
      </c>
      <c r="V652" s="326">
        <v>10077</v>
      </c>
      <c r="W652" s="326">
        <v>7603</v>
      </c>
      <c r="X652" s="326"/>
    </row>
    <row r="653" spans="4:24" hidden="1" outlineLevel="1">
      <c r="D653" s="319" t="s">
        <v>2748</v>
      </c>
      <c r="E653" s="319" t="s">
        <v>53</v>
      </c>
      <c r="F653" s="319" t="s">
        <v>578</v>
      </c>
      <c r="G653" s="319" t="s">
        <v>579</v>
      </c>
      <c r="H653" s="319" t="s">
        <v>580</v>
      </c>
      <c r="I653" s="319" t="s">
        <v>2749</v>
      </c>
      <c r="J653" s="319" t="s">
        <v>114</v>
      </c>
      <c r="L653" s="326">
        <v>35</v>
      </c>
      <c r="M653" s="326">
        <v>0</v>
      </c>
      <c r="N653" s="326">
        <v>212</v>
      </c>
      <c r="O653" s="326">
        <v>242</v>
      </c>
      <c r="P653" s="326">
        <v>42</v>
      </c>
      <c r="Q653" s="326">
        <v>0</v>
      </c>
      <c r="R653" s="326">
        <v>20</v>
      </c>
      <c r="S653" s="326">
        <v>23</v>
      </c>
      <c r="T653" s="326">
        <v>53</v>
      </c>
      <c r="U653" s="326">
        <v>3</v>
      </c>
      <c r="V653" s="326">
        <v>3</v>
      </c>
      <c r="W653" s="326">
        <v>813</v>
      </c>
      <c r="X653" s="326"/>
    </row>
    <row r="654" spans="4:24" hidden="1" outlineLevel="1">
      <c r="D654" s="319" t="s">
        <v>277</v>
      </c>
      <c r="E654" s="319" t="s">
        <v>53</v>
      </c>
      <c r="F654" s="319" t="s">
        <v>578</v>
      </c>
      <c r="G654" s="319" t="s">
        <v>579</v>
      </c>
      <c r="H654" s="319" t="s">
        <v>580</v>
      </c>
      <c r="I654" s="319" t="s">
        <v>1835</v>
      </c>
      <c r="J654" s="319" t="s">
        <v>118</v>
      </c>
      <c r="L654" s="326">
        <v>974</v>
      </c>
      <c r="M654" s="326">
        <v>796</v>
      </c>
      <c r="N654" s="326">
        <v>691</v>
      </c>
      <c r="O654" s="326">
        <v>909</v>
      </c>
      <c r="P654" s="326">
        <v>769</v>
      </c>
      <c r="Q654" s="326">
        <v>629</v>
      </c>
      <c r="R654" s="326">
        <v>641</v>
      </c>
      <c r="S654" s="326">
        <v>704</v>
      </c>
      <c r="T654" s="326">
        <v>754</v>
      </c>
      <c r="U654" s="326">
        <v>687</v>
      </c>
      <c r="V654" s="326">
        <v>1040</v>
      </c>
      <c r="W654" s="326">
        <v>803</v>
      </c>
      <c r="X654" s="326"/>
    </row>
    <row r="655" spans="4:24" hidden="1" outlineLevel="1">
      <c r="D655" s="319" t="s">
        <v>326</v>
      </c>
      <c r="E655" s="319" t="s">
        <v>52</v>
      </c>
      <c r="F655" s="319" t="s">
        <v>578</v>
      </c>
      <c r="G655" s="319" t="s">
        <v>579</v>
      </c>
      <c r="H655" s="319" t="s">
        <v>580</v>
      </c>
      <c r="I655" s="319" t="s">
        <v>423</v>
      </c>
      <c r="J655" s="319" t="s">
        <v>117</v>
      </c>
      <c r="L655" s="326">
        <v>23256</v>
      </c>
      <c r="M655" s="326">
        <v>31469</v>
      </c>
      <c r="N655" s="326">
        <v>33015</v>
      </c>
      <c r="O655" s="326">
        <v>34627</v>
      </c>
      <c r="P655" s="326">
        <v>40043</v>
      </c>
      <c r="Q655" s="326">
        <v>29675</v>
      </c>
      <c r="R655" s="326">
        <v>31311</v>
      </c>
      <c r="S655" s="326">
        <v>31651</v>
      </c>
      <c r="T655" s="326">
        <v>27693</v>
      </c>
      <c r="U655" s="326">
        <v>28935</v>
      </c>
      <c r="V655" s="326">
        <v>32423</v>
      </c>
      <c r="W655" s="326">
        <v>15999</v>
      </c>
      <c r="X655" s="326"/>
    </row>
    <row r="656" spans="4:24" hidden="1" outlineLevel="1">
      <c r="D656" s="319" t="s">
        <v>326</v>
      </c>
      <c r="E656" s="319" t="s">
        <v>52</v>
      </c>
      <c r="F656" s="319" t="s">
        <v>578</v>
      </c>
      <c r="G656" s="319" t="s">
        <v>581</v>
      </c>
      <c r="H656" s="319" t="s">
        <v>580</v>
      </c>
      <c r="I656" s="319" t="s">
        <v>483</v>
      </c>
      <c r="J656" s="319" t="s">
        <v>117</v>
      </c>
      <c r="L656" s="326">
        <v>495</v>
      </c>
      <c r="M656" s="326">
        <v>915</v>
      </c>
      <c r="N656" s="326">
        <v>1115</v>
      </c>
      <c r="O656" s="326">
        <v>985</v>
      </c>
      <c r="P656" s="326">
        <v>985</v>
      </c>
      <c r="Q656" s="326">
        <v>465</v>
      </c>
      <c r="R656" s="326">
        <v>465</v>
      </c>
      <c r="S656" s="326">
        <v>465</v>
      </c>
      <c r="T656" s="326">
        <v>465</v>
      </c>
      <c r="U656" s="326">
        <v>465</v>
      </c>
      <c r="V656" s="326">
        <v>465</v>
      </c>
      <c r="W656" s="326">
        <v>165</v>
      </c>
      <c r="X656" s="326"/>
    </row>
    <row r="657" spans="4:24" hidden="1" outlineLevel="1">
      <c r="D657" s="319" t="s">
        <v>326</v>
      </c>
      <c r="E657" s="319" t="s">
        <v>52</v>
      </c>
      <c r="F657" s="319" t="s">
        <v>578</v>
      </c>
      <c r="G657" s="319" t="s">
        <v>581</v>
      </c>
      <c r="H657" s="319" t="s">
        <v>580</v>
      </c>
      <c r="I657" s="319" t="s">
        <v>3029</v>
      </c>
      <c r="J657" s="319" t="s">
        <v>117</v>
      </c>
      <c r="L657" s="326"/>
      <c r="M657" s="326">
        <v>0</v>
      </c>
      <c r="N657" s="326">
        <v>0</v>
      </c>
      <c r="O657" s="326">
        <v>0</v>
      </c>
      <c r="P657" s="326">
        <v>57</v>
      </c>
      <c r="Q657" s="326">
        <v>42</v>
      </c>
      <c r="R657" s="326">
        <v>42</v>
      </c>
      <c r="S657" s="326">
        <v>42</v>
      </c>
      <c r="T657" s="326">
        <v>42</v>
      </c>
      <c r="U657" s="326">
        <v>42</v>
      </c>
      <c r="V657" s="326">
        <v>42</v>
      </c>
      <c r="W657" s="326">
        <v>180</v>
      </c>
      <c r="X657" s="326"/>
    </row>
    <row r="658" spans="4:24" hidden="1" outlineLevel="1">
      <c r="D658" s="319" t="s">
        <v>2492</v>
      </c>
      <c r="E658" s="319" t="s">
        <v>52</v>
      </c>
      <c r="F658" s="319" t="s">
        <v>578</v>
      </c>
      <c r="G658" s="319" t="s">
        <v>579</v>
      </c>
      <c r="H658" s="319" t="s">
        <v>580</v>
      </c>
      <c r="I658" s="319" t="s">
        <v>3030</v>
      </c>
      <c r="J658" s="319" t="s">
        <v>117</v>
      </c>
      <c r="L658" s="326"/>
      <c r="M658" s="326"/>
      <c r="N658" s="326"/>
      <c r="O658" s="326">
        <v>0</v>
      </c>
      <c r="P658" s="326">
        <v>100</v>
      </c>
      <c r="Q658" s="326">
        <v>210</v>
      </c>
      <c r="R658" s="326">
        <v>400</v>
      </c>
      <c r="S658" s="326">
        <v>463</v>
      </c>
      <c r="T658" s="326">
        <v>433</v>
      </c>
      <c r="U658" s="326">
        <v>572</v>
      </c>
      <c r="V658" s="326">
        <v>651</v>
      </c>
      <c r="W658" s="326">
        <v>571</v>
      </c>
      <c r="X658" s="326"/>
    </row>
    <row r="659" spans="4:24" hidden="1" outlineLevel="1">
      <c r="D659" s="319" t="s">
        <v>587</v>
      </c>
      <c r="E659" s="319" t="s">
        <v>53</v>
      </c>
      <c r="F659" s="319" t="s">
        <v>578</v>
      </c>
      <c r="G659" s="319" t="s">
        <v>579</v>
      </c>
      <c r="H659" s="319" t="s">
        <v>580</v>
      </c>
      <c r="I659" s="319" t="s">
        <v>193</v>
      </c>
      <c r="J659" s="319" t="s">
        <v>114</v>
      </c>
      <c r="L659" s="326">
        <v>33279</v>
      </c>
      <c r="M659" s="326">
        <v>35584</v>
      </c>
      <c r="N659" s="326">
        <v>34130</v>
      </c>
      <c r="O659" s="326">
        <v>35871</v>
      </c>
      <c r="P659" s="326">
        <v>34663</v>
      </c>
      <c r="Q659" s="326">
        <v>26502</v>
      </c>
      <c r="R659" s="326">
        <v>27422</v>
      </c>
      <c r="S659" s="326">
        <v>26594</v>
      </c>
      <c r="T659" s="326">
        <v>24205</v>
      </c>
      <c r="U659" s="326">
        <v>26205</v>
      </c>
      <c r="V659" s="326">
        <v>31076</v>
      </c>
      <c r="W659" s="326">
        <v>25667</v>
      </c>
      <c r="X659" s="326"/>
    </row>
    <row r="660" spans="4:24" hidden="1" outlineLevel="1">
      <c r="D660" s="319" t="s">
        <v>3031</v>
      </c>
      <c r="E660" s="319" t="s">
        <v>53</v>
      </c>
      <c r="F660" s="319" t="s">
        <v>578</v>
      </c>
      <c r="G660" s="319" t="s">
        <v>579</v>
      </c>
      <c r="H660" s="319" t="s">
        <v>580</v>
      </c>
      <c r="I660" s="319" t="s">
        <v>3032</v>
      </c>
      <c r="J660" s="319" t="s">
        <v>114</v>
      </c>
      <c r="L660" s="326">
        <v>0</v>
      </c>
      <c r="M660" s="326">
        <v>80</v>
      </c>
      <c r="N660" s="326">
        <v>41</v>
      </c>
      <c r="O660" s="326">
        <v>74</v>
      </c>
      <c r="P660" s="326">
        <v>24</v>
      </c>
      <c r="Q660" s="326">
        <v>33</v>
      </c>
      <c r="R660" s="326">
        <v>1</v>
      </c>
      <c r="S660" s="326">
        <v>31</v>
      </c>
      <c r="T660" s="326">
        <v>16</v>
      </c>
      <c r="U660" s="326">
        <v>41</v>
      </c>
      <c r="V660" s="326">
        <v>46</v>
      </c>
      <c r="W660" s="326">
        <v>48</v>
      </c>
      <c r="X660" s="326"/>
    </row>
    <row r="661" spans="4:24" hidden="1" outlineLevel="1">
      <c r="D661" s="319" t="s">
        <v>1628</v>
      </c>
      <c r="E661" s="319" t="s">
        <v>52</v>
      </c>
      <c r="F661" s="319" t="s">
        <v>578</v>
      </c>
      <c r="G661" s="319" t="s">
        <v>579</v>
      </c>
      <c r="H661" s="319" t="s">
        <v>580</v>
      </c>
      <c r="I661" s="319" t="s">
        <v>1629</v>
      </c>
      <c r="J661" s="319" t="s">
        <v>117</v>
      </c>
      <c r="L661" s="326">
        <v>432</v>
      </c>
      <c r="M661" s="326">
        <v>300</v>
      </c>
      <c r="N661" s="326">
        <v>571</v>
      </c>
      <c r="O661" s="326">
        <v>782</v>
      </c>
      <c r="P661" s="326">
        <v>812</v>
      </c>
      <c r="Q661" s="326">
        <v>2202</v>
      </c>
      <c r="R661" s="326">
        <v>2818</v>
      </c>
      <c r="S661" s="326">
        <v>912</v>
      </c>
      <c r="T661" s="326">
        <v>462</v>
      </c>
      <c r="U661" s="326">
        <v>319</v>
      </c>
      <c r="V661" s="326">
        <v>402</v>
      </c>
      <c r="W661" s="326">
        <v>450</v>
      </c>
      <c r="X661" s="326"/>
    </row>
    <row r="662" spans="4:24" hidden="1" outlineLevel="1">
      <c r="D662" s="319" t="s">
        <v>588</v>
      </c>
      <c r="E662" s="319" t="s">
        <v>54</v>
      </c>
      <c r="F662" s="319" t="s">
        <v>578</v>
      </c>
      <c r="G662" s="319" t="s">
        <v>579</v>
      </c>
      <c r="H662" s="319" t="s">
        <v>580</v>
      </c>
      <c r="I662" s="319" t="s">
        <v>414</v>
      </c>
      <c r="J662" s="319" t="s">
        <v>116</v>
      </c>
      <c r="L662" s="326">
        <v>80575</v>
      </c>
      <c r="M662" s="326">
        <v>80929</v>
      </c>
      <c r="N662" s="326">
        <v>77570</v>
      </c>
      <c r="O662" s="326">
        <v>81258</v>
      </c>
      <c r="P662" s="326">
        <v>78469</v>
      </c>
      <c r="Q662" s="326">
        <v>63168</v>
      </c>
      <c r="R662" s="326">
        <v>68745</v>
      </c>
      <c r="S662" s="326">
        <v>71067</v>
      </c>
      <c r="T662" s="326">
        <v>64090</v>
      </c>
      <c r="U662" s="326">
        <v>63723</v>
      </c>
      <c r="V662" s="326">
        <v>64376</v>
      </c>
      <c r="W662" s="326">
        <v>43005</v>
      </c>
      <c r="X662" s="326"/>
    </row>
    <row r="663" spans="4:24" hidden="1" outlineLevel="1">
      <c r="D663" s="319" t="s">
        <v>1198</v>
      </c>
      <c r="E663" s="319" t="s">
        <v>54</v>
      </c>
      <c r="F663" s="319" t="s">
        <v>578</v>
      </c>
      <c r="G663" s="319" t="s">
        <v>579</v>
      </c>
      <c r="H663" s="319" t="s">
        <v>580</v>
      </c>
      <c r="I663" s="319" t="s">
        <v>1199</v>
      </c>
      <c r="J663" s="319" t="s">
        <v>116</v>
      </c>
      <c r="L663" s="326">
        <v>104</v>
      </c>
      <c r="M663" s="326">
        <v>62</v>
      </c>
      <c r="N663" s="326">
        <v>108</v>
      </c>
      <c r="O663" s="326">
        <v>37</v>
      </c>
      <c r="P663" s="326">
        <v>34</v>
      </c>
      <c r="Q663" s="326">
        <v>87</v>
      </c>
      <c r="R663" s="326">
        <v>36</v>
      </c>
      <c r="S663" s="326">
        <v>124</v>
      </c>
      <c r="T663" s="326">
        <v>51</v>
      </c>
      <c r="U663" s="326">
        <v>67</v>
      </c>
      <c r="V663" s="326">
        <v>37</v>
      </c>
      <c r="W663" s="326">
        <v>10</v>
      </c>
      <c r="X663" s="326"/>
    </row>
    <row r="664" spans="4:24" hidden="1" outlineLevel="1">
      <c r="D664" s="319" t="s">
        <v>589</v>
      </c>
      <c r="E664" s="319" t="s">
        <v>53</v>
      </c>
      <c r="F664" s="319" t="s">
        <v>578</v>
      </c>
      <c r="G664" s="319" t="s">
        <v>579</v>
      </c>
      <c r="H664" s="319" t="s">
        <v>580</v>
      </c>
      <c r="I664" s="319" t="s">
        <v>389</v>
      </c>
      <c r="J664" s="319" t="s">
        <v>114</v>
      </c>
      <c r="L664" s="326">
        <v>12325</v>
      </c>
      <c r="M664" s="326">
        <v>11694</v>
      </c>
      <c r="N664" s="326">
        <v>11909</v>
      </c>
      <c r="O664" s="326">
        <v>16211</v>
      </c>
      <c r="P664" s="326">
        <v>14414</v>
      </c>
      <c r="Q664" s="326">
        <v>13660</v>
      </c>
      <c r="R664" s="326">
        <v>15885</v>
      </c>
      <c r="S664" s="326">
        <v>15760</v>
      </c>
      <c r="T664" s="326">
        <v>15141</v>
      </c>
      <c r="U664" s="326">
        <v>14113</v>
      </c>
      <c r="V664" s="326">
        <v>14195</v>
      </c>
      <c r="W664" s="326">
        <v>11473</v>
      </c>
      <c r="X664" s="326"/>
    </row>
    <row r="665" spans="4:24" hidden="1" outlineLevel="1">
      <c r="D665" s="319" t="s">
        <v>590</v>
      </c>
      <c r="E665" s="319" t="s">
        <v>53</v>
      </c>
      <c r="F665" s="319" t="s">
        <v>578</v>
      </c>
      <c r="G665" s="319" t="s">
        <v>579</v>
      </c>
      <c r="H665" s="319" t="s">
        <v>580</v>
      </c>
      <c r="I665" s="319" t="s">
        <v>390</v>
      </c>
      <c r="J665" s="319" t="s">
        <v>114</v>
      </c>
      <c r="L665" s="326">
        <v>55711</v>
      </c>
      <c r="M665" s="326">
        <v>83112</v>
      </c>
      <c r="N665" s="326">
        <v>72454</v>
      </c>
      <c r="O665" s="326">
        <v>72946</v>
      </c>
      <c r="P665" s="326">
        <v>87533</v>
      </c>
      <c r="Q665" s="326">
        <v>135553</v>
      </c>
      <c r="R665" s="326">
        <v>131874</v>
      </c>
      <c r="S665" s="326">
        <v>131602</v>
      </c>
      <c r="T665" s="326">
        <v>107096</v>
      </c>
      <c r="U665" s="326">
        <v>107814</v>
      </c>
      <c r="V665" s="326">
        <v>107662</v>
      </c>
      <c r="W665" s="326">
        <v>67228</v>
      </c>
      <c r="X665" s="326"/>
    </row>
    <row r="666" spans="4:24" hidden="1" outlineLevel="1">
      <c r="D666" s="319" t="s">
        <v>591</v>
      </c>
      <c r="E666" s="319" t="s">
        <v>53</v>
      </c>
      <c r="F666" s="319" t="s">
        <v>578</v>
      </c>
      <c r="G666" s="319" t="s">
        <v>579</v>
      </c>
      <c r="H666" s="319" t="s">
        <v>580</v>
      </c>
      <c r="I666" s="319" t="s">
        <v>391</v>
      </c>
      <c r="J666" s="319" t="s">
        <v>114</v>
      </c>
      <c r="L666" s="326">
        <v>567428</v>
      </c>
      <c r="M666" s="326">
        <v>640704</v>
      </c>
      <c r="N666" s="326">
        <v>527226</v>
      </c>
      <c r="O666" s="326">
        <v>582928</v>
      </c>
      <c r="P666" s="326">
        <v>567127</v>
      </c>
      <c r="Q666" s="326">
        <v>567718</v>
      </c>
      <c r="R666" s="326">
        <v>492529</v>
      </c>
      <c r="S666" s="326">
        <v>499182</v>
      </c>
      <c r="T666" s="326">
        <v>469309</v>
      </c>
      <c r="U666" s="326">
        <v>500780</v>
      </c>
      <c r="V666" s="326">
        <v>507571</v>
      </c>
      <c r="W666" s="326">
        <v>347881</v>
      </c>
      <c r="X666" s="326"/>
    </row>
    <row r="667" spans="4:24" hidden="1" outlineLevel="1">
      <c r="D667" s="319" t="s">
        <v>591</v>
      </c>
      <c r="E667" s="319" t="s">
        <v>53</v>
      </c>
      <c r="F667" s="319" t="s">
        <v>578</v>
      </c>
      <c r="G667" s="319" t="s">
        <v>581</v>
      </c>
      <c r="H667" s="319" t="s">
        <v>580</v>
      </c>
      <c r="I667" s="319" t="s">
        <v>1836</v>
      </c>
      <c r="J667" s="319" t="s">
        <v>114</v>
      </c>
      <c r="L667" s="326">
        <v>1325</v>
      </c>
      <c r="M667" s="326">
        <v>322</v>
      </c>
      <c r="N667" s="326">
        <v>607</v>
      </c>
      <c r="O667" s="326">
        <v>461</v>
      </c>
      <c r="P667" s="326">
        <v>980</v>
      </c>
      <c r="Q667" s="326">
        <v>171</v>
      </c>
      <c r="R667" s="326">
        <v>158</v>
      </c>
      <c r="S667" s="326">
        <v>283</v>
      </c>
      <c r="T667" s="326">
        <v>244</v>
      </c>
      <c r="U667" s="326">
        <v>345</v>
      </c>
      <c r="V667" s="326">
        <v>259</v>
      </c>
      <c r="W667" s="326">
        <v>142</v>
      </c>
      <c r="X667" s="326"/>
    </row>
    <row r="668" spans="4:24" hidden="1" outlineLevel="1">
      <c r="D668" s="319" t="s">
        <v>657</v>
      </c>
      <c r="E668" s="319" t="s">
        <v>53</v>
      </c>
      <c r="F668" s="319" t="s">
        <v>578</v>
      </c>
      <c r="G668" s="319" t="s">
        <v>579</v>
      </c>
      <c r="H668" s="319" t="s">
        <v>580</v>
      </c>
      <c r="I668" s="319" t="s">
        <v>392</v>
      </c>
      <c r="J668" s="319" t="s">
        <v>114</v>
      </c>
      <c r="L668" s="326">
        <v>818</v>
      </c>
      <c r="M668" s="326">
        <v>774</v>
      </c>
      <c r="N668" s="326">
        <v>1276</v>
      </c>
      <c r="O668" s="326">
        <v>450</v>
      </c>
      <c r="P668" s="326">
        <v>1008</v>
      </c>
      <c r="Q668" s="326">
        <v>1233</v>
      </c>
      <c r="R668" s="326">
        <v>318</v>
      </c>
      <c r="S668" s="326">
        <v>836</v>
      </c>
      <c r="T668" s="326">
        <v>312</v>
      </c>
      <c r="U668" s="326">
        <v>876</v>
      </c>
      <c r="V668" s="326">
        <v>978</v>
      </c>
      <c r="W668" s="326">
        <v>594</v>
      </c>
      <c r="X668" s="326"/>
    </row>
    <row r="669" spans="4:24" hidden="1" outlineLevel="1">
      <c r="D669" s="319" t="s">
        <v>2016</v>
      </c>
      <c r="E669" s="319" t="s">
        <v>54</v>
      </c>
      <c r="F669" s="319" t="s">
        <v>578</v>
      </c>
      <c r="G669" s="319" t="s">
        <v>579</v>
      </c>
      <c r="H669" s="319" t="s">
        <v>580</v>
      </c>
      <c r="I669" s="319" t="s">
        <v>2017</v>
      </c>
      <c r="J669" s="319" t="s">
        <v>116</v>
      </c>
      <c r="L669" s="326">
        <v>4092</v>
      </c>
      <c r="M669" s="326">
        <v>4951</v>
      </c>
      <c r="N669" s="326">
        <v>4271</v>
      </c>
      <c r="O669" s="326">
        <v>4395</v>
      </c>
      <c r="P669" s="326">
        <v>4399</v>
      </c>
      <c r="Q669" s="326">
        <v>4481</v>
      </c>
      <c r="R669" s="326">
        <v>5898</v>
      </c>
      <c r="S669" s="326">
        <v>5370</v>
      </c>
      <c r="T669" s="326">
        <v>5137</v>
      </c>
      <c r="U669" s="326">
        <v>4951</v>
      </c>
      <c r="V669" s="326">
        <v>5429</v>
      </c>
      <c r="W669" s="326">
        <v>4439</v>
      </c>
      <c r="X669" s="326"/>
    </row>
    <row r="670" spans="4:24" hidden="1" outlineLevel="1">
      <c r="D670" s="319" t="s">
        <v>592</v>
      </c>
      <c r="E670" s="319" t="s">
        <v>52</v>
      </c>
      <c r="F670" s="319" t="s">
        <v>578</v>
      </c>
      <c r="G670" s="319" t="s">
        <v>579</v>
      </c>
      <c r="H670" s="319" t="s">
        <v>580</v>
      </c>
      <c r="I670" s="319" t="s">
        <v>424</v>
      </c>
      <c r="J670" s="319" t="s">
        <v>117</v>
      </c>
      <c r="L670" s="326">
        <v>4478</v>
      </c>
      <c r="M670" s="326">
        <v>4884</v>
      </c>
      <c r="N670" s="326">
        <v>4053</v>
      </c>
      <c r="O670" s="326">
        <v>3623</v>
      </c>
      <c r="P670" s="326">
        <v>4725</v>
      </c>
      <c r="Q670" s="326">
        <v>2848</v>
      </c>
      <c r="R670" s="326">
        <v>3128</v>
      </c>
      <c r="S670" s="326">
        <v>3660</v>
      </c>
      <c r="T670" s="326">
        <v>4568</v>
      </c>
      <c r="U670" s="326">
        <v>6206</v>
      </c>
      <c r="V670" s="326">
        <v>5917</v>
      </c>
      <c r="W670" s="326">
        <v>5390</v>
      </c>
      <c r="X670" s="326"/>
    </row>
    <row r="671" spans="4:24" hidden="1" outlineLevel="1">
      <c r="D671" s="319" t="s">
        <v>659</v>
      </c>
      <c r="E671" s="319" t="s">
        <v>53</v>
      </c>
      <c r="F671" s="319" t="s">
        <v>578</v>
      </c>
      <c r="G671" s="319" t="s">
        <v>579</v>
      </c>
      <c r="H671" s="319" t="s">
        <v>580</v>
      </c>
      <c r="I671" s="319" t="s">
        <v>393</v>
      </c>
      <c r="J671" s="319" t="s">
        <v>114</v>
      </c>
      <c r="L671" s="326">
        <v>42212</v>
      </c>
      <c r="M671" s="326">
        <v>44352</v>
      </c>
      <c r="N671" s="326">
        <v>39961</v>
      </c>
      <c r="O671" s="326">
        <v>41702</v>
      </c>
      <c r="P671" s="326">
        <v>39669</v>
      </c>
      <c r="Q671" s="326">
        <v>28938</v>
      </c>
      <c r="R671" s="326">
        <v>33511</v>
      </c>
      <c r="S671" s="326">
        <v>34898</v>
      </c>
      <c r="T671" s="326">
        <v>30783</v>
      </c>
      <c r="U671" s="326">
        <v>35147</v>
      </c>
      <c r="V671" s="326">
        <v>36989</v>
      </c>
      <c r="W671" s="326">
        <v>28379</v>
      </c>
      <c r="X671" s="326"/>
    </row>
    <row r="672" spans="4:24" hidden="1" outlineLevel="1">
      <c r="D672" s="319" t="s">
        <v>3033</v>
      </c>
      <c r="E672" s="319" t="s">
        <v>53</v>
      </c>
      <c r="F672" s="319" t="s">
        <v>578</v>
      </c>
      <c r="G672" s="319" t="s">
        <v>579</v>
      </c>
      <c r="H672" s="319" t="s">
        <v>580</v>
      </c>
      <c r="I672" s="319" t="s">
        <v>3034</v>
      </c>
      <c r="J672" s="319" t="s">
        <v>114</v>
      </c>
      <c r="L672" s="326">
        <v>6</v>
      </c>
      <c r="M672" s="326">
        <v>34</v>
      </c>
      <c r="N672" s="326">
        <v>31</v>
      </c>
      <c r="O672" s="326">
        <v>33</v>
      </c>
      <c r="P672" s="326">
        <v>75</v>
      </c>
      <c r="Q672" s="326">
        <v>56</v>
      </c>
      <c r="R672" s="326">
        <v>22</v>
      </c>
      <c r="S672" s="326">
        <v>75</v>
      </c>
      <c r="T672" s="326">
        <v>31</v>
      </c>
      <c r="U672" s="326">
        <v>90</v>
      </c>
      <c r="V672" s="326">
        <v>69</v>
      </c>
      <c r="W672" s="326">
        <v>23</v>
      </c>
      <c r="X672" s="326"/>
    </row>
    <row r="673" spans="4:24" hidden="1" outlineLevel="1">
      <c r="D673" s="319" t="s">
        <v>278</v>
      </c>
      <c r="E673" s="319" t="s">
        <v>53</v>
      </c>
      <c r="F673" s="319" t="s">
        <v>578</v>
      </c>
      <c r="G673" s="319" t="s">
        <v>579</v>
      </c>
      <c r="H673" s="319" t="s">
        <v>580</v>
      </c>
      <c r="I673" s="319" t="s">
        <v>279</v>
      </c>
      <c r="J673" s="319" t="s">
        <v>114</v>
      </c>
      <c r="L673" s="326">
        <v>102554</v>
      </c>
      <c r="M673" s="326">
        <v>105280</v>
      </c>
      <c r="N673" s="326">
        <v>98304</v>
      </c>
      <c r="O673" s="326">
        <v>108545</v>
      </c>
      <c r="P673" s="326">
        <v>114979</v>
      </c>
      <c r="Q673" s="326">
        <v>96710</v>
      </c>
      <c r="R673" s="326">
        <v>110124</v>
      </c>
      <c r="S673" s="326">
        <v>111193</v>
      </c>
      <c r="T673" s="326">
        <v>107105</v>
      </c>
      <c r="U673" s="326">
        <v>121942</v>
      </c>
      <c r="V673" s="326">
        <v>133289</v>
      </c>
      <c r="W673" s="326">
        <v>99654</v>
      </c>
      <c r="X673" s="326"/>
    </row>
    <row r="674" spans="4:24" hidden="1" outlineLevel="1">
      <c r="D674" s="319" t="s">
        <v>278</v>
      </c>
      <c r="E674" s="319" t="s">
        <v>53</v>
      </c>
      <c r="F674" s="319" t="s">
        <v>578</v>
      </c>
      <c r="G674" s="319" t="s">
        <v>581</v>
      </c>
      <c r="H674" s="319" t="s">
        <v>580</v>
      </c>
      <c r="I674" s="319" t="s">
        <v>1837</v>
      </c>
      <c r="J674" s="319" t="s">
        <v>114</v>
      </c>
      <c r="L674" s="326">
        <v>266</v>
      </c>
      <c r="M674" s="326">
        <v>1519</v>
      </c>
      <c r="N674" s="326">
        <v>1635</v>
      </c>
      <c r="O674" s="326">
        <v>1653</v>
      </c>
      <c r="P674" s="326">
        <v>1909</v>
      </c>
      <c r="Q674" s="326">
        <v>1967</v>
      </c>
      <c r="R674" s="326">
        <v>1640</v>
      </c>
      <c r="S674" s="326">
        <v>1882</v>
      </c>
      <c r="T674" s="326">
        <v>1721</v>
      </c>
      <c r="U674" s="326">
        <v>1692</v>
      </c>
      <c r="V674" s="326">
        <v>3265</v>
      </c>
      <c r="W674" s="326">
        <v>496</v>
      </c>
      <c r="X674" s="326"/>
    </row>
    <row r="675" spans="4:24" hidden="1" outlineLevel="1">
      <c r="D675" s="319" t="s">
        <v>916</v>
      </c>
      <c r="E675" s="319" t="s">
        <v>53</v>
      </c>
      <c r="F675" s="319" t="s">
        <v>578</v>
      </c>
      <c r="G675" s="319" t="s">
        <v>579</v>
      </c>
      <c r="H675" s="319" t="s">
        <v>580</v>
      </c>
      <c r="I675" s="319" t="s">
        <v>917</v>
      </c>
      <c r="J675" s="319" t="s">
        <v>114</v>
      </c>
      <c r="L675" s="326">
        <v>764</v>
      </c>
      <c r="M675" s="326">
        <v>745</v>
      </c>
      <c r="N675" s="326">
        <v>793</v>
      </c>
      <c r="O675" s="326">
        <v>280</v>
      </c>
      <c r="P675" s="326">
        <v>633</v>
      </c>
      <c r="Q675" s="326">
        <v>655</v>
      </c>
      <c r="R675" s="326">
        <v>206</v>
      </c>
      <c r="S675" s="326">
        <v>1212</v>
      </c>
      <c r="T675" s="326">
        <v>218</v>
      </c>
      <c r="U675" s="326">
        <v>810</v>
      </c>
      <c r="V675" s="326">
        <v>1182</v>
      </c>
      <c r="W675" s="326">
        <v>241</v>
      </c>
      <c r="X675" s="326"/>
    </row>
    <row r="676" spans="4:24" hidden="1" outlineLevel="1">
      <c r="D676" s="319" t="s">
        <v>1630</v>
      </c>
      <c r="E676" s="319" t="s">
        <v>53</v>
      </c>
      <c r="F676" s="319" t="s">
        <v>578</v>
      </c>
      <c r="G676" s="319" t="s">
        <v>579</v>
      </c>
      <c r="H676" s="319" t="s">
        <v>580</v>
      </c>
      <c r="I676" s="319" t="s">
        <v>1631</v>
      </c>
      <c r="J676" s="319" t="s">
        <v>114</v>
      </c>
      <c r="L676" s="326">
        <v>13334</v>
      </c>
      <c r="M676" s="326">
        <v>16583</v>
      </c>
      <c r="N676" s="326">
        <v>12982</v>
      </c>
      <c r="O676" s="326">
        <v>12540</v>
      </c>
      <c r="P676" s="326">
        <v>11048</v>
      </c>
      <c r="Q676" s="326">
        <v>10188</v>
      </c>
      <c r="R676" s="326">
        <v>9342</v>
      </c>
      <c r="S676" s="326">
        <v>10342</v>
      </c>
      <c r="T676" s="326">
        <v>8857</v>
      </c>
      <c r="U676" s="326">
        <v>9823</v>
      </c>
      <c r="V676" s="326">
        <v>9816</v>
      </c>
      <c r="W676" s="326">
        <v>9240</v>
      </c>
      <c r="X676" s="326"/>
    </row>
    <row r="677" spans="4:24" hidden="1" outlineLevel="1">
      <c r="D677" s="319" t="s">
        <v>594</v>
      </c>
      <c r="E677" s="319" t="s">
        <v>52</v>
      </c>
      <c r="F677" s="319" t="s">
        <v>578</v>
      </c>
      <c r="G677" s="319" t="s">
        <v>579</v>
      </c>
      <c r="H677" s="319" t="s">
        <v>580</v>
      </c>
      <c r="I677" s="319" t="s">
        <v>425</v>
      </c>
      <c r="J677" s="319" t="s">
        <v>117</v>
      </c>
      <c r="L677" s="326">
        <v>51632</v>
      </c>
      <c r="M677" s="326">
        <v>53673</v>
      </c>
      <c r="N677" s="326">
        <v>34651</v>
      </c>
      <c r="O677" s="326">
        <v>43166</v>
      </c>
      <c r="P677" s="326">
        <v>46102</v>
      </c>
      <c r="Q677" s="326">
        <v>38580</v>
      </c>
      <c r="R677" s="326">
        <v>42241</v>
      </c>
      <c r="S677" s="326">
        <v>41302</v>
      </c>
      <c r="T677" s="326">
        <v>36607</v>
      </c>
      <c r="U677" s="326">
        <v>35837</v>
      </c>
      <c r="V677" s="326">
        <v>23215</v>
      </c>
      <c r="W677" s="326">
        <v>10809</v>
      </c>
      <c r="X677" s="326"/>
    </row>
    <row r="678" spans="4:24" hidden="1" outlineLevel="1">
      <c r="D678" s="319" t="s">
        <v>2349</v>
      </c>
      <c r="E678" s="319" t="s">
        <v>2117</v>
      </c>
      <c r="F678" s="319" t="s">
        <v>578</v>
      </c>
      <c r="G678" s="319" t="s">
        <v>579</v>
      </c>
      <c r="H678" s="319" t="s">
        <v>580</v>
      </c>
      <c r="I678" s="319" t="s">
        <v>22</v>
      </c>
      <c r="J678" s="319" t="s">
        <v>977</v>
      </c>
      <c r="L678" s="326"/>
      <c r="M678" s="326"/>
      <c r="N678" s="326"/>
      <c r="O678" s="326"/>
      <c r="P678" s="326"/>
      <c r="Q678" s="326"/>
      <c r="R678" s="326"/>
      <c r="S678" s="326"/>
      <c r="T678" s="326"/>
      <c r="U678" s="326">
        <v>0</v>
      </c>
      <c r="V678" s="326">
        <v>700</v>
      </c>
      <c r="W678" s="326">
        <v>140</v>
      </c>
      <c r="X678" s="326"/>
    </row>
    <row r="679" spans="4:24" hidden="1" outlineLevel="1">
      <c r="D679" s="319" t="s">
        <v>281</v>
      </c>
      <c r="E679" s="319" t="s">
        <v>52</v>
      </c>
      <c r="F679" s="319" t="s">
        <v>578</v>
      </c>
      <c r="G679" s="319" t="s">
        <v>579</v>
      </c>
      <c r="H679" s="319" t="s">
        <v>580</v>
      </c>
      <c r="I679" s="319" t="s">
        <v>20</v>
      </c>
      <c r="J679" s="319" t="s">
        <v>117</v>
      </c>
      <c r="L679" s="326">
        <v>553744</v>
      </c>
      <c r="M679" s="326">
        <v>642247</v>
      </c>
      <c r="N679" s="326">
        <v>662518</v>
      </c>
      <c r="O679" s="326">
        <v>704719</v>
      </c>
      <c r="P679" s="326">
        <v>643187</v>
      </c>
      <c r="Q679" s="326">
        <v>584713</v>
      </c>
      <c r="R679" s="326">
        <v>693717</v>
      </c>
      <c r="S679" s="326">
        <v>816390</v>
      </c>
      <c r="T679" s="326">
        <v>786671</v>
      </c>
      <c r="U679" s="326">
        <v>847722</v>
      </c>
      <c r="V679" s="326">
        <v>905378</v>
      </c>
      <c r="W679" s="326">
        <v>541799</v>
      </c>
      <c r="X679" s="326"/>
    </row>
    <row r="680" spans="4:24" hidden="1" outlineLevel="1">
      <c r="D680" s="319" t="s">
        <v>281</v>
      </c>
      <c r="E680" s="319" t="s">
        <v>52</v>
      </c>
      <c r="F680" s="319" t="s">
        <v>578</v>
      </c>
      <c r="G680" s="319" t="s">
        <v>581</v>
      </c>
      <c r="H680" s="319" t="s">
        <v>580</v>
      </c>
      <c r="I680" s="319" t="s">
        <v>3035</v>
      </c>
      <c r="J680" s="319" t="s">
        <v>117</v>
      </c>
      <c r="L680" s="326"/>
      <c r="M680" s="326">
        <v>2000</v>
      </c>
      <c r="N680" s="326">
        <v>2000</v>
      </c>
      <c r="O680" s="326">
        <v>0</v>
      </c>
      <c r="P680" s="326">
        <v>1477</v>
      </c>
      <c r="Q680" s="326">
        <v>2066</v>
      </c>
      <c r="R680" s="326">
        <v>2902</v>
      </c>
      <c r="S680" s="326">
        <v>4168</v>
      </c>
      <c r="T680" s="326">
        <v>4423</v>
      </c>
      <c r="U680" s="326">
        <v>4923</v>
      </c>
      <c r="V680" s="326">
        <v>5568</v>
      </c>
      <c r="W680" s="326">
        <v>4593</v>
      </c>
      <c r="X680" s="326"/>
    </row>
    <row r="681" spans="4:24" hidden="1" outlineLevel="1">
      <c r="D681" s="319" t="s">
        <v>281</v>
      </c>
      <c r="E681" s="319" t="s">
        <v>52</v>
      </c>
      <c r="F681" s="319" t="s">
        <v>578</v>
      </c>
      <c r="G681" s="319" t="s">
        <v>581</v>
      </c>
      <c r="H681" s="319" t="s">
        <v>580</v>
      </c>
      <c r="I681" s="319" t="s">
        <v>226</v>
      </c>
      <c r="J681" s="319" t="s">
        <v>117</v>
      </c>
      <c r="L681" s="326">
        <v>33006</v>
      </c>
      <c r="M681" s="326">
        <v>33004</v>
      </c>
      <c r="N681" s="326">
        <v>31863</v>
      </c>
      <c r="O681" s="326">
        <v>33847</v>
      </c>
      <c r="P681" s="326">
        <v>33869</v>
      </c>
      <c r="Q681" s="326">
        <v>18764</v>
      </c>
      <c r="R681" s="326">
        <v>18744</v>
      </c>
      <c r="S681" s="326">
        <v>20746</v>
      </c>
      <c r="T681" s="326">
        <v>9644</v>
      </c>
      <c r="U681" s="326">
        <v>9642</v>
      </c>
      <c r="V681" s="326">
        <v>20136</v>
      </c>
      <c r="W681" s="326">
        <v>20600</v>
      </c>
      <c r="X681" s="326"/>
    </row>
    <row r="682" spans="4:24" hidden="1" outlineLevel="1">
      <c r="D682" s="319" t="s">
        <v>1200</v>
      </c>
      <c r="E682" s="319" t="s">
        <v>52</v>
      </c>
      <c r="F682" s="319" t="s">
        <v>578</v>
      </c>
      <c r="G682" s="319" t="s">
        <v>579</v>
      </c>
      <c r="H682" s="319" t="s">
        <v>580</v>
      </c>
      <c r="I682" s="319" t="s">
        <v>1201</v>
      </c>
      <c r="J682" s="319" t="s">
        <v>117</v>
      </c>
      <c r="L682" s="326">
        <v>0</v>
      </c>
      <c r="M682" s="326">
        <v>3</v>
      </c>
      <c r="N682" s="326">
        <v>0</v>
      </c>
      <c r="O682" s="326">
        <v>25</v>
      </c>
      <c r="P682" s="326">
        <v>13</v>
      </c>
      <c r="Q682" s="326">
        <v>1</v>
      </c>
      <c r="R682" s="326">
        <v>2</v>
      </c>
      <c r="S682" s="326">
        <v>1</v>
      </c>
      <c r="T682" s="326">
        <v>0</v>
      </c>
      <c r="U682" s="326">
        <v>1</v>
      </c>
      <c r="V682" s="326">
        <v>1</v>
      </c>
      <c r="W682" s="326">
        <v>0</v>
      </c>
      <c r="X682" s="326"/>
    </row>
    <row r="683" spans="4:24" hidden="1" outlineLevel="1">
      <c r="D683" s="319" t="s">
        <v>3036</v>
      </c>
      <c r="E683" s="319" t="s">
        <v>54</v>
      </c>
      <c r="F683" s="319" t="s">
        <v>578</v>
      </c>
      <c r="G683" s="319" t="s">
        <v>579</v>
      </c>
      <c r="H683" s="319" t="s">
        <v>580</v>
      </c>
      <c r="I683" s="319" t="s">
        <v>3037</v>
      </c>
      <c r="J683" s="319" t="s">
        <v>116</v>
      </c>
      <c r="L683" s="326"/>
      <c r="M683" s="326"/>
      <c r="N683" s="326"/>
      <c r="O683" s="326">
        <v>0</v>
      </c>
      <c r="P683" s="326">
        <v>0</v>
      </c>
      <c r="Q683" s="326">
        <v>31</v>
      </c>
      <c r="R683" s="326">
        <v>12</v>
      </c>
      <c r="S683" s="326">
        <v>52</v>
      </c>
      <c r="T683" s="326">
        <v>33</v>
      </c>
      <c r="U683" s="326">
        <v>3</v>
      </c>
      <c r="V683" s="326">
        <v>27</v>
      </c>
      <c r="W683" s="326">
        <v>63</v>
      </c>
      <c r="X683" s="326"/>
    </row>
    <row r="684" spans="4:24" hidden="1" outlineLevel="1">
      <c r="D684" s="319" t="s">
        <v>595</v>
      </c>
      <c r="E684" s="319" t="s">
        <v>53</v>
      </c>
      <c r="F684" s="319" t="s">
        <v>578</v>
      </c>
      <c r="G684" s="319" t="s">
        <v>579</v>
      </c>
      <c r="H684" s="319" t="s">
        <v>580</v>
      </c>
      <c r="I684" s="319" t="s">
        <v>398</v>
      </c>
      <c r="J684" s="319" t="s">
        <v>114</v>
      </c>
      <c r="L684" s="326">
        <v>109826</v>
      </c>
      <c r="M684" s="326">
        <v>121454</v>
      </c>
      <c r="N684" s="326">
        <v>122209</v>
      </c>
      <c r="O684" s="326">
        <v>120467</v>
      </c>
      <c r="P684" s="326">
        <v>120434</v>
      </c>
      <c r="Q684" s="326">
        <v>105426</v>
      </c>
      <c r="R684" s="326">
        <v>89078</v>
      </c>
      <c r="S684" s="326">
        <v>94554</v>
      </c>
      <c r="T684" s="326">
        <v>91323</v>
      </c>
      <c r="U684" s="326">
        <v>96311</v>
      </c>
      <c r="V684" s="326">
        <v>96169</v>
      </c>
      <c r="W684" s="326">
        <v>68444</v>
      </c>
      <c r="X684" s="326"/>
    </row>
    <row r="685" spans="4:24" hidden="1" outlineLevel="1">
      <c r="D685" s="319" t="s">
        <v>330</v>
      </c>
      <c r="E685" s="319" t="s">
        <v>54</v>
      </c>
      <c r="F685" s="319" t="s">
        <v>578</v>
      </c>
      <c r="G685" s="319" t="s">
        <v>579</v>
      </c>
      <c r="H685" s="319" t="s">
        <v>580</v>
      </c>
      <c r="I685" s="319" t="s">
        <v>320</v>
      </c>
      <c r="J685" s="319" t="s">
        <v>116</v>
      </c>
      <c r="L685" s="326">
        <v>4155</v>
      </c>
      <c r="M685" s="326">
        <v>3830</v>
      </c>
      <c r="N685" s="326">
        <v>3121</v>
      </c>
      <c r="O685" s="326">
        <v>3445</v>
      </c>
      <c r="P685" s="326">
        <v>3170</v>
      </c>
      <c r="Q685" s="326">
        <v>1790</v>
      </c>
      <c r="R685" s="326">
        <v>1912</v>
      </c>
      <c r="S685" s="326">
        <v>1826</v>
      </c>
      <c r="T685" s="326">
        <v>1056</v>
      </c>
      <c r="U685" s="326">
        <v>1233</v>
      </c>
      <c r="V685" s="326">
        <v>1316</v>
      </c>
      <c r="W685" s="326">
        <v>880</v>
      </c>
      <c r="X685" s="326"/>
    </row>
    <row r="686" spans="4:24" hidden="1" outlineLevel="1">
      <c r="D686" s="319" t="s">
        <v>282</v>
      </c>
      <c r="E686" s="319" t="s">
        <v>53</v>
      </c>
      <c r="F686" s="319" t="s">
        <v>578</v>
      </c>
      <c r="G686" s="319" t="s">
        <v>579</v>
      </c>
      <c r="H686" s="319" t="s">
        <v>580</v>
      </c>
      <c r="I686" s="319" t="s">
        <v>1838</v>
      </c>
      <c r="J686" s="319" t="s">
        <v>118</v>
      </c>
      <c r="L686" s="326">
        <v>3211</v>
      </c>
      <c r="M686" s="326">
        <v>2839</v>
      </c>
      <c r="N686" s="326">
        <v>3043</v>
      </c>
      <c r="O686" s="326">
        <v>5120</v>
      </c>
      <c r="P686" s="326">
        <v>5217</v>
      </c>
      <c r="Q686" s="326">
        <v>3861</v>
      </c>
      <c r="R686" s="326">
        <v>3636</v>
      </c>
      <c r="S686" s="326">
        <v>4142</v>
      </c>
      <c r="T686" s="326">
        <v>3838</v>
      </c>
      <c r="U686" s="326">
        <v>4093</v>
      </c>
      <c r="V686" s="326">
        <v>4341</v>
      </c>
      <c r="W686" s="326">
        <v>2589</v>
      </c>
      <c r="X686" s="326"/>
    </row>
    <row r="687" spans="4:24" hidden="1" outlineLevel="1">
      <c r="D687" s="319" t="s">
        <v>2191</v>
      </c>
      <c r="E687" s="319" t="s">
        <v>53</v>
      </c>
      <c r="F687" s="319" t="s">
        <v>578</v>
      </c>
      <c r="G687" s="319" t="s">
        <v>579</v>
      </c>
      <c r="H687" s="319" t="s">
        <v>580</v>
      </c>
      <c r="I687" s="319" t="s">
        <v>2270</v>
      </c>
      <c r="J687" s="319" t="s">
        <v>114</v>
      </c>
      <c r="L687" s="326">
        <v>9795</v>
      </c>
      <c r="M687" s="326">
        <v>13351</v>
      </c>
      <c r="N687" s="326">
        <v>18391</v>
      </c>
      <c r="O687" s="326">
        <v>18592</v>
      </c>
      <c r="P687" s="326">
        <v>18028</v>
      </c>
      <c r="Q687" s="326">
        <v>14212</v>
      </c>
      <c r="R687" s="326">
        <v>18478</v>
      </c>
      <c r="S687" s="326">
        <v>19047</v>
      </c>
      <c r="T687" s="326">
        <v>13828</v>
      </c>
      <c r="U687" s="326">
        <v>18505</v>
      </c>
      <c r="V687" s="326">
        <v>7185</v>
      </c>
      <c r="W687" s="326">
        <v>6468</v>
      </c>
      <c r="X687" s="326"/>
    </row>
    <row r="688" spans="4:24" hidden="1" outlineLevel="1">
      <c r="D688" s="319" t="s">
        <v>283</v>
      </c>
      <c r="E688" s="319" t="s">
        <v>53</v>
      </c>
      <c r="F688" s="319" t="s">
        <v>578</v>
      </c>
      <c r="G688" s="319" t="s">
        <v>579</v>
      </c>
      <c r="H688" s="319" t="s">
        <v>580</v>
      </c>
      <c r="I688" s="319" t="s">
        <v>1839</v>
      </c>
      <c r="J688" s="319" t="s">
        <v>118</v>
      </c>
      <c r="L688" s="326">
        <v>14459</v>
      </c>
      <c r="M688" s="326">
        <v>13895</v>
      </c>
      <c r="N688" s="326">
        <v>14724</v>
      </c>
      <c r="O688" s="326">
        <v>10672</v>
      </c>
      <c r="P688" s="326">
        <v>11466</v>
      </c>
      <c r="Q688" s="326">
        <v>7922</v>
      </c>
      <c r="R688" s="326">
        <v>8152</v>
      </c>
      <c r="S688" s="326">
        <v>11167</v>
      </c>
      <c r="T688" s="326">
        <v>6954</v>
      </c>
      <c r="U688" s="326">
        <v>9196</v>
      </c>
      <c r="V688" s="326">
        <v>9603</v>
      </c>
      <c r="W688" s="326">
        <v>6141</v>
      </c>
      <c r="X688" s="326"/>
    </row>
    <row r="689" spans="4:24" hidden="1" outlineLevel="1">
      <c r="D689" s="319" t="s">
        <v>331</v>
      </c>
      <c r="E689" s="319" t="s">
        <v>53</v>
      </c>
      <c r="F689" s="319" t="s">
        <v>578</v>
      </c>
      <c r="G689" s="319" t="s">
        <v>579</v>
      </c>
      <c r="H689" s="319" t="s">
        <v>580</v>
      </c>
      <c r="I689" s="319" t="s">
        <v>1840</v>
      </c>
      <c r="J689" s="319" t="s">
        <v>118</v>
      </c>
      <c r="L689" s="326">
        <v>1335</v>
      </c>
      <c r="M689" s="326">
        <v>985</v>
      </c>
      <c r="N689" s="326">
        <v>1414</v>
      </c>
      <c r="O689" s="326">
        <v>1919</v>
      </c>
      <c r="P689" s="326">
        <v>1456</v>
      </c>
      <c r="Q689" s="326">
        <v>607</v>
      </c>
      <c r="R689" s="326">
        <v>673</v>
      </c>
      <c r="S689" s="326">
        <v>462</v>
      </c>
      <c r="T689" s="326">
        <v>537</v>
      </c>
      <c r="U689" s="326">
        <v>1109</v>
      </c>
      <c r="V689" s="326">
        <v>583</v>
      </c>
      <c r="W689" s="326">
        <v>380</v>
      </c>
      <c r="X689" s="326"/>
    </row>
    <row r="690" spans="4:24" hidden="1" outlineLevel="1">
      <c r="D690" s="319" t="s">
        <v>918</v>
      </c>
      <c r="E690" s="319" t="s">
        <v>53</v>
      </c>
      <c r="F690" s="319" t="s">
        <v>578</v>
      </c>
      <c r="G690" s="319" t="s">
        <v>579</v>
      </c>
      <c r="H690" s="319" t="s">
        <v>580</v>
      </c>
      <c r="I690" s="319" t="s">
        <v>919</v>
      </c>
      <c r="J690" s="319" t="s">
        <v>114</v>
      </c>
      <c r="L690" s="326">
        <v>53242</v>
      </c>
      <c r="M690" s="326">
        <v>53171</v>
      </c>
      <c r="N690" s="326">
        <v>53484</v>
      </c>
      <c r="O690" s="326">
        <v>72364</v>
      </c>
      <c r="P690" s="326">
        <v>73958</v>
      </c>
      <c r="Q690" s="326">
        <v>57827</v>
      </c>
      <c r="R690" s="326">
        <v>63337</v>
      </c>
      <c r="S690" s="326">
        <v>67175</v>
      </c>
      <c r="T690" s="326">
        <v>61738</v>
      </c>
      <c r="U690" s="326">
        <v>66601</v>
      </c>
      <c r="V690" s="326">
        <v>70152</v>
      </c>
      <c r="W690" s="326">
        <v>56285</v>
      </c>
      <c r="X690" s="326"/>
    </row>
    <row r="691" spans="4:24" hidden="1" outlineLevel="1">
      <c r="D691" s="319" t="s">
        <v>3038</v>
      </c>
      <c r="E691" s="319" t="s">
        <v>53</v>
      </c>
      <c r="F691" s="319" t="s">
        <v>578</v>
      </c>
      <c r="G691" s="319" t="s">
        <v>579</v>
      </c>
      <c r="H691" s="319" t="s">
        <v>580</v>
      </c>
      <c r="I691" s="319" t="s">
        <v>3039</v>
      </c>
      <c r="J691" s="319" t="s">
        <v>114</v>
      </c>
      <c r="L691" s="326">
        <v>3</v>
      </c>
      <c r="M691" s="326">
        <v>21</v>
      </c>
      <c r="N691" s="326">
        <v>74</v>
      </c>
      <c r="O691" s="326">
        <v>130</v>
      </c>
      <c r="P691" s="326">
        <v>87</v>
      </c>
      <c r="Q691" s="326">
        <v>99</v>
      </c>
      <c r="R691" s="326">
        <v>26</v>
      </c>
      <c r="S691" s="326">
        <v>91</v>
      </c>
      <c r="T691" s="326">
        <v>57</v>
      </c>
      <c r="U691" s="326">
        <v>297</v>
      </c>
      <c r="V691" s="326">
        <v>151</v>
      </c>
      <c r="W691" s="326">
        <v>34</v>
      </c>
      <c r="X691" s="326"/>
    </row>
    <row r="692" spans="4:24" hidden="1" outlineLevel="1">
      <c r="D692" s="319" t="s">
        <v>415</v>
      </c>
      <c r="E692" s="319" t="s">
        <v>54</v>
      </c>
      <c r="F692" s="319" t="s">
        <v>578</v>
      </c>
      <c r="G692" s="319" t="s">
        <v>579</v>
      </c>
      <c r="H692" s="319" t="s">
        <v>580</v>
      </c>
      <c r="I692" s="319" t="s">
        <v>416</v>
      </c>
      <c r="J692" s="319" t="s">
        <v>116</v>
      </c>
      <c r="L692" s="326">
        <v>1818</v>
      </c>
      <c r="M692" s="326">
        <v>1769</v>
      </c>
      <c r="N692" s="326">
        <v>1506</v>
      </c>
      <c r="O692" s="326">
        <v>1254</v>
      </c>
      <c r="P692" s="326">
        <v>1275</v>
      </c>
      <c r="Q692" s="326">
        <v>1214</v>
      </c>
      <c r="R692" s="326">
        <v>1832</v>
      </c>
      <c r="S692" s="326">
        <v>1238</v>
      </c>
      <c r="T692" s="326">
        <v>1065</v>
      </c>
      <c r="U692" s="326">
        <v>1032</v>
      </c>
      <c r="V692" s="326">
        <v>1194</v>
      </c>
      <c r="W692" s="326">
        <v>970</v>
      </c>
      <c r="X692" s="326"/>
    </row>
    <row r="693" spans="4:24" hidden="1" outlineLevel="1">
      <c r="D693" s="319" t="s">
        <v>240</v>
      </c>
      <c r="E693" s="319" t="s">
        <v>52</v>
      </c>
      <c r="F693" s="319" t="s">
        <v>578</v>
      </c>
      <c r="G693" s="319" t="s">
        <v>579</v>
      </c>
      <c r="H693" s="319" t="s">
        <v>580</v>
      </c>
      <c r="I693" s="319" t="s">
        <v>1632</v>
      </c>
      <c r="J693" s="319" t="s">
        <v>117</v>
      </c>
      <c r="L693" s="326">
        <v>286</v>
      </c>
      <c r="M693" s="326">
        <v>314</v>
      </c>
      <c r="N693" s="326">
        <v>251</v>
      </c>
      <c r="O693" s="326">
        <v>274</v>
      </c>
      <c r="P693" s="326">
        <v>256</v>
      </c>
      <c r="Q693" s="326">
        <v>81</v>
      </c>
      <c r="R693" s="326">
        <v>94</v>
      </c>
      <c r="S693" s="326">
        <v>94</v>
      </c>
      <c r="T693" s="326">
        <v>134</v>
      </c>
      <c r="U693" s="326">
        <v>155</v>
      </c>
      <c r="V693" s="326">
        <v>150</v>
      </c>
      <c r="W693" s="326">
        <v>112</v>
      </c>
      <c r="X693" s="326"/>
    </row>
    <row r="694" spans="4:24" hidden="1" outlineLevel="1">
      <c r="D694" s="319" t="s">
        <v>333</v>
      </c>
      <c r="E694" s="319" t="s">
        <v>52</v>
      </c>
      <c r="F694" s="319" t="s">
        <v>578</v>
      </c>
      <c r="G694" s="319" t="s">
        <v>579</v>
      </c>
      <c r="H694" s="319" t="s">
        <v>580</v>
      </c>
      <c r="I694" s="319" t="s">
        <v>426</v>
      </c>
      <c r="J694" s="319" t="s">
        <v>117</v>
      </c>
      <c r="L694" s="326">
        <v>272189</v>
      </c>
      <c r="M694" s="326">
        <v>353639</v>
      </c>
      <c r="N694" s="326">
        <v>339665</v>
      </c>
      <c r="O694" s="326">
        <v>372978</v>
      </c>
      <c r="P694" s="326">
        <v>403532</v>
      </c>
      <c r="Q694" s="326">
        <v>370612</v>
      </c>
      <c r="R694" s="326">
        <v>434997</v>
      </c>
      <c r="S694" s="326">
        <v>469306</v>
      </c>
      <c r="T694" s="326">
        <v>473506</v>
      </c>
      <c r="U694" s="326">
        <v>520395</v>
      </c>
      <c r="V694" s="326">
        <v>559475</v>
      </c>
      <c r="W694" s="326">
        <v>409679</v>
      </c>
      <c r="X694" s="326"/>
    </row>
    <row r="695" spans="4:24" hidden="1" outlineLevel="1">
      <c r="D695" s="319" t="s">
        <v>333</v>
      </c>
      <c r="E695" s="319" t="s">
        <v>52</v>
      </c>
      <c r="F695" s="319" t="s">
        <v>578</v>
      </c>
      <c r="G695" s="319" t="s">
        <v>581</v>
      </c>
      <c r="H695" s="319" t="s">
        <v>580</v>
      </c>
      <c r="I695" s="319" t="s">
        <v>484</v>
      </c>
      <c r="J695" s="319" t="s">
        <v>117</v>
      </c>
      <c r="L695" s="326">
        <v>1253</v>
      </c>
      <c r="M695" s="326">
        <v>796</v>
      </c>
      <c r="N695" s="326">
        <v>1647</v>
      </c>
      <c r="O695" s="326">
        <v>1696</v>
      </c>
      <c r="P695" s="326">
        <v>1855</v>
      </c>
      <c r="Q695" s="326">
        <v>466</v>
      </c>
      <c r="R695" s="326">
        <v>466</v>
      </c>
      <c r="S695" s="326">
        <v>455</v>
      </c>
      <c r="T695" s="326">
        <v>343</v>
      </c>
      <c r="U695" s="326">
        <v>347</v>
      </c>
      <c r="V695" s="326">
        <v>617</v>
      </c>
      <c r="W695" s="326">
        <v>0</v>
      </c>
      <c r="X695" s="326"/>
    </row>
    <row r="696" spans="4:24" hidden="1" outlineLevel="1">
      <c r="D696" s="319" t="s">
        <v>333</v>
      </c>
      <c r="E696" s="319" t="s">
        <v>52</v>
      </c>
      <c r="F696" s="319" t="s">
        <v>578</v>
      </c>
      <c r="G696" s="319" t="s">
        <v>581</v>
      </c>
      <c r="H696" s="319" t="s">
        <v>580</v>
      </c>
      <c r="I696" s="319" t="s">
        <v>3040</v>
      </c>
      <c r="J696" s="319" t="s">
        <v>117</v>
      </c>
      <c r="L696" s="326"/>
      <c r="M696" s="326">
        <v>0</v>
      </c>
      <c r="N696" s="326">
        <v>55</v>
      </c>
      <c r="O696" s="326">
        <v>55</v>
      </c>
      <c r="P696" s="326">
        <v>5523</v>
      </c>
      <c r="Q696" s="326">
        <v>7068</v>
      </c>
      <c r="R696" s="326">
        <v>8049</v>
      </c>
      <c r="S696" s="326">
        <v>9410</v>
      </c>
      <c r="T696" s="326">
        <v>5574</v>
      </c>
      <c r="U696" s="326">
        <v>9664</v>
      </c>
      <c r="V696" s="326">
        <v>12727</v>
      </c>
      <c r="W696" s="326">
        <v>15125</v>
      </c>
      <c r="X696" s="326"/>
    </row>
    <row r="697" spans="4:24" hidden="1" outlineLevel="1">
      <c r="D697" s="319" t="s">
        <v>1202</v>
      </c>
      <c r="E697" s="319" t="s">
        <v>52</v>
      </c>
      <c r="F697" s="319" t="s">
        <v>578</v>
      </c>
      <c r="G697" s="319" t="s">
        <v>579</v>
      </c>
      <c r="H697" s="319" t="s">
        <v>580</v>
      </c>
      <c r="I697" s="319" t="s">
        <v>1203</v>
      </c>
      <c r="J697" s="319" t="s">
        <v>117</v>
      </c>
      <c r="L697" s="326">
        <v>4</v>
      </c>
      <c r="M697" s="326">
        <v>8</v>
      </c>
      <c r="N697" s="326">
        <v>37</v>
      </c>
      <c r="O697" s="326">
        <v>3</v>
      </c>
      <c r="P697" s="326">
        <v>18</v>
      </c>
      <c r="Q697" s="326">
        <v>18</v>
      </c>
      <c r="R697" s="326">
        <v>5</v>
      </c>
      <c r="S697" s="326">
        <v>12</v>
      </c>
      <c r="T697" s="326">
        <v>2</v>
      </c>
      <c r="U697" s="326">
        <v>220</v>
      </c>
      <c r="V697" s="326">
        <v>114</v>
      </c>
      <c r="W697" s="326">
        <v>11</v>
      </c>
      <c r="X697" s="326"/>
    </row>
    <row r="698" spans="4:24" hidden="1" outlineLevel="1">
      <c r="D698" s="319" t="s">
        <v>1006</v>
      </c>
      <c r="E698" s="319" t="s">
        <v>52</v>
      </c>
      <c r="F698" s="319" t="s">
        <v>578</v>
      </c>
      <c r="G698" s="319" t="s">
        <v>579</v>
      </c>
      <c r="H698" s="319" t="s">
        <v>580</v>
      </c>
      <c r="I698" s="319" t="s">
        <v>440</v>
      </c>
      <c r="J698" s="319" t="s">
        <v>117</v>
      </c>
      <c r="L698" s="326">
        <v>5065</v>
      </c>
      <c r="M698" s="326">
        <v>6002</v>
      </c>
      <c r="N698" s="326">
        <v>1930</v>
      </c>
      <c r="O698" s="326">
        <v>2427</v>
      </c>
      <c r="P698" s="326">
        <v>6175</v>
      </c>
      <c r="Q698" s="326">
        <v>4643</v>
      </c>
      <c r="R698" s="326">
        <v>4685</v>
      </c>
      <c r="S698" s="326">
        <v>3979</v>
      </c>
      <c r="T698" s="326">
        <v>7859</v>
      </c>
      <c r="U698" s="326">
        <v>9148</v>
      </c>
      <c r="V698" s="326">
        <v>9336</v>
      </c>
      <c r="W698" s="326">
        <v>6804</v>
      </c>
      <c r="X698" s="326"/>
    </row>
    <row r="699" spans="4:24" hidden="1" outlineLevel="1">
      <c r="D699" s="319" t="s">
        <v>598</v>
      </c>
      <c r="E699" s="319" t="s">
        <v>53</v>
      </c>
      <c r="F699" s="319" t="s">
        <v>578</v>
      </c>
      <c r="G699" s="319" t="s">
        <v>579</v>
      </c>
      <c r="H699" s="319" t="s">
        <v>580</v>
      </c>
      <c r="I699" s="319" t="s">
        <v>399</v>
      </c>
      <c r="J699" s="319" t="s">
        <v>114</v>
      </c>
      <c r="L699" s="326">
        <v>16181</v>
      </c>
      <c r="M699" s="326">
        <v>13649</v>
      </c>
      <c r="N699" s="326">
        <v>12766</v>
      </c>
      <c r="O699" s="326">
        <v>16187</v>
      </c>
      <c r="P699" s="326">
        <v>13420</v>
      </c>
      <c r="Q699" s="326">
        <v>6720</v>
      </c>
      <c r="R699" s="326">
        <v>6732</v>
      </c>
      <c r="S699" s="326">
        <v>7370</v>
      </c>
      <c r="T699" s="326">
        <v>0</v>
      </c>
      <c r="U699" s="326"/>
      <c r="V699" s="326"/>
      <c r="W699" s="326"/>
      <c r="X699" s="326"/>
    </row>
    <row r="700" spans="4:24" hidden="1" outlineLevel="1">
      <c r="D700" s="319" t="s">
        <v>230</v>
      </c>
      <c r="E700" s="319" t="s">
        <v>52</v>
      </c>
      <c r="F700" s="319" t="s">
        <v>578</v>
      </c>
      <c r="G700" s="319" t="s">
        <v>579</v>
      </c>
      <c r="H700" s="319" t="s">
        <v>580</v>
      </c>
      <c r="I700" s="319" t="s">
        <v>427</v>
      </c>
      <c r="J700" s="319" t="s">
        <v>117</v>
      </c>
      <c r="L700" s="326">
        <v>152468</v>
      </c>
      <c r="M700" s="326">
        <v>159016</v>
      </c>
      <c r="N700" s="326">
        <v>163234</v>
      </c>
      <c r="O700" s="326">
        <v>169191</v>
      </c>
      <c r="P700" s="326">
        <v>172202</v>
      </c>
      <c r="Q700" s="326">
        <v>156756</v>
      </c>
      <c r="R700" s="326">
        <v>188600</v>
      </c>
      <c r="S700" s="326">
        <v>207746</v>
      </c>
      <c r="T700" s="326">
        <v>219636</v>
      </c>
      <c r="U700" s="326">
        <v>239740</v>
      </c>
      <c r="V700" s="326">
        <v>260878</v>
      </c>
      <c r="W700" s="326">
        <v>197922</v>
      </c>
      <c r="X700" s="326"/>
    </row>
    <row r="701" spans="4:24" hidden="1" outlineLevel="1">
      <c r="D701" s="319" t="s">
        <v>230</v>
      </c>
      <c r="E701" s="319" t="s">
        <v>52</v>
      </c>
      <c r="F701" s="319" t="s">
        <v>578</v>
      </c>
      <c r="G701" s="319" t="s">
        <v>581</v>
      </c>
      <c r="H701" s="319" t="s">
        <v>580</v>
      </c>
      <c r="I701" s="319" t="s">
        <v>3041</v>
      </c>
      <c r="J701" s="319" t="s">
        <v>117</v>
      </c>
      <c r="L701" s="326"/>
      <c r="M701" s="326">
        <v>0</v>
      </c>
      <c r="N701" s="326">
        <v>0</v>
      </c>
      <c r="O701" s="326">
        <v>90</v>
      </c>
      <c r="P701" s="326">
        <v>90</v>
      </c>
      <c r="Q701" s="326">
        <v>581</v>
      </c>
      <c r="R701" s="326">
        <v>681</v>
      </c>
      <c r="S701" s="326">
        <v>646</v>
      </c>
      <c r="T701" s="326">
        <v>805</v>
      </c>
      <c r="U701" s="326">
        <v>805</v>
      </c>
      <c r="V701" s="326">
        <v>805</v>
      </c>
      <c r="W701" s="326">
        <v>320</v>
      </c>
      <c r="X701" s="326"/>
    </row>
    <row r="702" spans="4:24" hidden="1" outlineLevel="1">
      <c r="D702" s="319" t="s">
        <v>230</v>
      </c>
      <c r="E702" s="319" t="s">
        <v>52</v>
      </c>
      <c r="F702" s="319" t="s">
        <v>578</v>
      </c>
      <c r="G702" s="319" t="s">
        <v>581</v>
      </c>
      <c r="H702" s="319" t="s">
        <v>580</v>
      </c>
      <c r="I702" s="319" t="s">
        <v>485</v>
      </c>
      <c r="J702" s="319" t="s">
        <v>117</v>
      </c>
      <c r="L702" s="326">
        <v>1744</v>
      </c>
      <c r="M702" s="326">
        <v>1743</v>
      </c>
      <c r="N702" s="326">
        <v>1745</v>
      </c>
      <c r="O702" s="326">
        <v>1778</v>
      </c>
      <c r="P702" s="326">
        <v>1778</v>
      </c>
      <c r="Q702" s="326">
        <v>1246</v>
      </c>
      <c r="R702" s="326">
        <v>2246</v>
      </c>
      <c r="S702" s="326">
        <v>2246</v>
      </c>
      <c r="T702" s="326">
        <v>1446</v>
      </c>
      <c r="U702" s="326">
        <v>1446</v>
      </c>
      <c r="V702" s="326">
        <v>1447</v>
      </c>
      <c r="W702" s="326">
        <v>1202</v>
      </c>
      <c r="X702" s="326"/>
    </row>
    <row r="703" spans="4:24" hidden="1" outlineLevel="1">
      <c r="D703" s="319" t="s">
        <v>599</v>
      </c>
      <c r="E703" s="319" t="s">
        <v>54</v>
      </c>
      <c r="F703" s="319" t="s">
        <v>578</v>
      </c>
      <c r="G703" s="319" t="s">
        <v>579</v>
      </c>
      <c r="H703" s="319" t="s">
        <v>580</v>
      </c>
      <c r="I703" s="319" t="s">
        <v>660</v>
      </c>
      <c r="J703" s="319" t="s">
        <v>116</v>
      </c>
      <c r="L703" s="326">
        <v>2983</v>
      </c>
      <c r="M703" s="326">
        <v>5592</v>
      </c>
      <c r="N703" s="326">
        <v>3968</v>
      </c>
      <c r="O703" s="326">
        <v>3737</v>
      </c>
      <c r="P703" s="326">
        <v>3965</v>
      </c>
      <c r="Q703" s="326">
        <v>1612</v>
      </c>
      <c r="R703" s="326">
        <v>1729</v>
      </c>
      <c r="S703" s="326">
        <v>1876</v>
      </c>
      <c r="T703" s="326">
        <v>1019</v>
      </c>
      <c r="U703" s="326">
        <v>1349</v>
      </c>
      <c r="V703" s="326">
        <v>1387</v>
      </c>
      <c r="W703" s="326">
        <v>1152</v>
      </c>
      <c r="X703" s="326"/>
    </row>
    <row r="704" spans="4:24" hidden="1" outlineLevel="1">
      <c r="D704" s="319" t="s">
        <v>334</v>
      </c>
      <c r="E704" s="319" t="s">
        <v>53</v>
      </c>
      <c r="F704" s="319" t="s">
        <v>578</v>
      </c>
      <c r="G704" s="319" t="s">
        <v>579</v>
      </c>
      <c r="H704" s="319" t="s">
        <v>580</v>
      </c>
      <c r="I704" s="319" t="s">
        <v>394</v>
      </c>
      <c r="J704" s="319" t="s">
        <v>114</v>
      </c>
      <c r="L704" s="326">
        <v>3222</v>
      </c>
      <c r="M704" s="326">
        <v>3783</v>
      </c>
      <c r="N704" s="326">
        <v>4001</v>
      </c>
      <c r="O704" s="326">
        <v>4457</v>
      </c>
      <c r="P704" s="326">
        <v>4047</v>
      </c>
      <c r="Q704" s="326">
        <v>3498</v>
      </c>
      <c r="R704" s="326">
        <v>4083</v>
      </c>
      <c r="S704" s="326">
        <v>4270</v>
      </c>
      <c r="T704" s="326">
        <v>3555</v>
      </c>
      <c r="U704" s="326">
        <v>3701</v>
      </c>
      <c r="V704" s="326">
        <v>3846</v>
      </c>
      <c r="W704" s="326">
        <v>1877</v>
      </c>
      <c r="X704" s="326"/>
    </row>
    <row r="705" spans="4:24" hidden="1" outlineLevel="1">
      <c r="D705" s="319" t="s">
        <v>600</v>
      </c>
      <c r="E705" s="319" t="s">
        <v>52</v>
      </c>
      <c r="F705" s="319" t="s">
        <v>578</v>
      </c>
      <c r="G705" s="319" t="s">
        <v>579</v>
      </c>
      <c r="H705" s="319" t="s">
        <v>580</v>
      </c>
      <c r="I705" s="319" t="s">
        <v>1633</v>
      </c>
      <c r="J705" s="319" t="s">
        <v>117</v>
      </c>
      <c r="L705" s="326">
        <v>288</v>
      </c>
      <c r="M705" s="326">
        <v>288</v>
      </c>
      <c r="N705" s="326">
        <v>549</v>
      </c>
      <c r="O705" s="326">
        <v>452</v>
      </c>
      <c r="P705" s="326">
        <v>552</v>
      </c>
      <c r="Q705" s="326">
        <v>181</v>
      </c>
      <c r="R705" s="326">
        <v>181</v>
      </c>
      <c r="S705" s="326">
        <v>181</v>
      </c>
      <c r="T705" s="326">
        <v>181</v>
      </c>
      <c r="U705" s="326">
        <v>662</v>
      </c>
      <c r="V705" s="326">
        <v>662</v>
      </c>
      <c r="W705" s="326">
        <v>52</v>
      </c>
      <c r="X705" s="326"/>
    </row>
    <row r="706" spans="4:24" hidden="1" outlineLevel="1">
      <c r="D706" s="319" t="s">
        <v>1804</v>
      </c>
      <c r="E706" s="319" t="s">
        <v>52</v>
      </c>
      <c r="F706" s="319" t="s">
        <v>578</v>
      </c>
      <c r="G706" s="319" t="s">
        <v>579</v>
      </c>
      <c r="H706" s="319" t="s">
        <v>580</v>
      </c>
      <c r="I706" s="319" t="s">
        <v>428</v>
      </c>
      <c r="J706" s="319" t="s">
        <v>117</v>
      </c>
      <c r="L706" s="326">
        <v>22112</v>
      </c>
      <c r="M706" s="326">
        <v>24712</v>
      </c>
      <c r="N706" s="326">
        <v>18461</v>
      </c>
      <c r="O706" s="326">
        <v>20678</v>
      </c>
      <c r="P706" s="326">
        <v>19267</v>
      </c>
      <c r="Q706" s="326">
        <v>14097</v>
      </c>
      <c r="R706" s="326">
        <v>14029</v>
      </c>
      <c r="S706" s="326">
        <v>15081</v>
      </c>
      <c r="T706" s="326">
        <v>14636</v>
      </c>
      <c r="U706" s="326">
        <v>15391</v>
      </c>
      <c r="V706" s="326">
        <v>15237</v>
      </c>
      <c r="W706" s="326">
        <v>7744</v>
      </c>
      <c r="X706" s="326"/>
    </row>
    <row r="707" spans="4:24" hidden="1" outlineLevel="1">
      <c r="D707" s="319" t="s">
        <v>1804</v>
      </c>
      <c r="E707" s="319" t="s">
        <v>52</v>
      </c>
      <c r="F707" s="319" t="s">
        <v>578</v>
      </c>
      <c r="G707" s="319" t="s">
        <v>581</v>
      </c>
      <c r="H707" s="319" t="s">
        <v>580</v>
      </c>
      <c r="I707" s="319" t="s">
        <v>486</v>
      </c>
      <c r="J707" s="319" t="s">
        <v>117</v>
      </c>
      <c r="L707" s="326">
        <v>725</v>
      </c>
      <c r="M707" s="326">
        <v>755</v>
      </c>
      <c r="N707" s="326">
        <v>1558</v>
      </c>
      <c r="O707" s="326">
        <v>1563</v>
      </c>
      <c r="P707" s="326">
        <v>1563</v>
      </c>
      <c r="Q707" s="326">
        <v>1123</v>
      </c>
      <c r="R707" s="326">
        <v>1423</v>
      </c>
      <c r="S707" s="326">
        <v>1448</v>
      </c>
      <c r="T707" s="326">
        <v>2813</v>
      </c>
      <c r="U707" s="326">
        <v>3013</v>
      </c>
      <c r="V707" s="326">
        <v>3213</v>
      </c>
      <c r="W707" s="326">
        <v>1408</v>
      </c>
      <c r="X707" s="326"/>
    </row>
    <row r="708" spans="4:24" hidden="1" outlineLevel="1">
      <c r="D708" s="319" t="s">
        <v>1804</v>
      </c>
      <c r="E708" s="319" t="s">
        <v>52</v>
      </c>
      <c r="F708" s="319" t="s">
        <v>578</v>
      </c>
      <c r="G708" s="319" t="s">
        <v>581</v>
      </c>
      <c r="H708" s="319" t="s">
        <v>580</v>
      </c>
      <c r="I708" s="319" t="s">
        <v>3042</v>
      </c>
      <c r="J708" s="319" t="s">
        <v>117</v>
      </c>
      <c r="L708" s="326"/>
      <c r="M708" s="326">
        <v>0</v>
      </c>
      <c r="N708" s="326">
        <v>84000</v>
      </c>
      <c r="O708" s="326">
        <v>84000</v>
      </c>
      <c r="P708" s="326">
        <v>84011</v>
      </c>
      <c r="Q708" s="326">
        <v>11</v>
      </c>
      <c r="R708" s="326">
        <v>11</v>
      </c>
      <c r="S708" s="326">
        <v>11</v>
      </c>
      <c r="T708" s="326">
        <v>20011</v>
      </c>
      <c r="U708" s="326">
        <v>20021</v>
      </c>
      <c r="V708" s="326">
        <v>20121</v>
      </c>
      <c r="W708" s="326">
        <v>20100</v>
      </c>
      <c r="X708" s="326"/>
    </row>
    <row r="709" spans="4:24" hidden="1" outlineLevel="1">
      <c r="D709" s="319" t="s">
        <v>1841</v>
      </c>
      <c r="E709" s="319" t="s">
        <v>52</v>
      </c>
      <c r="F709" s="319" t="s">
        <v>578</v>
      </c>
      <c r="G709" s="319" t="s">
        <v>579</v>
      </c>
      <c r="H709" s="319" t="s">
        <v>580</v>
      </c>
      <c r="I709" s="319" t="s">
        <v>1634</v>
      </c>
      <c r="J709" s="319" t="s">
        <v>117</v>
      </c>
      <c r="L709" s="326">
        <v>1</v>
      </c>
      <c r="M709" s="326">
        <v>0</v>
      </c>
      <c r="N709" s="326">
        <v>1</v>
      </c>
      <c r="O709" s="326">
        <v>0</v>
      </c>
      <c r="P709" s="326">
        <v>0</v>
      </c>
      <c r="Q709" s="326">
        <v>2</v>
      </c>
      <c r="R709" s="326">
        <v>0</v>
      </c>
      <c r="S709" s="326">
        <v>7</v>
      </c>
      <c r="T709" s="326">
        <v>1</v>
      </c>
      <c r="U709" s="326">
        <v>1</v>
      </c>
      <c r="V709" s="326">
        <v>4</v>
      </c>
      <c r="W709" s="326">
        <v>0</v>
      </c>
      <c r="X709" s="326"/>
    </row>
    <row r="710" spans="4:24" hidden="1" outlineLevel="1">
      <c r="D710" s="319" t="s">
        <v>284</v>
      </c>
      <c r="E710" s="319" t="s">
        <v>52</v>
      </c>
      <c r="F710" s="319" t="s">
        <v>578</v>
      </c>
      <c r="G710" s="319" t="s">
        <v>579</v>
      </c>
      <c r="H710" s="319" t="s">
        <v>580</v>
      </c>
      <c r="I710" s="319" t="s">
        <v>429</v>
      </c>
      <c r="J710" s="319" t="s">
        <v>117</v>
      </c>
      <c r="L710" s="326">
        <v>347732</v>
      </c>
      <c r="M710" s="326">
        <v>380253</v>
      </c>
      <c r="N710" s="326">
        <v>341762</v>
      </c>
      <c r="O710" s="326">
        <v>346828</v>
      </c>
      <c r="P710" s="326">
        <v>344699</v>
      </c>
      <c r="Q710" s="326">
        <v>331127</v>
      </c>
      <c r="R710" s="326">
        <v>337133</v>
      </c>
      <c r="S710" s="326">
        <v>313912</v>
      </c>
      <c r="T710" s="326">
        <v>196802</v>
      </c>
      <c r="U710" s="326">
        <v>214910</v>
      </c>
      <c r="V710" s="326">
        <v>239239</v>
      </c>
      <c r="W710" s="326">
        <v>155315</v>
      </c>
      <c r="X710" s="326"/>
    </row>
    <row r="711" spans="4:24" hidden="1" outlineLevel="1">
      <c r="D711" s="319" t="s">
        <v>284</v>
      </c>
      <c r="E711" s="319" t="s">
        <v>52</v>
      </c>
      <c r="F711" s="319" t="s">
        <v>578</v>
      </c>
      <c r="G711" s="319" t="s">
        <v>581</v>
      </c>
      <c r="H711" s="319" t="s">
        <v>580</v>
      </c>
      <c r="I711" s="319" t="s">
        <v>487</v>
      </c>
      <c r="J711" s="319" t="s">
        <v>117</v>
      </c>
      <c r="L711" s="326">
        <v>1127</v>
      </c>
      <c r="M711" s="326">
        <v>1107</v>
      </c>
      <c r="N711" s="326">
        <v>1848</v>
      </c>
      <c r="O711" s="326">
        <v>1848</v>
      </c>
      <c r="P711" s="326">
        <v>1854</v>
      </c>
      <c r="Q711" s="326">
        <v>957</v>
      </c>
      <c r="R711" s="326">
        <v>957</v>
      </c>
      <c r="S711" s="326">
        <v>957</v>
      </c>
      <c r="T711" s="326">
        <v>307</v>
      </c>
      <c r="U711" s="326">
        <v>207</v>
      </c>
      <c r="V711" s="326">
        <v>207</v>
      </c>
      <c r="W711" s="326">
        <v>157</v>
      </c>
      <c r="X711" s="326"/>
    </row>
    <row r="712" spans="4:24" hidden="1" outlineLevel="1">
      <c r="D712" s="319" t="s">
        <v>284</v>
      </c>
      <c r="E712" s="319" t="s">
        <v>52</v>
      </c>
      <c r="F712" s="319" t="s">
        <v>578</v>
      </c>
      <c r="G712" s="319" t="s">
        <v>581</v>
      </c>
      <c r="H712" s="319" t="s">
        <v>580</v>
      </c>
      <c r="I712" s="319" t="s">
        <v>3043</v>
      </c>
      <c r="J712" s="319" t="s">
        <v>117</v>
      </c>
      <c r="L712" s="326"/>
      <c r="M712" s="326">
        <v>0</v>
      </c>
      <c r="N712" s="326">
        <v>0</v>
      </c>
      <c r="O712" s="326">
        <v>0</v>
      </c>
      <c r="P712" s="326">
        <v>0</v>
      </c>
      <c r="Q712" s="326">
        <v>909</v>
      </c>
      <c r="R712" s="326">
        <v>0</v>
      </c>
      <c r="S712" s="326">
        <v>0</v>
      </c>
      <c r="T712" s="326">
        <v>614</v>
      </c>
      <c r="U712" s="326">
        <v>480</v>
      </c>
      <c r="V712" s="326">
        <v>501</v>
      </c>
      <c r="W712" s="326">
        <v>3478</v>
      </c>
      <c r="X712" s="326"/>
    </row>
    <row r="713" spans="4:24" hidden="1" outlineLevel="1">
      <c r="D713" s="319" t="s">
        <v>1635</v>
      </c>
      <c r="E713" s="319" t="s">
        <v>52</v>
      </c>
      <c r="F713" s="319" t="s">
        <v>578</v>
      </c>
      <c r="G713" s="319" t="s">
        <v>579</v>
      </c>
      <c r="H713" s="319" t="s">
        <v>580</v>
      </c>
      <c r="I713" s="319" t="s">
        <v>1636</v>
      </c>
      <c r="J713" s="319" t="s">
        <v>117</v>
      </c>
      <c r="L713" s="326">
        <v>0</v>
      </c>
      <c r="M713" s="326">
        <v>4</v>
      </c>
      <c r="N713" s="326">
        <v>0</v>
      </c>
      <c r="O713" s="326">
        <v>2</v>
      </c>
      <c r="P713" s="326">
        <v>2</v>
      </c>
      <c r="Q713" s="326">
        <v>0</v>
      </c>
      <c r="R713" s="326">
        <v>0</v>
      </c>
      <c r="S713" s="326">
        <v>0</v>
      </c>
      <c r="T713" s="326">
        <v>0</v>
      </c>
      <c r="U713" s="326">
        <v>4</v>
      </c>
      <c r="V713" s="326">
        <v>0</v>
      </c>
      <c r="W713" s="326">
        <v>0</v>
      </c>
      <c r="X713" s="326"/>
    </row>
    <row r="714" spans="4:24" hidden="1" outlineLevel="1">
      <c r="D714" s="319" t="s">
        <v>335</v>
      </c>
      <c r="E714" s="319" t="s">
        <v>52</v>
      </c>
      <c r="F714" s="319" t="s">
        <v>578</v>
      </c>
      <c r="G714" s="319" t="s">
        <v>579</v>
      </c>
      <c r="H714" s="319" t="s">
        <v>580</v>
      </c>
      <c r="I714" s="319" t="s">
        <v>430</v>
      </c>
      <c r="J714" s="319" t="s">
        <v>117</v>
      </c>
      <c r="L714" s="326">
        <v>16054</v>
      </c>
      <c r="M714" s="326">
        <v>17023</v>
      </c>
      <c r="N714" s="326">
        <v>12305</v>
      </c>
      <c r="O714" s="326">
        <v>19035</v>
      </c>
      <c r="P714" s="326">
        <v>21639</v>
      </c>
      <c r="Q714" s="326">
        <v>18247</v>
      </c>
      <c r="R714" s="326">
        <v>21497</v>
      </c>
      <c r="S714" s="326">
        <v>25137</v>
      </c>
      <c r="T714" s="326">
        <v>21278</v>
      </c>
      <c r="U714" s="326">
        <v>23452</v>
      </c>
      <c r="V714" s="326">
        <v>31062</v>
      </c>
      <c r="W714" s="326">
        <v>16997</v>
      </c>
      <c r="X714" s="326"/>
    </row>
    <row r="715" spans="4:24" hidden="1" outlineLevel="1">
      <c r="D715" s="319" t="s">
        <v>335</v>
      </c>
      <c r="E715" s="319" t="s">
        <v>52</v>
      </c>
      <c r="F715" s="319" t="s">
        <v>578</v>
      </c>
      <c r="G715" s="319" t="s">
        <v>581</v>
      </c>
      <c r="H715" s="319" t="s">
        <v>580</v>
      </c>
      <c r="I715" s="319" t="s">
        <v>488</v>
      </c>
      <c r="J715" s="319" t="s">
        <v>117</v>
      </c>
      <c r="L715" s="326">
        <v>1309</v>
      </c>
      <c r="M715" s="326">
        <v>1309</v>
      </c>
      <c r="N715" s="326">
        <v>1429</v>
      </c>
      <c r="O715" s="326">
        <v>1414</v>
      </c>
      <c r="P715" s="326">
        <v>2314</v>
      </c>
      <c r="Q715" s="326">
        <v>1680</v>
      </c>
      <c r="R715" s="326">
        <v>1681</v>
      </c>
      <c r="S715" s="326">
        <v>1680</v>
      </c>
      <c r="T715" s="326">
        <v>1680</v>
      </c>
      <c r="U715" s="326">
        <v>1680</v>
      </c>
      <c r="V715" s="326">
        <v>1680</v>
      </c>
      <c r="W715" s="326">
        <v>100</v>
      </c>
      <c r="X715" s="326"/>
    </row>
    <row r="716" spans="4:24" hidden="1" outlineLevel="1">
      <c r="D716" s="319" t="s">
        <v>335</v>
      </c>
      <c r="E716" s="319" t="s">
        <v>52</v>
      </c>
      <c r="F716" s="319" t="s">
        <v>578</v>
      </c>
      <c r="G716" s="319" t="s">
        <v>581</v>
      </c>
      <c r="H716" s="319" t="s">
        <v>580</v>
      </c>
      <c r="I716" s="319" t="s">
        <v>3044</v>
      </c>
      <c r="J716" s="319" t="s">
        <v>117</v>
      </c>
      <c r="L716" s="326"/>
      <c r="M716" s="326">
        <v>0</v>
      </c>
      <c r="N716" s="326">
        <v>0</v>
      </c>
      <c r="O716" s="326">
        <v>0</v>
      </c>
      <c r="P716" s="326">
        <v>0</v>
      </c>
      <c r="Q716" s="326">
        <v>0</v>
      </c>
      <c r="R716" s="326">
        <v>0</v>
      </c>
      <c r="S716" s="326">
        <v>52</v>
      </c>
      <c r="T716" s="326">
        <v>52</v>
      </c>
      <c r="U716" s="326">
        <v>52</v>
      </c>
      <c r="V716" s="326">
        <v>52</v>
      </c>
      <c r="W716" s="326">
        <v>52</v>
      </c>
      <c r="X716" s="326"/>
    </row>
    <row r="717" spans="4:24" hidden="1" outlineLevel="1">
      <c r="D717" s="319" t="s">
        <v>2102</v>
      </c>
      <c r="E717" s="319" t="s">
        <v>52</v>
      </c>
      <c r="F717" s="319" t="s">
        <v>578</v>
      </c>
      <c r="G717" s="319" t="s">
        <v>579</v>
      </c>
      <c r="H717" s="319" t="s">
        <v>580</v>
      </c>
      <c r="I717" s="319" t="s">
        <v>2103</v>
      </c>
      <c r="J717" s="319" t="s">
        <v>117</v>
      </c>
      <c r="L717" s="326">
        <v>4</v>
      </c>
      <c r="M717" s="326">
        <v>33</v>
      </c>
      <c r="N717" s="326">
        <v>0</v>
      </c>
      <c r="O717" s="326">
        <v>0</v>
      </c>
      <c r="P717" s="326">
        <v>0</v>
      </c>
      <c r="Q717" s="326">
        <v>0</v>
      </c>
      <c r="R717" s="326">
        <v>0</v>
      </c>
      <c r="S717" s="326">
        <v>0</v>
      </c>
      <c r="T717" s="326">
        <v>0</v>
      </c>
      <c r="U717" s="326">
        <v>0</v>
      </c>
      <c r="V717" s="326">
        <v>0</v>
      </c>
      <c r="W717" s="326">
        <v>0</v>
      </c>
      <c r="X717" s="326"/>
    </row>
    <row r="718" spans="4:24" hidden="1" outlineLevel="1">
      <c r="D718" s="319" t="s">
        <v>231</v>
      </c>
      <c r="E718" s="319" t="s">
        <v>52</v>
      </c>
      <c r="F718" s="319" t="s">
        <v>578</v>
      </c>
      <c r="G718" s="319" t="s">
        <v>579</v>
      </c>
      <c r="H718" s="319" t="s">
        <v>580</v>
      </c>
      <c r="I718" s="319" t="s">
        <v>21</v>
      </c>
      <c r="J718" s="319" t="s">
        <v>117</v>
      </c>
      <c r="L718" s="326">
        <v>559</v>
      </c>
      <c r="M718" s="326">
        <v>577</v>
      </c>
      <c r="N718" s="326">
        <v>529</v>
      </c>
      <c r="O718" s="326">
        <v>416</v>
      </c>
      <c r="P718" s="326">
        <v>421</v>
      </c>
      <c r="Q718" s="326">
        <v>0</v>
      </c>
      <c r="R718" s="326"/>
      <c r="S718" s="326"/>
      <c r="T718" s="326"/>
      <c r="U718" s="326"/>
      <c r="V718" s="326"/>
      <c r="W718" s="326"/>
      <c r="X718" s="326"/>
    </row>
    <row r="719" spans="4:24" hidden="1" outlineLevel="1">
      <c r="D719" s="319" t="s">
        <v>2750</v>
      </c>
      <c r="E719" s="319" t="s">
        <v>53</v>
      </c>
      <c r="F719" s="319" t="s">
        <v>578</v>
      </c>
      <c r="G719" s="319" t="s">
        <v>579</v>
      </c>
      <c r="H719" s="319" t="s">
        <v>580</v>
      </c>
      <c r="I719" s="319" t="s">
        <v>1637</v>
      </c>
      <c r="J719" s="319" t="s">
        <v>114</v>
      </c>
      <c r="L719" s="326">
        <v>335</v>
      </c>
      <c r="M719" s="326">
        <v>48</v>
      </c>
      <c r="N719" s="326">
        <v>48</v>
      </c>
      <c r="O719" s="326">
        <v>31</v>
      </c>
      <c r="P719" s="326">
        <v>230</v>
      </c>
      <c r="Q719" s="326">
        <v>19</v>
      </c>
      <c r="R719" s="326">
        <v>342</v>
      </c>
      <c r="S719" s="326">
        <v>17</v>
      </c>
      <c r="T719" s="326">
        <v>17</v>
      </c>
      <c r="U719" s="326">
        <v>13</v>
      </c>
      <c r="V719" s="326">
        <v>24</v>
      </c>
      <c r="W719" s="326">
        <v>14</v>
      </c>
      <c r="X719" s="326"/>
    </row>
    <row r="720" spans="4:24" hidden="1" outlineLevel="1">
      <c r="D720" s="319" t="s">
        <v>1204</v>
      </c>
      <c r="E720" s="319" t="s">
        <v>52</v>
      </c>
      <c r="F720" s="319" t="s">
        <v>578</v>
      </c>
      <c r="G720" s="319" t="s">
        <v>579</v>
      </c>
      <c r="H720" s="319" t="s">
        <v>580</v>
      </c>
      <c r="I720" s="319" t="s">
        <v>1205</v>
      </c>
      <c r="J720" s="319" t="s">
        <v>117</v>
      </c>
      <c r="L720" s="326">
        <v>15</v>
      </c>
      <c r="M720" s="326">
        <v>13</v>
      </c>
      <c r="N720" s="326">
        <v>28</v>
      </c>
      <c r="O720" s="326">
        <v>110</v>
      </c>
      <c r="P720" s="326">
        <v>71</v>
      </c>
      <c r="Q720" s="326">
        <v>26</v>
      </c>
      <c r="R720" s="326">
        <v>65</v>
      </c>
      <c r="S720" s="326">
        <v>40</v>
      </c>
      <c r="T720" s="326">
        <v>53</v>
      </c>
      <c r="U720" s="326">
        <v>59</v>
      </c>
      <c r="V720" s="326">
        <v>220</v>
      </c>
      <c r="W720" s="326">
        <v>191</v>
      </c>
      <c r="X720" s="326"/>
    </row>
    <row r="721" spans="4:24" hidden="1" outlineLevel="1">
      <c r="D721" s="319" t="s">
        <v>2506</v>
      </c>
      <c r="E721" s="319" t="s">
        <v>54</v>
      </c>
      <c r="F721" s="319" t="s">
        <v>578</v>
      </c>
      <c r="G721" s="319" t="s">
        <v>579</v>
      </c>
      <c r="H721" s="319" t="s">
        <v>580</v>
      </c>
      <c r="I721" s="319" t="s">
        <v>2751</v>
      </c>
      <c r="J721" s="319" t="s">
        <v>116</v>
      </c>
      <c r="L721" s="326">
        <v>70</v>
      </c>
      <c r="M721" s="326">
        <v>202</v>
      </c>
      <c r="N721" s="326">
        <v>221</v>
      </c>
      <c r="O721" s="326">
        <v>82</v>
      </c>
      <c r="P721" s="326">
        <v>73</v>
      </c>
      <c r="Q721" s="326">
        <v>79</v>
      </c>
      <c r="R721" s="326">
        <v>66</v>
      </c>
      <c r="S721" s="326">
        <v>867</v>
      </c>
      <c r="T721" s="326">
        <v>168</v>
      </c>
      <c r="U721" s="326">
        <v>280</v>
      </c>
      <c r="V721" s="326">
        <v>271</v>
      </c>
      <c r="W721" s="326">
        <v>309</v>
      </c>
      <c r="X721" s="326"/>
    </row>
    <row r="722" spans="4:24" hidden="1" outlineLevel="1">
      <c r="D722" s="319" t="s">
        <v>602</v>
      </c>
      <c r="E722" s="319" t="s">
        <v>54</v>
      </c>
      <c r="F722" s="319" t="s">
        <v>578</v>
      </c>
      <c r="G722" s="319" t="s">
        <v>579</v>
      </c>
      <c r="H722" s="319" t="s">
        <v>580</v>
      </c>
      <c r="I722" s="319" t="s">
        <v>321</v>
      </c>
      <c r="J722" s="319" t="s">
        <v>116</v>
      </c>
      <c r="L722" s="326">
        <v>2347</v>
      </c>
      <c r="M722" s="326">
        <v>2501</v>
      </c>
      <c r="N722" s="326">
        <v>2203</v>
      </c>
      <c r="O722" s="326">
        <v>2258</v>
      </c>
      <c r="P722" s="326">
        <v>2803</v>
      </c>
      <c r="Q722" s="326">
        <v>3280</v>
      </c>
      <c r="R722" s="326">
        <v>2796</v>
      </c>
      <c r="S722" s="326">
        <v>2619</v>
      </c>
      <c r="T722" s="326">
        <v>4570</v>
      </c>
      <c r="U722" s="326">
        <v>3190</v>
      </c>
      <c r="V722" s="326">
        <v>2978</v>
      </c>
      <c r="W722" s="326">
        <v>2688</v>
      </c>
      <c r="X722" s="326"/>
    </row>
    <row r="723" spans="4:24" hidden="1" outlineLevel="1">
      <c r="D723" s="319" t="s">
        <v>603</v>
      </c>
      <c r="E723" s="319" t="s">
        <v>53</v>
      </c>
      <c r="F723" s="319" t="s">
        <v>578</v>
      </c>
      <c r="G723" s="319" t="s">
        <v>579</v>
      </c>
      <c r="H723" s="319" t="s">
        <v>580</v>
      </c>
      <c r="I723" s="319" t="s">
        <v>199</v>
      </c>
      <c r="J723" s="319" t="s">
        <v>114</v>
      </c>
      <c r="L723" s="326">
        <v>2272</v>
      </c>
      <c r="M723" s="326">
        <v>2967</v>
      </c>
      <c r="N723" s="326">
        <v>3150</v>
      </c>
      <c r="O723" s="326">
        <v>4269</v>
      </c>
      <c r="P723" s="326">
        <v>3745</v>
      </c>
      <c r="Q723" s="326">
        <v>3120</v>
      </c>
      <c r="R723" s="326">
        <v>3133</v>
      </c>
      <c r="S723" s="326">
        <v>4114</v>
      </c>
      <c r="T723" s="326">
        <v>3944</v>
      </c>
      <c r="U723" s="326">
        <v>4065</v>
      </c>
      <c r="V723" s="326">
        <v>4223</v>
      </c>
      <c r="W723" s="326">
        <v>4347</v>
      </c>
      <c r="X723" s="326"/>
    </row>
    <row r="724" spans="4:24" hidden="1" outlineLevel="1">
      <c r="D724" s="319" t="s">
        <v>2018</v>
      </c>
      <c r="E724" s="319" t="s">
        <v>52</v>
      </c>
      <c r="F724" s="319" t="s">
        <v>578</v>
      </c>
      <c r="G724" s="319" t="s">
        <v>579</v>
      </c>
      <c r="H724" s="319" t="s">
        <v>580</v>
      </c>
      <c r="I724" s="319" t="s">
        <v>1643</v>
      </c>
      <c r="J724" s="319" t="s">
        <v>117</v>
      </c>
      <c r="L724" s="326">
        <v>827</v>
      </c>
      <c r="M724" s="326">
        <v>875</v>
      </c>
      <c r="N724" s="326">
        <v>924</v>
      </c>
      <c r="O724" s="326">
        <v>956</v>
      </c>
      <c r="P724" s="326">
        <v>875</v>
      </c>
      <c r="Q724" s="326">
        <v>319</v>
      </c>
      <c r="R724" s="326">
        <v>656</v>
      </c>
      <c r="S724" s="326">
        <v>621</v>
      </c>
      <c r="T724" s="326">
        <v>810</v>
      </c>
      <c r="U724" s="326">
        <v>1010</v>
      </c>
      <c r="V724" s="326">
        <v>1075</v>
      </c>
      <c r="W724" s="326">
        <v>1008</v>
      </c>
      <c r="X724" s="326"/>
    </row>
    <row r="725" spans="4:24" hidden="1" outlineLevel="1">
      <c r="D725" s="319" t="s">
        <v>286</v>
      </c>
      <c r="E725" s="319" t="s">
        <v>52</v>
      </c>
      <c r="F725" s="319" t="s">
        <v>578</v>
      </c>
      <c r="G725" s="319" t="s">
        <v>579</v>
      </c>
      <c r="H725" s="319" t="s">
        <v>580</v>
      </c>
      <c r="I725" s="319" t="s">
        <v>431</v>
      </c>
      <c r="J725" s="319" t="s">
        <v>117</v>
      </c>
      <c r="L725" s="326">
        <v>488701</v>
      </c>
      <c r="M725" s="326">
        <v>661567</v>
      </c>
      <c r="N725" s="326">
        <v>870011</v>
      </c>
      <c r="O725" s="326">
        <v>979949</v>
      </c>
      <c r="P725" s="326">
        <v>1224547</v>
      </c>
      <c r="Q725" s="326">
        <v>1063658</v>
      </c>
      <c r="R725" s="326">
        <v>1464383</v>
      </c>
      <c r="S725" s="326">
        <v>1726054</v>
      </c>
      <c r="T725" s="326">
        <v>1684038</v>
      </c>
      <c r="U725" s="326">
        <v>1887258</v>
      </c>
      <c r="V725" s="326">
        <v>2039785</v>
      </c>
      <c r="W725" s="326">
        <v>1759125</v>
      </c>
      <c r="X725" s="326"/>
    </row>
    <row r="726" spans="4:24" hidden="1" outlineLevel="1">
      <c r="D726" s="319" t="s">
        <v>286</v>
      </c>
      <c r="E726" s="319" t="s">
        <v>52</v>
      </c>
      <c r="F726" s="319" t="s">
        <v>578</v>
      </c>
      <c r="G726" s="319" t="s">
        <v>581</v>
      </c>
      <c r="H726" s="319" t="s">
        <v>580</v>
      </c>
      <c r="I726" s="319" t="s">
        <v>489</v>
      </c>
      <c r="J726" s="319" t="s">
        <v>117</v>
      </c>
      <c r="L726" s="326">
        <v>3010</v>
      </c>
      <c r="M726" s="326">
        <v>3015</v>
      </c>
      <c r="N726" s="326">
        <v>3474</v>
      </c>
      <c r="O726" s="326">
        <v>3967</v>
      </c>
      <c r="P726" s="326">
        <v>3967</v>
      </c>
      <c r="Q726" s="326">
        <v>2967</v>
      </c>
      <c r="R726" s="326">
        <v>2968</v>
      </c>
      <c r="S726" s="326">
        <v>3768</v>
      </c>
      <c r="T726" s="326">
        <v>3458</v>
      </c>
      <c r="U726" s="326">
        <v>10738</v>
      </c>
      <c r="V726" s="326">
        <v>11538</v>
      </c>
      <c r="W726" s="326">
        <v>10612</v>
      </c>
      <c r="X726" s="326"/>
    </row>
    <row r="727" spans="4:24" hidden="1" outlineLevel="1">
      <c r="D727" s="319" t="s">
        <v>286</v>
      </c>
      <c r="E727" s="319" t="s">
        <v>52</v>
      </c>
      <c r="F727" s="319" t="s">
        <v>578</v>
      </c>
      <c r="G727" s="319" t="s">
        <v>581</v>
      </c>
      <c r="H727" s="319" t="s">
        <v>580</v>
      </c>
      <c r="I727" s="319" t="s">
        <v>3045</v>
      </c>
      <c r="J727" s="319" t="s">
        <v>117</v>
      </c>
      <c r="L727" s="326"/>
      <c r="M727" s="326">
        <v>0</v>
      </c>
      <c r="N727" s="326">
        <v>0</v>
      </c>
      <c r="O727" s="326">
        <v>70004</v>
      </c>
      <c r="P727" s="326">
        <v>71500</v>
      </c>
      <c r="Q727" s="326">
        <v>1197</v>
      </c>
      <c r="R727" s="326">
        <v>71697</v>
      </c>
      <c r="S727" s="326">
        <v>77388</v>
      </c>
      <c r="T727" s="326">
        <v>86387</v>
      </c>
      <c r="U727" s="326">
        <v>91212</v>
      </c>
      <c r="V727" s="326">
        <v>138478</v>
      </c>
      <c r="W727" s="326">
        <v>144292</v>
      </c>
      <c r="X727" s="326"/>
    </row>
    <row r="728" spans="4:24" hidden="1" outlineLevel="1">
      <c r="D728" s="319" t="s">
        <v>3046</v>
      </c>
      <c r="E728" s="319" t="s">
        <v>53</v>
      </c>
      <c r="F728" s="319" t="s">
        <v>578</v>
      </c>
      <c r="G728" s="319" t="s">
        <v>579</v>
      </c>
      <c r="H728" s="319" t="s">
        <v>580</v>
      </c>
      <c r="I728" s="319" t="s">
        <v>2334</v>
      </c>
      <c r="J728" s="319" t="s">
        <v>114</v>
      </c>
      <c r="L728" s="326"/>
      <c r="M728" s="326"/>
      <c r="N728" s="326"/>
      <c r="O728" s="326"/>
      <c r="P728" s="326"/>
      <c r="Q728" s="326"/>
      <c r="R728" s="326"/>
      <c r="S728" s="326"/>
      <c r="T728" s="326"/>
      <c r="U728" s="326">
        <v>1</v>
      </c>
      <c r="V728" s="326">
        <v>4</v>
      </c>
      <c r="W728" s="326">
        <v>59</v>
      </c>
      <c r="X728" s="326"/>
    </row>
    <row r="729" spans="4:24" hidden="1" outlineLevel="1">
      <c r="D729" s="319" t="s">
        <v>604</v>
      </c>
      <c r="E729" s="319" t="s">
        <v>52</v>
      </c>
      <c r="F729" s="319" t="s">
        <v>578</v>
      </c>
      <c r="G729" s="319" t="s">
        <v>579</v>
      </c>
      <c r="H729" s="319" t="s">
        <v>580</v>
      </c>
      <c r="I729" s="319" t="s">
        <v>432</v>
      </c>
      <c r="J729" s="319" t="s">
        <v>117</v>
      </c>
      <c r="L729" s="326">
        <v>62500</v>
      </c>
      <c r="M729" s="326">
        <v>74995</v>
      </c>
      <c r="N729" s="326">
        <v>71467</v>
      </c>
      <c r="O729" s="326">
        <v>78063</v>
      </c>
      <c r="P729" s="326">
        <v>83843</v>
      </c>
      <c r="Q729" s="326">
        <v>71034</v>
      </c>
      <c r="R729" s="326">
        <v>82119</v>
      </c>
      <c r="S729" s="326">
        <v>82086</v>
      </c>
      <c r="T729" s="326">
        <v>74144</v>
      </c>
      <c r="U729" s="326">
        <v>74855</v>
      </c>
      <c r="V729" s="326">
        <v>76505</v>
      </c>
      <c r="W729" s="326">
        <v>45720</v>
      </c>
      <c r="X729" s="326"/>
    </row>
    <row r="730" spans="4:24" hidden="1" outlineLevel="1">
      <c r="D730" s="319" t="s">
        <v>604</v>
      </c>
      <c r="E730" s="319" t="s">
        <v>52</v>
      </c>
      <c r="F730" s="319" t="s">
        <v>578</v>
      </c>
      <c r="G730" s="319" t="s">
        <v>581</v>
      </c>
      <c r="H730" s="319" t="s">
        <v>580</v>
      </c>
      <c r="I730" s="319" t="s">
        <v>490</v>
      </c>
      <c r="J730" s="319" t="s">
        <v>117</v>
      </c>
      <c r="L730" s="326">
        <v>6384</v>
      </c>
      <c r="M730" s="326">
        <v>6311</v>
      </c>
      <c r="N730" s="326">
        <v>6717</v>
      </c>
      <c r="O730" s="326">
        <v>6711</v>
      </c>
      <c r="P730" s="326">
        <v>6711</v>
      </c>
      <c r="Q730" s="326">
        <v>6079</v>
      </c>
      <c r="R730" s="326">
        <v>6079</v>
      </c>
      <c r="S730" s="326">
        <v>6262</v>
      </c>
      <c r="T730" s="326">
        <v>6076</v>
      </c>
      <c r="U730" s="326">
        <v>6126</v>
      </c>
      <c r="V730" s="326">
        <v>6125</v>
      </c>
      <c r="W730" s="326">
        <v>0</v>
      </c>
      <c r="X730" s="326"/>
    </row>
    <row r="731" spans="4:24" hidden="1" outlineLevel="1">
      <c r="D731" s="319" t="s">
        <v>604</v>
      </c>
      <c r="E731" s="319" t="s">
        <v>52</v>
      </c>
      <c r="F731" s="319" t="s">
        <v>578</v>
      </c>
      <c r="G731" s="319" t="s">
        <v>581</v>
      </c>
      <c r="H731" s="319" t="s">
        <v>580</v>
      </c>
      <c r="I731" s="319" t="s">
        <v>3047</v>
      </c>
      <c r="J731" s="319" t="s">
        <v>117</v>
      </c>
      <c r="L731" s="326"/>
      <c r="M731" s="326">
        <v>10</v>
      </c>
      <c r="N731" s="326">
        <v>10</v>
      </c>
      <c r="O731" s="326">
        <v>10</v>
      </c>
      <c r="P731" s="326">
        <v>179</v>
      </c>
      <c r="Q731" s="326">
        <v>0</v>
      </c>
      <c r="R731" s="326">
        <v>50</v>
      </c>
      <c r="S731" s="326">
        <v>50</v>
      </c>
      <c r="T731" s="326">
        <v>58</v>
      </c>
      <c r="U731" s="326">
        <v>108</v>
      </c>
      <c r="V731" s="326">
        <v>118</v>
      </c>
      <c r="W731" s="326">
        <v>121</v>
      </c>
      <c r="X731" s="326"/>
    </row>
    <row r="732" spans="4:24" hidden="1" outlineLevel="1">
      <c r="D732" s="319" t="s">
        <v>1638</v>
      </c>
      <c r="E732" s="319" t="s">
        <v>52</v>
      </c>
      <c r="F732" s="319" t="s">
        <v>578</v>
      </c>
      <c r="G732" s="319" t="s">
        <v>579</v>
      </c>
      <c r="H732" s="319" t="s">
        <v>580</v>
      </c>
      <c r="I732" s="319" t="s">
        <v>1639</v>
      </c>
      <c r="J732" s="319" t="s">
        <v>117</v>
      </c>
      <c r="L732" s="326">
        <v>2</v>
      </c>
      <c r="M732" s="326">
        <v>1</v>
      </c>
      <c r="N732" s="326">
        <v>22</v>
      </c>
      <c r="O732" s="326">
        <v>1</v>
      </c>
      <c r="P732" s="326">
        <v>13</v>
      </c>
      <c r="Q732" s="326">
        <v>1</v>
      </c>
      <c r="R732" s="326">
        <v>1</v>
      </c>
      <c r="S732" s="326">
        <v>6</v>
      </c>
      <c r="T732" s="326">
        <v>65</v>
      </c>
      <c r="U732" s="326">
        <v>575</v>
      </c>
      <c r="V732" s="326">
        <v>2</v>
      </c>
      <c r="W732" s="326">
        <v>0</v>
      </c>
      <c r="X732" s="326"/>
    </row>
    <row r="733" spans="4:24" hidden="1" outlineLevel="1">
      <c r="D733" s="319" t="s">
        <v>2003</v>
      </c>
      <c r="E733" s="319" t="s">
        <v>52</v>
      </c>
      <c r="F733" s="319" t="s">
        <v>578</v>
      </c>
      <c r="G733" s="319" t="s">
        <v>579</v>
      </c>
      <c r="H733" s="319" t="s">
        <v>580</v>
      </c>
      <c r="I733" s="319" t="s">
        <v>433</v>
      </c>
      <c r="J733" s="319" t="s">
        <v>117</v>
      </c>
      <c r="L733" s="326">
        <v>13764</v>
      </c>
      <c r="M733" s="326">
        <v>24626</v>
      </c>
      <c r="N733" s="326">
        <v>18015</v>
      </c>
      <c r="O733" s="326">
        <v>20051</v>
      </c>
      <c r="P733" s="326">
        <v>23031</v>
      </c>
      <c r="Q733" s="326">
        <v>18353</v>
      </c>
      <c r="R733" s="326">
        <v>18702</v>
      </c>
      <c r="S733" s="326">
        <v>19002</v>
      </c>
      <c r="T733" s="326">
        <v>12098</v>
      </c>
      <c r="U733" s="326">
        <v>12454</v>
      </c>
      <c r="V733" s="326">
        <v>13202</v>
      </c>
      <c r="W733" s="326">
        <v>1260</v>
      </c>
      <c r="X733" s="326"/>
    </row>
    <row r="734" spans="4:24" hidden="1" outlineLevel="1">
      <c r="D734" s="319" t="s">
        <v>2003</v>
      </c>
      <c r="E734" s="319" t="s">
        <v>52</v>
      </c>
      <c r="F734" s="319" t="s">
        <v>578</v>
      </c>
      <c r="G734" s="319" t="s">
        <v>581</v>
      </c>
      <c r="H734" s="319" t="s">
        <v>580</v>
      </c>
      <c r="I734" s="319" t="s">
        <v>3048</v>
      </c>
      <c r="J734" s="319" t="s">
        <v>117</v>
      </c>
      <c r="L734" s="326"/>
      <c r="M734" s="326"/>
      <c r="N734" s="326"/>
      <c r="O734" s="326"/>
      <c r="P734" s="326"/>
      <c r="Q734" s="326"/>
      <c r="R734" s="326"/>
      <c r="S734" s="326"/>
      <c r="T734" s="326">
        <v>0</v>
      </c>
      <c r="U734" s="326">
        <v>0</v>
      </c>
      <c r="V734" s="326">
        <v>0</v>
      </c>
      <c r="W734" s="326">
        <v>0</v>
      </c>
      <c r="X734" s="326"/>
    </row>
    <row r="735" spans="4:24" hidden="1" outlineLevel="1">
      <c r="D735" s="319" t="s">
        <v>1813</v>
      </c>
      <c r="E735" s="319" t="s">
        <v>52</v>
      </c>
      <c r="F735" s="319" t="s">
        <v>578</v>
      </c>
      <c r="G735" s="319" t="s">
        <v>579</v>
      </c>
      <c r="H735" s="319" t="s">
        <v>580</v>
      </c>
      <c r="I735" s="319" t="s">
        <v>1843</v>
      </c>
      <c r="J735" s="319" t="s">
        <v>117</v>
      </c>
      <c r="L735" s="326">
        <v>0</v>
      </c>
      <c r="M735" s="326">
        <v>0</v>
      </c>
      <c r="N735" s="326">
        <v>0</v>
      </c>
      <c r="O735" s="326">
        <v>0</v>
      </c>
      <c r="P735" s="326">
        <v>0</v>
      </c>
      <c r="Q735" s="326">
        <v>0</v>
      </c>
      <c r="R735" s="326">
        <v>0</v>
      </c>
      <c r="S735" s="326">
        <v>0</v>
      </c>
      <c r="T735" s="326">
        <v>0</v>
      </c>
      <c r="U735" s="326">
        <v>0</v>
      </c>
      <c r="V735" s="326">
        <v>0</v>
      </c>
      <c r="W735" s="326">
        <v>1</v>
      </c>
      <c r="X735" s="326"/>
    </row>
    <row r="736" spans="4:24" hidden="1" outlineLevel="1">
      <c r="D736" s="319" t="s">
        <v>287</v>
      </c>
      <c r="E736" s="319" t="s">
        <v>53</v>
      </c>
      <c r="F736" s="319" t="s">
        <v>578</v>
      </c>
      <c r="G736" s="319" t="s">
        <v>579</v>
      </c>
      <c r="H736" s="319" t="s">
        <v>580</v>
      </c>
      <c r="I736" s="319" t="s">
        <v>1844</v>
      </c>
      <c r="J736" s="319" t="s">
        <v>118</v>
      </c>
      <c r="L736" s="326">
        <v>5523</v>
      </c>
      <c r="M736" s="326">
        <v>8110</v>
      </c>
      <c r="N736" s="326">
        <v>8496</v>
      </c>
      <c r="O736" s="326">
        <v>7725</v>
      </c>
      <c r="P736" s="326">
        <v>8185</v>
      </c>
      <c r="Q736" s="326">
        <v>7053</v>
      </c>
      <c r="R736" s="326">
        <v>8929</v>
      </c>
      <c r="S736" s="326">
        <v>13461</v>
      </c>
      <c r="T736" s="326">
        <v>10585</v>
      </c>
      <c r="U736" s="326">
        <v>10435</v>
      </c>
      <c r="V736" s="326">
        <v>11361</v>
      </c>
      <c r="W736" s="326">
        <v>9551</v>
      </c>
      <c r="X736" s="326"/>
    </row>
    <row r="737" spans="4:24" hidden="1" outlineLevel="1">
      <c r="D737" s="319" t="s">
        <v>338</v>
      </c>
      <c r="E737" s="319" t="s">
        <v>53</v>
      </c>
      <c r="F737" s="319" t="s">
        <v>578</v>
      </c>
      <c r="G737" s="319" t="s">
        <v>579</v>
      </c>
      <c r="H737" s="319" t="s">
        <v>580</v>
      </c>
      <c r="I737" s="319" t="s">
        <v>2104</v>
      </c>
      <c r="J737" s="319" t="s">
        <v>118</v>
      </c>
      <c r="L737" s="326">
        <v>3265</v>
      </c>
      <c r="M737" s="326">
        <v>4360</v>
      </c>
      <c r="N737" s="326">
        <v>4422</v>
      </c>
      <c r="O737" s="326">
        <v>5459</v>
      </c>
      <c r="P737" s="326">
        <v>4975</v>
      </c>
      <c r="Q737" s="326">
        <v>2872</v>
      </c>
      <c r="R737" s="326">
        <v>2252</v>
      </c>
      <c r="S737" s="326">
        <v>2165</v>
      </c>
      <c r="T737" s="326">
        <v>2230</v>
      </c>
      <c r="U737" s="326">
        <v>5394</v>
      </c>
      <c r="V737" s="326">
        <v>7192</v>
      </c>
      <c r="W737" s="326">
        <v>6269</v>
      </c>
      <c r="X737" s="326"/>
    </row>
    <row r="738" spans="4:24" hidden="1" outlineLevel="1">
      <c r="D738" s="319" t="s">
        <v>288</v>
      </c>
      <c r="E738" s="319" t="s">
        <v>53</v>
      </c>
      <c r="F738" s="319" t="s">
        <v>578</v>
      </c>
      <c r="G738" s="319" t="s">
        <v>579</v>
      </c>
      <c r="H738" s="319" t="s">
        <v>580</v>
      </c>
      <c r="I738" s="319" t="s">
        <v>1845</v>
      </c>
      <c r="J738" s="319" t="s">
        <v>118</v>
      </c>
      <c r="L738" s="326">
        <v>4971</v>
      </c>
      <c r="M738" s="326">
        <v>4125</v>
      </c>
      <c r="N738" s="326">
        <v>5449</v>
      </c>
      <c r="O738" s="326">
        <v>3076</v>
      </c>
      <c r="P738" s="326">
        <v>2449</v>
      </c>
      <c r="Q738" s="326">
        <v>1884</v>
      </c>
      <c r="R738" s="326">
        <v>2651</v>
      </c>
      <c r="S738" s="326">
        <v>2872</v>
      </c>
      <c r="T738" s="326">
        <v>3496</v>
      </c>
      <c r="U738" s="326">
        <v>3342</v>
      </c>
      <c r="V738" s="326">
        <v>3399</v>
      </c>
      <c r="W738" s="326">
        <v>3740</v>
      </c>
      <c r="X738" s="326"/>
    </row>
    <row r="739" spans="4:24" hidden="1" outlineLevel="1">
      <c r="D739" s="319" t="s">
        <v>289</v>
      </c>
      <c r="E739" s="319" t="s">
        <v>53</v>
      </c>
      <c r="F739" s="319" t="s">
        <v>578</v>
      </c>
      <c r="G739" s="319" t="s">
        <v>579</v>
      </c>
      <c r="H739" s="319" t="s">
        <v>580</v>
      </c>
      <c r="I739" s="319" t="s">
        <v>1846</v>
      </c>
      <c r="J739" s="319" t="s">
        <v>118</v>
      </c>
      <c r="L739" s="326">
        <v>15742</v>
      </c>
      <c r="M739" s="326">
        <v>17302</v>
      </c>
      <c r="N739" s="326">
        <v>18360</v>
      </c>
      <c r="O739" s="326">
        <v>15286</v>
      </c>
      <c r="P739" s="326">
        <v>20487</v>
      </c>
      <c r="Q739" s="326">
        <v>16853</v>
      </c>
      <c r="R739" s="326">
        <v>18593</v>
      </c>
      <c r="S739" s="326">
        <v>19332</v>
      </c>
      <c r="T739" s="326">
        <v>18255</v>
      </c>
      <c r="U739" s="326">
        <v>49875</v>
      </c>
      <c r="V739" s="326">
        <v>50454</v>
      </c>
      <c r="W739" s="326">
        <v>40848</v>
      </c>
      <c r="X739" s="326"/>
    </row>
    <row r="740" spans="4:24" hidden="1" outlineLevel="1">
      <c r="D740" s="319" t="s">
        <v>2625</v>
      </c>
      <c r="E740" s="319" t="s">
        <v>54</v>
      </c>
      <c r="F740" s="319" t="s">
        <v>578</v>
      </c>
      <c r="G740" s="319" t="s">
        <v>579</v>
      </c>
      <c r="H740" s="319" t="s">
        <v>580</v>
      </c>
      <c r="I740" s="319" t="s">
        <v>1206</v>
      </c>
      <c r="J740" s="319" t="s">
        <v>116</v>
      </c>
      <c r="L740" s="326">
        <v>355</v>
      </c>
      <c r="M740" s="326">
        <v>369</v>
      </c>
      <c r="N740" s="326">
        <v>462</v>
      </c>
      <c r="O740" s="326">
        <v>354</v>
      </c>
      <c r="P740" s="326">
        <v>524</v>
      </c>
      <c r="Q740" s="326">
        <v>465</v>
      </c>
      <c r="R740" s="326">
        <v>175</v>
      </c>
      <c r="S740" s="326">
        <v>435</v>
      </c>
      <c r="T740" s="326">
        <v>497</v>
      </c>
      <c r="U740" s="326">
        <v>253</v>
      </c>
      <c r="V740" s="326">
        <v>421</v>
      </c>
      <c r="W740" s="326">
        <v>359</v>
      </c>
      <c r="X740" s="326"/>
    </row>
    <row r="741" spans="4:24" hidden="1" outlineLevel="1">
      <c r="D741" s="319" t="s">
        <v>2341</v>
      </c>
      <c r="E741" s="319" t="s">
        <v>2117</v>
      </c>
      <c r="F741" s="319" t="s">
        <v>578</v>
      </c>
      <c r="G741" s="319" t="s">
        <v>579</v>
      </c>
      <c r="H741" s="319" t="s">
        <v>580</v>
      </c>
      <c r="I741" s="319" t="s">
        <v>1036</v>
      </c>
      <c r="J741" s="319" t="s">
        <v>977</v>
      </c>
      <c r="L741" s="326">
        <v>1535</v>
      </c>
      <c r="M741" s="326">
        <v>1510</v>
      </c>
      <c r="N741" s="326">
        <v>5950</v>
      </c>
      <c r="O741" s="326">
        <v>1270</v>
      </c>
      <c r="P741" s="326">
        <v>1120</v>
      </c>
      <c r="Q741" s="326">
        <v>840</v>
      </c>
      <c r="R741" s="326">
        <v>950</v>
      </c>
      <c r="S741" s="326">
        <v>950</v>
      </c>
      <c r="T741" s="326">
        <v>680</v>
      </c>
      <c r="U741" s="326">
        <v>800</v>
      </c>
      <c r="V741" s="326">
        <v>1150</v>
      </c>
      <c r="W741" s="326">
        <v>970</v>
      </c>
      <c r="X741" s="326"/>
    </row>
    <row r="742" spans="4:24" hidden="1" outlineLevel="1">
      <c r="D742" s="319" t="s">
        <v>2203</v>
      </c>
      <c r="E742" s="319" t="s">
        <v>2117</v>
      </c>
      <c r="F742" s="319" t="s">
        <v>578</v>
      </c>
      <c r="G742" s="319" t="s">
        <v>579</v>
      </c>
      <c r="H742" s="319" t="s">
        <v>580</v>
      </c>
      <c r="I742" s="319" t="s">
        <v>2203</v>
      </c>
      <c r="J742" s="319" t="s">
        <v>977</v>
      </c>
      <c r="L742" s="326">
        <v>1200</v>
      </c>
      <c r="M742" s="326">
        <v>2699</v>
      </c>
      <c r="N742" s="326">
        <v>450</v>
      </c>
      <c r="O742" s="326">
        <v>950</v>
      </c>
      <c r="P742" s="326">
        <v>3400</v>
      </c>
      <c r="Q742" s="326">
        <v>4400</v>
      </c>
      <c r="R742" s="326">
        <v>4500</v>
      </c>
      <c r="S742" s="326">
        <v>4200</v>
      </c>
      <c r="T742" s="326">
        <v>1700</v>
      </c>
      <c r="U742" s="326">
        <v>1700</v>
      </c>
      <c r="V742" s="326">
        <v>6930</v>
      </c>
      <c r="W742" s="326">
        <v>400</v>
      </c>
      <c r="X742" s="326"/>
    </row>
    <row r="743" spans="4:24" hidden="1" outlineLevel="1">
      <c r="D743" s="319" t="s">
        <v>606</v>
      </c>
      <c r="E743" s="319" t="s">
        <v>53</v>
      </c>
      <c r="F743" s="319" t="s">
        <v>578</v>
      </c>
      <c r="G743" s="319" t="s">
        <v>579</v>
      </c>
      <c r="H743" s="319" t="s">
        <v>580</v>
      </c>
      <c r="I743" s="319" t="s">
        <v>300</v>
      </c>
      <c r="J743" s="319" t="s">
        <v>114</v>
      </c>
      <c r="L743" s="326">
        <v>32078</v>
      </c>
      <c r="M743" s="326">
        <v>32963</v>
      </c>
      <c r="N743" s="326">
        <v>30789</v>
      </c>
      <c r="O743" s="326">
        <v>31280</v>
      </c>
      <c r="P743" s="326">
        <v>34083</v>
      </c>
      <c r="Q743" s="326">
        <v>34371</v>
      </c>
      <c r="R743" s="326">
        <v>33910</v>
      </c>
      <c r="S743" s="326">
        <v>35127</v>
      </c>
      <c r="T743" s="326">
        <v>37024</v>
      </c>
      <c r="U743" s="326">
        <v>37200</v>
      </c>
      <c r="V743" s="326">
        <v>39200</v>
      </c>
      <c r="W743" s="326">
        <v>29663</v>
      </c>
      <c r="X743" s="326"/>
    </row>
    <row r="744" spans="4:24" hidden="1" outlineLevel="1">
      <c r="D744" s="319" t="s">
        <v>920</v>
      </c>
      <c r="E744" s="319" t="s">
        <v>53</v>
      </c>
      <c r="F744" s="319" t="s">
        <v>578</v>
      </c>
      <c r="G744" s="319" t="s">
        <v>579</v>
      </c>
      <c r="H744" s="319" t="s">
        <v>580</v>
      </c>
      <c r="I744" s="319" t="s">
        <v>921</v>
      </c>
      <c r="J744" s="319" t="s">
        <v>114</v>
      </c>
      <c r="L744" s="326">
        <v>42</v>
      </c>
      <c r="M744" s="326">
        <v>96</v>
      </c>
      <c r="N744" s="326">
        <v>171</v>
      </c>
      <c r="O744" s="326">
        <v>43</v>
      </c>
      <c r="P744" s="326">
        <v>90</v>
      </c>
      <c r="Q744" s="326">
        <v>132</v>
      </c>
      <c r="R744" s="326">
        <v>53</v>
      </c>
      <c r="S744" s="326">
        <v>125</v>
      </c>
      <c r="T744" s="326">
        <v>87</v>
      </c>
      <c r="U744" s="326">
        <v>108</v>
      </c>
      <c r="V744" s="326">
        <v>179</v>
      </c>
      <c r="W744" s="326">
        <v>72</v>
      </c>
      <c r="X744" s="326"/>
    </row>
    <row r="745" spans="4:24" hidden="1" outlineLevel="1">
      <c r="D745" s="319" t="s">
        <v>607</v>
      </c>
      <c r="E745" s="319" t="s">
        <v>53</v>
      </c>
      <c r="F745" s="319" t="s">
        <v>578</v>
      </c>
      <c r="G745" s="319" t="s">
        <v>579</v>
      </c>
      <c r="H745" s="319" t="s">
        <v>580</v>
      </c>
      <c r="I745" s="319" t="s">
        <v>1847</v>
      </c>
      <c r="J745" s="319" t="s">
        <v>118</v>
      </c>
      <c r="L745" s="326">
        <v>4270</v>
      </c>
      <c r="M745" s="326">
        <v>3449</v>
      </c>
      <c r="N745" s="326">
        <v>2851</v>
      </c>
      <c r="O745" s="326">
        <v>6958</v>
      </c>
      <c r="P745" s="326">
        <v>4505</v>
      </c>
      <c r="Q745" s="326">
        <v>1726</v>
      </c>
      <c r="R745" s="326">
        <v>2513</v>
      </c>
      <c r="S745" s="326">
        <v>3466</v>
      </c>
      <c r="T745" s="326">
        <v>3666</v>
      </c>
      <c r="U745" s="326">
        <v>2420</v>
      </c>
      <c r="V745" s="326">
        <v>2377</v>
      </c>
      <c r="W745" s="326">
        <v>974</v>
      </c>
      <c r="X745" s="326"/>
    </row>
    <row r="746" spans="4:24" hidden="1" outlineLevel="1">
      <c r="D746" s="319" t="s">
        <v>3049</v>
      </c>
      <c r="E746" s="319" t="s">
        <v>53</v>
      </c>
      <c r="F746" s="319" t="s">
        <v>578</v>
      </c>
      <c r="G746" s="319" t="s">
        <v>579</v>
      </c>
      <c r="H746" s="319" t="s">
        <v>580</v>
      </c>
      <c r="I746" s="319" t="s">
        <v>3050</v>
      </c>
      <c r="J746" s="319" t="s">
        <v>114</v>
      </c>
      <c r="L746" s="326"/>
      <c r="M746" s="326"/>
      <c r="N746" s="326"/>
      <c r="O746" s="326">
        <v>22</v>
      </c>
      <c r="P746" s="326">
        <v>45</v>
      </c>
      <c r="Q746" s="326">
        <v>147</v>
      </c>
      <c r="R746" s="326">
        <v>264</v>
      </c>
      <c r="S746" s="326">
        <v>491</v>
      </c>
      <c r="T746" s="326">
        <v>475</v>
      </c>
      <c r="U746" s="326">
        <v>455</v>
      </c>
      <c r="V746" s="326">
        <v>1132</v>
      </c>
      <c r="W746" s="326">
        <v>1531</v>
      </c>
      <c r="X746" s="326"/>
    </row>
    <row r="747" spans="4:24" hidden="1" outlineLevel="1">
      <c r="D747" s="319" t="s">
        <v>609</v>
      </c>
      <c r="E747" s="319" t="s">
        <v>52</v>
      </c>
      <c r="F747" s="319" t="s">
        <v>578</v>
      </c>
      <c r="G747" s="319" t="s">
        <v>579</v>
      </c>
      <c r="H747" s="319" t="s">
        <v>580</v>
      </c>
      <c r="I747" s="319" t="s">
        <v>1640</v>
      </c>
      <c r="J747" s="319" t="s">
        <v>117</v>
      </c>
      <c r="L747" s="326">
        <v>4089</v>
      </c>
      <c r="M747" s="326">
        <v>4399</v>
      </c>
      <c r="N747" s="326">
        <v>4748</v>
      </c>
      <c r="O747" s="326">
        <v>5027</v>
      </c>
      <c r="P747" s="326">
        <v>4783</v>
      </c>
      <c r="Q747" s="326">
        <v>2353</v>
      </c>
      <c r="R747" s="326">
        <v>2706</v>
      </c>
      <c r="S747" s="326">
        <v>3471</v>
      </c>
      <c r="T747" s="326">
        <v>2835</v>
      </c>
      <c r="U747" s="326">
        <v>3159</v>
      </c>
      <c r="V747" s="326">
        <v>3314</v>
      </c>
      <c r="W747" s="326">
        <v>2529</v>
      </c>
      <c r="X747" s="326"/>
    </row>
    <row r="748" spans="4:24" hidden="1" outlineLevel="1">
      <c r="D748" s="319" t="s">
        <v>290</v>
      </c>
      <c r="E748" s="319" t="s">
        <v>52</v>
      </c>
      <c r="F748" s="319" t="s">
        <v>578</v>
      </c>
      <c r="G748" s="319" t="s">
        <v>579</v>
      </c>
      <c r="H748" s="319" t="s">
        <v>580</v>
      </c>
      <c r="I748" s="319" t="s">
        <v>435</v>
      </c>
      <c r="J748" s="319" t="s">
        <v>117</v>
      </c>
      <c r="L748" s="326">
        <v>451932</v>
      </c>
      <c r="M748" s="326">
        <v>549967</v>
      </c>
      <c r="N748" s="326">
        <v>507127</v>
      </c>
      <c r="O748" s="326">
        <v>537776</v>
      </c>
      <c r="P748" s="326">
        <v>555083</v>
      </c>
      <c r="Q748" s="326">
        <v>460725</v>
      </c>
      <c r="R748" s="326">
        <v>467674</v>
      </c>
      <c r="S748" s="326">
        <v>442366</v>
      </c>
      <c r="T748" s="326">
        <v>373395</v>
      </c>
      <c r="U748" s="326">
        <v>364713</v>
      </c>
      <c r="V748" s="326">
        <v>364583</v>
      </c>
      <c r="W748" s="326">
        <v>130670</v>
      </c>
      <c r="X748" s="326"/>
    </row>
    <row r="749" spans="4:24" hidden="1" outlineLevel="1">
      <c r="D749" s="319" t="s">
        <v>290</v>
      </c>
      <c r="E749" s="319" t="s">
        <v>52</v>
      </c>
      <c r="F749" s="319" t="s">
        <v>578</v>
      </c>
      <c r="G749" s="319" t="s">
        <v>581</v>
      </c>
      <c r="H749" s="319" t="s">
        <v>580</v>
      </c>
      <c r="I749" s="319" t="s">
        <v>492</v>
      </c>
      <c r="J749" s="319" t="s">
        <v>117</v>
      </c>
      <c r="L749" s="326">
        <v>4121</v>
      </c>
      <c r="M749" s="326">
        <v>8513</v>
      </c>
      <c r="N749" s="326">
        <v>8798</v>
      </c>
      <c r="O749" s="326">
        <v>8798</v>
      </c>
      <c r="P749" s="326">
        <v>8808</v>
      </c>
      <c r="Q749" s="326">
        <v>7646</v>
      </c>
      <c r="R749" s="326">
        <v>7545</v>
      </c>
      <c r="S749" s="326">
        <v>7545</v>
      </c>
      <c r="T749" s="326">
        <v>6083</v>
      </c>
      <c r="U749" s="326">
        <v>6083</v>
      </c>
      <c r="V749" s="326">
        <v>6083</v>
      </c>
      <c r="W749" s="326">
        <v>688</v>
      </c>
      <c r="X749" s="326"/>
    </row>
    <row r="750" spans="4:24" hidden="1" outlineLevel="1">
      <c r="D750" s="319" t="s">
        <v>290</v>
      </c>
      <c r="E750" s="319" t="s">
        <v>52</v>
      </c>
      <c r="F750" s="319" t="s">
        <v>578</v>
      </c>
      <c r="G750" s="319" t="s">
        <v>581</v>
      </c>
      <c r="H750" s="319" t="s">
        <v>580</v>
      </c>
      <c r="I750" s="319" t="s">
        <v>3051</v>
      </c>
      <c r="J750" s="319" t="s">
        <v>117</v>
      </c>
      <c r="L750" s="326"/>
      <c r="M750" s="326">
        <v>0</v>
      </c>
      <c r="N750" s="326">
        <v>729</v>
      </c>
      <c r="O750" s="326">
        <v>696</v>
      </c>
      <c r="P750" s="326">
        <v>762</v>
      </c>
      <c r="Q750" s="326">
        <v>1701</v>
      </c>
      <c r="R750" s="326">
        <v>2092</v>
      </c>
      <c r="S750" s="326">
        <v>2347</v>
      </c>
      <c r="T750" s="326">
        <v>1679</v>
      </c>
      <c r="U750" s="326">
        <v>1679</v>
      </c>
      <c r="V750" s="326">
        <v>1679</v>
      </c>
      <c r="W750" s="326">
        <v>434</v>
      </c>
      <c r="X750" s="326"/>
    </row>
    <row r="751" spans="4:24" hidden="1" outlineLevel="1">
      <c r="D751" s="319" t="s">
        <v>2223</v>
      </c>
      <c r="E751" s="319" t="s">
        <v>54</v>
      </c>
      <c r="F751" s="319" t="s">
        <v>578</v>
      </c>
      <c r="G751" s="319" t="s">
        <v>579</v>
      </c>
      <c r="H751" s="319" t="s">
        <v>580</v>
      </c>
      <c r="I751" s="319" t="s">
        <v>2752</v>
      </c>
      <c r="J751" s="319" t="s">
        <v>116</v>
      </c>
      <c r="L751" s="326">
        <v>87</v>
      </c>
      <c r="M751" s="326">
        <v>39</v>
      </c>
      <c r="N751" s="326">
        <v>56</v>
      </c>
      <c r="O751" s="326">
        <v>99</v>
      </c>
      <c r="P751" s="326">
        <v>193</v>
      </c>
      <c r="Q751" s="326">
        <v>109</v>
      </c>
      <c r="R751" s="326">
        <v>170</v>
      </c>
      <c r="S751" s="326">
        <v>124</v>
      </c>
      <c r="T751" s="326">
        <v>89</v>
      </c>
      <c r="U751" s="326">
        <v>61</v>
      </c>
      <c r="V751" s="326">
        <v>69</v>
      </c>
      <c r="W751" s="326">
        <v>88</v>
      </c>
      <c r="X751" s="326"/>
    </row>
    <row r="752" spans="4:24" hidden="1" outlineLevel="1">
      <c r="D752" s="319" t="s">
        <v>1641</v>
      </c>
      <c r="E752" s="319" t="s">
        <v>52</v>
      </c>
      <c r="F752" s="319" t="s">
        <v>578</v>
      </c>
      <c r="G752" s="319" t="s">
        <v>579</v>
      </c>
      <c r="H752" s="319" t="s">
        <v>580</v>
      </c>
      <c r="I752" s="319" t="s">
        <v>1207</v>
      </c>
      <c r="J752" s="319" t="s">
        <v>117</v>
      </c>
      <c r="L752" s="326">
        <v>241</v>
      </c>
      <c r="M752" s="326">
        <v>259</v>
      </c>
      <c r="N752" s="326">
        <v>214</v>
      </c>
      <c r="O752" s="326">
        <v>256</v>
      </c>
      <c r="P752" s="326">
        <v>251</v>
      </c>
      <c r="Q752" s="326">
        <v>237</v>
      </c>
      <c r="R752" s="326">
        <v>239</v>
      </c>
      <c r="S752" s="326">
        <v>249</v>
      </c>
      <c r="T752" s="326">
        <v>203</v>
      </c>
      <c r="U752" s="326">
        <v>204</v>
      </c>
      <c r="V752" s="326">
        <v>516</v>
      </c>
      <c r="W752" s="326">
        <v>366</v>
      </c>
      <c r="X752" s="326"/>
    </row>
    <row r="753" spans="4:24" hidden="1" outlineLevel="1">
      <c r="D753" s="319" t="s">
        <v>1208</v>
      </c>
      <c r="E753" s="319" t="s">
        <v>52</v>
      </c>
      <c r="F753" s="319" t="s">
        <v>578</v>
      </c>
      <c r="G753" s="319" t="s">
        <v>579</v>
      </c>
      <c r="H753" s="319" t="s">
        <v>580</v>
      </c>
      <c r="I753" s="319" t="s">
        <v>1209</v>
      </c>
      <c r="J753" s="319" t="s">
        <v>117</v>
      </c>
      <c r="L753" s="326">
        <v>0</v>
      </c>
      <c r="M753" s="326">
        <v>0</v>
      </c>
      <c r="N753" s="326">
        <v>0</v>
      </c>
      <c r="O753" s="326">
        <v>0</v>
      </c>
      <c r="P753" s="326">
        <v>151</v>
      </c>
      <c r="Q753" s="326">
        <v>16</v>
      </c>
      <c r="R753" s="326">
        <v>0</v>
      </c>
      <c r="S753" s="326">
        <v>126</v>
      </c>
      <c r="T753" s="326">
        <v>126</v>
      </c>
      <c r="U753" s="326">
        <v>126</v>
      </c>
      <c r="V753" s="326">
        <v>0</v>
      </c>
      <c r="W753" s="326">
        <v>0</v>
      </c>
      <c r="X753" s="326"/>
    </row>
    <row r="754" spans="4:24" hidden="1" outlineLevel="1">
      <c r="D754" s="319" t="s">
        <v>2513</v>
      </c>
      <c r="E754" s="319" t="s">
        <v>2117</v>
      </c>
      <c r="F754" s="319" t="s">
        <v>578</v>
      </c>
      <c r="G754" s="319" t="s">
        <v>579</v>
      </c>
      <c r="H754" s="319" t="s">
        <v>580</v>
      </c>
      <c r="I754" s="319" t="s">
        <v>3052</v>
      </c>
      <c r="J754" s="319" t="s">
        <v>977</v>
      </c>
      <c r="L754" s="326"/>
      <c r="M754" s="326"/>
      <c r="N754" s="326"/>
      <c r="O754" s="326"/>
      <c r="P754" s="326"/>
      <c r="Q754" s="326"/>
      <c r="R754" s="326"/>
      <c r="S754" s="326"/>
      <c r="T754" s="326"/>
      <c r="U754" s="326">
        <v>0</v>
      </c>
      <c r="V754" s="326">
        <v>0</v>
      </c>
      <c r="W754" s="326">
        <v>0</v>
      </c>
      <c r="X754" s="326"/>
    </row>
    <row r="755" spans="4:24" hidden="1" outlineLevel="1">
      <c r="D755" s="319" t="s">
        <v>1045</v>
      </c>
      <c r="E755" s="319" t="s">
        <v>52</v>
      </c>
      <c r="F755" s="319" t="s">
        <v>578</v>
      </c>
      <c r="G755" s="319" t="s">
        <v>579</v>
      </c>
      <c r="H755" s="319" t="s">
        <v>580</v>
      </c>
      <c r="I755" s="319" t="s">
        <v>439</v>
      </c>
      <c r="J755" s="319" t="s">
        <v>117</v>
      </c>
      <c r="L755" s="326">
        <v>538680</v>
      </c>
      <c r="M755" s="326">
        <v>618788</v>
      </c>
      <c r="N755" s="326">
        <v>836687</v>
      </c>
      <c r="O755" s="326">
        <v>797057</v>
      </c>
      <c r="P755" s="326">
        <v>834312</v>
      </c>
      <c r="Q755" s="326">
        <v>751972</v>
      </c>
      <c r="R755" s="326">
        <v>801606</v>
      </c>
      <c r="S755" s="326">
        <v>818229</v>
      </c>
      <c r="T755" s="326">
        <v>802074</v>
      </c>
      <c r="U755" s="326">
        <v>878469</v>
      </c>
      <c r="V755" s="326">
        <v>933740</v>
      </c>
      <c r="W755" s="326">
        <v>634864</v>
      </c>
      <c r="X755" s="326"/>
    </row>
    <row r="756" spans="4:24" hidden="1" outlineLevel="1">
      <c r="D756" s="319" t="s">
        <v>1045</v>
      </c>
      <c r="E756" s="319" t="s">
        <v>52</v>
      </c>
      <c r="F756" s="319" t="s">
        <v>578</v>
      </c>
      <c r="G756" s="319" t="s">
        <v>581</v>
      </c>
      <c r="H756" s="319" t="s">
        <v>580</v>
      </c>
      <c r="I756" s="319" t="s">
        <v>494</v>
      </c>
      <c r="J756" s="319" t="s">
        <v>117</v>
      </c>
      <c r="L756" s="326">
        <v>5757</v>
      </c>
      <c r="M756" s="326">
        <v>5757</v>
      </c>
      <c r="N756" s="326">
        <v>5736</v>
      </c>
      <c r="O756" s="326">
        <v>5735</v>
      </c>
      <c r="P756" s="326">
        <v>5705</v>
      </c>
      <c r="Q756" s="326">
        <v>1803</v>
      </c>
      <c r="R756" s="326">
        <v>1803</v>
      </c>
      <c r="S756" s="326">
        <v>1805</v>
      </c>
      <c r="T756" s="326">
        <v>1800</v>
      </c>
      <c r="U756" s="326">
        <v>1800</v>
      </c>
      <c r="V756" s="326">
        <v>1820</v>
      </c>
      <c r="W756" s="326">
        <v>0</v>
      </c>
      <c r="X756" s="326"/>
    </row>
    <row r="757" spans="4:24" hidden="1" outlineLevel="1">
      <c r="D757" s="319" t="s">
        <v>1045</v>
      </c>
      <c r="E757" s="319" t="s">
        <v>52</v>
      </c>
      <c r="F757" s="319" t="s">
        <v>578</v>
      </c>
      <c r="G757" s="319" t="s">
        <v>581</v>
      </c>
      <c r="H757" s="319" t="s">
        <v>580</v>
      </c>
      <c r="I757" s="319" t="s">
        <v>3053</v>
      </c>
      <c r="J757" s="319" t="s">
        <v>117</v>
      </c>
      <c r="L757" s="326"/>
      <c r="M757" s="326">
        <v>140046</v>
      </c>
      <c r="N757" s="326">
        <v>140085</v>
      </c>
      <c r="O757" s="326">
        <v>140200</v>
      </c>
      <c r="P757" s="326">
        <v>140991</v>
      </c>
      <c r="Q757" s="326">
        <v>1700</v>
      </c>
      <c r="R757" s="326">
        <v>1912</v>
      </c>
      <c r="S757" s="326">
        <v>1921</v>
      </c>
      <c r="T757" s="326">
        <v>2667</v>
      </c>
      <c r="U757" s="326">
        <v>4717</v>
      </c>
      <c r="V757" s="326">
        <v>9545</v>
      </c>
      <c r="W757" s="326">
        <v>15643</v>
      </c>
      <c r="X757" s="326"/>
    </row>
    <row r="758" spans="4:24" hidden="1" outlineLevel="1">
      <c r="D758" s="319" t="s">
        <v>1210</v>
      </c>
      <c r="E758" s="319" t="s">
        <v>52</v>
      </c>
      <c r="F758" s="319" t="s">
        <v>578</v>
      </c>
      <c r="G758" s="319" t="s">
        <v>579</v>
      </c>
      <c r="H758" s="319" t="s">
        <v>580</v>
      </c>
      <c r="I758" s="319" t="s">
        <v>1211</v>
      </c>
      <c r="J758" s="319" t="s">
        <v>117</v>
      </c>
      <c r="L758" s="326">
        <v>7</v>
      </c>
      <c r="M758" s="326">
        <v>0</v>
      </c>
      <c r="N758" s="326">
        <v>3</v>
      </c>
      <c r="O758" s="326">
        <v>0</v>
      </c>
      <c r="P758" s="326">
        <v>6</v>
      </c>
      <c r="Q758" s="326">
        <v>21</v>
      </c>
      <c r="R758" s="326">
        <v>0</v>
      </c>
      <c r="S758" s="326">
        <v>11</v>
      </c>
      <c r="T758" s="326">
        <v>0</v>
      </c>
      <c r="U758" s="326">
        <v>0</v>
      </c>
      <c r="V758" s="326">
        <v>0</v>
      </c>
      <c r="W758" s="326">
        <v>0</v>
      </c>
      <c r="X758" s="326"/>
    </row>
    <row r="759" spans="4:24" hidden="1" outlineLevel="1">
      <c r="D759" s="319" t="s">
        <v>2004</v>
      </c>
      <c r="E759" s="319" t="s">
        <v>2117</v>
      </c>
      <c r="F759" s="319" t="s">
        <v>578</v>
      </c>
      <c r="G759" s="319" t="s">
        <v>579</v>
      </c>
      <c r="H759" s="319" t="s">
        <v>580</v>
      </c>
      <c r="I759" s="319" t="s">
        <v>2271</v>
      </c>
      <c r="J759" s="319" t="s">
        <v>977</v>
      </c>
      <c r="L759" s="326">
        <v>7192</v>
      </c>
      <c r="M759" s="326">
        <v>9385</v>
      </c>
      <c r="N759" s="326">
        <v>7811</v>
      </c>
      <c r="O759" s="326">
        <v>13094</v>
      </c>
      <c r="P759" s="326">
        <v>12462</v>
      </c>
      <c r="Q759" s="326">
        <v>7521</v>
      </c>
      <c r="R759" s="326">
        <v>9381</v>
      </c>
      <c r="S759" s="326">
        <v>9960</v>
      </c>
      <c r="T759" s="326">
        <v>8955</v>
      </c>
      <c r="U759" s="326">
        <v>14120</v>
      </c>
      <c r="V759" s="326">
        <v>13321</v>
      </c>
      <c r="W759" s="326">
        <v>6030</v>
      </c>
      <c r="X759" s="326"/>
    </row>
    <row r="760" spans="4:24" hidden="1" outlineLevel="1">
      <c r="D760" s="319" t="s">
        <v>3054</v>
      </c>
      <c r="E760" s="319" t="s">
        <v>52</v>
      </c>
      <c r="F760" s="319" t="s">
        <v>578</v>
      </c>
      <c r="G760" s="319" t="s">
        <v>579</v>
      </c>
      <c r="H760" s="319" t="s">
        <v>580</v>
      </c>
      <c r="I760" s="319" t="s">
        <v>3055</v>
      </c>
      <c r="J760" s="319" t="s">
        <v>117</v>
      </c>
      <c r="L760" s="326"/>
      <c r="M760" s="326"/>
      <c r="N760" s="326"/>
      <c r="O760" s="326"/>
      <c r="P760" s="326"/>
      <c r="Q760" s="326"/>
      <c r="R760" s="326"/>
      <c r="S760" s="326"/>
      <c r="T760" s="326"/>
      <c r="U760" s="326">
        <v>0</v>
      </c>
      <c r="V760" s="326">
        <v>0</v>
      </c>
      <c r="W760" s="326">
        <v>0</v>
      </c>
      <c r="X760" s="326"/>
    </row>
    <row r="761" spans="4:24" hidden="1" outlineLevel="1">
      <c r="D761" s="319" t="s">
        <v>2005</v>
      </c>
      <c r="E761" s="319" t="s">
        <v>52</v>
      </c>
      <c r="F761" s="319" t="s">
        <v>578</v>
      </c>
      <c r="G761" s="319" t="s">
        <v>579</v>
      </c>
      <c r="H761" s="319" t="s">
        <v>580</v>
      </c>
      <c r="I761" s="319" t="s">
        <v>436</v>
      </c>
      <c r="J761" s="319" t="s">
        <v>117</v>
      </c>
      <c r="L761" s="326">
        <v>14297</v>
      </c>
      <c r="M761" s="326">
        <v>17271</v>
      </c>
      <c r="N761" s="326">
        <v>16856</v>
      </c>
      <c r="O761" s="326">
        <v>22119</v>
      </c>
      <c r="P761" s="326">
        <v>21734</v>
      </c>
      <c r="Q761" s="326">
        <v>15789</v>
      </c>
      <c r="R761" s="326">
        <v>16713</v>
      </c>
      <c r="S761" s="326">
        <v>19744</v>
      </c>
      <c r="T761" s="326">
        <v>17864</v>
      </c>
      <c r="U761" s="326">
        <v>19877</v>
      </c>
      <c r="V761" s="326">
        <v>23063</v>
      </c>
      <c r="W761" s="326">
        <v>15486</v>
      </c>
      <c r="X761" s="326"/>
    </row>
    <row r="762" spans="4:24" hidden="1" outlineLevel="1">
      <c r="D762" s="319" t="s">
        <v>2005</v>
      </c>
      <c r="E762" s="319" t="s">
        <v>52</v>
      </c>
      <c r="F762" s="319" t="s">
        <v>578</v>
      </c>
      <c r="G762" s="319" t="s">
        <v>581</v>
      </c>
      <c r="H762" s="319" t="s">
        <v>580</v>
      </c>
      <c r="I762" s="319" t="s">
        <v>3056</v>
      </c>
      <c r="J762" s="319" t="s">
        <v>117</v>
      </c>
      <c r="L762" s="326"/>
      <c r="M762" s="326"/>
      <c r="N762" s="326"/>
      <c r="O762" s="326"/>
      <c r="P762" s="326"/>
      <c r="Q762" s="326"/>
      <c r="R762" s="326"/>
      <c r="S762" s="326"/>
      <c r="T762" s="326">
        <v>0</v>
      </c>
      <c r="U762" s="326">
        <v>1015</v>
      </c>
      <c r="V762" s="326">
        <v>2078</v>
      </c>
      <c r="W762" s="326">
        <v>1130</v>
      </c>
      <c r="X762" s="326"/>
    </row>
    <row r="763" spans="4:24" hidden="1" outlineLevel="1">
      <c r="D763" s="319" t="s">
        <v>611</v>
      </c>
      <c r="E763" s="319" t="s">
        <v>52</v>
      </c>
      <c r="F763" s="319" t="s">
        <v>578</v>
      </c>
      <c r="G763" s="319" t="s">
        <v>579</v>
      </c>
      <c r="H763" s="319" t="s">
        <v>580</v>
      </c>
      <c r="I763" s="319" t="s">
        <v>1642</v>
      </c>
      <c r="J763" s="319" t="s">
        <v>117</v>
      </c>
      <c r="L763" s="326">
        <v>1503</v>
      </c>
      <c r="M763" s="326">
        <v>1685</v>
      </c>
      <c r="N763" s="326">
        <v>1347</v>
      </c>
      <c r="O763" s="326">
        <v>1669</v>
      </c>
      <c r="P763" s="326">
        <v>2005</v>
      </c>
      <c r="Q763" s="326">
        <v>1417</v>
      </c>
      <c r="R763" s="326">
        <v>1545</v>
      </c>
      <c r="S763" s="326">
        <v>1587</v>
      </c>
      <c r="T763" s="326">
        <v>1716</v>
      </c>
      <c r="U763" s="326">
        <v>1799</v>
      </c>
      <c r="V763" s="326">
        <v>1913</v>
      </c>
      <c r="W763" s="326">
        <v>1722</v>
      </c>
      <c r="X763" s="326"/>
    </row>
    <row r="764" spans="4:24" hidden="1" outlineLevel="1">
      <c r="D764" s="319" t="s">
        <v>2272</v>
      </c>
      <c r="E764" s="319" t="s">
        <v>53</v>
      </c>
      <c r="F764" s="319" t="s">
        <v>578</v>
      </c>
      <c r="G764" s="319" t="s">
        <v>579</v>
      </c>
      <c r="H764" s="319" t="s">
        <v>580</v>
      </c>
      <c r="I764" s="319" t="s">
        <v>2273</v>
      </c>
      <c r="J764" s="319" t="s">
        <v>114</v>
      </c>
      <c r="L764" s="326">
        <v>857</v>
      </c>
      <c r="M764" s="326">
        <v>1250</v>
      </c>
      <c r="N764" s="326">
        <v>1437</v>
      </c>
      <c r="O764" s="326">
        <v>1935</v>
      </c>
      <c r="P764" s="326">
        <v>1483</v>
      </c>
      <c r="Q764" s="326">
        <v>1171</v>
      </c>
      <c r="R764" s="326">
        <v>1270</v>
      </c>
      <c r="S764" s="326">
        <v>1351</v>
      </c>
      <c r="T764" s="326">
        <v>1751</v>
      </c>
      <c r="U764" s="326">
        <v>1626</v>
      </c>
      <c r="V764" s="326">
        <v>1806</v>
      </c>
      <c r="W764" s="326">
        <v>1201</v>
      </c>
      <c r="X764" s="326"/>
    </row>
    <row r="765" spans="4:24" hidden="1" outlineLevel="1">
      <c r="D765" s="319" t="s">
        <v>2639</v>
      </c>
      <c r="E765" s="319" t="s">
        <v>52</v>
      </c>
      <c r="F765" s="319" t="s">
        <v>578</v>
      </c>
      <c r="G765" s="319" t="s">
        <v>579</v>
      </c>
      <c r="H765" s="319" t="s">
        <v>580</v>
      </c>
      <c r="I765" s="319" t="s">
        <v>2753</v>
      </c>
      <c r="J765" s="319" t="s">
        <v>117</v>
      </c>
      <c r="L765" s="326">
        <v>35</v>
      </c>
      <c r="M765" s="326">
        <v>247</v>
      </c>
      <c r="N765" s="326">
        <v>316</v>
      </c>
      <c r="O765" s="326">
        <v>316</v>
      </c>
      <c r="P765" s="326">
        <v>308</v>
      </c>
      <c r="Q765" s="326">
        <v>268</v>
      </c>
      <c r="R765" s="326">
        <v>256</v>
      </c>
      <c r="S765" s="326">
        <v>267</v>
      </c>
      <c r="T765" s="326">
        <v>431</v>
      </c>
      <c r="U765" s="326">
        <v>250</v>
      </c>
      <c r="V765" s="326">
        <v>250</v>
      </c>
      <c r="W765" s="326">
        <v>26</v>
      </c>
      <c r="X765" s="326"/>
    </row>
    <row r="766" spans="4:24" hidden="1" outlineLevel="1">
      <c r="D766" s="319" t="s">
        <v>2639</v>
      </c>
      <c r="E766" s="319" t="s">
        <v>52</v>
      </c>
      <c r="F766" s="319" t="s">
        <v>578</v>
      </c>
      <c r="G766" s="319" t="s">
        <v>581</v>
      </c>
      <c r="H766" s="319" t="s">
        <v>580</v>
      </c>
      <c r="I766" s="319" t="s">
        <v>3057</v>
      </c>
      <c r="J766" s="319" t="s">
        <v>117</v>
      </c>
      <c r="L766" s="326"/>
      <c r="M766" s="326"/>
      <c r="N766" s="326"/>
      <c r="O766" s="326"/>
      <c r="P766" s="326"/>
      <c r="Q766" s="326"/>
      <c r="R766" s="326"/>
      <c r="S766" s="326"/>
      <c r="T766" s="326">
        <v>0</v>
      </c>
      <c r="U766" s="326">
        <v>0</v>
      </c>
      <c r="V766" s="326">
        <v>0</v>
      </c>
      <c r="W766" s="326">
        <v>0</v>
      </c>
      <c r="X766" s="326"/>
    </row>
    <row r="767" spans="4:24" hidden="1" outlineLevel="1">
      <c r="D767" s="319" t="s">
        <v>922</v>
      </c>
      <c r="E767" s="319" t="s">
        <v>54</v>
      </c>
      <c r="F767" s="319" t="s">
        <v>578</v>
      </c>
      <c r="G767" s="319" t="s">
        <v>579</v>
      </c>
      <c r="H767" s="319" t="s">
        <v>580</v>
      </c>
      <c r="I767" s="319" t="s">
        <v>469</v>
      </c>
      <c r="J767" s="319" t="s">
        <v>116</v>
      </c>
      <c r="L767" s="326">
        <v>16548</v>
      </c>
      <c r="M767" s="326">
        <v>17975</v>
      </c>
      <c r="N767" s="326">
        <v>14048</v>
      </c>
      <c r="O767" s="326">
        <v>13251</v>
      </c>
      <c r="P767" s="326">
        <v>11445</v>
      </c>
      <c r="Q767" s="326">
        <v>10581</v>
      </c>
      <c r="R767" s="326">
        <v>10107</v>
      </c>
      <c r="S767" s="326">
        <v>9278</v>
      </c>
      <c r="T767" s="326">
        <v>8429</v>
      </c>
      <c r="U767" s="326">
        <v>8679</v>
      </c>
      <c r="V767" s="326">
        <v>8002</v>
      </c>
      <c r="W767" s="326">
        <v>4708</v>
      </c>
      <c r="X767" s="326"/>
    </row>
    <row r="768" spans="4:24" hidden="1" outlineLevel="1">
      <c r="D768" s="319" t="s">
        <v>923</v>
      </c>
      <c r="E768" s="319" t="s">
        <v>53</v>
      </c>
      <c r="F768" s="319" t="s">
        <v>578</v>
      </c>
      <c r="G768" s="319" t="s">
        <v>579</v>
      </c>
      <c r="H768" s="319" t="s">
        <v>580</v>
      </c>
      <c r="I768" s="319" t="s">
        <v>517</v>
      </c>
      <c r="J768" s="319" t="s">
        <v>117</v>
      </c>
      <c r="L768" s="326">
        <v>3884</v>
      </c>
      <c r="M768" s="326">
        <v>3797</v>
      </c>
      <c r="N768" s="326">
        <v>2254</v>
      </c>
      <c r="O768" s="326">
        <v>2412</v>
      </c>
      <c r="P768" s="326">
        <v>2969</v>
      </c>
      <c r="Q768" s="326">
        <v>4352</v>
      </c>
      <c r="R768" s="326">
        <v>5734</v>
      </c>
      <c r="S768" s="326">
        <v>5851</v>
      </c>
      <c r="T768" s="326">
        <v>6620</v>
      </c>
      <c r="U768" s="326">
        <v>6821</v>
      </c>
      <c r="V768" s="326">
        <v>6944</v>
      </c>
      <c r="W768" s="326">
        <v>5400</v>
      </c>
      <c r="X768" s="326"/>
    </row>
    <row r="769" spans="4:24" hidden="1" outlineLevel="1">
      <c r="D769" s="319" t="s">
        <v>923</v>
      </c>
      <c r="E769" s="319" t="s">
        <v>53</v>
      </c>
      <c r="F769" s="319" t="s">
        <v>578</v>
      </c>
      <c r="G769" s="319" t="s">
        <v>579</v>
      </c>
      <c r="H769" s="319" t="s">
        <v>580</v>
      </c>
      <c r="I769" s="319" t="s">
        <v>2754</v>
      </c>
      <c r="J769" s="319" t="s">
        <v>117</v>
      </c>
      <c r="L769" s="326">
        <v>0</v>
      </c>
      <c r="M769" s="326">
        <v>0</v>
      </c>
      <c r="N769" s="326">
        <v>0</v>
      </c>
      <c r="O769" s="326">
        <v>0</v>
      </c>
      <c r="P769" s="326">
        <v>0</v>
      </c>
      <c r="Q769" s="326">
        <v>0</v>
      </c>
      <c r="R769" s="326">
        <v>0</v>
      </c>
      <c r="S769" s="326"/>
      <c r="T769" s="326"/>
      <c r="U769" s="326"/>
      <c r="V769" s="326"/>
      <c r="W769" s="326"/>
      <c r="X769" s="326"/>
    </row>
    <row r="770" spans="4:24" hidden="1" outlineLevel="1">
      <c r="D770" s="319" t="s">
        <v>924</v>
      </c>
      <c r="E770" s="319" t="s">
        <v>54</v>
      </c>
      <c r="F770" s="319" t="s">
        <v>578</v>
      </c>
      <c r="G770" s="319" t="s">
        <v>579</v>
      </c>
      <c r="H770" s="319" t="s">
        <v>580</v>
      </c>
      <c r="I770" s="319" t="s">
        <v>925</v>
      </c>
      <c r="J770" s="319" t="s">
        <v>116</v>
      </c>
      <c r="L770" s="326">
        <v>57</v>
      </c>
      <c r="M770" s="326">
        <v>0</v>
      </c>
      <c r="N770" s="326"/>
      <c r="O770" s="326"/>
      <c r="P770" s="326"/>
      <c r="Q770" s="326"/>
      <c r="R770" s="326"/>
      <c r="S770" s="326"/>
      <c r="T770" s="326"/>
      <c r="U770" s="326"/>
      <c r="V770" s="326"/>
      <c r="W770" s="326"/>
      <c r="X770" s="326"/>
    </row>
    <row r="771" spans="4:24" hidden="1" outlineLevel="1">
      <c r="D771" s="319" t="s">
        <v>2993</v>
      </c>
      <c r="E771" s="319" t="s">
        <v>53</v>
      </c>
      <c r="F771" s="319" t="s">
        <v>578</v>
      </c>
      <c r="G771" s="319" t="s">
        <v>579</v>
      </c>
      <c r="H771" s="319" t="s">
        <v>580</v>
      </c>
      <c r="I771" s="319" t="s">
        <v>3058</v>
      </c>
      <c r="J771" s="319" t="s">
        <v>114</v>
      </c>
      <c r="L771" s="326"/>
      <c r="M771" s="326"/>
      <c r="N771" s="326"/>
      <c r="O771" s="326"/>
      <c r="P771" s="326"/>
      <c r="Q771" s="326"/>
      <c r="R771" s="326"/>
      <c r="S771" s="326"/>
      <c r="T771" s="326">
        <v>212</v>
      </c>
      <c r="U771" s="326">
        <v>231</v>
      </c>
      <c r="V771" s="326">
        <v>132</v>
      </c>
      <c r="W771" s="326">
        <v>176</v>
      </c>
      <c r="X771" s="326"/>
    </row>
    <row r="772" spans="4:24" hidden="1" outlineLevel="1">
      <c r="D772" s="319" t="s">
        <v>1212</v>
      </c>
      <c r="E772" s="319" t="s">
        <v>54</v>
      </c>
      <c r="F772" s="319" t="s">
        <v>578</v>
      </c>
      <c r="G772" s="319" t="s">
        <v>579</v>
      </c>
      <c r="H772" s="319" t="s">
        <v>580</v>
      </c>
      <c r="I772" s="319" t="s">
        <v>658</v>
      </c>
      <c r="J772" s="319" t="s">
        <v>116</v>
      </c>
      <c r="L772" s="326">
        <v>4834</v>
      </c>
      <c r="M772" s="326">
        <v>5779</v>
      </c>
      <c r="N772" s="326">
        <v>4609</v>
      </c>
      <c r="O772" s="326">
        <v>3783</v>
      </c>
      <c r="P772" s="326">
        <v>3464</v>
      </c>
      <c r="Q772" s="326">
        <v>3832</v>
      </c>
      <c r="R772" s="326">
        <v>3535</v>
      </c>
      <c r="S772" s="326">
        <v>4865</v>
      </c>
      <c r="T772" s="326">
        <v>2510</v>
      </c>
      <c r="U772" s="326">
        <v>3359</v>
      </c>
      <c r="V772" s="326">
        <v>3595</v>
      </c>
      <c r="W772" s="326">
        <v>3064</v>
      </c>
      <c r="X772" s="326"/>
    </row>
    <row r="773" spans="4:24" hidden="1" outlineLevel="1">
      <c r="D773" s="319" t="s">
        <v>243</v>
      </c>
      <c r="E773" s="319" t="s">
        <v>52</v>
      </c>
      <c r="F773" s="319" t="s">
        <v>578</v>
      </c>
      <c r="G773" s="319" t="s">
        <v>579</v>
      </c>
      <c r="H773" s="319" t="s">
        <v>580</v>
      </c>
      <c r="I773" s="319" t="s">
        <v>437</v>
      </c>
      <c r="J773" s="319" t="s">
        <v>117</v>
      </c>
      <c r="L773" s="326">
        <v>8258</v>
      </c>
      <c r="M773" s="326">
        <v>7415</v>
      </c>
      <c r="N773" s="326">
        <v>7860</v>
      </c>
      <c r="O773" s="326">
        <v>10119</v>
      </c>
      <c r="P773" s="326">
        <v>8759</v>
      </c>
      <c r="Q773" s="326">
        <v>4065</v>
      </c>
      <c r="R773" s="326">
        <v>7665</v>
      </c>
      <c r="S773" s="326">
        <v>8973</v>
      </c>
      <c r="T773" s="326">
        <v>14308</v>
      </c>
      <c r="U773" s="326">
        <v>14231</v>
      </c>
      <c r="V773" s="326">
        <v>14834</v>
      </c>
      <c r="W773" s="326">
        <v>13992</v>
      </c>
      <c r="X773" s="326"/>
    </row>
    <row r="774" spans="4:24" hidden="1" outlineLevel="1">
      <c r="D774" s="319" t="s">
        <v>1213</v>
      </c>
      <c r="E774" s="319" t="s">
        <v>53</v>
      </c>
      <c r="F774" s="319" t="s">
        <v>578</v>
      </c>
      <c r="G774" s="319" t="s">
        <v>579</v>
      </c>
      <c r="H774" s="319" t="s">
        <v>580</v>
      </c>
      <c r="I774" s="319" t="s">
        <v>1214</v>
      </c>
      <c r="J774" s="319" t="s">
        <v>114</v>
      </c>
      <c r="L774" s="326">
        <v>19923</v>
      </c>
      <c r="M774" s="326">
        <v>25165</v>
      </c>
      <c r="N774" s="326">
        <v>19665</v>
      </c>
      <c r="O774" s="326">
        <v>21085</v>
      </c>
      <c r="P774" s="326">
        <v>20786</v>
      </c>
      <c r="Q774" s="326">
        <v>20296</v>
      </c>
      <c r="R774" s="326">
        <v>29141</v>
      </c>
      <c r="S774" s="326">
        <v>27204</v>
      </c>
      <c r="T774" s="326">
        <v>22213</v>
      </c>
      <c r="U774" s="326">
        <v>22812</v>
      </c>
      <c r="V774" s="326">
        <v>21632</v>
      </c>
      <c r="W774" s="326">
        <v>15073</v>
      </c>
      <c r="X774" s="326"/>
    </row>
    <row r="775" spans="4:24" hidden="1" outlineLevel="1">
      <c r="D775" s="319" t="s">
        <v>614</v>
      </c>
      <c r="E775" s="319" t="s">
        <v>53</v>
      </c>
      <c r="F775" s="319" t="s">
        <v>578</v>
      </c>
      <c r="G775" s="319" t="s">
        <v>579</v>
      </c>
      <c r="H775" s="319" t="s">
        <v>580</v>
      </c>
      <c r="I775" s="319" t="s">
        <v>1848</v>
      </c>
      <c r="J775" s="319" t="s">
        <v>118</v>
      </c>
      <c r="L775" s="326">
        <v>109</v>
      </c>
      <c r="M775" s="326">
        <v>137</v>
      </c>
      <c r="N775" s="326">
        <v>98</v>
      </c>
      <c r="O775" s="326">
        <v>156</v>
      </c>
      <c r="P775" s="326">
        <v>183</v>
      </c>
      <c r="Q775" s="326">
        <v>309</v>
      </c>
      <c r="R775" s="326">
        <v>238</v>
      </c>
      <c r="S775" s="326">
        <v>223</v>
      </c>
      <c r="T775" s="326">
        <v>216</v>
      </c>
      <c r="U775" s="326">
        <v>1253</v>
      </c>
      <c r="V775" s="326">
        <v>1339</v>
      </c>
      <c r="W775" s="326">
        <v>949</v>
      </c>
      <c r="X775" s="326"/>
    </row>
    <row r="776" spans="4:24" hidden="1" outlineLevel="1">
      <c r="D776" s="319" t="s">
        <v>2204</v>
      </c>
      <c r="E776" s="319" t="s">
        <v>2117</v>
      </c>
      <c r="F776" s="319" t="s">
        <v>578</v>
      </c>
      <c r="G776" s="319" t="s">
        <v>579</v>
      </c>
      <c r="H776" s="319" t="s">
        <v>580</v>
      </c>
      <c r="I776" s="319" t="s">
        <v>2274</v>
      </c>
      <c r="J776" s="319" t="s">
        <v>977</v>
      </c>
      <c r="L776" s="326">
        <v>4850</v>
      </c>
      <c r="M776" s="326">
        <v>4000</v>
      </c>
      <c r="N776" s="326">
        <v>3100</v>
      </c>
      <c r="O776" s="326">
        <v>4550</v>
      </c>
      <c r="P776" s="326">
        <v>5750</v>
      </c>
      <c r="Q776" s="326">
        <v>4200</v>
      </c>
      <c r="R776" s="326">
        <v>4300</v>
      </c>
      <c r="S776" s="326">
        <v>2650</v>
      </c>
      <c r="T776" s="326">
        <v>3250</v>
      </c>
      <c r="U776" s="326">
        <v>2800</v>
      </c>
      <c r="V776" s="326">
        <v>2650</v>
      </c>
      <c r="W776" s="326">
        <v>1100</v>
      </c>
      <c r="X776" s="326"/>
    </row>
    <row r="777" spans="4:24" hidden="1" outlineLevel="1">
      <c r="D777" s="319" t="s">
        <v>470</v>
      </c>
      <c r="E777" s="319" t="s">
        <v>53</v>
      </c>
      <c r="F777" s="319" t="s">
        <v>578</v>
      </c>
      <c r="G777" s="319" t="s">
        <v>579</v>
      </c>
      <c r="H777" s="319" t="s">
        <v>580</v>
      </c>
      <c r="I777" s="319" t="s">
        <v>2275</v>
      </c>
      <c r="J777" s="319" t="s">
        <v>114</v>
      </c>
      <c r="L777" s="326">
        <v>3869</v>
      </c>
      <c r="M777" s="326">
        <v>3839</v>
      </c>
      <c r="N777" s="326">
        <v>3865</v>
      </c>
      <c r="O777" s="326">
        <v>3851</v>
      </c>
      <c r="P777" s="326">
        <v>3847</v>
      </c>
      <c r="Q777" s="326">
        <v>0</v>
      </c>
      <c r="R777" s="326">
        <v>0</v>
      </c>
      <c r="S777" s="326"/>
      <c r="T777" s="326"/>
      <c r="U777" s="326"/>
      <c r="V777" s="326"/>
      <c r="W777" s="326"/>
      <c r="X777" s="326"/>
    </row>
    <row r="778" spans="4:24" hidden="1" outlineLevel="1">
      <c r="D778" s="319" t="s">
        <v>470</v>
      </c>
      <c r="E778" s="319" t="s">
        <v>53</v>
      </c>
      <c r="F778" s="319" t="s">
        <v>578</v>
      </c>
      <c r="G778" s="319" t="s">
        <v>579</v>
      </c>
      <c r="H778" s="319" t="s">
        <v>580</v>
      </c>
      <c r="I778" s="319" t="s">
        <v>396</v>
      </c>
      <c r="J778" s="319" t="s">
        <v>114</v>
      </c>
      <c r="L778" s="326">
        <v>43465</v>
      </c>
      <c r="M778" s="326">
        <v>44108</v>
      </c>
      <c r="N778" s="326">
        <v>47160</v>
      </c>
      <c r="O778" s="326">
        <v>49421</v>
      </c>
      <c r="P778" s="326">
        <v>64473</v>
      </c>
      <c r="Q778" s="326">
        <v>61121</v>
      </c>
      <c r="R778" s="326">
        <v>64385</v>
      </c>
      <c r="S778" s="326">
        <v>67683</v>
      </c>
      <c r="T778" s="326">
        <v>63143</v>
      </c>
      <c r="U778" s="326">
        <v>64296</v>
      </c>
      <c r="V778" s="326">
        <v>64672</v>
      </c>
      <c r="W778" s="326">
        <v>51812</v>
      </c>
      <c r="X778" s="326"/>
    </row>
    <row r="779" spans="4:24" hidden="1" outlineLevel="1">
      <c r="D779" s="319" t="s">
        <v>470</v>
      </c>
      <c r="E779" s="319" t="s">
        <v>53</v>
      </c>
      <c r="F779" s="319" t="s">
        <v>578</v>
      </c>
      <c r="G779" s="319" t="s">
        <v>579</v>
      </c>
      <c r="H779" s="319" t="s">
        <v>580</v>
      </c>
      <c r="I779" s="319" t="s">
        <v>2276</v>
      </c>
      <c r="J779" s="319" t="s">
        <v>114</v>
      </c>
      <c r="L779" s="326">
        <v>6351</v>
      </c>
      <c r="M779" s="326">
        <v>6922</v>
      </c>
      <c r="N779" s="326">
        <v>6952</v>
      </c>
      <c r="O779" s="326">
        <v>6863</v>
      </c>
      <c r="P779" s="326">
        <v>6817</v>
      </c>
      <c r="Q779" s="326">
        <v>0</v>
      </c>
      <c r="R779" s="326">
        <v>0</v>
      </c>
      <c r="S779" s="326"/>
      <c r="T779" s="326"/>
      <c r="U779" s="326"/>
      <c r="V779" s="326"/>
      <c r="W779" s="326"/>
      <c r="X779" s="326"/>
    </row>
    <row r="780" spans="4:24" hidden="1" outlineLevel="1">
      <c r="D780" s="319" t="s">
        <v>616</v>
      </c>
      <c r="E780" s="319" t="s">
        <v>54</v>
      </c>
      <c r="F780" s="319" t="s">
        <v>578</v>
      </c>
      <c r="G780" s="319" t="s">
        <v>579</v>
      </c>
      <c r="H780" s="319" t="s">
        <v>580</v>
      </c>
      <c r="I780" s="319" t="s">
        <v>662</v>
      </c>
      <c r="J780" s="319" t="s">
        <v>116</v>
      </c>
      <c r="L780" s="326">
        <v>46111</v>
      </c>
      <c r="M780" s="326">
        <v>43315</v>
      </c>
      <c r="N780" s="326">
        <v>40897</v>
      </c>
      <c r="O780" s="326">
        <v>40308</v>
      </c>
      <c r="P780" s="326">
        <v>39218</v>
      </c>
      <c r="Q780" s="326">
        <v>24696</v>
      </c>
      <c r="R780" s="326">
        <v>25262</v>
      </c>
      <c r="S780" s="326">
        <v>26174</v>
      </c>
      <c r="T780" s="326">
        <v>24622</v>
      </c>
      <c r="U780" s="326">
        <v>23800</v>
      </c>
      <c r="V780" s="326">
        <v>26446</v>
      </c>
      <c r="W780" s="326">
        <v>19458</v>
      </c>
      <c r="X780" s="326"/>
    </row>
    <row r="781" spans="4:24" hidden="1" outlineLevel="1">
      <c r="D781" s="319" t="s">
        <v>1849</v>
      </c>
      <c r="E781" s="319" t="s">
        <v>54</v>
      </c>
      <c r="F781" s="319" t="s">
        <v>578</v>
      </c>
      <c r="G781" s="319" t="s">
        <v>579</v>
      </c>
      <c r="H781" s="319" t="s">
        <v>580</v>
      </c>
      <c r="I781" s="319" t="s">
        <v>1850</v>
      </c>
      <c r="J781" s="319" t="s">
        <v>116</v>
      </c>
      <c r="L781" s="326">
        <v>74</v>
      </c>
      <c r="M781" s="326">
        <v>75</v>
      </c>
      <c r="N781" s="326">
        <v>186</v>
      </c>
      <c r="O781" s="326">
        <v>68</v>
      </c>
      <c r="P781" s="326">
        <v>134</v>
      </c>
      <c r="Q781" s="326">
        <v>99</v>
      </c>
      <c r="R781" s="326">
        <v>96</v>
      </c>
      <c r="S781" s="326">
        <v>58</v>
      </c>
      <c r="T781" s="326">
        <v>23</v>
      </c>
      <c r="U781" s="326">
        <v>76</v>
      </c>
      <c r="V781" s="326">
        <v>261</v>
      </c>
      <c r="W781" s="326">
        <v>30</v>
      </c>
      <c r="X781" s="326"/>
    </row>
    <row r="782" spans="4:24" hidden="1" outlineLevel="1">
      <c r="D782" s="319" t="s">
        <v>1814</v>
      </c>
      <c r="E782" s="319" t="s">
        <v>52</v>
      </c>
      <c r="F782" s="319" t="s">
        <v>578</v>
      </c>
      <c r="G782" s="319" t="s">
        <v>579</v>
      </c>
      <c r="H782" s="319" t="s">
        <v>580</v>
      </c>
      <c r="I782" s="319" t="s">
        <v>1851</v>
      </c>
      <c r="J782" s="319" t="s">
        <v>117</v>
      </c>
      <c r="L782" s="326">
        <v>30</v>
      </c>
      <c r="M782" s="326">
        <v>40</v>
      </c>
      <c r="N782" s="326">
        <v>20</v>
      </c>
      <c r="O782" s="326">
        <v>0</v>
      </c>
      <c r="P782" s="326">
        <v>0</v>
      </c>
      <c r="Q782" s="326">
        <v>0</v>
      </c>
      <c r="R782" s="326">
        <v>0</v>
      </c>
      <c r="S782" s="326">
        <v>0</v>
      </c>
      <c r="T782" s="326">
        <v>0</v>
      </c>
      <c r="U782" s="326">
        <v>0</v>
      </c>
      <c r="V782" s="326">
        <v>0</v>
      </c>
      <c r="W782" s="326">
        <v>0</v>
      </c>
      <c r="X782" s="326"/>
    </row>
    <row r="783" spans="4:24" hidden="1" outlineLevel="1">
      <c r="D783" s="319" t="s">
        <v>2205</v>
      </c>
      <c r="E783" s="319" t="s">
        <v>2117</v>
      </c>
      <c r="F783" s="319" t="s">
        <v>578</v>
      </c>
      <c r="G783" s="319" t="s">
        <v>579</v>
      </c>
      <c r="H783" s="319" t="s">
        <v>580</v>
      </c>
      <c r="I783" s="319" t="s">
        <v>2277</v>
      </c>
      <c r="J783" s="319" t="s">
        <v>977</v>
      </c>
      <c r="L783" s="326">
        <v>1730</v>
      </c>
      <c r="M783" s="326">
        <v>2480</v>
      </c>
      <c r="N783" s="326">
        <v>2135</v>
      </c>
      <c r="O783" s="326">
        <v>1785</v>
      </c>
      <c r="P783" s="326">
        <v>1785</v>
      </c>
      <c r="Q783" s="326">
        <v>810</v>
      </c>
      <c r="R783" s="326">
        <v>1360</v>
      </c>
      <c r="S783" s="326">
        <v>1360</v>
      </c>
      <c r="T783" s="326">
        <v>2670</v>
      </c>
      <c r="U783" s="326">
        <v>1600</v>
      </c>
      <c r="V783" s="326">
        <v>1600</v>
      </c>
      <c r="W783" s="326">
        <v>810</v>
      </c>
      <c r="X783" s="326"/>
    </row>
    <row r="784" spans="4:24" hidden="1" outlineLevel="1">
      <c r="D784" s="319" t="s">
        <v>2652</v>
      </c>
      <c r="E784" s="319" t="s">
        <v>2117</v>
      </c>
      <c r="F784" s="319" t="s">
        <v>578</v>
      </c>
      <c r="G784" s="319" t="s">
        <v>579</v>
      </c>
      <c r="H784" s="319" t="s">
        <v>580</v>
      </c>
      <c r="I784" s="319" t="s">
        <v>3059</v>
      </c>
      <c r="J784" s="319" t="s">
        <v>977</v>
      </c>
      <c r="L784" s="326"/>
      <c r="M784" s="326"/>
      <c r="N784" s="326"/>
      <c r="O784" s="326"/>
      <c r="P784" s="326"/>
      <c r="Q784" s="326"/>
      <c r="R784" s="326"/>
      <c r="S784" s="326"/>
      <c r="T784" s="326"/>
      <c r="U784" s="326">
        <v>0</v>
      </c>
      <c r="V784" s="326">
        <v>0</v>
      </c>
      <c r="W784" s="326">
        <v>0</v>
      </c>
      <c r="X784" s="326"/>
    </row>
    <row r="785" spans="4:24" hidden="1" outlineLevel="1">
      <c r="D785" s="319" t="s">
        <v>345</v>
      </c>
      <c r="E785" s="319" t="s">
        <v>54</v>
      </c>
      <c r="F785" s="319" t="s">
        <v>578</v>
      </c>
      <c r="G785" s="319" t="s">
        <v>579</v>
      </c>
      <c r="H785" s="319" t="s">
        <v>580</v>
      </c>
      <c r="I785" s="319" t="s">
        <v>188</v>
      </c>
      <c r="J785" s="319" t="s">
        <v>116</v>
      </c>
      <c r="L785" s="326">
        <v>1452</v>
      </c>
      <c r="M785" s="326">
        <v>1895</v>
      </c>
      <c r="N785" s="326">
        <v>1956</v>
      </c>
      <c r="O785" s="326">
        <v>2056</v>
      </c>
      <c r="P785" s="326">
        <v>2093</v>
      </c>
      <c r="Q785" s="326">
        <v>4116</v>
      </c>
      <c r="R785" s="326">
        <v>4263</v>
      </c>
      <c r="S785" s="326">
        <v>4545</v>
      </c>
      <c r="T785" s="326">
        <v>5272</v>
      </c>
      <c r="U785" s="326">
        <v>5773</v>
      </c>
      <c r="V785" s="326">
        <v>7053</v>
      </c>
      <c r="W785" s="326">
        <v>6621</v>
      </c>
      <c r="X785" s="326"/>
    </row>
    <row r="786" spans="4:24" hidden="1" outlineLevel="1">
      <c r="D786" s="319" t="s">
        <v>697</v>
      </c>
      <c r="E786" s="319" t="s">
        <v>52</v>
      </c>
      <c r="F786" s="319" t="s">
        <v>578</v>
      </c>
      <c r="G786" s="319" t="s">
        <v>579</v>
      </c>
      <c r="H786" s="319" t="s">
        <v>580</v>
      </c>
      <c r="I786" s="319" t="s">
        <v>1216</v>
      </c>
      <c r="J786" s="319" t="s">
        <v>117</v>
      </c>
      <c r="L786" s="326">
        <v>35</v>
      </c>
      <c r="M786" s="326">
        <v>55</v>
      </c>
      <c r="N786" s="326">
        <v>102</v>
      </c>
      <c r="O786" s="326">
        <v>67</v>
      </c>
      <c r="P786" s="326">
        <v>346</v>
      </c>
      <c r="Q786" s="326">
        <v>362</v>
      </c>
      <c r="R786" s="326">
        <v>409</v>
      </c>
      <c r="S786" s="326">
        <v>146</v>
      </c>
      <c r="T786" s="326">
        <v>272</v>
      </c>
      <c r="U786" s="326">
        <v>192</v>
      </c>
      <c r="V786" s="326">
        <v>164</v>
      </c>
      <c r="W786" s="326">
        <v>139</v>
      </c>
      <c r="X786" s="326"/>
    </row>
    <row r="787" spans="4:24" hidden="1" outlineLevel="1">
      <c r="D787" s="319" t="s">
        <v>663</v>
      </c>
      <c r="E787" s="319" t="s">
        <v>53</v>
      </c>
      <c r="F787" s="319" t="s">
        <v>578</v>
      </c>
      <c r="G787" s="319" t="s">
        <v>579</v>
      </c>
      <c r="H787" s="319" t="s">
        <v>580</v>
      </c>
      <c r="I787" s="319" t="s">
        <v>347</v>
      </c>
      <c r="J787" s="319" t="s">
        <v>114</v>
      </c>
      <c r="L787" s="326">
        <v>12997</v>
      </c>
      <c r="M787" s="326">
        <v>13384</v>
      </c>
      <c r="N787" s="326">
        <v>10426</v>
      </c>
      <c r="O787" s="326">
        <v>10054</v>
      </c>
      <c r="P787" s="326">
        <v>10318</v>
      </c>
      <c r="Q787" s="326">
        <v>12754</v>
      </c>
      <c r="R787" s="326">
        <v>11526</v>
      </c>
      <c r="S787" s="326">
        <v>10515</v>
      </c>
      <c r="T787" s="326">
        <v>8854</v>
      </c>
      <c r="U787" s="326">
        <v>8726</v>
      </c>
      <c r="V787" s="326">
        <v>11067</v>
      </c>
      <c r="W787" s="326">
        <v>6198</v>
      </c>
      <c r="X787" s="326"/>
    </row>
    <row r="788" spans="4:24" hidden="1" outlineLevel="1">
      <c r="D788" s="319" t="s">
        <v>293</v>
      </c>
      <c r="E788" s="319" t="s">
        <v>53</v>
      </c>
      <c r="F788" s="319" t="s">
        <v>578</v>
      </c>
      <c r="G788" s="319" t="s">
        <v>579</v>
      </c>
      <c r="H788" s="319" t="s">
        <v>580</v>
      </c>
      <c r="I788" s="319" t="s">
        <v>294</v>
      </c>
      <c r="J788" s="319" t="s">
        <v>114</v>
      </c>
      <c r="L788" s="326">
        <v>51269</v>
      </c>
      <c r="M788" s="326">
        <v>55978</v>
      </c>
      <c r="N788" s="326">
        <v>45593</v>
      </c>
      <c r="O788" s="326">
        <v>42760</v>
      </c>
      <c r="P788" s="326">
        <v>45552</v>
      </c>
      <c r="Q788" s="326">
        <v>35862</v>
      </c>
      <c r="R788" s="326">
        <v>39734</v>
      </c>
      <c r="S788" s="326">
        <v>40686</v>
      </c>
      <c r="T788" s="326">
        <v>34854</v>
      </c>
      <c r="U788" s="326">
        <v>36776</v>
      </c>
      <c r="V788" s="326">
        <v>43405</v>
      </c>
      <c r="W788" s="326">
        <v>30297</v>
      </c>
      <c r="X788" s="326"/>
    </row>
    <row r="789" spans="4:24" hidden="1" outlineLevel="1">
      <c r="D789" s="319" t="s">
        <v>926</v>
      </c>
      <c r="E789" s="319" t="s">
        <v>53</v>
      </c>
      <c r="F789" s="319" t="s">
        <v>578</v>
      </c>
      <c r="G789" s="319" t="s">
        <v>579</v>
      </c>
      <c r="H789" s="319" t="s">
        <v>580</v>
      </c>
      <c r="I789" s="319" t="s">
        <v>927</v>
      </c>
      <c r="J789" s="319" t="s">
        <v>114</v>
      </c>
      <c r="L789" s="326">
        <v>100</v>
      </c>
      <c r="M789" s="326">
        <v>134</v>
      </c>
      <c r="N789" s="326">
        <v>345</v>
      </c>
      <c r="O789" s="326">
        <v>65</v>
      </c>
      <c r="P789" s="326">
        <v>136</v>
      </c>
      <c r="Q789" s="326">
        <v>201</v>
      </c>
      <c r="R789" s="326">
        <v>153</v>
      </c>
      <c r="S789" s="326">
        <v>220</v>
      </c>
      <c r="T789" s="326">
        <v>55</v>
      </c>
      <c r="U789" s="326">
        <v>213</v>
      </c>
      <c r="V789" s="326">
        <v>240</v>
      </c>
      <c r="W789" s="326">
        <v>33</v>
      </c>
      <c r="X789" s="326"/>
    </row>
    <row r="790" spans="4:24" hidden="1" outlineLevel="1">
      <c r="D790" s="319" t="s">
        <v>1644</v>
      </c>
      <c r="E790" s="319" t="s">
        <v>52</v>
      </c>
      <c r="F790" s="319" t="s">
        <v>578</v>
      </c>
      <c r="G790" s="319" t="s">
        <v>579</v>
      </c>
      <c r="H790" s="319" t="s">
        <v>580</v>
      </c>
      <c r="I790" s="319" t="s">
        <v>1645</v>
      </c>
      <c r="J790" s="319" t="s">
        <v>117</v>
      </c>
      <c r="L790" s="326">
        <v>1504</v>
      </c>
      <c r="M790" s="326">
        <v>1930</v>
      </c>
      <c r="N790" s="326">
        <v>2183</v>
      </c>
      <c r="O790" s="326">
        <v>2377</v>
      </c>
      <c r="P790" s="326">
        <v>2883</v>
      </c>
      <c r="Q790" s="326">
        <v>2393</v>
      </c>
      <c r="R790" s="326">
        <v>2515</v>
      </c>
      <c r="S790" s="326">
        <v>2883</v>
      </c>
      <c r="T790" s="326">
        <v>2699</v>
      </c>
      <c r="U790" s="326">
        <v>2767</v>
      </c>
      <c r="V790" s="326">
        <v>3350</v>
      </c>
      <c r="W790" s="326">
        <v>2537</v>
      </c>
      <c r="X790" s="326"/>
    </row>
    <row r="791" spans="4:24" hidden="1" outlineLevel="1">
      <c r="D791" s="319" t="s">
        <v>1644</v>
      </c>
      <c r="E791" s="319" t="s">
        <v>52</v>
      </c>
      <c r="F791" s="319" t="s">
        <v>578</v>
      </c>
      <c r="G791" s="319" t="s">
        <v>581</v>
      </c>
      <c r="H791" s="319" t="s">
        <v>580</v>
      </c>
      <c r="I791" s="319" t="s">
        <v>3060</v>
      </c>
      <c r="J791" s="319" t="s">
        <v>117</v>
      </c>
      <c r="L791" s="326"/>
      <c r="M791" s="326"/>
      <c r="N791" s="326"/>
      <c r="O791" s="326"/>
      <c r="P791" s="326"/>
      <c r="Q791" s="326"/>
      <c r="R791" s="326"/>
      <c r="S791" s="326"/>
      <c r="T791" s="326">
        <v>0</v>
      </c>
      <c r="U791" s="326">
        <v>5</v>
      </c>
      <c r="V791" s="326">
        <v>5</v>
      </c>
      <c r="W791" s="326">
        <v>0</v>
      </c>
      <c r="X791" s="326"/>
    </row>
    <row r="792" spans="4:24" hidden="1" outlineLevel="1">
      <c r="D792" s="319" t="s">
        <v>2659</v>
      </c>
      <c r="E792" s="319" t="s">
        <v>52</v>
      </c>
      <c r="F792" s="319" t="s">
        <v>578</v>
      </c>
      <c r="G792" s="319" t="s">
        <v>579</v>
      </c>
      <c r="H792" s="319" t="s">
        <v>580</v>
      </c>
      <c r="I792" s="319" t="s">
        <v>441</v>
      </c>
      <c r="J792" s="319" t="s">
        <v>117</v>
      </c>
      <c r="L792" s="326">
        <v>1001</v>
      </c>
      <c r="M792" s="326"/>
      <c r="N792" s="326"/>
      <c r="O792" s="326"/>
      <c r="P792" s="326"/>
      <c r="Q792" s="326"/>
      <c r="R792" s="326"/>
      <c r="S792" s="326"/>
      <c r="T792" s="326"/>
      <c r="U792" s="326"/>
      <c r="V792" s="326"/>
      <c r="W792" s="326"/>
      <c r="X792" s="326"/>
    </row>
    <row r="793" spans="4:24" hidden="1" outlineLevel="1">
      <c r="D793" s="319" t="s">
        <v>2659</v>
      </c>
      <c r="E793" s="319" t="s">
        <v>52</v>
      </c>
      <c r="F793" s="319" t="s">
        <v>578</v>
      </c>
      <c r="G793" s="319" t="s">
        <v>581</v>
      </c>
      <c r="H793" s="319" t="s">
        <v>580</v>
      </c>
      <c r="I793" s="319" t="s">
        <v>495</v>
      </c>
      <c r="J793" s="319" t="s">
        <v>117</v>
      </c>
      <c r="L793" s="326">
        <v>730</v>
      </c>
      <c r="M793" s="326">
        <v>730</v>
      </c>
      <c r="N793" s="326">
        <v>730</v>
      </c>
      <c r="O793" s="326">
        <v>730</v>
      </c>
      <c r="P793" s="326">
        <v>1030</v>
      </c>
      <c r="Q793" s="326">
        <v>730</v>
      </c>
      <c r="R793" s="326">
        <v>730</v>
      </c>
      <c r="S793" s="326">
        <v>731</v>
      </c>
      <c r="T793" s="326">
        <v>731</v>
      </c>
      <c r="U793" s="326">
        <v>831</v>
      </c>
      <c r="V793" s="326">
        <v>831</v>
      </c>
      <c r="W793" s="326">
        <v>0</v>
      </c>
      <c r="X793" s="326"/>
    </row>
    <row r="794" spans="4:24" hidden="1" outlineLevel="1">
      <c r="D794" s="319" t="s">
        <v>568</v>
      </c>
      <c r="E794" s="319" t="s">
        <v>54</v>
      </c>
      <c r="F794" s="319" t="s">
        <v>578</v>
      </c>
      <c r="G794" s="319" t="s">
        <v>579</v>
      </c>
      <c r="H794" s="319" t="s">
        <v>580</v>
      </c>
      <c r="I794" s="319" t="s">
        <v>568</v>
      </c>
      <c r="J794" s="319" t="s">
        <v>116</v>
      </c>
      <c r="L794" s="326">
        <v>142</v>
      </c>
      <c r="M794" s="326">
        <v>112</v>
      </c>
      <c r="N794" s="326">
        <v>126</v>
      </c>
      <c r="O794" s="326">
        <v>95</v>
      </c>
      <c r="P794" s="326">
        <v>76</v>
      </c>
      <c r="Q794" s="326">
        <v>128</v>
      </c>
      <c r="R794" s="326">
        <v>84</v>
      </c>
      <c r="S794" s="326">
        <v>212</v>
      </c>
      <c r="T794" s="326">
        <v>113</v>
      </c>
      <c r="U794" s="326">
        <v>117</v>
      </c>
      <c r="V794" s="326">
        <v>202</v>
      </c>
      <c r="W794" s="326">
        <v>144</v>
      </c>
      <c r="X794" s="326"/>
    </row>
    <row r="795" spans="4:24" hidden="1" outlineLevel="1">
      <c r="D795" s="319" t="s">
        <v>621</v>
      </c>
      <c r="E795" s="319" t="s">
        <v>52</v>
      </c>
      <c r="F795" s="319" t="s">
        <v>578</v>
      </c>
      <c r="G795" s="319" t="s">
        <v>579</v>
      </c>
      <c r="H795" s="319" t="s">
        <v>580</v>
      </c>
      <c r="I795" s="319" t="s">
        <v>1646</v>
      </c>
      <c r="J795" s="319" t="s">
        <v>117</v>
      </c>
      <c r="L795" s="326">
        <v>1018</v>
      </c>
      <c r="M795" s="326">
        <v>1004</v>
      </c>
      <c r="N795" s="326">
        <v>1255</v>
      </c>
      <c r="O795" s="326">
        <v>1393</v>
      </c>
      <c r="P795" s="326">
        <v>1226</v>
      </c>
      <c r="Q795" s="326">
        <v>1779</v>
      </c>
      <c r="R795" s="326">
        <v>1892</v>
      </c>
      <c r="S795" s="326">
        <v>2018</v>
      </c>
      <c r="T795" s="326">
        <v>2081</v>
      </c>
      <c r="U795" s="326">
        <v>2450</v>
      </c>
      <c r="V795" s="326">
        <v>2577</v>
      </c>
      <c r="W795" s="326">
        <v>2088</v>
      </c>
      <c r="X795" s="326"/>
    </row>
    <row r="796" spans="4:24" hidden="1" outlineLevel="1">
      <c r="D796" s="319" t="s">
        <v>698</v>
      </c>
      <c r="E796" s="319" t="s">
        <v>53</v>
      </c>
      <c r="F796" s="319" t="s">
        <v>578</v>
      </c>
      <c r="G796" s="319" t="s">
        <v>579</v>
      </c>
      <c r="H796" s="319" t="s">
        <v>580</v>
      </c>
      <c r="I796" s="319" t="s">
        <v>1217</v>
      </c>
      <c r="J796" s="319" t="s">
        <v>114</v>
      </c>
      <c r="L796" s="326">
        <v>5775</v>
      </c>
      <c r="M796" s="326">
        <v>6076</v>
      </c>
      <c r="N796" s="326">
        <v>4866</v>
      </c>
      <c r="O796" s="326">
        <v>5446</v>
      </c>
      <c r="P796" s="326">
        <v>5396</v>
      </c>
      <c r="Q796" s="326">
        <v>3960</v>
      </c>
      <c r="R796" s="326">
        <v>4152</v>
      </c>
      <c r="S796" s="326">
        <v>4507</v>
      </c>
      <c r="T796" s="326">
        <v>4497</v>
      </c>
      <c r="U796" s="326">
        <v>5632</v>
      </c>
      <c r="V796" s="326">
        <v>6281</v>
      </c>
      <c r="W796" s="326">
        <v>5058</v>
      </c>
      <c r="X796" s="326"/>
    </row>
    <row r="797" spans="4:24" hidden="1" outlineLevel="1">
      <c r="D797" s="319" t="s">
        <v>1647</v>
      </c>
      <c r="E797" s="319" t="s">
        <v>52</v>
      </c>
      <c r="F797" s="319" t="s">
        <v>578</v>
      </c>
      <c r="G797" s="319" t="s">
        <v>579</v>
      </c>
      <c r="H797" s="319" t="s">
        <v>580</v>
      </c>
      <c r="I797" s="319" t="s">
        <v>1648</v>
      </c>
      <c r="J797" s="319" t="s">
        <v>117</v>
      </c>
      <c r="L797" s="326">
        <v>336</v>
      </c>
      <c r="M797" s="326">
        <v>413</v>
      </c>
      <c r="N797" s="326">
        <v>186</v>
      </c>
      <c r="O797" s="326">
        <v>218</v>
      </c>
      <c r="P797" s="326">
        <v>449</v>
      </c>
      <c r="Q797" s="326">
        <v>696</v>
      </c>
      <c r="R797" s="326">
        <v>668</v>
      </c>
      <c r="S797" s="326">
        <v>505</v>
      </c>
      <c r="T797" s="326">
        <v>492</v>
      </c>
      <c r="U797" s="326">
        <v>967</v>
      </c>
      <c r="V797" s="326">
        <v>978</v>
      </c>
      <c r="W797" s="326">
        <v>1042</v>
      </c>
      <c r="X797" s="326"/>
    </row>
    <row r="798" spans="4:24" hidden="1" outlineLevel="1">
      <c r="D798" s="319" t="s">
        <v>296</v>
      </c>
      <c r="E798" s="319" t="s">
        <v>53</v>
      </c>
      <c r="F798" s="319" t="s">
        <v>578</v>
      </c>
      <c r="G798" s="319" t="s">
        <v>579</v>
      </c>
      <c r="H798" s="319" t="s">
        <v>580</v>
      </c>
      <c r="I798" s="319" t="s">
        <v>2105</v>
      </c>
      <c r="J798" s="319" t="s">
        <v>118</v>
      </c>
      <c r="L798" s="326">
        <v>12672</v>
      </c>
      <c r="M798" s="326">
        <v>12085</v>
      </c>
      <c r="N798" s="326">
        <v>13865</v>
      </c>
      <c r="O798" s="326">
        <v>12285</v>
      </c>
      <c r="P798" s="326">
        <v>11272</v>
      </c>
      <c r="Q798" s="326">
        <v>4480</v>
      </c>
      <c r="R798" s="326">
        <v>5066</v>
      </c>
      <c r="S798" s="326">
        <v>5656</v>
      </c>
      <c r="T798" s="326">
        <v>5427</v>
      </c>
      <c r="U798" s="326">
        <v>5833</v>
      </c>
      <c r="V798" s="326">
        <v>5348</v>
      </c>
      <c r="W798" s="326">
        <v>3447</v>
      </c>
      <c r="X798" s="326"/>
    </row>
    <row r="799" spans="4:24" hidden="1" outlineLevel="1">
      <c r="D799" s="319" t="s">
        <v>297</v>
      </c>
      <c r="E799" s="319" t="s">
        <v>53</v>
      </c>
      <c r="F799" s="319" t="s">
        <v>578</v>
      </c>
      <c r="G799" s="319" t="s">
        <v>579</v>
      </c>
      <c r="H799" s="319" t="s">
        <v>580</v>
      </c>
      <c r="I799" s="319" t="s">
        <v>298</v>
      </c>
      <c r="J799" s="319" t="s">
        <v>114</v>
      </c>
      <c r="L799" s="326">
        <v>974673</v>
      </c>
      <c r="M799" s="326">
        <v>1132684</v>
      </c>
      <c r="N799" s="326">
        <v>1402019</v>
      </c>
      <c r="O799" s="326">
        <v>1476394</v>
      </c>
      <c r="P799" s="326">
        <v>1388760</v>
      </c>
      <c r="Q799" s="326">
        <v>1212454</v>
      </c>
      <c r="R799" s="326">
        <v>1314836</v>
      </c>
      <c r="S799" s="326">
        <v>1334302</v>
      </c>
      <c r="T799" s="326">
        <v>1264084</v>
      </c>
      <c r="U799" s="326">
        <v>1296102</v>
      </c>
      <c r="V799" s="326">
        <v>1357295</v>
      </c>
      <c r="W799" s="326">
        <v>858656</v>
      </c>
      <c r="X799" s="326"/>
    </row>
    <row r="800" spans="4:24" hidden="1" outlineLevel="1">
      <c r="D800" s="319" t="s">
        <v>297</v>
      </c>
      <c r="E800" s="319" t="s">
        <v>53</v>
      </c>
      <c r="F800" s="319" t="s">
        <v>578</v>
      </c>
      <c r="G800" s="319" t="s">
        <v>581</v>
      </c>
      <c r="H800" s="319" t="s">
        <v>580</v>
      </c>
      <c r="I800" s="319" t="s">
        <v>1852</v>
      </c>
      <c r="J800" s="319" t="s">
        <v>114</v>
      </c>
      <c r="L800" s="326">
        <v>103</v>
      </c>
      <c r="M800" s="326">
        <v>103</v>
      </c>
      <c r="N800" s="326">
        <v>4031</v>
      </c>
      <c r="O800" s="326">
        <v>198</v>
      </c>
      <c r="P800" s="326">
        <v>172</v>
      </c>
      <c r="Q800" s="326">
        <v>362</v>
      </c>
      <c r="R800" s="326">
        <v>888</v>
      </c>
      <c r="S800" s="326">
        <v>461</v>
      </c>
      <c r="T800" s="326">
        <v>1154</v>
      </c>
      <c r="U800" s="326">
        <v>1326</v>
      </c>
      <c r="V800" s="326">
        <v>1313</v>
      </c>
      <c r="W800" s="326">
        <v>1323</v>
      </c>
      <c r="X800" s="326"/>
    </row>
    <row r="801" spans="4:24" hidden="1" outlineLevel="1">
      <c r="D801" s="319" t="s">
        <v>664</v>
      </c>
      <c r="E801" s="319" t="s">
        <v>53</v>
      </c>
      <c r="F801" s="319" t="s">
        <v>578</v>
      </c>
      <c r="G801" s="319" t="s">
        <v>579</v>
      </c>
      <c r="H801" s="319" t="s">
        <v>580</v>
      </c>
      <c r="I801" s="319" t="s">
        <v>397</v>
      </c>
      <c r="J801" s="319" t="s">
        <v>114</v>
      </c>
      <c r="L801" s="326">
        <v>858</v>
      </c>
      <c r="M801" s="326">
        <v>916</v>
      </c>
      <c r="N801" s="326">
        <v>2726</v>
      </c>
      <c r="O801" s="326">
        <v>634</v>
      </c>
      <c r="P801" s="326">
        <v>1234</v>
      </c>
      <c r="Q801" s="326">
        <v>1456</v>
      </c>
      <c r="R801" s="326">
        <v>375</v>
      </c>
      <c r="S801" s="326">
        <v>553</v>
      </c>
      <c r="T801" s="326">
        <v>376</v>
      </c>
      <c r="U801" s="326">
        <v>937</v>
      </c>
      <c r="V801" s="326">
        <v>1318</v>
      </c>
      <c r="W801" s="326">
        <v>573</v>
      </c>
      <c r="X801" s="326"/>
    </row>
    <row r="802" spans="4:24" hidden="1" outlineLevel="1">
      <c r="D802" s="319" t="s">
        <v>2331</v>
      </c>
      <c r="E802" s="319" t="s">
        <v>53</v>
      </c>
      <c r="F802" s="319" t="s">
        <v>578</v>
      </c>
      <c r="G802" s="319" t="s">
        <v>579</v>
      </c>
      <c r="H802" s="319" t="s">
        <v>580</v>
      </c>
      <c r="I802" s="319" t="s">
        <v>2756</v>
      </c>
      <c r="J802" s="319" t="s">
        <v>114</v>
      </c>
      <c r="L802" s="326">
        <v>2013</v>
      </c>
      <c r="M802" s="326">
        <v>1547</v>
      </c>
      <c r="N802" s="326">
        <v>2748</v>
      </c>
      <c r="O802" s="326">
        <v>2075</v>
      </c>
      <c r="P802" s="326">
        <v>1819</v>
      </c>
      <c r="Q802" s="326">
        <v>915</v>
      </c>
      <c r="R802" s="326">
        <v>989</v>
      </c>
      <c r="S802" s="326">
        <v>1107</v>
      </c>
      <c r="T802" s="326">
        <v>1046</v>
      </c>
      <c r="U802" s="326">
        <v>1027</v>
      </c>
      <c r="V802" s="326">
        <v>966</v>
      </c>
      <c r="W802" s="326">
        <v>637</v>
      </c>
      <c r="X802" s="326"/>
    </row>
    <row r="803" spans="4:24" hidden="1" outlineLevel="1">
      <c r="D803" s="319" t="s">
        <v>1649</v>
      </c>
      <c r="E803" s="319" t="s">
        <v>53</v>
      </c>
      <c r="F803" s="319" t="s">
        <v>578</v>
      </c>
      <c r="G803" s="319" t="s">
        <v>579</v>
      </c>
      <c r="H803" s="319" t="s">
        <v>580</v>
      </c>
      <c r="I803" s="319" t="s">
        <v>1650</v>
      </c>
      <c r="J803" s="319" t="s">
        <v>114</v>
      </c>
      <c r="L803" s="326">
        <v>615</v>
      </c>
      <c r="M803" s="326">
        <v>0</v>
      </c>
      <c r="N803" s="326">
        <v>0</v>
      </c>
      <c r="O803" s="326">
        <v>0</v>
      </c>
      <c r="P803" s="326">
        <v>0</v>
      </c>
      <c r="Q803" s="326">
        <v>0</v>
      </c>
      <c r="R803" s="326">
        <v>0</v>
      </c>
      <c r="S803" s="326">
        <v>0</v>
      </c>
      <c r="T803" s="326">
        <v>0</v>
      </c>
      <c r="U803" s="326">
        <v>0</v>
      </c>
      <c r="V803" s="326">
        <v>0</v>
      </c>
      <c r="W803" s="326"/>
      <c r="X803" s="326"/>
    </row>
    <row r="804" spans="4:24" hidden="1" outlineLevel="1">
      <c r="D804" s="319" t="s">
        <v>1806</v>
      </c>
      <c r="E804" s="319" t="s">
        <v>52</v>
      </c>
      <c r="F804" s="319" t="s">
        <v>578</v>
      </c>
      <c r="G804" s="319" t="s">
        <v>579</v>
      </c>
      <c r="H804" s="319" t="s">
        <v>580</v>
      </c>
      <c r="I804" s="319" t="s">
        <v>1853</v>
      </c>
      <c r="J804" s="319" t="s">
        <v>117</v>
      </c>
      <c r="L804" s="326">
        <v>41</v>
      </c>
      <c r="M804" s="326">
        <v>34</v>
      </c>
      <c r="N804" s="326">
        <v>51</v>
      </c>
      <c r="O804" s="326">
        <v>77</v>
      </c>
      <c r="P804" s="326">
        <v>531</v>
      </c>
      <c r="Q804" s="326">
        <v>531</v>
      </c>
      <c r="R804" s="326">
        <v>418</v>
      </c>
      <c r="S804" s="326">
        <v>138</v>
      </c>
      <c r="T804" s="326">
        <v>69</v>
      </c>
      <c r="U804" s="326">
        <v>120</v>
      </c>
      <c r="V804" s="326">
        <v>51</v>
      </c>
      <c r="W804" s="326">
        <v>229</v>
      </c>
      <c r="X804" s="326"/>
    </row>
    <row r="805" spans="4:24" hidden="1" outlineLevel="1">
      <c r="D805" s="319" t="s">
        <v>1815</v>
      </c>
      <c r="E805" s="319" t="s">
        <v>52</v>
      </c>
      <c r="F805" s="319" t="s">
        <v>578</v>
      </c>
      <c r="G805" s="319" t="s">
        <v>579</v>
      </c>
      <c r="H805" s="319" t="s">
        <v>580</v>
      </c>
      <c r="I805" s="319" t="s">
        <v>1854</v>
      </c>
      <c r="J805" s="319" t="s">
        <v>117</v>
      </c>
      <c r="L805" s="326">
        <v>1</v>
      </c>
      <c r="M805" s="326">
        <v>1</v>
      </c>
      <c r="N805" s="326">
        <v>51</v>
      </c>
      <c r="O805" s="326">
        <v>52</v>
      </c>
      <c r="P805" s="326">
        <v>21</v>
      </c>
      <c r="Q805" s="326">
        <v>23</v>
      </c>
      <c r="R805" s="326">
        <v>32</v>
      </c>
      <c r="S805" s="326">
        <v>33</v>
      </c>
      <c r="T805" s="326">
        <v>3</v>
      </c>
      <c r="U805" s="326">
        <v>63</v>
      </c>
      <c r="V805" s="326">
        <v>95</v>
      </c>
      <c r="W805" s="326">
        <v>57</v>
      </c>
      <c r="X805" s="326"/>
    </row>
    <row r="806" spans="4:24" hidden="1" outlineLevel="1">
      <c r="D806" s="319" t="s">
        <v>2278</v>
      </c>
      <c r="E806" s="319" t="s">
        <v>53</v>
      </c>
      <c r="F806" s="319" t="s">
        <v>578</v>
      </c>
      <c r="G806" s="319" t="s">
        <v>579</v>
      </c>
      <c r="H806" s="319" t="s">
        <v>580</v>
      </c>
      <c r="I806" s="319" t="s">
        <v>2279</v>
      </c>
      <c r="J806" s="319" t="s">
        <v>114</v>
      </c>
      <c r="L806" s="326">
        <v>15575</v>
      </c>
      <c r="M806" s="326">
        <v>12659</v>
      </c>
      <c r="N806" s="326">
        <v>5073</v>
      </c>
      <c r="O806" s="326">
        <v>3821</v>
      </c>
      <c r="P806" s="326">
        <v>3069</v>
      </c>
      <c r="Q806" s="326">
        <v>3082</v>
      </c>
      <c r="R806" s="326">
        <v>3835</v>
      </c>
      <c r="S806" s="326">
        <v>3766</v>
      </c>
      <c r="T806" s="326">
        <v>2579</v>
      </c>
      <c r="U806" s="326">
        <v>3183</v>
      </c>
      <c r="V806" s="326">
        <v>2826</v>
      </c>
      <c r="W806" s="326">
        <v>2357</v>
      </c>
      <c r="X806" s="326"/>
    </row>
    <row r="807" spans="4:24" hidden="1" outlineLevel="1">
      <c r="D807" s="319" t="s">
        <v>2280</v>
      </c>
      <c r="E807" s="319" t="s">
        <v>53</v>
      </c>
      <c r="F807" s="319" t="s">
        <v>578</v>
      </c>
      <c r="G807" s="319" t="s">
        <v>579</v>
      </c>
      <c r="H807" s="319" t="s">
        <v>580</v>
      </c>
      <c r="I807" s="319" t="s">
        <v>1666</v>
      </c>
      <c r="J807" s="319" t="s">
        <v>114</v>
      </c>
      <c r="L807" s="326">
        <v>97910</v>
      </c>
      <c r="M807" s="326">
        <v>116727</v>
      </c>
      <c r="N807" s="326">
        <v>108659</v>
      </c>
      <c r="O807" s="326">
        <v>132033</v>
      </c>
      <c r="P807" s="326">
        <v>168076</v>
      </c>
      <c r="Q807" s="326">
        <v>135360</v>
      </c>
      <c r="R807" s="326">
        <v>135603</v>
      </c>
      <c r="S807" s="326">
        <v>158129</v>
      </c>
      <c r="T807" s="326">
        <v>138604</v>
      </c>
      <c r="U807" s="326">
        <v>126278</v>
      </c>
      <c r="V807" s="326">
        <v>128844</v>
      </c>
      <c r="W807" s="326">
        <v>86175</v>
      </c>
      <c r="X807" s="326"/>
    </row>
    <row r="808" spans="4:24" hidden="1" outlineLevel="1">
      <c r="D808" s="319" t="s">
        <v>2757</v>
      </c>
      <c r="E808" s="319" t="s">
        <v>53</v>
      </c>
      <c r="F808" s="319" t="s">
        <v>578</v>
      </c>
      <c r="G808" s="319" t="s">
        <v>579</v>
      </c>
      <c r="H808" s="319" t="s">
        <v>580</v>
      </c>
      <c r="I808" s="319" t="s">
        <v>2758</v>
      </c>
      <c r="J808" s="319" t="s">
        <v>114</v>
      </c>
      <c r="L808" s="326">
        <v>75</v>
      </c>
      <c r="M808" s="326">
        <v>867</v>
      </c>
      <c r="N808" s="326">
        <v>144</v>
      </c>
      <c r="O808" s="326">
        <v>5</v>
      </c>
      <c r="P808" s="326">
        <v>126</v>
      </c>
      <c r="Q808" s="326">
        <v>162</v>
      </c>
      <c r="R808" s="326">
        <v>122</v>
      </c>
      <c r="S808" s="326">
        <v>220</v>
      </c>
      <c r="T808" s="326">
        <v>71</v>
      </c>
      <c r="U808" s="326">
        <v>269</v>
      </c>
      <c r="V808" s="326">
        <v>230</v>
      </c>
      <c r="W808" s="326">
        <v>59</v>
      </c>
      <c r="X808" s="326"/>
    </row>
    <row r="809" spans="4:24" hidden="1" outlineLevel="1">
      <c r="D809" s="319" t="s">
        <v>473</v>
      </c>
      <c r="E809" s="319" t="s">
        <v>53</v>
      </c>
      <c r="F809" s="319" t="s">
        <v>578</v>
      </c>
      <c r="G809" s="319" t="s">
        <v>579</v>
      </c>
      <c r="H809" s="319" t="s">
        <v>580</v>
      </c>
      <c r="I809" s="319" t="s">
        <v>2106</v>
      </c>
      <c r="J809" s="319" t="s">
        <v>118</v>
      </c>
      <c r="L809" s="326">
        <v>326</v>
      </c>
      <c r="M809" s="326">
        <v>503</v>
      </c>
      <c r="N809" s="326">
        <v>212</v>
      </c>
      <c r="O809" s="326">
        <v>378</v>
      </c>
      <c r="P809" s="326">
        <v>248</v>
      </c>
      <c r="Q809" s="326">
        <v>278</v>
      </c>
      <c r="R809" s="326">
        <v>279</v>
      </c>
      <c r="S809" s="326">
        <v>377</v>
      </c>
      <c r="T809" s="326">
        <v>617</v>
      </c>
      <c r="U809" s="326">
        <v>677</v>
      </c>
      <c r="V809" s="326">
        <v>568</v>
      </c>
      <c r="W809" s="326">
        <v>1587</v>
      </c>
      <c r="X809" s="326"/>
    </row>
    <row r="810" spans="4:24" hidden="1" outlineLevel="1">
      <c r="D810" s="319" t="s">
        <v>2333</v>
      </c>
      <c r="E810" s="319" t="s">
        <v>2117</v>
      </c>
      <c r="F810" s="319" t="s">
        <v>578</v>
      </c>
      <c r="G810" s="319" t="s">
        <v>579</v>
      </c>
      <c r="H810" s="319" t="s">
        <v>580</v>
      </c>
      <c r="I810" s="319" t="s">
        <v>2759</v>
      </c>
      <c r="J810" s="319" t="s">
        <v>977</v>
      </c>
      <c r="L810" s="326">
        <v>310</v>
      </c>
      <c r="M810" s="326">
        <v>50</v>
      </c>
      <c r="N810" s="326">
        <v>370</v>
      </c>
      <c r="O810" s="326">
        <v>5300</v>
      </c>
      <c r="P810" s="326">
        <v>5420</v>
      </c>
      <c r="Q810" s="326">
        <v>9320</v>
      </c>
      <c r="R810" s="326">
        <v>10260</v>
      </c>
      <c r="S810" s="326">
        <v>17760</v>
      </c>
      <c r="T810" s="326">
        <v>12300</v>
      </c>
      <c r="U810" s="326">
        <v>12300</v>
      </c>
      <c r="V810" s="326">
        <v>25000</v>
      </c>
      <c r="W810" s="326">
        <v>2000</v>
      </c>
      <c r="X810" s="326"/>
    </row>
    <row r="811" spans="4:24" hidden="1" outlineLevel="1">
      <c r="D811" s="319" t="s">
        <v>623</v>
      </c>
      <c r="E811" s="319" t="s">
        <v>54</v>
      </c>
      <c r="F811" s="319" t="s">
        <v>578</v>
      </c>
      <c r="G811" s="319" t="s">
        <v>579</v>
      </c>
      <c r="H811" s="319" t="s">
        <v>580</v>
      </c>
      <c r="I811" s="319" t="s">
        <v>189</v>
      </c>
      <c r="J811" s="319" t="s">
        <v>116</v>
      </c>
      <c r="L811" s="326">
        <v>8607</v>
      </c>
      <c r="M811" s="326">
        <v>12044</v>
      </c>
      <c r="N811" s="326">
        <v>19912</v>
      </c>
      <c r="O811" s="326">
        <v>22350</v>
      </c>
      <c r="P811" s="326">
        <v>17471</v>
      </c>
      <c r="Q811" s="326">
        <v>15271</v>
      </c>
      <c r="R811" s="326">
        <v>15893</v>
      </c>
      <c r="S811" s="326">
        <v>17030</v>
      </c>
      <c r="T811" s="326">
        <v>9639</v>
      </c>
      <c r="U811" s="326">
        <v>9731</v>
      </c>
      <c r="V811" s="326">
        <v>11197</v>
      </c>
      <c r="W811" s="326">
        <v>8768</v>
      </c>
      <c r="X811" s="326"/>
    </row>
    <row r="812" spans="4:24" hidden="1" outlineLevel="1">
      <c r="D812" s="319" t="s">
        <v>1218</v>
      </c>
      <c r="E812" s="319" t="s">
        <v>54</v>
      </c>
      <c r="F812" s="319" t="s">
        <v>578</v>
      </c>
      <c r="G812" s="319" t="s">
        <v>579</v>
      </c>
      <c r="H812" s="319" t="s">
        <v>580</v>
      </c>
      <c r="I812" s="319" t="s">
        <v>1219</v>
      </c>
      <c r="J812" s="319" t="s">
        <v>116</v>
      </c>
      <c r="L812" s="326">
        <v>22</v>
      </c>
      <c r="M812" s="326">
        <v>60</v>
      </c>
      <c r="N812" s="326">
        <v>103</v>
      </c>
      <c r="O812" s="326">
        <v>18</v>
      </c>
      <c r="P812" s="326">
        <v>73</v>
      </c>
      <c r="Q812" s="326">
        <v>159</v>
      </c>
      <c r="R812" s="326">
        <v>97</v>
      </c>
      <c r="S812" s="326">
        <v>27</v>
      </c>
      <c r="T812" s="326">
        <v>91</v>
      </c>
      <c r="U812" s="326">
        <v>104</v>
      </c>
      <c r="V812" s="326">
        <v>61</v>
      </c>
      <c r="W812" s="326">
        <v>4</v>
      </c>
      <c r="X812" s="326"/>
    </row>
    <row r="813" spans="4:24" hidden="1" outlineLevel="1">
      <c r="D813" s="319" t="s">
        <v>624</v>
      </c>
      <c r="E813" s="319" t="s">
        <v>52</v>
      </c>
      <c r="F813" s="319" t="s">
        <v>578</v>
      </c>
      <c r="G813" s="319" t="s">
        <v>579</v>
      </c>
      <c r="H813" s="319" t="s">
        <v>580</v>
      </c>
      <c r="I813" s="319" t="s">
        <v>557</v>
      </c>
      <c r="J813" s="319" t="s">
        <v>117</v>
      </c>
      <c r="L813" s="326">
        <v>18457</v>
      </c>
      <c r="M813" s="326">
        <v>23021</v>
      </c>
      <c r="N813" s="326">
        <v>21452</v>
      </c>
      <c r="O813" s="326">
        <v>27266</v>
      </c>
      <c r="P813" s="326">
        <v>32751</v>
      </c>
      <c r="Q813" s="326">
        <v>27451</v>
      </c>
      <c r="R813" s="326">
        <v>27441</v>
      </c>
      <c r="S813" s="326">
        <v>28057</v>
      </c>
      <c r="T813" s="326">
        <v>25919</v>
      </c>
      <c r="U813" s="326">
        <v>28651</v>
      </c>
      <c r="V813" s="326">
        <v>31716</v>
      </c>
      <c r="W813" s="326">
        <v>22887</v>
      </c>
      <c r="X813" s="326"/>
    </row>
    <row r="814" spans="4:24" hidden="1" outlineLevel="1">
      <c r="D814" s="319" t="s">
        <v>624</v>
      </c>
      <c r="E814" s="319" t="s">
        <v>52</v>
      </c>
      <c r="F814" s="319" t="s">
        <v>578</v>
      </c>
      <c r="G814" s="319" t="s">
        <v>581</v>
      </c>
      <c r="H814" s="319" t="s">
        <v>580</v>
      </c>
      <c r="I814" s="319" t="s">
        <v>558</v>
      </c>
      <c r="J814" s="319" t="s">
        <v>117</v>
      </c>
      <c r="L814" s="326">
        <v>2481</v>
      </c>
      <c r="M814" s="326">
        <v>2479</v>
      </c>
      <c r="N814" s="326">
        <v>2478</v>
      </c>
      <c r="O814" s="326">
        <v>2538</v>
      </c>
      <c r="P814" s="326">
        <v>2662</v>
      </c>
      <c r="Q814" s="326">
        <v>1593</v>
      </c>
      <c r="R814" s="326">
        <v>1592</v>
      </c>
      <c r="S814" s="326">
        <v>1893</v>
      </c>
      <c r="T814" s="326">
        <v>1914</v>
      </c>
      <c r="U814" s="326">
        <v>1912</v>
      </c>
      <c r="V814" s="326">
        <v>1913</v>
      </c>
      <c r="W814" s="326">
        <v>1104</v>
      </c>
      <c r="X814" s="326"/>
    </row>
    <row r="815" spans="4:24" hidden="1" outlineLevel="1">
      <c r="D815" s="319" t="s">
        <v>624</v>
      </c>
      <c r="E815" s="319" t="s">
        <v>52</v>
      </c>
      <c r="F815" s="319" t="s">
        <v>578</v>
      </c>
      <c r="G815" s="319" t="s">
        <v>581</v>
      </c>
      <c r="H815" s="319" t="s">
        <v>580</v>
      </c>
      <c r="I815" s="319" t="s">
        <v>3061</v>
      </c>
      <c r="J815" s="319" t="s">
        <v>117</v>
      </c>
      <c r="L815" s="326"/>
      <c r="M815" s="326">
        <v>0</v>
      </c>
      <c r="N815" s="326">
        <v>0</v>
      </c>
      <c r="O815" s="326">
        <v>0</v>
      </c>
      <c r="P815" s="326">
        <v>37</v>
      </c>
      <c r="Q815" s="326">
        <v>26</v>
      </c>
      <c r="R815" s="326">
        <v>26</v>
      </c>
      <c r="S815" s="326">
        <v>109</v>
      </c>
      <c r="T815" s="326">
        <v>170</v>
      </c>
      <c r="U815" s="326">
        <v>170</v>
      </c>
      <c r="V815" s="326">
        <v>215</v>
      </c>
      <c r="W815" s="326">
        <v>185</v>
      </c>
      <c r="X815" s="326"/>
    </row>
    <row r="816" spans="4:24" hidden="1" outlineLevel="1">
      <c r="D816" s="319" t="s">
        <v>625</v>
      </c>
      <c r="E816" s="319" t="s">
        <v>53</v>
      </c>
      <c r="F816" s="319" t="s">
        <v>578</v>
      </c>
      <c r="G816" s="319" t="s">
        <v>579</v>
      </c>
      <c r="H816" s="319" t="s">
        <v>580</v>
      </c>
      <c r="I816" s="319" t="s">
        <v>395</v>
      </c>
      <c r="J816" s="319" t="s">
        <v>117</v>
      </c>
      <c r="L816" s="326">
        <v>5825</v>
      </c>
      <c r="M816" s="326">
        <v>6388</v>
      </c>
      <c r="N816" s="326">
        <v>4048</v>
      </c>
      <c r="O816" s="326">
        <v>4847</v>
      </c>
      <c r="P816" s="326">
        <v>5455</v>
      </c>
      <c r="Q816" s="326">
        <v>4529</v>
      </c>
      <c r="R816" s="326">
        <v>5892</v>
      </c>
      <c r="S816" s="326">
        <v>9842</v>
      </c>
      <c r="T816" s="326">
        <v>14891</v>
      </c>
      <c r="U816" s="326">
        <v>18392</v>
      </c>
      <c r="V816" s="326">
        <v>18835</v>
      </c>
      <c r="W816" s="326">
        <v>17784</v>
      </c>
      <c r="X816" s="326"/>
    </row>
    <row r="817" spans="4:24" hidden="1" outlineLevel="1">
      <c r="D817" s="319" t="s">
        <v>2088</v>
      </c>
      <c r="E817" s="319" t="s">
        <v>52</v>
      </c>
      <c r="F817" s="319" t="s">
        <v>578</v>
      </c>
      <c r="G817" s="319" t="s">
        <v>579</v>
      </c>
      <c r="H817" s="319" t="s">
        <v>580</v>
      </c>
      <c r="I817" s="319" t="s">
        <v>2107</v>
      </c>
      <c r="J817" s="319" t="s">
        <v>117</v>
      </c>
      <c r="L817" s="326">
        <v>571</v>
      </c>
      <c r="M817" s="326">
        <v>1218</v>
      </c>
      <c r="N817" s="326">
        <v>1435</v>
      </c>
      <c r="O817" s="326">
        <v>1909</v>
      </c>
      <c r="P817" s="326">
        <v>2353</v>
      </c>
      <c r="Q817" s="326">
        <v>3890</v>
      </c>
      <c r="R817" s="326">
        <v>3990</v>
      </c>
      <c r="S817" s="326">
        <v>3441</v>
      </c>
      <c r="T817" s="326">
        <v>3568</v>
      </c>
      <c r="U817" s="326">
        <v>4319</v>
      </c>
      <c r="V817" s="326">
        <v>5367</v>
      </c>
      <c r="W817" s="326">
        <v>4049</v>
      </c>
      <c r="X817" s="326"/>
    </row>
    <row r="818" spans="4:24" hidden="1" outlineLevel="1">
      <c r="D818" s="319" t="s">
        <v>627</v>
      </c>
      <c r="E818" s="319" t="s">
        <v>53</v>
      </c>
      <c r="F818" s="319" t="s">
        <v>578</v>
      </c>
      <c r="G818" s="319" t="s">
        <v>579</v>
      </c>
      <c r="H818" s="319" t="s">
        <v>580</v>
      </c>
      <c r="I818" s="319" t="s">
        <v>306</v>
      </c>
      <c r="J818" s="319" t="s">
        <v>114</v>
      </c>
      <c r="L818" s="326">
        <v>329371</v>
      </c>
      <c r="M818" s="326">
        <v>302686</v>
      </c>
      <c r="N818" s="326">
        <v>277353</v>
      </c>
      <c r="O818" s="326">
        <v>281782</v>
      </c>
      <c r="P818" s="326">
        <v>276906</v>
      </c>
      <c r="Q818" s="326">
        <v>256874</v>
      </c>
      <c r="R818" s="326">
        <v>260771</v>
      </c>
      <c r="S818" s="326">
        <v>277186</v>
      </c>
      <c r="T818" s="326">
        <v>253935</v>
      </c>
      <c r="U818" s="326">
        <v>292605</v>
      </c>
      <c r="V818" s="326">
        <v>285216</v>
      </c>
      <c r="W818" s="326">
        <v>217895</v>
      </c>
      <c r="X818" s="326"/>
    </row>
    <row r="819" spans="4:24" hidden="1" outlineLevel="1">
      <c r="D819" s="319" t="s">
        <v>627</v>
      </c>
      <c r="E819" s="319" t="s">
        <v>53</v>
      </c>
      <c r="F819" s="319" t="s">
        <v>578</v>
      </c>
      <c r="G819" s="319" t="s">
        <v>579</v>
      </c>
      <c r="H819" s="319" t="s">
        <v>580</v>
      </c>
      <c r="I819" s="319" t="s">
        <v>2019</v>
      </c>
      <c r="J819" s="319" t="s">
        <v>114</v>
      </c>
      <c r="L819" s="326">
        <v>12094</v>
      </c>
      <c r="M819" s="326">
        <v>11825</v>
      </c>
      <c r="N819" s="326">
        <v>11825</v>
      </c>
      <c r="O819" s="326">
        <v>11048</v>
      </c>
      <c r="P819" s="326">
        <v>11047</v>
      </c>
      <c r="Q819" s="326">
        <v>11001</v>
      </c>
      <c r="R819" s="326">
        <v>9137</v>
      </c>
      <c r="S819" s="326">
        <v>8850</v>
      </c>
      <c r="T819" s="326">
        <v>8840</v>
      </c>
      <c r="U819" s="326">
        <v>8757</v>
      </c>
      <c r="V819" s="326">
        <v>8757</v>
      </c>
      <c r="W819" s="326">
        <v>0</v>
      </c>
      <c r="X819" s="326"/>
    </row>
    <row r="820" spans="4:24" hidden="1" outlineLevel="1">
      <c r="D820" s="319" t="s">
        <v>302</v>
      </c>
      <c r="E820" s="319" t="s">
        <v>52</v>
      </c>
      <c r="F820" s="319" t="s">
        <v>578</v>
      </c>
      <c r="G820" s="319" t="s">
        <v>579</v>
      </c>
      <c r="H820" s="319" t="s">
        <v>580</v>
      </c>
      <c r="I820" s="319" t="s">
        <v>444</v>
      </c>
      <c r="J820" s="319" t="s">
        <v>117</v>
      </c>
      <c r="L820" s="326">
        <v>18318</v>
      </c>
      <c r="M820" s="326">
        <v>21247</v>
      </c>
      <c r="N820" s="326">
        <v>21297</v>
      </c>
      <c r="O820" s="326">
        <v>22240</v>
      </c>
      <c r="P820" s="326">
        <v>27050</v>
      </c>
      <c r="Q820" s="326">
        <v>32047</v>
      </c>
      <c r="R820" s="326">
        <v>34587</v>
      </c>
      <c r="S820" s="326">
        <v>37074</v>
      </c>
      <c r="T820" s="326">
        <v>29756</v>
      </c>
      <c r="U820" s="326">
        <v>31130</v>
      </c>
      <c r="V820" s="326">
        <v>34626</v>
      </c>
      <c r="W820" s="326">
        <v>23374</v>
      </c>
      <c r="X820" s="326"/>
    </row>
    <row r="821" spans="4:24" hidden="1" outlineLevel="1">
      <c r="D821" s="319" t="s">
        <v>302</v>
      </c>
      <c r="E821" s="319" t="s">
        <v>52</v>
      </c>
      <c r="F821" s="319" t="s">
        <v>578</v>
      </c>
      <c r="G821" s="319" t="s">
        <v>581</v>
      </c>
      <c r="H821" s="319" t="s">
        <v>580</v>
      </c>
      <c r="I821" s="319" t="s">
        <v>497</v>
      </c>
      <c r="J821" s="319" t="s">
        <v>117</v>
      </c>
      <c r="L821" s="326">
        <v>702</v>
      </c>
      <c r="M821" s="326">
        <v>714</v>
      </c>
      <c r="N821" s="326">
        <v>697</v>
      </c>
      <c r="O821" s="326">
        <v>688</v>
      </c>
      <c r="P821" s="326">
        <v>690</v>
      </c>
      <c r="Q821" s="326">
        <v>35</v>
      </c>
      <c r="R821" s="326">
        <v>41</v>
      </c>
      <c r="S821" s="326">
        <v>48</v>
      </c>
      <c r="T821" s="326">
        <v>250</v>
      </c>
      <c r="U821" s="326">
        <v>254</v>
      </c>
      <c r="V821" s="326">
        <v>211</v>
      </c>
      <c r="W821" s="326">
        <v>0</v>
      </c>
      <c r="X821" s="326"/>
    </row>
    <row r="822" spans="4:24" hidden="1" outlineLevel="1">
      <c r="D822" s="319" t="s">
        <v>302</v>
      </c>
      <c r="E822" s="319" t="s">
        <v>52</v>
      </c>
      <c r="F822" s="319" t="s">
        <v>578</v>
      </c>
      <c r="G822" s="319" t="s">
        <v>581</v>
      </c>
      <c r="H822" s="319" t="s">
        <v>580</v>
      </c>
      <c r="I822" s="319" t="s">
        <v>3062</v>
      </c>
      <c r="J822" s="319" t="s">
        <v>117</v>
      </c>
      <c r="L822" s="326"/>
      <c r="M822" s="326">
        <v>0</v>
      </c>
      <c r="N822" s="326">
        <v>0</v>
      </c>
      <c r="O822" s="326">
        <v>0</v>
      </c>
      <c r="P822" s="326">
        <v>148</v>
      </c>
      <c r="Q822" s="326">
        <v>71</v>
      </c>
      <c r="R822" s="326">
        <v>91</v>
      </c>
      <c r="S822" s="326">
        <v>198</v>
      </c>
      <c r="T822" s="326">
        <v>206</v>
      </c>
      <c r="U822" s="326">
        <v>333</v>
      </c>
      <c r="V822" s="326">
        <v>418</v>
      </c>
      <c r="W822" s="326">
        <v>208</v>
      </c>
      <c r="X822" s="326"/>
    </row>
    <row r="823" spans="4:24" hidden="1" outlineLevel="1">
      <c r="D823" s="319" t="s">
        <v>1651</v>
      </c>
      <c r="E823" s="319" t="s">
        <v>52</v>
      </c>
      <c r="F823" s="319" t="s">
        <v>578</v>
      </c>
      <c r="G823" s="319" t="s">
        <v>579</v>
      </c>
      <c r="H823" s="319" t="s">
        <v>580</v>
      </c>
      <c r="I823" s="319" t="s">
        <v>1652</v>
      </c>
      <c r="J823" s="319" t="s">
        <v>117</v>
      </c>
      <c r="L823" s="326">
        <v>1</v>
      </c>
      <c r="M823" s="326">
        <v>1</v>
      </c>
      <c r="N823" s="326">
        <v>1</v>
      </c>
      <c r="O823" s="326">
        <v>0</v>
      </c>
      <c r="P823" s="326">
        <v>41</v>
      </c>
      <c r="Q823" s="326">
        <v>1</v>
      </c>
      <c r="R823" s="326">
        <v>0</v>
      </c>
      <c r="S823" s="326">
        <v>15</v>
      </c>
      <c r="T823" s="326">
        <v>0</v>
      </c>
      <c r="U823" s="326">
        <v>17</v>
      </c>
      <c r="V823" s="326">
        <v>2</v>
      </c>
      <c r="W823" s="326">
        <v>0</v>
      </c>
      <c r="X823" s="326"/>
    </row>
    <row r="824" spans="4:24" hidden="1" outlineLevel="1">
      <c r="D824" s="319" t="s">
        <v>2233</v>
      </c>
      <c r="E824" s="319" t="s">
        <v>52</v>
      </c>
      <c r="F824" s="319" t="s">
        <v>578</v>
      </c>
      <c r="G824" s="319" t="s">
        <v>579</v>
      </c>
      <c r="H824" s="319" t="s">
        <v>580</v>
      </c>
      <c r="I824" s="319" t="s">
        <v>2281</v>
      </c>
      <c r="J824" s="319" t="s">
        <v>117</v>
      </c>
      <c r="L824" s="326">
        <v>247</v>
      </c>
      <c r="M824" s="326">
        <v>241</v>
      </c>
      <c r="N824" s="326">
        <v>91</v>
      </c>
      <c r="O824" s="326">
        <v>92</v>
      </c>
      <c r="P824" s="326">
        <v>3007</v>
      </c>
      <c r="Q824" s="326">
        <v>2466</v>
      </c>
      <c r="R824" s="326">
        <v>2643</v>
      </c>
      <c r="S824" s="326">
        <v>2466</v>
      </c>
      <c r="T824" s="326">
        <v>44</v>
      </c>
      <c r="U824" s="326">
        <v>45</v>
      </c>
      <c r="V824" s="326">
        <v>48</v>
      </c>
      <c r="W824" s="326">
        <v>16</v>
      </c>
      <c r="X824" s="326"/>
    </row>
    <row r="825" spans="4:24" hidden="1" outlineLevel="1">
      <c r="D825" s="319" t="s">
        <v>2671</v>
      </c>
      <c r="E825" s="319" t="s">
        <v>52</v>
      </c>
      <c r="F825" s="319" t="s">
        <v>578</v>
      </c>
      <c r="G825" s="319" t="s">
        <v>579</v>
      </c>
      <c r="H825" s="319" t="s">
        <v>580</v>
      </c>
      <c r="I825" s="319" t="s">
        <v>442</v>
      </c>
      <c r="J825" s="319" t="s">
        <v>117</v>
      </c>
      <c r="L825" s="326">
        <v>3769</v>
      </c>
      <c r="M825" s="326">
        <v>3765</v>
      </c>
      <c r="N825" s="326">
        <v>207</v>
      </c>
      <c r="O825" s="326">
        <v>220</v>
      </c>
      <c r="P825" s="326">
        <v>0</v>
      </c>
      <c r="Q825" s="326"/>
      <c r="R825" s="326"/>
      <c r="S825" s="326"/>
      <c r="T825" s="326"/>
      <c r="U825" s="326"/>
      <c r="V825" s="326"/>
      <c r="W825" s="326"/>
      <c r="X825" s="326"/>
    </row>
    <row r="826" spans="4:24" hidden="1" outlineLevel="1">
      <c r="D826" s="319" t="s">
        <v>2671</v>
      </c>
      <c r="E826" s="319" t="s">
        <v>52</v>
      </c>
      <c r="F826" s="319" t="s">
        <v>578</v>
      </c>
      <c r="G826" s="319" t="s">
        <v>581</v>
      </c>
      <c r="H826" s="319" t="s">
        <v>580</v>
      </c>
      <c r="I826" s="319" t="s">
        <v>496</v>
      </c>
      <c r="J826" s="319" t="s">
        <v>117</v>
      </c>
      <c r="L826" s="326">
        <v>0</v>
      </c>
      <c r="M826" s="326">
        <v>0</v>
      </c>
      <c r="N826" s="326">
        <v>0</v>
      </c>
      <c r="O826" s="326">
        <v>0</v>
      </c>
      <c r="P826" s="326">
        <v>0</v>
      </c>
      <c r="Q826" s="326"/>
      <c r="R826" s="326"/>
      <c r="S826" s="326"/>
      <c r="T826" s="326"/>
      <c r="U826" s="326"/>
      <c r="V826" s="326"/>
      <c r="W826" s="326"/>
      <c r="X826" s="326"/>
    </row>
    <row r="827" spans="4:24" hidden="1" outlineLevel="1">
      <c r="D827" s="319" t="s">
        <v>474</v>
      </c>
      <c r="E827" s="319" t="s">
        <v>52</v>
      </c>
      <c r="F827" s="319" t="s">
        <v>578</v>
      </c>
      <c r="G827" s="319" t="s">
        <v>579</v>
      </c>
      <c r="H827" s="319" t="s">
        <v>580</v>
      </c>
      <c r="I827" s="319" t="s">
        <v>443</v>
      </c>
      <c r="J827" s="319" t="s">
        <v>117</v>
      </c>
      <c r="L827" s="326">
        <v>3805</v>
      </c>
      <c r="M827" s="326">
        <v>4614</v>
      </c>
      <c r="N827" s="326">
        <v>3279</v>
      </c>
      <c r="O827" s="326">
        <v>3450</v>
      </c>
      <c r="P827" s="326">
        <v>3604</v>
      </c>
      <c r="Q827" s="326">
        <v>2491</v>
      </c>
      <c r="R827" s="326">
        <v>2522</v>
      </c>
      <c r="S827" s="326">
        <v>6597</v>
      </c>
      <c r="T827" s="326">
        <v>1034</v>
      </c>
      <c r="U827" s="326">
        <v>1084</v>
      </c>
      <c r="V827" s="326">
        <v>1145</v>
      </c>
      <c r="W827" s="326">
        <v>1060</v>
      </c>
      <c r="X827" s="326"/>
    </row>
    <row r="828" spans="4:24" hidden="1" outlineLevel="1">
      <c r="D828" s="319" t="s">
        <v>355</v>
      </c>
      <c r="E828" s="319" t="s">
        <v>52</v>
      </c>
      <c r="F828" s="319" t="s">
        <v>578</v>
      </c>
      <c r="G828" s="319" t="s">
        <v>579</v>
      </c>
      <c r="H828" s="319" t="s">
        <v>580</v>
      </c>
      <c r="I828" s="319" t="s">
        <v>445</v>
      </c>
      <c r="J828" s="319" t="s">
        <v>117</v>
      </c>
      <c r="L828" s="326">
        <v>32633</v>
      </c>
      <c r="M828" s="326">
        <v>34543</v>
      </c>
      <c r="N828" s="326">
        <v>31669</v>
      </c>
      <c r="O828" s="326">
        <v>34090</v>
      </c>
      <c r="P828" s="326">
        <v>38307</v>
      </c>
      <c r="Q828" s="326">
        <v>36319</v>
      </c>
      <c r="R828" s="326">
        <v>40105</v>
      </c>
      <c r="S828" s="326">
        <v>41122</v>
      </c>
      <c r="T828" s="326">
        <v>38147</v>
      </c>
      <c r="U828" s="326">
        <v>42558</v>
      </c>
      <c r="V828" s="326">
        <v>41375</v>
      </c>
      <c r="W828" s="326">
        <v>30739</v>
      </c>
      <c r="X828" s="326"/>
    </row>
    <row r="829" spans="4:24" hidden="1" outlineLevel="1">
      <c r="D829" s="319" t="s">
        <v>355</v>
      </c>
      <c r="E829" s="319" t="s">
        <v>52</v>
      </c>
      <c r="F829" s="319" t="s">
        <v>578</v>
      </c>
      <c r="G829" s="319" t="s">
        <v>581</v>
      </c>
      <c r="H829" s="319" t="s">
        <v>580</v>
      </c>
      <c r="I829" s="319" t="s">
        <v>498</v>
      </c>
      <c r="J829" s="319" t="s">
        <v>117</v>
      </c>
      <c r="L829" s="326">
        <v>2268</v>
      </c>
      <c r="M829" s="326">
        <v>1787</v>
      </c>
      <c r="N829" s="326">
        <v>1769</v>
      </c>
      <c r="O829" s="326">
        <v>1766</v>
      </c>
      <c r="P829" s="326">
        <v>1781</v>
      </c>
      <c r="Q829" s="326">
        <v>1959</v>
      </c>
      <c r="R829" s="326">
        <v>2153</v>
      </c>
      <c r="S829" s="326">
        <v>2970</v>
      </c>
      <c r="T829" s="326">
        <v>2982</v>
      </c>
      <c r="U829" s="326">
        <v>2972</v>
      </c>
      <c r="V829" s="326">
        <v>2964</v>
      </c>
      <c r="W829" s="326">
        <v>1435</v>
      </c>
      <c r="X829" s="326"/>
    </row>
    <row r="830" spans="4:24" hidden="1" outlineLevel="1">
      <c r="D830" s="319" t="s">
        <v>355</v>
      </c>
      <c r="E830" s="319" t="s">
        <v>52</v>
      </c>
      <c r="F830" s="319" t="s">
        <v>578</v>
      </c>
      <c r="G830" s="319" t="s">
        <v>581</v>
      </c>
      <c r="H830" s="319" t="s">
        <v>580</v>
      </c>
      <c r="I830" s="319" t="s">
        <v>3063</v>
      </c>
      <c r="J830" s="319" t="s">
        <v>117</v>
      </c>
      <c r="L830" s="326"/>
      <c r="M830" s="326">
        <v>1</v>
      </c>
      <c r="N830" s="326">
        <v>26</v>
      </c>
      <c r="O830" s="326">
        <v>26</v>
      </c>
      <c r="P830" s="326">
        <v>315</v>
      </c>
      <c r="Q830" s="326">
        <v>167</v>
      </c>
      <c r="R830" s="326">
        <v>207</v>
      </c>
      <c r="S830" s="326">
        <v>291</v>
      </c>
      <c r="T830" s="326">
        <v>315</v>
      </c>
      <c r="U830" s="326">
        <v>364</v>
      </c>
      <c r="V830" s="326">
        <v>478</v>
      </c>
      <c r="W830" s="326">
        <v>166</v>
      </c>
      <c r="X830" s="326"/>
    </row>
    <row r="831" spans="4:24" hidden="1" outlineLevel="1">
      <c r="D831" s="319" t="s">
        <v>1653</v>
      </c>
      <c r="E831" s="319" t="s">
        <v>52</v>
      </c>
      <c r="F831" s="319" t="s">
        <v>578</v>
      </c>
      <c r="G831" s="319" t="s">
        <v>579</v>
      </c>
      <c r="H831" s="319" t="s">
        <v>580</v>
      </c>
      <c r="I831" s="319" t="s">
        <v>1654</v>
      </c>
      <c r="J831" s="319" t="s">
        <v>117</v>
      </c>
      <c r="L831" s="326">
        <v>9</v>
      </c>
      <c r="M831" s="326">
        <v>5</v>
      </c>
      <c r="N831" s="326">
        <v>6</v>
      </c>
      <c r="O831" s="326">
        <v>3</v>
      </c>
      <c r="P831" s="326">
        <v>1</v>
      </c>
      <c r="Q831" s="326">
        <v>4</v>
      </c>
      <c r="R831" s="326">
        <v>0</v>
      </c>
      <c r="S831" s="326">
        <v>1</v>
      </c>
      <c r="T831" s="326">
        <v>204</v>
      </c>
      <c r="U831" s="326">
        <v>4</v>
      </c>
      <c r="V831" s="326">
        <v>1</v>
      </c>
      <c r="W831" s="326">
        <v>0</v>
      </c>
      <c r="X831" s="326"/>
    </row>
    <row r="832" spans="4:24" hidden="1" outlineLevel="1">
      <c r="D832" s="319" t="s">
        <v>628</v>
      </c>
      <c r="E832" s="319" t="s">
        <v>52</v>
      </c>
      <c r="F832" s="319" t="s">
        <v>578</v>
      </c>
      <c r="G832" s="319" t="s">
        <v>579</v>
      </c>
      <c r="H832" s="319" t="s">
        <v>580</v>
      </c>
      <c r="I832" s="319" t="s">
        <v>446</v>
      </c>
      <c r="J832" s="319" t="s">
        <v>117</v>
      </c>
      <c r="L832" s="326">
        <v>161</v>
      </c>
      <c r="M832" s="326">
        <v>222</v>
      </c>
      <c r="N832" s="326">
        <v>133</v>
      </c>
      <c r="O832" s="326">
        <v>133</v>
      </c>
      <c r="P832" s="326">
        <v>133</v>
      </c>
      <c r="Q832" s="326">
        <v>40</v>
      </c>
      <c r="R832" s="326">
        <v>29</v>
      </c>
      <c r="S832" s="326">
        <v>11</v>
      </c>
      <c r="T832" s="326">
        <v>156</v>
      </c>
      <c r="U832" s="326">
        <v>273</v>
      </c>
      <c r="V832" s="326">
        <v>435</v>
      </c>
      <c r="W832" s="326">
        <v>341</v>
      </c>
      <c r="X832" s="326"/>
    </row>
    <row r="833" spans="4:24" hidden="1" outlineLevel="1">
      <c r="D833" s="319" t="s">
        <v>2760</v>
      </c>
      <c r="E833" s="319" t="s">
        <v>52</v>
      </c>
      <c r="F833" s="319" t="s">
        <v>578</v>
      </c>
      <c r="G833" s="319" t="s">
        <v>579</v>
      </c>
      <c r="H833" s="319" t="s">
        <v>580</v>
      </c>
      <c r="I833" s="319" t="s">
        <v>2761</v>
      </c>
      <c r="J833" s="319" t="s">
        <v>117</v>
      </c>
      <c r="L833" s="326">
        <v>0</v>
      </c>
      <c r="M833" s="326">
        <v>0</v>
      </c>
      <c r="N833" s="326">
        <v>10</v>
      </c>
      <c r="O833" s="326">
        <v>0</v>
      </c>
      <c r="P833" s="326">
        <v>0</v>
      </c>
      <c r="Q833" s="326">
        <v>0</v>
      </c>
      <c r="R833" s="326">
        <v>0</v>
      </c>
      <c r="S833" s="326">
        <v>0</v>
      </c>
      <c r="T833" s="326">
        <v>0</v>
      </c>
      <c r="U833" s="326">
        <v>0</v>
      </c>
      <c r="V833" s="326">
        <v>5</v>
      </c>
      <c r="W833" s="326">
        <v>5</v>
      </c>
      <c r="X833" s="326"/>
    </row>
    <row r="834" spans="4:24" hidden="1" outlineLevel="1">
      <c r="D834" s="319" t="s">
        <v>929</v>
      </c>
      <c r="E834" s="319" t="s">
        <v>54</v>
      </c>
      <c r="F834" s="319" t="s">
        <v>578</v>
      </c>
      <c r="G834" s="319" t="s">
        <v>579</v>
      </c>
      <c r="H834" s="319" t="s">
        <v>580</v>
      </c>
      <c r="I834" s="319" t="s">
        <v>930</v>
      </c>
      <c r="J834" s="319" t="s">
        <v>116</v>
      </c>
      <c r="L834" s="326">
        <v>1224</v>
      </c>
      <c r="M834" s="326">
        <v>1608</v>
      </c>
      <c r="N834" s="326">
        <v>1850</v>
      </c>
      <c r="O834" s="326">
        <v>1723</v>
      </c>
      <c r="P834" s="326">
        <v>1631</v>
      </c>
      <c r="Q834" s="326">
        <v>2199</v>
      </c>
      <c r="R834" s="326">
        <v>2003</v>
      </c>
      <c r="S834" s="326">
        <v>2255</v>
      </c>
      <c r="T834" s="326">
        <v>2190</v>
      </c>
      <c r="U834" s="326">
        <v>2206</v>
      </c>
      <c r="V834" s="326">
        <v>2029</v>
      </c>
      <c r="W834" s="326">
        <v>1264</v>
      </c>
      <c r="X834" s="326"/>
    </row>
    <row r="835" spans="4:24" hidden="1" outlineLevel="1">
      <c r="D835" s="319" t="s">
        <v>3001</v>
      </c>
      <c r="E835" s="319" t="s">
        <v>53</v>
      </c>
      <c r="F835" s="319" t="s">
        <v>578</v>
      </c>
      <c r="G835" s="319" t="s">
        <v>579</v>
      </c>
      <c r="H835" s="319" t="s">
        <v>580</v>
      </c>
      <c r="I835" s="319" t="s">
        <v>3064</v>
      </c>
      <c r="J835" s="319" t="s">
        <v>118</v>
      </c>
      <c r="L835" s="326">
        <v>160</v>
      </c>
      <c r="M835" s="326">
        <v>252</v>
      </c>
      <c r="N835" s="326">
        <v>275</v>
      </c>
      <c r="O835" s="326">
        <v>532</v>
      </c>
      <c r="P835" s="326">
        <v>1008</v>
      </c>
      <c r="Q835" s="326">
        <v>901</v>
      </c>
      <c r="R835" s="326">
        <v>712</v>
      </c>
      <c r="S835" s="326">
        <v>812</v>
      </c>
      <c r="T835" s="326">
        <v>1082</v>
      </c>
      <c r="U835" s="326">
        <v>1177</v>
      </c>
      <c r="V835" s="326">
        <v>1222</v>
      </c>
      <c r="W835" s="326">
        <v>571</v>
      </c>
      <c r="X835" s="326"/>
    </row>
    <row r="836" spans="4:24" hidden="1" outlineLevel="1">
      <c r="D836" s="319" t="s">
        <v>3065</v>
      </c>
      <c r="E836" s="319" t="s">
        <v>53</v>
      </c>
      <c r="F836" s="319" t="s">
        <v>578</v>
      </c>
      <c r="G836" s="319" t="s">
        <v>579</v>
      </c>
      <c r="H836" s="319" t="s">
        <v>580</v>
      </c>
      <c r="I836" s="319" t="s">
        <v>1842</v>
      </c>
      <c r="J836" s="319" t="s">
        <v>118</v>
      </c>
      <c r="L836" s="326">
        <v>1764</v>
      </c>
      <c r="M836" s="326">
        <v>1751</v>
      </c>
      <c r="N836" s="326">
        <v>1479</v>
      </c>
      <c r="O836" s="326">
        <v>953</v>
      </c>
      <c r="P836" s="326">
        <v>953</v>
      </c>
      <c r="Q836" s="326">
        <v>301</v>
      </c>
      <c r="R836" s="326">
        <v>301</v>
      </c>
      <c r="S836" s="326">
        <v>301</v>
      </c>
      <c r="T836" s="326">
        <v>297</v>
      </c>
      <c r="U836" s="326">
        <v>293</v>
      </c>
      <c r="V836" s="326">
        <v>293</v>
      </c>
      <c r="W836" s="326">
        <v>18</v>
      </c>
      <c r="X836" s="326"/>
    </row>
    <row r="837" spans="4:24" hidden="1" outlineLevel="1">
      <c r="D837" s="319" t="s">
        <v>233</v>
      </c>
      <c r="E837" s="319" t="s">
        <v>52</v>
      </c>
      <c r="F837" s="319" t="s">
        <v>578</v>
      </c>
      <c r="G837" s="319" t="s">
        <v>579</v>
      </c>
      <c r="H837" s="319" t="s">
        <v>580</v>
      </c>
      <c r="I837" s="319" t="s">
        <v>447</v>
      </c>
      <c r="J837" s="319" t="s">
        <v>117</v>
      </c>
      <c r="L837" s="326">
        <v>21926</v>
      </c>
      <c r="M837" s="326">
        <v>23898</v>
      </c>
      <c r="N837" s="326">
        <v>23957</v>
      </c>
      <c r="O837" s="326">
        <v>26127</v>
      </c>
      <c r="P837" s="326">
        <v>25753</v>
      </c>
      <c r="Q837" s="326">
        <v>56903</v>
      </c>
      <c r="R837" s="326">
        <v>58398</v>
      </c>
      <c r="S837" s="326">
        <v>61585</v>
      </c>
      <c r="T837" s="326">
        <v>51840</v>
      </c>
      <c r="U837" s="326">
        <v>54254</v>
      </c>
      <c r="V837" s="326">
        <v>67923</v>
      </c>
      <c r="W837" s="326">
        <v>30080</v>
      </c>
      <c r="X837" s="326"/>
    </row>
    <row r="838" spans="4:24" hidden="1" outlineLevel="1">
      <c r="D838" s="319" t="s">
        <v>233</v>
      </c>
      <c r="E838" s="319" t="s">
        <v>52</v>
      </c>
      <c r="F838" s="319" t="s">
        <v>578</v>
      </c>
      <c r="G838" s="319" t="s">
        <v>581</v>
      </c>
      <c r="H838" s="319" t="s">
        <v>580</v>
      </c>
      <c r="I838" s="319" t="s">
        <v>499</v>
      </c>
      <c r="J838" s="319" t="s">
        <v>117</v>
      </c>
      <c r="L838" s="326">
        <v>1938</v>
      </c>
      <c r="M838" s="326">
        <v>1990</v>
      </c>
      <c r="N838" s="326">
        <v>3849</v>
      </c>
      <c r="O838" s="326">
        <v>3849</v>
      </c>
      <c r="P838" s="326">
        <v>3849</v>
      </c>
      <c r="Q838" s="326">
        <v>10892</v>
      </c>
      <c r="R838" s="326">
        <v>10892</v>
      </c>
      <c r="S838" s="326">
        <v>10892</v>
      </c>
      <c r="T838" s="326">
        <v>9692</v>
      </c>
      <c r="U838" s="326">
        <v>9692</v>
      </c>
      <c r="V838" s="326">
        <v>9692</v>
      </c>
      <c r="W838" s="326">
        <v>0</v>
      </c>
      <c r="X838" s="326"/>
    </row>
    <row r="839" spans="4:24" hidden="1" outlineLevel="1">
      <c r="D839" s="319" t="s">
        <v>233</v>
      </c>
      <c r="E839" s="319" t="s">
        <v>52</v>
      </c>
      <c r="F839" s="319" t="s">
        <v>578</v>
      </c>
      <c r="G839" s="319" t="s">
        <v>581</v>
      </c>
      <c r="H839" s="319" t="s">
        <v>580</v>
      </c>
      <c r="I839" s="319" t="s">
        <v>3066</v>
      </c>
      <c r="J839" s="319" t="s">
        <v>117</v>
      </c>
      <c r="L839" s="326"/>
      <c r="M839" s="326">
        <v>0</v>
      </c>
      <c r="N839" s="326">
        <v>0</v>
      </c>
      <c r="O839" s="326">
        <v>0</v>
      </c>
      <c r="P839" s="326">
        <v>101</v>
      </c>
      <c r="Q839" s="326">
        <v>440</v>
      </c>
      <c r="R839" s="326">
        <v>480</v>
      </c>
      <c r="S839" s="326">
        <v>360</v>
      </c>
      <c r="T839" s="326">
        <v>240</v>
      </c>
      <c r="U839" s="326">
        <v>240</v>
      </c>
      <c r="V839" s="326">
        <v>568</v>
      </c>
      <c r="W839" s="326">
        <v>268</v>
      </c>
      <c r="X839" s="326"/>
    </row>
    <row r="840" spans="4:24" hidden="1" outlineLevel="1">
      <c r="D840" s="319" t="s">
        <v>2020</v>
      </c>
      <c r="E840" s="319" t="s">
        <v>54</v>
      </c>
      <c r="F840" s="319" t="s">
        <v>578</v>
      </c>
      <c r="G840" s="319" t="s">
        <v>579</v>
      </c>
      <c r="H840" s="319" t="s">
        <v>580</v>
      </c>
      <c r="I840" s="319" t="s">
        <v>2021</v>
      </c>
      <c r="J840" s="319" t="s">
        <v>116</v>
      </c>
      <c r="L840" s="326">
        <v>1740</v>
      </c>
      <c r="M840" s="326">
        <v>1579</v>
      </c>
      <c r="N840" s="326">
        <v>1639</v>
      </c>
      <c r="O840" s="326">
        <v>3185</v>
      </c>
      <c r="P840" s="326">
        <v>2911</v>
      </c>
      <c r="Q840" s="326">
        <v>2277</v>
      </c>
      <c r="R840" s="326">
        <v>2391</v>
      </c>
      <c r="S840" s="326">
        <v>2859</v>
      </c>
      <c r="T840" s="326">
        <v>1758</v>
      </c>
      <c r="U840" s="326">
        <v>1965</v>
      </c>
      <c r="V840" s="326">
        <v>3810</v>
      </c>
      <c r="W840" s="326">
        <v>4194</v>
      </c>
      <c r="X840" s="326"/>
    </row>
    <row r="841" spans="4:24" hidden="1" outlineLevel="1">
      <c r="D841" s="319" t="s">
        <v>2206</v>
      </c>
      <c r="E841" s="319" t="s">
        <v>2117</v>
      </c>
      <c r="F841" s="319" t="s">
        <v>578</v>
      </c>
      <c r="G841" s="319" t="s">
        <v>579</v>
      </c>
      <c r="H841" s="319" t="s">
        <v>580</v>
      </c>
      <c r="I841" s="319" t="s">
        <v>2282</v>
      </c>
      <c r="J841" s="319" t="s">
        <v>977</v>
      </c>
      <c r="L841" s="326">
        <v>2130</v>
      </c>
      <c r="M841" s="326">
        <v>1920</v>
      </c>
      <c r="N841" s="326">
        <v>2945</v>
      </c>
      <c r="O841" s="326">
        <v>1835</v>
      </c>
      <c r="P841" s="326">
        <v>2505</v>
      </c>
      <c r="Q841" s="326">
        <v>1895</v>
      </c>
      <c r="R841" s="326">
        <v>1570</v>
      </c>
      <c r="S841" s="326">
        <v>1670</v>
      </c>
      <c r="T841" s="326">
        <v>4300</v>
      </c>
      <c r="U841" s="326">
        <v>5585</v>
      </c>
      <c r="V841" s="326">
        <v>18885</v>
      </c>
      <c r="W841" s="326">
        <v>12370</v>
      </c>
      <c r="X841" s="326"/>
    </row>
    <row r="842" spans="4:24" hidden="1" outlineLevel="1">
      <c r="D842" s="319" t="s">
        <v>2929</v>
      </c>
      <c r="E842" s="319" t="s">
        <v>2117</v>
      </c>
      <c r="F842" s="319" t="s">
        <v>578</v>
      </c>
      <c r="G842" s="319" t="s">
        <v>579</v>
      </c>
      <c r="H842" s="319" t="s">
        <v>580</v>
      </c>
      <c r="I842" s="319" t="s">
        <v>3067</v>
      </c>
      <c r="J842" s="319" t="s">
        <v>977</v>
      </c>
      <c r="L842" s="326"/>
      <c r="M842" s="326"/>
      <c r="N842" s="326"/>
      <c r="O842" s="326"/>
      <c r="P842" s="326"/>
      <c r="Q842" s="326"/>
      <c r="R842" s="326"/>
      <c r="S842" s="326"/>
      <c r="T842" s="326"/>
      <c r="U842" s="326">
        <v>0</v>
      </c>
      <c r="V842" s="326">
        <v>0</v>
      </c>
      <c r="W842" s="326">
        <v>50</v>
      </c>
      <c r="X842" s="326"/>
    </row>
    <row r="843" spans="4:24" hidden="1" outlineLevel="1">
      <c r="D843" s="319" t="s">
        <v>630</v>
      </c>
      <c r="E843" s="319" t="s">
        <v>53</v>
      </c>
      <c r="F843" s="319" t="s">
        <v>578</v>
      </c>
      <c r="G843" s="319" t="s">
        <v>579</v>
      </c>
      <c r="H843" s="319" t="s">
        <v>580</v>
      </c>
      <c r="I843" s="319" t="s">
        <v>1855</v>
      </c>
      <c r="J843" s="319" t="s">
        <v>118</v>
      </c>
      <c r="L843" s="326">
        <v>78</v>
      </c>
      <c r="M843" s="326">
        <v>234</v>
      </c>
      <c r="N843" s="326">
        <v>212</v>
      </c>
      <c r="O843" s="326">
        <v>51</v>
      </c>
      <c r="P843" s="326">
        <v>74</v>
      </c>
      <c r="Q843" s="326">
        <v>242</v>
      </c>
      <c r="R843" s="326">
        <v>251</v>
      </c>
      <c r="S843" s="326">
        <v>316</v>
      </c>
      <c r="T843" s="326">
        <v>259</v>
      </c>
      <c r="U843" s="326">
        <v>297</v>
      </c>
      <c r="V843" s="326">
        <v>250</v>
      </c>
      <c r="W843" s="326">
        <v>11</v>
      </c>
      <c r="X843" s="326"/>
    </row>
    <row r="844" spans="4:24" hidden="1" outlineLevel="1">
      <c r="D844" s="319" t="s">
        <v>1816</v>
      </c>
      <c r="E844" s="319" t="s">
        <v>52</v>
      </c>
      <c r="F844" s="319" t="s">
        <v>578</v>
      </c>
      <c r="G844" s="319" t="s">
        <v>579</v>
      </c>
      <c r="H844" s="319" t="s">
        <v>580</v>
      </c>
      <c r="I844" s="319" t="s">
        <v>1856</v>
      </c>
      <c r="J844" s="319" t="s">
        <v>117</v>
      </c>
      <c r="L844" s="326">
        <v>0</v>
      </c>
      <c r="M844" s="326">
        <v>0</v>
      </c>
      <c r="N844" s="326">
        <v>0</v>
      </c>
      <c r="O844" s="326">
        <v>0</v>
      </c>
      <c r="P844" s="326">
        <v>0</v>
      </c>
      <c r="Q844" s="326">
        <v>1</v>
      </c>
      <c r="R844" s="326">
        <v>2</v>
      </c>
      <c r="S844" s="326">
        <v>11</v>
      </c>
      <c r="T844" s="326">
        <v>11</v>
      </c>
      <c r="U844" s="326">
        <v>10</v>
      </c>
      <c r="V844" s="326">
        <v>25</v>
      </c>
      <c r="W844" s="326">
        <v>15</v>
      </c>
      <c r="X844" s="326"/>
    </row>
    <row r="845" spans="4:24" hidden="1" outlineLevel="1">
      <c r="D845" s="319" t="s">
        <v>2679</v>
      </c>
      <c r="E845" s="319" t="s">
        <v>2117</v>
      </c>
      <c r="F845" s="319" t="s">
        <v>578</v>
      </c>
      <c r="G845" s="319" t="s">
        <v>579</v>
      </c>
      <c r="H845" s="319" t="s">
        <v>580</v>
      </c>
      <c r="I845" s="319" t="s">
        <v>2533</v>
      </c>
      <c r="J845" s="319" t="s">
        <v>977</v>
      </c>
      <c r="L845" s="326">
        <v>5550</v>
      </c>
      <c r="M845" s="326">
        <v>6454</v>
      </c>
      <c r="N845" s="326">
        <v>400</v>
      </c>
      <c r="O845" s="326">
        <v>400</v>
      </c>
      <c r="P845" s="326">
        <v>400</v>
      </c>
      <c r="Q845" s="326">
        <v>0</v>
      </c>
      <c r="R845" s="326">
        <v>0</v>
      </c>
      <c r="S845" s="326">
        <v>1050</v>
      </c>
      <c r="T845" s="326">
        <v>50</v>
      </c>
      <c r="U845" s="326">
        <v>50</v>
      </c>
      <c r="V845" s="326">
        <v>0</v>
      </c>
      <c r="W845" s="326">
        <v>0</v>
      </c>
      <c r="X845" s="326"/>
    </row>
    <row r="846" spans="4:24" hidden="1" outlineLevel="1">
      <c r="D846" s="319" t="s">
        <v>2762</v>
      </c>
      <c r="E846" s="319" t="s">
        <v>52</v>
      </c>
      <c r="F846" s="319" t="s">
        <v>578</v>
      </c>
      <c r="G846" s="319" t="s">
        <v>579</v>
      </c>
      <c r="H846" s="319" t="s">
        <v>580</v>
      </c>
      <c r="I846" s="319" t="s">
        <v>2763</v>
      </c>
      <c r="J846" s="319" t="s">
        <v>117</v>
      </c>
      <c r="L846" s="326">
        <v>667</v>
      </c>
      <c r="M846" s="326">
        <v>733</v>
      </c>
      <c r="N846" s="326">
        <v>496</v>
      </c>
      <c r="O846" s="326">
        <v>292</v>
      </c>
      <c r="P846" s="326">
        <v>355</v>
      </c>
      <c r="Q846" s="326">
        <v>221</v>
      </c>
      <c r="R846" s="326">
        <v>499</v>
      </c>
      <c r="S846" s="326">
        <v>521</v>
      </c>
      <c r="T846" s="326">
        <v>497</v>
      </c>
      <c r="U846" s="326">
        <v>415</v>
      </c>
      <c r="V846" s="326">
        <v>401</v>
      </c>
      <c r="W846" s="326">
        <v>407</v>
      </c>
      <c r="X846" s="326"/>
    </row>
    <row r="847" spans="4:24" hidden="1" outlineLevel="1">
      <c r="D847" s="319" t="s">
        <v>2536</v>
      </c>
      <c r="E847" s="319" t="s">
        <v>52</v>
      </c>
      <c r="F847" s="319" t="s">
        <v>578</v>
      </c>
      <c r="G847" s="319" t="s">
        <v>579</v>
      </c>
      <c r="H847" s="319" t="s">
        <v>580</v>
      </c>
      <c r="I847" s="319" t="s">
        <v>3068</v>
      </c>
      <c r="J847" s="319" t="s">
        <v>117</v>
      </c>
      <c r="L847" s="326"/>
      <c r="M847" s="326"/>
      <c r="N847" s="326"/>
      <c r="O847" s="326"/>
      <c r="P847" s="326"/>
      <c r="Q847" s="326"/>
      <c r="R847" s="326"/>
      <c r="S847" s="326"/>
      <c r="T847" s="326"/>
      <c r="U847" s="326">
        <v>0</v>
      </c>
      <c r="V847" s="326">
        <v>0</v>
      </c>
      <c r="W847" s="326">
        <v>0</v>
      </c>
      <c r="X847" s="326"/>
    </row>
    <row r="848" spans="4:24" hidden="1" outlineLevel="1">
      <c r="D848" s="319" t="s">
        <v>1655</v>
      </c>
      <c r="E848" s="319" t="s">
        <v>52</v>
      </c>
      <c r="F848" s="319" t="s">
        <v>578</v>
      </c>
      <c r="G848" s="319" t="s">
        <v>579</v>
      </c>
      <c r="H848" s="319" t="s">
        <v>580</v>
      </c>
      <c r="I848" s="319" t="s">
        <v>1656</v>
      </c>
      <c r="J848" s="319" t="s">
        <v>117</v>
      </c>
      <c r="L848" s="326">
        <v>0</v>
      </c>
      <c r="M848" s="326">
        <v>0</v>
      </c>
      <c r="N848" s="326">
        <v>0</v>
      </c>
      <c r="O848" s="326">
        <v>0</v>
      </c>
      <c r="P848" s="326">
        <v>0</v>
      </c>
      <c r="Q848" s="326">
        <v>0</v>
      </c>
      <c r="R848" s="326">
        <v>0</v>
      </c>
      <c r="S848" s="326">
        <v>0</v>
      </c>
      <c r="T848" s="326">
        <v>0</v>
      </c>
      <c r="U848" s="326">
        <v>0</v>
      </c>
      <c r="V848" s="326">
        <v>0</v>
      </c>
      <c r="W848" s="326">
        <v>0</v>
      </c>
      <c r="X848" s="326"/>
    </row>
    <row r="849" spans="4:24" hidden="1" outlineLevel="1">
      <c r="D849" s="319" t="s">
        <v>931</v>
      </c>
      <c r="E849" s="319" t="s">
        <v>53</v>
      </c>
      <c r="F849" s="319" t="s">
        <v>578</v>
      </c>
      <c r="G849" s="319" t="s">
        <v>579</v>
      </c>
      <c r="H849" s="319" t="s">
        <v>580</v>
      </c>
      <c r="I849" s="319" t="s">
        <v>932</v>
      </c>
      <c r="J849" s="319" t="s">
        <v>114</v>
      </c>
      <c r="L849" s="326">
        <v>32846</v>
      </c>
      <c r="M849" s="326">
        <v>39580</v>
      </c>
      <c r="N849" s="326">
        <v>41435</v>
      </c>
      <c r="O849" s="326">
        <v>45162</v>
      </c>
      <c r="P849" s="326">
        <v>42302</v>
      </c>
      <c r="Q849" s="326">
        <v>42391</v>
      </c>
      <c r="R849" s="326">
        <v>43328</v>
      </c>
      <c r="S849" s="326">
        <v>52568</v>
      </c>
      <c r="T849" s="326">
        <v>47338</v>
      </c>
      <c r="U849" s="326">
        <v>47256</v>
      </c>
      <c r="V849" s="326">
        <v>51936</v>
      </c>
      <c r="W849" s="326">
        <v>48631</v>
      </c>
      <c r="X849" s="326"/>
    </row>
    <row r="850" spans="4:24" hidden="1" outlineLevel="1">
      <c r="D850" s="319" t="s">
        <v>945</v>
      </c>
      <c r="E850" s="319" t="s">
        <v>52</v>
      </c>
      <c r="F850" s="319" t="s">
        <v>578</v>
      </c>
      <c r="G850" s="319" t="s">
        <v>579</v>
      </c>
      <c r="H850" s="319" t="s">
        <v>580</v>
      </c>
      <c r="I850" s="319" t="s">
        <v>19</v>
      </c>
      <c r="J850" s="319" t="s">
        <v>117</v>
      </c>
      <c r="L850" s="326">
        <v>13775</v>
      </c>
      <c r="M850" s="326">
        <v>13390</v>
      </c>
      <c r="N850" s="326">
        <v>11518</v>
      </c>
      <c r="O850" s="326">
        <v>17770</v>
      </c>
      <c r="P850" s="326">
        <v>15983</v>
      </c>
      <c r="Q850" s="326">
        <v>12851</v>
      </c>
      <c r="R850" s="326">
        <v>15258</v>
      </c>
      <c r="S850" s="326">
        <v>16601</v>
      </c>
      <c r="T850" s="326">
        <v>23513</v>
      </c>
      <c r="U850" s="326">
        <v>25615</v>
      </c>
      <c r="V850" s="326">
        <v>25720</v>
      </c>
      <c r="W850" s="326">
        <v>9709</v>
      </c>
      <c r="X850" s="326"/>
    </row>
    <row r="851" spans="4:24" hidden="1" outlineLevel="1">
      <c r="D851" s="319" t="s">
        <v>945</v>
      </c>
      <c r="E851" s="319" t="s">
        <v>52</v>
      </c>
      <c r="F851" s="319" t="s">
        <v>578</v>
      </c>
      <c r="G851" s="319" t="s">
        <v>581</v>
      </c>
      <c r="H851" s="319" t="s">
        <v>580</v>
      </c>
      <c r="I851" s="319" t="s">
        <v>482</v>
      </c>
      <c r="J851" s="319" t="s">
        <v>117</v>
      </c>
      <c r="L851" s="326">
        <v>10</v>
      </c>
      <c r="M851" s="326">
        <v>10</v>
      </c>
      <c r="N851" s="326">
        <v>10</v>
      </c>
      <c r="O851" s="326">
        <v>10</v>
      </c>
      <c r="P851" s="326">
        <v>10</v>
      </c>
      <c r="Q851" s="326">
        <v>10</v>
      </c>
      <c r="R851" s="326">
        <v>10</v>
      </c>
      <c r="S851" s="326">
        <v>10</v>
      </c>
      <c r="T851" s="326">
        <v>10</v>
      </c>
      <c r="U851" s="326">
        <v>10</v>
      </c>
      <c r="V851" s="326">
        <v>10</v>
      </c>
      <c r="W851" s="326">
        <v>0</v>
      </c>
      <c r="X851" s="326"/>
    </row>
    <row r="852" spans="4:24" hidden="1" outlineLevel="1">
      <c r="D852" s="319" t="s">
        <v>945</v>
      </c>
      <c r="E852" s="319" t="s">
        <v>52</v>
      </c>
      <c r="F852" s="319" t="s">
        <v>578</v>
      </c>
      <c r="G852" s="319" t="s">
        <v>581</v>
      </c>
      <c r="H852" s="319" t="s">
        <v>580</v>
      </c>
      <c r="I852" s="319" t="s">
        <v>3069</v>
      </c>
      <c r="J852" s="319" t="s">
        <v>117</v>
      </c>
      <c r="L852" s="326"/>
      <c r="M852" s="326">
        <v>0</v>
      </c>
      <c r="N852" s="326">
        <v>0</v>
      </c>
      <c r="O852" s="326">
        <v>0</v>
      </c>
      <c r="P852" s="326">
        <v>0</v>
      </c>
      <c r="Q852" s="326">
        <v>0</v>
      </c>
      <c r="R852" s="326">
        <v>0</v>
      </c>
      <c r="S852" s="326">
        <v>0</v>
      </c>
      <c r="T852" s="326">
        <v>0</v>
      </c>
      <c r="U852" s="326">
        <v>0</v>
      </c>
      <c r="V852" s="326">
        <v>0</v>
      </c>
      <c r="W852" s="326">
        <v>0</v>
      </c>
      <c r="X852" s="326"/>
    </row>
    <row r="853" spans="4:24" hidden="1" outlineLevel="1">
      <c r="D853" s="319" t="s">
        <v>2207</v>
      </c>
      <c r="E853" s="319" t="s">
        <v>2117</v>
      </c>
      <c r="F853" s="319" t="s">
        <v>578</v>
      </c>
      <c r="G853" s="319" t="s">
        <v>579</v>
      </c>
      <c r="H853" s="319" t="s">
        <v>580</v>
      </c>
      <c r="I853" s="319" t="s">
        <v>2283</v>
      </c>
      <c r="J853" s="319" t="s">
        <v>977</v>
      </c>
      <c r="L853" s="326">
        <v>1500</v>
      </c>
      <c r="M853" s="326">
        <v>1500</v>
      </c>
      <c r="N853" s="326">
        <v>1400</v>
      </c>
      <c r="O853" s="326">
        <v>3950</v>
      </c>
      <c r="P853" s="326">
        <v>4300</v>
      </c>
      <c r="Q853" s="326">
        <v>1900</v>
      </c>
      <c r="R853" s="326">
        <v>1875</v>
      </c>
      <c r="S853" s="326">
        <v>1675</v>
      </c>
      <c r="T853" s="326">
        <v>1375</v>
      </c>
      <c r="U853" s="326">
        <v>1025</v>
      </c>
      <c r="V853" s="326">
        <v>650</v>
      </c>
      <c r="W853" s="326">
        <v>450</v>
      </c>
      <c r="X853" s="326"/>
    </row>
    <row r="854" spans="4:24" hidden="1" outlineLevel="1">
      <c r="D854" s="319" t="s">
        <v>1102</v>
      </c>
      <c r="E854" s="319" t="s">
        <v>2117</v>
      </c>
      <c r="F854" s="319" t="s">
        <v>578</v>
      </c>
      <c r="G854" s="319" t="s">
        <v>579</v>
      </c>
      <c r="H854" s="319" t="s">
        <v>580</v>
      </c>
      <c r="I854" s="319" t="s">
        <v>2284</v>
      </c>
      <c r="J854" s="319" t="s">
        <v>977</v>
      </c>
      <c r="L854" s="326">
        <v>5692</v>
      </c>
      <c r="M854" s="326">
        <v>5614</v>
      </c>
      <c r="N854" s="326">
        <v>7100</v>
      </c>
      <c r="O854" s="326">
        <v>6900</v>
      </c>
      <c r="P854" s="326">
        <v>8949</v>
      </c>
      <c r="Q854" s="326">
        <v>10070</v>
      </c>
      <c r="R854" s="326">
        <v>9300</v>
      </c>
      <c r="S854" s="326">
        <v>6850</v>
      </c>
      <c r="T854" s="326">
        <v>7450</v>
      </c>
      <c r="U854" s="326">
        <v>7600</v>
      </c>
      <c r="V854" s="326">
        <v>7800</v>
      </c>
      <c r="W854" s="326">
        <v>5901</v>
      </c>
      <c r="X854" s="326"/>
    </row>
    <row r="855" spans="4:24" hidden="1" outlineLevel="1">
      <c r="D855" s="319" t="s">
        <v>2208</v>
      </c>
      <c r="E855" s="319" t="s">
        <v>2117</v>
      </c>
      <c r="F855" s="319" t="s">
        <v>578</v>
      </c>
      <c r="G855" s="319" t="s">
        <v>579</v>
      </c>
      <c r="H855" s="319" t="s">
        <v>580</v>
      </c>
      <c r="I855" s="319" t="s">
        <v>2285</v>
      </c>
      <c r="J855" s="319" t="s">
        <v>977</v>
      </c>
      <c r="L855" s="326">
        <v>200</v>
      </c>
      <c r="M855" s="326">
        <v>200</v>
      </c>
      <c r="N855" s="326">
        <v>200</v>
      </c>
      <c r="O855" s="326">
        <v>1200</v>
      </c>
      <c r="P855" s="326">
        <v>1200</v>
      </c>
      <c r="Q855" s="326">
        <v>1000</v>
      </c>
      <c r="R855" s="326">
        <v>1000</v>
      </c>
      <c r="S855" s="326">
        <v>1000</v>
      </c>
      <c r="T855" s="326">
        <v>0</v>
      </c>
      <c r="U855" s="326">
        <v>0</v>
      </c>
      <c r="V855" s="326">
        <v>0</v>
      </c>
      <c r="W855" s="326">
        <v>4000</v>
      </c>
      <c r="X855" s="326"/>
    </row>
    <row r="856" spans="4:24" hidden="1" outlineLevel="1">
      <c r="D856" s="319" t="s">
        <v>631</v>
      </c>
      <c r="E856" s="319" t="s">
        <v>53</v>
      </c>
      <c r="F856" s="319" t="s">
        <v>578</v>
      </c>
      <c r="G856" s="319" t="s">
        <v>579</v>
      </c>
      <c r="H856" s="319" t="s">
        <v>580</v>
      </c>
      <c r="I856" s="319" t="s">
        <v>563</v>
      </c>
      <c r="J856" s="319" t="s">
        <v>114</v>
      </c>
      <c r="L856" s="326">
        <v>257</v>
      </c>
      <c r="M856" s="326">
        <v>242</v>
      </c>
      <c r="N856" s="326">
        <v>0</v>
      </c>
      <c r="O856" s="326"/>
      <c r="P856" s="326"/>
      <c r="Q856" s="326"/>
      <c r="R856" s="326"/>
      <c r="S856" s="326"/>
      <c r="T856" s="326"/>
      <c r="U856" s="326"/>
      <c r="V856" s="326"/>
      <c r="W856" s="326"/>
      <c r="X856" s="326"/>
    </row>
    <row r="857" spans="4:24" hidden="1" outlineLevel="1">
      <c r="D857" s="319" t="s">
        <v>666</v>
      </c>
      <c r="E857" s="319" t="s">
        <v>53</v>
      </c>
      <c r="F857" s="319" t="s">
        <v>578</v>
      </c>
      <c r="G857" s="319" t="s">
        <v>579</v>
      </c>
      <c r="H857" s="319" t="s">
        <v>580</v>
      </c>
      <c r="I857" s="319" t="s">
        <v>565</v>
      </c>
      <c r="J857" s="319" t="s">
        <v>114</v>
      </c>
      <c r="L857" s="326">
        <v>15049</v>
      </c>
      <c r="M857" s="326">
        <v>16087</v>
      </c>
      <c r="N857" s="326">
        <v>18074</v>
      </c>
      <c r="O857" s="326">
        <v>22682</v>
      </c>
      <c r="P857" s="326">
        <v>23249</v>
      </c>
      <c r="Q857" s="326">
        <v>16344</v>
      </c>
      <c r="R857" s="326">
        <v>20904</v>
      </c>
      <c r="S857" s="326">
        <v>21987</v>
      </c>
      <c r="T857" s="326">
        <v>17759</v>
      </c>
      <c r="U857" s="326">
        <v>16525</v>
      </c>
      <c r="V857" s="326">
        <v>17493</v>
      </c>
      <c r="W857" s="326">
        <v>12008</v>
      </c>
      <c r="X857" s="326"/>
    </row>
    <row r="858" spans="4:24" hidden="1" outlineLevel="1">
      <c r="D858" s="319" t="s">
        <v>1220</v>
      </c>
      <c r="E858" s="319" t="s">
        <v>54</v>
      </c>
      <c r="F858" s="319" t="s">
        <v>578</v>
      </c>
      <c r="G858" s="319" t="s">
        <v>579</v>
      </c>
      <c r="H858" s="319" t="s">
        <v>580</v>
      </c>
      <c r="I858" s="319" t="s">
        <v>1221</v>
      </c>
      <c r="J858" s="319" t="s">
        <v>116</v>
      </c>
      <c r="L858" s="326">
        <v>4981</v>
      </c>
      <c r="M858" s="326">
        <v>5231</v>
      </c>
      <c r="N858" s="326">
        <v>4284</v>
      </c>
      <c r="O858" s="326">
        <v>4354</v>
      </c>
      <c r="P858" s="326">
        <v>5337</v>
      </c>
      <c r="Q858" s="326">
        <v>3282</v>
      </c>
      <c r="R858" s="326">
        <v>3812</v>
      </c>
      <c r="S858" s="326">
        <v>4532</v>
      </c>
      <c r="T858" s="326">
        <v>2647</v>
      </c>
      <c r="U858" s="326">
        <v>2205</v>
      </c>
      <c r="V858" s="326">
        <v>6250</v>
      </c>
      <c r="W858" s="326">
        <v>4977</v>
      </c>
      <c r="X858" s="326"/>
    </row>
    <row r="859" spans="4:24" hidden="1" outlineLevel="1">
      <c r="D859" s="319" t="s">
        <v>633</v>
      </c>
      <c r="E859" s="319" t="s">
        <v>52</v>
      </c>
      <c r="F859" s="319" t="s">
        <v>578</v>
      </c>
      <c r="G859" s="319" t="s">
        <v>579</v>
      </c>
      <c r="H859" s="319" t="s">
        <v>580</v>
      </c>
      <c r="I859" s="319" t="s">
        <v>438</v>
      </c>
      <c r="J859" s="319" t="s">
        <v>117</v>
      </c>
      <c r="L859" s="326">
        <v>981046</v>
      </c>
      <c r="M859" s="326">
        <v>1138667</v>
      </c>
      <c r="N859" s="326">
        <v>1097176</v>
      </c>
      <c r="O859" s="326">
        <v>1170991</v>
      </c>
      <c r="P859" s="326">
        <v>1202897</v>
      </c>
      <c r="Q859" s="326">
        <v>1012043</v>
      </c>
      <c r="R859" s="326">
        <v>1115047</v>
      </c>
      <c r="S859" s="326">
        <v>1236748</v>
      </c>
      <c r="T859" s="326">
        <v>1291390</v>
      </c>
      <c r="U859" s="326">
        <v>1428328</v>
      </c>
      <c r="V859" s="326">
        <v>1513752</v>
      </c>
      <c r="W859" s="326">
        <v>1079697</v>
      </c>
      <c r="X859" s="326"/>
    </row>
    <row r="860" spans="4:24" hidden="1" outlineLevel="1">
      <c r="D860" s="319" t="s">
        <v>633</v>
      </c>
      <c r="E860" s="319" t="s">
        <v>52</v>
      </c>
      <c r="F860" s="319" t="s">
        <v>578</v>
      </c>
      <c r="G860" s="319" t="s">
        <v>581</v>
      </c>
      <c r="H860" s="319" t="s">
        <v>580</v>
      </c>
      <c r="I860" s="319" t="s">
        <v>493</v>
      </c>
      <c r="J860" s="319" t="s">
        <v>117</v>
      </c>
      <c r="L860" s="326">
        <v>8629</v>
      </c>
      <c r="M860" s="326">
        <v>38529</v>
      </c>
      <c r="N860" s="326">
        <v>36329</v>
      </c>
      <c r="O860" s="326">
        <v>36229</v>
      </c>
      <c r="P860" s="326">
        <v>36429</v>
      </c>
      <c r="Q860" s="326">
        <v>33729</v>
      </c>
      <c r="R860" s="326">
        <v>33729</v>
      </c>
      <c r="S860" s="326">
        <v>33839</v>
      </c>
      <c r="T860" s="326">
        <v>32639</v>
      </c>
      <c r="U860" s="326">
        <v>34439</v>
      </c>
      <c r="V860" s="326">
        <v>34439</v>
      </c>
      <c r="W860" s="326">
        <v>5405</v>
      </c>
      <c r="X860" s="326"/>
    </row>
    <row r="861" spans="4:24" hidden="1" outlineLevel="1">
      <c r="D861" s="319" t="s">
        <v>633</v>
      </c>
      <c r="E861" s="319" t="s">
        <v>52</v>
      </c>
      <c r="F861" s="319" t="s">
        <v>578</v>
      </c>
      <c r="G861" s="319" t="s">
        <v>581</v>
      </c>
      <c r="H861" s="319" t="s">
        <v>580</v>
      </c>
      <c r="I861" s="319" t="s">
        <v>3070</v>
      </c>
      <c r="J861" s="319" t="s">
        <v>117</v>
      </c>
      <c r="L861" s="326"/>
      <c r="M861" s="326">
        <v>56</v>
      </c>
      <c r="N861" s="326">
        <v>2773</v>
      </c>
      <c r="O861" s="326">
        <v>2837</v>
      </c>
      <c r="P861" s="326">
        <v>1315</v>
      </c>
      <c r="Q861" s="326">
        <v>4673</v>
      </c>
      <c r="R861" s="326">
        <v>13149</v>
      </c>
      <c r="S861" s="326">
        <v>14246</v>
      </c>
      <c r="T861" s="326">
        <v>11019</v>
      </c>
      <c r="U861" s="326">
        <v>8691</v>
      </c>
      <c r="V861" s="326">
        <v>9949</v>
      </c>
      <c r="W861" s="326">
        <v>4128</v>
      </c>
      <c r="X861" s="326"/>
    </row>
    <row r="862" spans="4:24" hidden="1" outlineLevel="1">
      <c r="D862" s="319" t="s">
        <v>1222</v>
      </c>
      <c r="E862" s="319" t="s">
        <v>52</v>
      </c>
      <c r="F862" s="319" t="s">
        <v>578</v>
      </c>
      <c r="G862" s="319" t="s">
        <v>579</v>
      </c>
      <c r="H862" s="319" t="s">
        <v>580</v>
      </c>
      <c r="I862" s="319" t="s">
        <v>1223</v>
      </c>
      <c r="J862" s="319" t="s">
        <v>117</v>
      </c>
      <c r="L862" s="326">
        <v>0</v>
      </c>
      <c r="M862" s="326">
        <v>0</v>
      </c>
      <c r="N862" s="326">
        <v>0</v>
      </c>
      <c r="O862" s="326">
        <v>0</v>
      </c>
      <c r="P862" s="326">
        <v>0</v>
      </c>
      <c r="Q862" s="326">
        <v>0</v>
      </c>
      <c r="R862" s="326">
        <v>0</v>
      </c>
      <c r="S862" s="326">
        <v>0</v>
      </c>
      <c r="T862" s="326">
        <v>0</v>
      </c>
      <c r="U862" s="326">
        <v>0</v>
      </c>
      <c r="V862" s="326">
        <v>0</v>
      </c>
      <c r="W862" s="326">
        <v>3</v>
      </c>
      <c r="X862" s="326"/>
    </row>
    <row r="863" spans="4:24" hidden="1" outlineLevel="1">
      <c r="D863" s="319" t="s">
        <v>667</v>
      </c>
      <c r="E863" s="319" t="s">
        <v>53</v>
      </c>
      <c r="F863" s="319" t="s">
        <v>578</v>
      </c>
      <c r="G863" s="319" t="s">
        <v>579</v>
      </c>
      <c r="H863" s="319" t="s">
        <v>580</v>
      </c>
      <c r="I863" s="319" t="s">
        <v>401</v>
      </c>
      <c r="J863" s="319" t="s">
        <v>114</v>
      </c>
      <c r="L863" s="326">
        <v>18282</v>
      </c>
      <c r="M863" s="326">
        <v>17300</v>
      </c>
      <c r="N863" s="326">
        <v>12287</v>
      </c>
      <c r="O863" s="326">
        <v>12012</v>
      </c>
      <c r="P863" s="326">
        <v>13743</v>
      </c>
      <c r="Q863" s="326">
        <v>7878</v>
      </c>
      <c r="R863" s="326">
        <v>9115</v>
      </c>
      <c r="S863" s="326">
        <v>13679</v>
      </c>
      <c r="T863" s="326">
        <v>7102</v>
      </c>
      <c r="U863" s="326">
        <v>8762</v>
      </c>
      <c r="V863" s="326">
        <v>11208</v>
      </c>
      <c r="W863" s="326">
        <v>7200</v>
      </c>
      <c r="X863" s="326"/>
    </row>
    <row r="864" spans="4:24" hidden="1" outlineLevel="1">
      <c r="D864" s="319" t="s">
        <v>1110</v>
      </c>
      <c r="E864" s="319" t="s">
        <v>2117</v>
      </c>
      <c r="F864" s="319" t="s">
        <v>578</v>
      </c>
      <c r="G864" s="319" t="s">
        <v>579</v>
      </c>
      <c r="H864" s="319" t="s">
        <v>580</v>
      </c>
      <c r="I864" s="319" t="s">
        <v>2286</v>
      </c>
      <c r="J864" s="319" t="s">
        <v>977</v>
      </c>
      <c r="L864" s="326">
        <v>500</v>
      </c>
      <c r="M864" s="326">
        <v>100</v>
      </c>
      <c r="N864" s="326">
        <v>200</v>
      </c>
      <c r="O864" s="326">
        <v>8500</v>
      </c>
      <c r="P864" s="326">
        <v>1400</v>
      </c>
      <c r="Q864" s="326">
        <v>1300</v>
      </c>
      <c r="R864" s="326">
        <v>500</v>
      </c>
      <c r="S864" s="326">
        <v>500</v>
      </c>
      <c r="T864" s="326">
        <v>150</v>
      </c>
      <c r="U864" s="326">
        <v>1350</v>
      </c>
      <c r="V864" s="326">
        <v>1100</v>
      </c>
      <c r="W864" s="326">
        <v>300</v>
      </c>
      <c r="X864" s="326"/>
    </row>
    <row r="865" spans="4:24" hidden="1" outlineLevel="1">
      <c r="D865" s="319" t="s">
        <v>1817</v>
      </c>
      <c r="E865" s="319" t="s">
        <v>52</v>
      </c>
      <c r="F865" s="319" t="s">
        <v>578</v>
      </c>
      <c r="G865" s="319" t="s">
        <v>579</v>
      </c>
      <c r="H865" s="319" t="s">
        <v>580</v>
      </c>
      <c r="I865" s="319" t="s">
        <v>1857</v>
      </c>
      <c r="J865" s="319" t="s">
        <v>117</v>
      </c>
      <c r="L865" s="326">
        <v>2790</v>
      </c>
      <c r="M865" s="326">
        <v>4497</v>
      </c>
      <c r="N865" s="326">
        <v>3288</v>
      </c>
      <c r="O865" s="326">
        <v>1808</v>
      </c>
      <c r="P865" s="326">
        <v>5187</v>
      </c>
      <c r="Q865" s="326">
        <v>6416</v>
      </c>
      <c r="R865" s="326">
        <v>5804</v>
      </c>
      <c r="S865" s="326">
        <v>5623</v>
      </c>
      <c r="T865" s="326">
        <v>11002</v>
      </c>
      <c r="U865" s="326">
        <v>20912</v>
      </c>
      <c r="V865" s="326">
        <v>24671</v>
      </c>
      <c r="W865" s="326">
        <v>21451</v>
      </c>
      <c r="X865" s="326"/>
    </row>
    <row r="866" spans="4:24" hidden="1" outlineLevel="1">
      <c r="D866" s="319" t="s">
        <v>2347</v>
      </c>
      <c r="E866" s="319" t="s">
        <v>52</v>
      </c>
      <c r="F866" s="319" t="s">
        <v>578</v>
      </c>
      <c r="G866" s="319" t="s">
        <v>579</v>
      </c>
      <c r="H866" s="319" t="s">
        <v>580</v>
      </c>
      <c r="I866" s="319" t="s">
        <v>3071</v>
      </c>
      <c r="J866" s="319" t="s">
        <v>117</v>
      </c>
      <c r="L866" s="326"/>
      <c r="M866" s="326"/>
      <c r="N866" s="326"/>
      <c r="O866" s="326">
        <v>0</v>
      </c>
      <c r="P866" s="326">
        <v>0</v>
      </c>
      <c r="Q866" s="326">
        <v>0</v>
      </c>
      <c r="R866" s="326">
        <v>0</v>
      </c>
      <c r="S866" s="326">
        <v>10</v>
      </c>
      <c r="T866" s="326">
        <v>0</v>
      </c>
      <c r="U866" s="326">
        <v>0</v>
      </c>
      <c r="V866" s="326">
        <v>0</v>
      </c>
      <c r="W866" s="326">
        <v>0</v>
      </c>
      <c r="X866" s="326"/>
    </row>
    <row r="867" spans="4:24" hidden="1" outlineLevel="1">
      <c r="D867" s="319" t="s">
        <v>2022</v>
      </c>
      <c r="E867" s="319" t="s">
        <v>54</v>
      </c>
      <c r="F867" s="319" t="s">
        <v>578</v>
      </c>
      <c r="G867" s="319" t="s">
        <v>579</v>
      </c>
      <c r="H867" s="319" t="s">
        <v>580</v>
      </c>
      <c r="I867" s="319" t="s">
        <v>554</v>
      </c>
      <c r="J867" s="319" t="s">
        <v>116</v>
      </c>
      <c r="L867" s="326">
        <v>366</v>
      </c>
      <c r="M867" s="326">
        <v>370</v>
      </c>
      <c r="N867" s="326">
        <v>222</v>
      </c>
      <c r="O867" s="326">
        <v>264</v>
      </c>
      <c r="P867" s="326">
        <v>285</v>
      </c>
      <c r="Q867" s="326">
        <v>108</v>
      </c>
      <c r="R867" s="326">
        <v>128</v>
      </c>
      <c r="S867" s="326">
        <v>129</v>
      </c>
      <c r="T867" s="326">
        <v>46</v>
      </c>
      <c r="U867" s="326">
        <v>46</v>
      </c>
      <c r="V867" s="326">
        <v>56</v>
      </c>
      <c r="W867" s="326">
        <v>0</v>
      </c>
      <c r="X867" s="326"/>
    </row>
    <row r="868" spans="4:24" hidden="1" outlineLevel="1">
      <c r="D868" s="319" t="s">
        <v>381</v>
      </c>
      <c r="E868" s="319" t="s">
        <v>52</v>
      </c>
      <c r="F868" s="319" t="s">
        <v>578</v>
      </c>
      <c r="G868" s="319" t="s">
        <v>579</v>
      </c>
      <c r="H868" s="319" t="s">
        <v>580</v>
      </c>
      <c r="I868" s="319" t="s">
        <v>448</v>
      </c>
      <c r="J868" s="319" t="s">
        <v>117</v>
      </c>
      <c r="L868" s="326">
        <v>23239</v>
      </c>
      <c r="M868" s="326">
        <v>24106</v>
      </c>
      <c r="N868" s="326">
        <v>24181</v>
      </c>
      <c r="O868" s="326">
        <v>26735</v>
      </c>
      <c r="P868" s="326">
        <v>28499</v>
      </c>
      <c r="Q868" s="326">
        <v>22465</v>
      </c>
      <c r="R868" s="326">
        <v>24668</v>
      </c>
      <c r="S868" s="326">
        <v>25643</v>
      </c>
      <c r="T868" s="326">
        <v>27448</v>
      </c>
      <c r="U868" s="326">
        <v>31629</v>
      </c>
      <c r="V868" s="326">
        <v>37477</v>
      </c>
      <c r="W868" s="326">
        <v>26749</v>
      </c>
      <c r="X868" s="326"/>
    </row>
    <row r="869" spans="4:24" hidden="1" outlineLevel="1">
      <c r="D869" s="319" t="s">
        <v>381</v>
      </c>
      <c r="E869" s="319" t="s">
        <v>52</v>
      </c>
      <c r="F869" s="319" t="s">
        <v>578</v>
      </c>
      <c r="G869" s="319" t="s">
        <v>581</v>
      </c>
      <c r="H869" s="319" t="s">
        <v>580</v>
      </c>
      <c r="I869" s="319" t="s">
        <v>500</v>
      </c>
      <c r="J869" s="319" t="s">
        <v>117</v>
      </c>
      <c r="L869" s="326">
        <v>56</v>
      </c>
      <c r="M869" s="326">
        <v>56</v>
      </c>
      <c r="N869" s="326">
        <v>54</v>
      </c>
      <c r="O869" s="326">
        <v>54</v>
      </c>
      <c r="P869" s="326">
        <v>54</v>
      </c>
      <c r="Q869" s="326">
        <v>0</v>
      </c>
      <c r="R869" s="326"/>
      <c r="S869" s="326"/>
      <c r="T869" s="326"/>
      <c r="U869" s="326"/>
      <c r="V869" s="326"/>
      <c r="W869" s="326"/>
      <c r="X869" s="326"/>
    </row>
    <row r="870" spans="4:24" hidden="1" outlineLevel="1">
      <c r="D870" s="319" t="s">
        <v>381</v>
      </c>
      <c r="E870" s="319" t="s">
        <v>52</v>
      </c>
      <c r="F870" s="319" t="s">
        <v>578</v>
      </c>
      <c r="G870" s="319" t="s">
        <v>581</v>
      </c>
      <c r="H870" s="319" t="s">
        <v>580</v>
      </c>
      <c r="I870" s="319" t="s">
        <v>3072</v>
      </c>
      <c r="J870" s="319" t="s">
        <v>117</v>
      </c>
      <c r="L870" s="326"/>
      <c r="M870" s="326">
        <v>0</v>
      </c>
      <c r="N870" s="326">
        <v>0</v>
      </c>
      <c r="O870" s="326">
        <v>0</v>
      </c>
      <c r="P870" s="326">
        <v>160</v>
      </c>
      <c r="Q870" s="326">
        <v>65</v>
      </c>
      <c r="R870" s="326">
        <v>65</v>
      </c>
      <c r="S870" s="326">
        <v>85</v>
      </c>
      <c r="T870" s="326">
        <v>85</v>
      </c>
      <c r="U870" s="326">
        <v>85</v>
      </c>
      <c r="V870" s="326">
        <v>108</v>
      </c>
      <c r="W870" s="326">
        <v>48</v>
      </c>
      <c r="X870" s="326"/>
    </row>
    <row r="871" spans="4:24" hidden="1" outlineLevel="1">
      <c r="D871" s="319" t="s">
        <v>2209</v>
      </c>
      <c r="E871" s="319" t="s">
        <v>2117</v>
      </c>
      <c r="F871" s="319" t="s">
        <v>578</v>
      </c>
      <c r="G871" s="319" t="s">
        <v>579</v>
      </c>
      <c r="H871" s="319" t="s">
        <v>580</v>
      </c>
      <c r="I871" s="319" t="s">
        <v>2209</v>
      </c>
      <c r="J871" s="319" t="s">
        <v>977</v>
      </c>
      <c r="L871" s="326">
        <v>0</v>
      </c>
      <c r="M871" s="326">
        <v>0</v>
      </c>
      <c r="N871" s="326">
        <v>0</v>
      </c>
      <c r="O871" s="326">
        <v>0</v>
      </c>
      <c r="P871" s="326">
        <v>0</v>
      </c>
      <c r="Q871" s="326">
        <v>0</v>
      </c>
      <c r="R871" s="326">
        <v>0</v>
      </c>
      <c r="S871" s="326">
        <v>0</v>
      </c>
      <c r="T871" s="326">
        <v>0</v>
      </c>
      <c r="U871" s="326">
        <v>0</v>
      </c>
      <c r="V871" s="326">
        <v>0</v>
      </c>
      <c r="W871" s="326">
        <v>0</v>
      </c>
      <c r="X871" s="326"/>
    </row>
    <row r="872" spans="4:24" hidden="1" outlineLevel="1">
      <c r="D872" s="319" t="s">
        <v>2023</v>
      </c>
      <c r="E872" s="319" t="s">
        <v>53</v>
      </c>
      <c r="F872" s="319" t="s">
        <v>578</v>
      </c>
      <c r="G872" s="319" t="s">
        <v>579</v>
      </c>
      <c r="H872" s="319" t="s">
        <v>580</v>
      </c>
      <c r="I872" s="319" t="s">
        <v>2024</v>
      </c>
      <c r="J872" s="319" t="s">
        <v>114</v>
      </c>
      <c r="L872" s="326">
        <v>18276</v>
      </c>
      <c r="M872" s="326">
        <v>20422</v>
      </c>
      <c r="N872" s="326">
        <v>11394</v>
      </c>
      <c r="O872" s="326">
        <v>12528</v>
      </c>
      <c r="P872" s="326">
        <v>13385</v>
      </c>
      <c r="Q872" s="326">
        <v>6225</v>
      </c>
      <c r="R872" s="326">
        <v>6353</v>
      </c>
      <c r="S872" s="326">
        <v>14065</v>
      </c>
      <c r="T872" s="326">
        <v>12055</v>
      </c>
      <c r="U872" s="326">
        <v>11424</v>
      </c>
      <c r="V872" s="326">
        <v>14354</v>
      </c>
      <c r="W872" s="326">
        <v>11821</v>
      </c>
      <c r="X872" s="326"/>
    </row>
    <row r="873" spans="4:24" hidden="1" outlineLevel="1">
      <c r="D873" s="319" t="s">
        <v>634</v>
      </c>
      <c r="E873" s="319" t="s">
        <v>53</v>
      </c>
      <c r="F873" s="319" t="s">
        <v>578</v>
      </c>
      <c r="G873" s="319" t="s">
        <v>579</v>
      </c>
      <c r="H873" s="319" t="s">
        <v>580</v>
      </c>
      <c r="I873" s="319" t="s">
        <v>301</v>
      </c>
      <c r="J873" s="319" t="s">
        <v>114</v>
      </c>
      <c r="L873" s="326">
        <v>211760</v>
      </c>
      <c r="M873" s="326">
        <v>203551</v>
      </c>
      <c r="N873" s="326">
        <v>184818</v>
      </c>
      <c r="O873" s="326">
        <v>226150</v>
      </c>
      <c r="P873" s="326">
        <v>239244</v>
      </c>
      <c r="Q873" s="326">
        <v>223566</v>
      </c>
      <c r="R873" s="326">
        <v>222879</v>
      </c>
      <c r="S873" s="326">
        <v>232963</v>
      </c>
      <c r="T873" s="326">
        <v>206876</v>
      </c>
      <c r="U873" s="326">
        <v>233513</v>
      </c>
      <c r="V873" s="326">
        <v>250827</v>
      </c>
      <c r="W873" s="326">
        <v>201112</v>
      </c>
      <c r="X873" s="326"/>
    </row>
    <row r="874" spans="4:24" hidden="1" outlineLevel="1">
      <c r="D874" s="319" t="s">
        <v>634</v>
      </c>
      <c r="E874" s="319" t="s">
        <v>53</v>
      </c>
      <c r="F874" s="319" t="s">
        <v>578</v>
      </c>
      <c r="G874" s="319" t="s">
        <v>581</v>
      </c>
      <c r="H874" s="319" t="s">
        <v>580</v>
      </c>
      <c r="I874" s="319" t="s">
        <v>1858</v>
      </c>
      <c r="J874" s="319" t="s">
        <v>114</v>
      </c>
      <c r="L874" s="326">
        <v>535</v>
      </c>
      <c r="M874" s="326">
        <v>789</v>
      </c>
      <c r="N874" s="326">
        <v>645</v>
      </c>
      <c r="O874" s="326">
        <v>1087</v>
      </c>
      <c r="P874" s="326">
        <v>919</v>
      </c>
      <c r="Q874" s="326">
        <v>727</v>
      </c>
      <c r="R874" s="326">
        <v>731</v>
      </c>
      <c r="S874" s="326">
        <v>809</v>
      </c>
      <c r="T874" s="326">
        <v>1217</v>
      </c>
      <c r="U874" s="326">
        <v>857</v>
      </c>
      <c r="V874" s="326">
        <v>1739</v>
      </c>
      <c r="W874" s="326">
        <v>2094</v>
      </c>
      <c r="X874" s="326"/>
    </row>
    <row r="875" spans="4:24" hidden="1" outlineLevel="1">
      <c r="D875" s="319" t="s">
        <v>668</v>
      </c>
      <c r="E875" s="319" t="s">
        <v>53</v>
      </c>
      <c r="F875" s="319" t="s">
        <v>578</v>
      </c>
      <c r="G875" s="319" t="s">
        <v>579</v>
      </c>
      <c r="H875" s="319" t="s">
        <v>580</v>
      </c>
      <c r="I875" s="319" t="s">
        <v>402</v>
      </c>
      <c r="J875" s="319" t="s">
        <v>114</v>
      </c>
      <c r="L875" s="326">
        <v>217</v>
      </c>
      <c r="M875" s="326">
        <v>218</v>
      </c>
      <c r="N875" s="326">
        <v>1112</v>
      </c>
      <c r="O875" s="326">
        <v>254</v>
      </c>
      <c r="P875" s="326">
        <v>670</v>
      </c>
      <c r="Q875" s="326">
        <v>510</v>
      </c>
      <c r="R875" s="326">
        <v>466</v>
      </c>
      <c r="S875" s="326">
        <v>991</v>
      </c>
      <c r="T875" s="326">
        <v>94</v>
      </c>
      <c r="U875" s="326">
        <v>1235</v>
      </c>
      <c r="V875" s="326">
        <v>234</v>
      </c>
      <c r="W875" s="326">
        <v>182</v>
      </c>
      <c r="X875" s="326"/>
    </row>
    <row r="876" spans="4:24" hidden="1" outlineLevel="1">
      <c r="D876" s="319" t="s">
        <v>359</v>
      </c>
      <c r="E876" s="319" t="s">
        <v>53</v>
      </c>
      <c r="F876" s="319" t="s">
        <v>578</v>
      </c>
      <c r="G876" s="319" t="s">
        <v>579</v>
      </c>
      <c r="H876" s="319" t="s">
        <v>580</v>
      </c>
      <c r="I876" s="319" t="s">
        <v>403</v>
      </c>
      <c r="J876" s="319" t="s">
        <v>114</v>
      </c>
      <c r="L876" s="326">
        <v>296554</v>
      </c>
      <c r="M876" s="326">
        <v>311621</v>
      </c>
      <c r="N876" s="326">
        <v>290834</v>
      </c>
      <c r="O876" s="326">
        <v>272778</v>
      </c>
      <c r="P876" s="326">
        <v>301895</v>
      </c>
      <c r="Q876" s="326">
        <v>215673</v>
      </c>
      <c r="R876" s="326">
        <v>213823</v>
      </c>
      <c r="S876" s="326">
        <v>209228</v>
      </c>
      <c r="T876" s="326">
        <v>173769</v>
      </c>
      <c r="U876" s="326">
        <v>185387</v>
      </c>
      <c r="V876" s="326">
        <v>192627</v>
      </c>
      <c r="W876" s="326">
        <v>121764</v>
      </c>
      <c r="X876" s="326"/>
    </row>
    <row r="877" spans="4:24" hidden="1" outlineLevel="1">
      <c r="D877" s="319" t="s">
        <v>2764</v>
      </c>
      <c r="E877" s="319" t="s">
        <v>53</v>
      </c>
      <c r="F877" s="319" t="s">
        <v>578</v>
      </c>
      <c r="G877" s="319" t="s">
        <v>579</v>
      </c>
      <c r="H877" s="319" t="s">
        <v>580</v>
      </c>
      <c r="I877" s="319" t="s">
        <v>2765</v>
      </c>
      <c r="J877" s="319" t="s">
        <v>114</v>
      </c>
      <c r="L877" s="326">
        <v>0</v>
      </c>
      <c r="M877" s="326">
        <v>0</v>
      </c>
      <c r="N877" s="326">
        <v>1</v>
      </c>
      <c r="O877" s="326">
        <v>0</v>
      </c>
      <c r="P877" s="326">
        <v>1</v>
      </c>
      <c r="Q877" s="326">
        <v>0</v>
      </c>
      <c r="R877" s="326">
        <v>0</v>
      </c>
      <c r="S877" s="326">
        <v>1</v>
      </c>
      <c r="T877" s="326">
        <v>0</v>
      </c>
      <c r="U877" s="326">
        <v>0</v>
      </c>
      <c r="V877" s="326">
        <v>0</v>
      </c>
      <c r="W877" s="326">
        <v>0</v>
      </c>
      <c r="X877" s="326"/>
    </row>
    <row r="878" spans="4:24" hidden="1" outlineLevel="1">
      <c r="D878" s="319" t="s">
        <v>360</v>
      </c>
      <c r="E878" s="319" t="s">
        <v>53</v>
      </c>
      <c r="F878" s="319" t="s">
        <v>578</v>
      </c>
      <c r="G878" s="319" t="s">
        <v>579</v>
      </c>
      <c r="H878" s="319" t="s">
        <v>580</v>
      </c>
      <c r="I878" s="319" t="s">
        <v>2108</v>
      </c>
      <c r="J878" s="319" t="s">
        <v>118</v>
      </c>
      <c r="L878" s="326">
        <v>59</v>
      </c>
      <c r="M878" s="326">
        <v>59</v>
      </c>
      <c r="N878" s="326">
        <v>30</v>
      </c>
      <c r="O878" s="326">
        <v>26</v>
      </c>
      <c r="P878" s="326">
        <v>51</v>
      </c>
      <c r="Q878" s="326">
        <v>9</v>
      </c>
      <c r="R878" s="326">
        <v>14</v>
      </c>
      <c r="S878" s="326">
        <v>14</v>
      </c>
      <c r="T878" s="326">
        <v>9</v>
      </c>
      <c r="U878" s="326">
        <v>9</v>
      </c>
      <c r="V878" s="326">
        <v>10</v>
      </c>
      <c r="W878" s="326">
        <v>5</v>
      </c>
      <c r="X878" s="326"/>
    </row>
    <row r="879" spans="4:24" hidden="1" outlineLevel="1">
      <c r="D879" s="319" t="s">
        <v>2067</v>
      </c>
      <c r="E879" s="319" t="s">
        <v>53</v>
      </c>
      <c r="F879" s="319" t="s">
        <v>578</v>
      </c>
      <c r="G879" s="319" t="s">
        <v>579</v>
      </c>
      <c r="H879" s="319" t="s">
        <v>580</v>
      </c>
      <c r="I879" s="319" t="s">
        <v>2109</v>
      </c>
      <c r="J879" s="319" t="s">
        <v>114</v>
      </c>
      <c r="L879" s="326">
        <v>75724</v>
      </c>
      <c r="M879" s="326">
        <v>88047</v>
      </c>
      <c r="N879" s="326">
        <v>94635</v>
      </c>
      <c r="O879" s="326">
        <v>97936</v>
      </c>
      <c r="P879" s="326">
        <v>114558</v>
      </c>
      <c r="Q879" s="326">
        <v>99919</v>
      </c>
      <c r="R879" s="326">
        <v>109437</v>
      </c>
      <c r="S879" s="326">
        <v>104794</v>
      </c>
      <c r="T879" s="326">
        <v>89194</v>
      </c>
      <c r="U879" s="326">
        <v>105714</v>
      </c>
      <c r="V879" s="326">
        <v>118054</v>
      </c>
      <c r="W879" s="326">
        <v>86361</v>
      </c>
      <c r="X879" s="326"/>
    </row>
    <row r="880" spans="4:24" hidden="1" outlineLevel="1">
      <c r="D880" s="319" t="s">
        <v>2766</v>
      </c>
      <c r="E880" s="319" t="s">
        <v>53</v>
      </c>
      <c r="F880" s="319" t="s">
        <v>578</v>
      </c>
      <c r="G880" s="319" t="s">
        <v>579</v>
      </c>
      <c r="H880" s="319" t="s">
        <v>580</v>
      </c>
      <c r="I880" s="319" t="s">
        <v>2767</v>
      </c>
      <c r="J880" s="319" t="s">
        <v>114</v>
      </c>
      <c r="L880" s="326">
        <v>19</v>
      </c>
      <c r="M880" s="326">
        <v>4</v>
      </c>
      <c r="N880" s="326">
        <v>75</v>
      </c>
      <c r="O880" s="326">
        <v>32</v>
      </c>
      <c r="P880" s="326">
        <v>77</v>
      </c>
      <c r="Q880" s="326">
        <v>107</v>
      </c>
      <c r="R880" s="326">
        <v>51</v>
      </c>
      <c r="S880" s="326">
        <v>327</v>
      </c>
      <c r="T880" s="326">
        <v>42</v>
      </c>
      <c r="U880" s="326">
        <v>287</v>
      </c>
      <c r="V880" s="326">
        <v>532</v>
      </c>
      <c r="W880" s="326">
        <v>49</v>
      </c>
      <c r="X880" s="326"/>
    </row>
    <row r="881" spans="4:24" hidden="1" outlineLevel="1">
      <c r="D881" s="319" t="s">
        <v>1117</v>
      </c>
      <c r="E881" s="319" t="s">
        <v>54</v>
      </c>
      <c r="F881" s="319" t="s">
        <v>578</v>
      </c>
      <c r="G881" s="319" t="s">
        <v>579</v>
      </c>
      <c r="H881" s="319" t="s">
        <v>580</v>
      </c>
      <c r="I881" s="319" t="s">
        <v>417</v>
      </c>
      <c r="J881" s="319" t="s">
        <v>116</v>
      </c>
      <c r="L881" s="326">
        <v>1794</v>
      </c>
      <c r="M881" s="326">
        <v>1628</v>
      </c>
      <c r="N881" s="326">
        <v>1502</v>
      </c>
      <c r="O881" s="326">
        <v>1455</v>
      </c>
      <c r="P881" s="326">
        <v>1429</v>
      </c>
      <c r="Q881" s="326">
        <v>1487</v>
      </c>
      <c r="R881" s="326">
        <v>1571</v>
      </c>
      <c r="S881" s="326">
        <v>1589</v>
      </c>
      <c r="T881" s="326">
        <v>1998</v>
      </c>
      <c r="U881" s="326">
        <v>2248</v>
      </c>
      <c r="V881" s="326">
        <v>1937</v>
      </c>
      <c r="W881" s="326">
        <v>2110</v>
      </c>
      <c r="X881" s="326"/>
    </row>
    <row r="882" spans="4:24" hidden="1" outlineLevel="1">
      <c r="D882" s="319" t="s">
        <v>361</v>
      </c>
      <c r="E882" s="319" t="s">
        <v>52</v>
      </c>
      <c r="F882" s="319" t="s">
        <v>578</v>
      </c>
      <c r="G882" s="319" t="s">
        <v>579</v>
      </c>
      <c r="H882" s="319" t="s">
        <v>580</v>
      </c>
      <c r="I882" s="319" t="s">
        <v>450</v>
      </c>
      <c r="J882" s="319" t="s">
        <v>117</v>
      </c>
      <c r="L882" s="326">
        <v>18339</v>
      </c>
      <c r="M882" s="326">
        <v>18276</v>
      </c>
      <c r="N882" s="326">
        <v>18391</v>
      </c>
      <c r="O882" s="326">
        <v>17621</v>
      </c>
      <c r="P882" s="326">
        <v>19745</v>
      </c>
      <c r="Q882" s="326">
        <v>13860</v>
      </c>
      <c r="R882" s="326">
        <v>12601</v>
      </c>
      <c r="S882" s="326">
        <v>14485</v>
      </c>
      <c r="T882" s="326">
        <v>13971</v>
      </c>
      <c r="U882" s="326">
        <v>16653</v>
      </c>
      <c r="V882" s="326">
        <v>19230</v>
      </c>
      <c r="W882" s="326">
        <v>10506</v>
      </c>
      <c r="X882" s="326"/>
    </row>
    <row r="883" spans="4:24" hidden="1" outlineLevel="1">
      <c r="D883" s="319" t="s">
        <v>361</v>
      </c>
      <c r="E883" s="319" t="s">
        <v>52</v>
      </c>
      <c r="F883" s="319" t="s">
        <v>578</v>
      </c>
      <c r="G883" s="319" t="s">
        <v>581</v>
      </c>
      <c r="H883" s="319" t="s">
        <v>580</v>
      </c>
      <c r="I883" s="319" t="s">
        <v>3073</v>
      </c>
      <c r="J883" s="319" t="s">
        <v>117</v>
      </c>
      <c r="L883" s="326"/>
      <c r="M883" s="326"/>
      <c r="N883" s="326"/>
      <c r="O883" s="326"/>
      <c r="P883" s="326"/>
      <c r="Q883" s="326"/>
      <c r="R883" s="326"/>
      <c r="S883" s="326"/>
      <c r="T883" s="326">
        <v>0</v>
      </c>
      <c r="U883" s="326">
        <v>0</v>
      </c>
      <c r="V883" s="326">
        <v>0</v>
      </c>
      <c r="W883" s="326">
        <v>0</v>
      </c>
      <c r="X883" s="326"/>
    </row>
    <row r="884" spans="4:24" hidden="1" outlineLevel="1">
      <c r="D884" s="319" t="s">
        <v>2011</v>
      </c>
      <c r="E884" s="319" t="s">
        <v>53</v>
      </c>
      <c r="F884" s="319" t="s">
        <v>578</v>
      </c>
      <c r="G884" s="319" t="s">
        <v>579</v>
      </c>
      <c r="H884" s="319" t="s">
        <v>580</v>
      </c>
      <c r="I884" s="319" t="s">
        <v>404</v>
      </c>
      <c r="J884" s="319" t="s">
        <v>114</v>
      </c>
      <c r="L884" s="326">
        <v>28304</v>
      </c>
      <c r="M884" s="326">
        <v>33632</v>
      </c>
      <c r="N884" s="326">
        <v>33000</v>
      </c>
      <c r="O884" s="326">
        <v>36860</v>
      </c>
      <c r="P884" s="326">
        <v>42758</v>
      </c>
      <c r="Q884" s="326">
        <v>38150</v>
      </c>
      <c r="R884" s="326">
        <v>39810</v>
      </c>
      <c r="S884" s="326">
        <v>39536</v>
      </c>
      <c r="T884" s="326">
        <v>33836</v>
      </c>
      <c r="U884" s="326">
        <v>35897</v>
      </c>
      <c r="V884" s="326">
        <v>39748</v>
      </c>
      <c r="W884" s="326">
        <v>27177</v>
      </c>
      <c r="X884" s="326"/>
    </row>
    <row r="885" spans="4:24" hidden="1" outlineLevel="1">
      <c r="D885" s="319" t="s">
        <v>2210</v>
      </c>
      <c r="E885" s="319" t="s">
        <v>2117</v>
      </c>
      <c r="F885" s="319" t="s">
        <v>578</v>
      </c>
      <c r="G885" s="319" t="s">
        <v>579</v>
      </c>
      <c r="H885" s="319" t="s">
        <v>580</v>
      </c>
      <c r="I885" s="319" t="s">
        <v>2287</v>
      </c>
      <c r="J885" s="319" t="s">
        <v>977</v>
      </c>
      <c r="L885" s="326">
        <v>100</v>
      </c>
      <c r="M885" s="326">
        <v>650</v>
      </c>
      <c r="N885" s="326">
        <v>850</v>
      </c>
      <c r="O885" s="326">
        <v>1450</v>
      </c>
      <c r="P885" s="326">
        <v>1850</v>
      </c>
      <c r="Q885" s="326">
        <v>1400</v>
      </c>
      <c r="R885" s="326">
        <v>1825</v>
      </c>
      <c r="S885" s="326">
        <v>2125</v>
      </c>
      <c r="T885" s="326">
        <v>400</v>
      </c>
      <c r="U885" s="326">
        <v>300</v>
      </c>
      <c r="V885" s="326">
        <v>800</v>
      </c>
      <c r="W885" s="326">
        <v>725</v>
      </c>
      <c r="X885" s="326"/>
    </row>
    <row r="886" spans="4:24" hidden="1" outlineLevel="1">
      <c r="D886" s="319" t="s">
        <v>1122</v>
      </c>
      <c r="E886" s="319" t="s">
        <v>53</v>
      </c>
      <c r="F886" s="319" t="s">
        <v>578</v>
      </c>
      <c r="G886" s="319" t="s">
        <v>579</v>
      </c>
      <c r="H886" s="319" t="s">
        <v>580</v>
      </c>
      <c r="I886" s="319" t="s">
        <v>245</v>
      </c>
      <c r="J886" s="319" t="s">
        <v>114</v>
      </c>
      <c r="L886" s="326">
        <v>23867</v>
      </c>
      <c r="M886" s="326">
        <v>23154</v>
      </c>
      <c r="N886" s="326">
        <v>22116</v>
      </c>
      <c r="O886" s="326">
        <v>21576</v>
      </c>
      <c r="P886" s="326">
        <v>21748</v>
      </c>
      <c r="Q886" s="326">
        <v>21512</v>
      </c>
      <c r="R886" s="326">
        <v>22533</v>
      </c>
      <c r="S886" s="326">
        <v>22978</v>
      </c>
      <c r="T886" s="326">
        <v>20956</v>
      </c>
      <c r="U886" s="326">
        <v>21206</v>
      </c>
      <c r="V886" s="326">
        <v>25449</v>
      </c>
      <c r="W886" s="326">
        <v>20580</v>
      </c>
      <c r="X886" s="326"/>
    </row>
    <row r="887" spans="4:24" hidden="1" outlineLevel="1">
      <c r="D887" s="319" t="s">
        <v>304</v>
      </c>
      <c r="E887" s="319" t="s">
        <v>52</v>
      </c>
      <c r="F887" s="319" t="s">
        <v>578</v>
      </c>
      <c r="G887" s="319" t="s">
        <v>579</v>
      </c>
      <c r="H887" s="319" t="s">
        <v>580</v>
      </c>
      <c r="I887" s="319" t="s">
        <v>451</v>
      </c>
      <c r="J887" s="319" t="s">
        <v>117</v>
      </c>
      <c r="L887" s="326">
        <v>73009</v>
      </c>
      <c r="M887" s="326">
        <v>110332</v>
      </c>
      <c r="N887" s="326">
        <v>125772</v>
      </c>
      <c r="O887" s="326">
        <v>149192</v>
      </c>
      <c r="P887" s="326">
        <v>149492</v>
      </c>
      <c r="Q887" s="326">
        <v>138262</v>
      </c>
      <c r="R887" s="326">
        <v>141565</v>
      </c>
      <c r="S887" s="326">
        <v>150295</v>
      </c>
      <c r="T887" s="326">
        <v>146024</v>
      </c>
      <c r="U887" s="326">
        <v>152412</v>
      </c>
      <c r="V887" s="326">
        <v>170553</v>
      </c>
      <c r="W887" s="326">
        <v>107563</v>
      </c>
      <c r="X887" s="326"/>
    </row>
    <row r="888" spans="4:24" hidden="1" outlineLevel="1">
      <c r="D888" s="319" t="s">
        <v>304</v>
      </c>
      <c r="E888" s="319" t="s">
        <v>52</v>
      </c>
      <c r="F888" s="319" t="s">
        <v>578</v>
      </c>
      <c r="G888" s="319" t="s">
        <v>581</v>
      </c>
      <c r="H888" s="319" t="s">
        <v>580</v>
      </c>
      <c r="I888" s="319" t="s">
        <v>502</v>
      </c>
      <c r="J888" s="319" t="s">
        <v>117</v>
      </c>
      <c r="L888" s="326">
        <v>458</v>
      </c>
      <c r="M888" s="326">
        <v>458</v>
      </c>
      <c r="N888" s="326">
        <v>531</v>
      </c>
      <c r="O888" s="326">
        <v>1032</v>
      </c>
      <c r="P888" s="326">
        <v>1031</v>
      </c>
      <c r="Q888" s="326">
        <v>82</v>
      </c>
      <c r="R888" s="326">
        <v>80</v>
      </c>
      <c r="S888" s="326">
        <v>85</v>
      </c>
      <c r="T888" s="326">
        <v>85</v>
      </c>
      <c r="U888" s="326">
        <v>84</v>
      </c>
      <c r="V888" s="326">
        <v>84</v>
      </c>
      <c r="W888" s="326">
        <v>6</v>
      </c>
      <c r="X888" s="326"/>
    </row>
    <row r="889" spans="4:24" hidden="1" outlineLevel="1">
      <c r="D889" s="319" t="s">
        <v>304</v>
      </c>
      <c r="E889" s="319" t="s">
        <v>52</v>
      </c>
      <c r="F889" s="319" t="s">
        <v>578</v>
      </c>
      <c r="G889" s="319" t="s">
        <v>581</v>
      </c>
      <c r="H889" s="319" t="s">
        <v>580</v>
      </c>
      <c r="I889" s="319" t="s">
        <v>3074</v>
      </c>
      <c r="J889" s="319" t="s">
        <v>117</v>
      </c>
      <c r="L889" s="326"/>
      <c r="M889" s="326">
        <v>0</v>
      </c>
      <c r="N889" s="326">
        <v>0</v>
      </c>
      <c r="O889" s="326">
        <v>0</v>
      </c>
      <c r="P889" s="326">
        <v>0</v>
      </c>
      <c r="Q889" s="326">
        <v>40</v>
      </c>
      <c r="R889" s="326">
        <v>40</v>
      </c>
      <c r="S889" s="326">
        <v>45</v>
      </c>
      <c r="T889" s="326">
        <v>45</v>
      </c>
      <c r="U889" s="326">
        <v>45</v>
      </c>
      <c r="V889" s="326">
        <v>47</v>
      </c>
      <c r="W889" s="326">
        <v>12</v>
      </c>
      <c r="X889" s="326"/>
    </row>
    <row r="890" spans="4:24" hidden="1" outlineLevel="1">
      <c r="D890" s="319" t="s">
        <v>1658</v>
      </c>
      <c r="E890" s="319" t="s">
        <v>52</v>
      </c>
      <c r="F890" s="319" t="s">
        <v>578</v>
      </c>
      <c r="G890" s="319" t="s">
        <v>579</v>
      </c>
      <c r="H890" s="319" t="s">
        <v>580</v>
      </c>
      <c r="I890" s="319" t="s">
        <v>1659</v>
      </c>
      <c r="J890" s="319" t="s">
        <v>117</v>
      </c>
      <c r="L890" s="326">
        <v>1</v>
      </c>
      <c r="M890" s="326">
        <v>0</v>
      </c>
      <c r="N890" s="326">
        <v>0</v>
      </c>
      <c r="O890" s="326">
        <v>26</v>
      </c>
      <c r="P890" s="326">
        <v>27</v>
      </c>
      <c r="Q890" s="326">
        <v>28</v>
      </c>
      <c r="R890" s="326">
        <v>8</v>
      </c>
      <c r="S890" s="326">
        <v>24</v>
      </c>
      <c r="T890" s="326">
        <v>3</v>
      </c>
      <c r="U890" s="326">
        <v>133</v>
      </c>
      <c r="V890" s="326">
        <v>50</v>
      </c>
      <c r="W890" s="326">
        <v>1</v>
      </c>
      <c r="X890" s="326"/>
    </row>
    <row r="891" spans="4:24" hidden="1" outlineLevel="1">
      <c r="D891" s="319" t="s">
        <v>1819</v>
      </c>
      <c r="E891" s="319" t="s">
        <v>52</v>
      </c>
      <c r="F891" s="319" t="s">
        <v>578</v>
      </c>
      <c r="G891" s="319" t="s">
        <v>579</v>
      </c>
      <c r="H891" s="319" t="s">
        <v>580</v>
      </c>
      <c r="I891" s="319" t="s">
        <v>1860</v>
      </c>
      <c r="J891" s="319" t="s">
        <v>117</v>
      </c>
      <c r="L891" s="326">
        <v>214</v>
      </c>
      <c r="M891" s="326">
        <v>343</v>
      </c>
      <c r="N891" s="326">
        <v>197</v>
      </c>
      <c r="O891" s="326">
        <v>63</v>
      </c>
      <c r="P891" s="326">
        <v>111</v>
      </c>
      <c r="Q891" s="326">
        <v>68</v>
      </c>
      <c r="R891" s="326">
        <v>99</v>
      </c>
      <c r="S891" s="326">
        <v>51</v>
      </c>
      <c r="T891" s="326">
        <v>69</v>
      </c>
      <c r="U891" s="326">
        <v>67</v>
      </c>
      <c r="V891" s="326">
        <v>88</v>
      </c>
      <c r="W891" s="326">
        <v>23</v>
      </c>
      <c r="X891" s="326"/>
    </row>
    <row r="892" spans="4:24" hidden="1" outlineLevel="1">
      <c r="D892" s="319" t="s">
        <v>307</v>
      </c>
      <c r="E892" s="319" t="s">
        <v>53</v>
      </c>
      <c r="F892" s="319" t="s">
        <v>578</v>
      </c>
      <c r="G892" s="319" t="s">
        <v>579</v>
      </c>
      <c r="H892" s="319" t="s">
        <v>580</v>
      </c>
      <c r="I892" s="319" t="s">
        <v>2110</v>
      </c>
      <c r="J892" s="319" t="s">
        <v>118</v>
      </c>
      <c r="L892" s="326">
        <v>30</v>
      </c>
      <c r="M892" s="326">
        <v>100</v>
      </c>
      <c r="N892" s="326">
        <v>19</v>
      </c>
      <c r="O892" s="326">
        <v>73</v>
      </c>
      <c r="P892" s="326">
        <v>370</v>
      </c>
      <c r="Q892" s="326">
        <v>149</v>
      </c>
      <c r="R892" s="326">
        <v>68</v>
      </c>
      <c r="S892" s="326">
        <v>291</v>
      </c>
      <c r="T892" s="326">
        <v>198</v>
      </c>
      <c r="U892" s="326">
        <v>269</v>
      </c>
      <c r="V892" s="326">
        <v>21</v>
      </c>
      <c r="W892" s="326">
        <v>10</v>
      </c>
      <c r="X892" s="326"/>
    </row>
    <row r="893" spans="4:24" hidden="1" outlineLevel="1">
      <c r="D893" s="319" t="s">
        <v>476</v>
      </c>
      <c r="E893" s="319" t="s">
        <v>52</v>
      </c>
      <c r="F893" s="319" t="s">
        <v>578</v>
      </c>
      <c r="G893" s="319" t="s">
        <v>579</v>
      </c>
      <c r="H893" s="319" t="s">
        <v>580</v>
      </c>
      <c r="I893" s="319" t="s">
        <v>452</v>
      </c>
      <c r="J893" s="319" t="s">
        <v>117</v>
      </c>
      <c r="L893" s="326">
        <v>32367</v>
      </c>
      <c r="M893" s="326">
        <v>32996</v>
      </c>
      <c r="N893" s="326">
        <v>33857</v>
      </c>
      <c r="O893" s="326">
        <v>35988</v>
      </c>
      <c r="P893" s="326">
        <v>39665</v>
      </c>
      <c r="Q893" s="326">
        <v>33210</v>
      </c>
      <c r="R893" s="326">
        <v>36925</v>
      </c>
      <c r="S893" s="326">
        <v>39137</v>
      </c>
      <c r="T893" s="326">
        <v>34503</v>
      </c>
      <c r="U893" s="326">
        <v>36142</v>
      </c>
      <c r="V893" s="326">
        <v>39875</v>
      </c>
      <c r="W893" s="326">
        <v>32999</v>
      </c>
      <c r="X893" s="326"/>
    </row>
    <row r="894" spans="4:24" hidden="1" outlineLevel="1">
      <c r="D894" s="319" t="s">
        <v>476</v>
      </c>
      <c r="E894" s="319" t="s">
        <v>52</v>
      </c>
      <c r="F894" s="319" t="s">
        <v>578</v>
      </c>
      <c r="G894" s="319" t="s">
        <v>581</v>
      </c>
      <c r="H894" s="319" t="s">
        <v>580</v>
      </c>
      <c r="I894" s="319" t="s">
        <v>3075</v>
      </c>
      <c r="J894" s="319" t="s">
        <v>117</v>
      </c>
      <c r="L894" s="326"/>
      <c r="M894" s="326"/>
      <c r="N894" s="326"/>
      <c r="O894" s="326"/>
      <c r="P894" s="326"/>
      <c r="Q894" s="326"/>
      <c r="R894" s="326"/>
      <c r="S894" s="326"/>
      <c r="T894" s="326">
        <v>0</v>
      </c>
      <c r="U894" s="326">
        <v>47</v>
      </c>
      <c r="V894" s="326">
        <v>47</v>
      </c>
      <c r="W894" s="326">
        <v>0</v>
      </c>
      <c r="X894" s="326"/>
    </row>
    <row r="895" spans="4:24" hidden="1" outlineLevel="1">
      <c r="D895" s="319" t="s">
        <v>641</v>
      </c>
      <c r="E895" s="319" t="s">
        <v>52</v>
      </c>
      <c r="F895" s="319" t="s">
        <v>578</v>
      </c>
      <c r="G895" s="319" t="s">
        <v>579</v>
      </c>
      <c r="H895" s="319" t="s">
        <v>580</v>
      </c>
      <c r="I895" s="319" t="s">
        <v>453</v>
      </c>
      <c r="J895" s="319" t="s">
        <v>117</v>
      </c>
      <c r="L895" s="326">
        <v>56430</v>
      </c>
      <c r="M895" s="326">
        <v>80810</v>
      </c>
      <c r="N895" s="326">
        <v>66527</v>
      </c>
      <c r="O895" s="326">
        <v>89881</v>
      </c>
      <c r="P895" s="326">
        <v>88759</v>
      </c>
      <c r="Q895" s="326">
        <v>69240</v>
      </c>
      <c r="R895" s="326">
        <v>88469</v>
      </c>
      <c r="S895" s="326">
        <v>88012</v>
      </c>
      <c r="T895" s="326">
        <v>89520</v>
      </c>
      <c r="U895" s="326">
        <v>91635</v>
      </c>
      <c r="V895" s="326">
        <v>99833</v>
      </c>
      <c r="W895" s="326">
        <v>67077</v>
      </c>
      <c r="X895" s="326"/>
    </row>
    <row r="896" spans="4:24" hidden="1" outlineLevel="1">
      <c r="D896" s="319" t="s">
        <v>641</v>
      </c>
      <c r="E896" s="319" t="s">
        <v>52</v>
      </c>
      <c r="F896" s="319" t="s">
        <v>578</v>
      </c>
      <c r="G896" s="319" t="s">
        <v>581</v>
      </c>
      <c r="H896" s="319" t="s">
        <v>580</v>
      </c>
      <c r="I896" s="319" t="s">
        <v>503</v>
      </c>
      <c r="J896" s="319" t="s">
        <v>117</v>
      </c>
      <c r="L896" s="326">
        <v>608</v>
      </c>
      <c r="M896" s="326">
        <v>1309</v>
      </c>
      <c r="N896" s="326">
        <v>409</v>
      </c>
      <c r="O896" s="326">
        <v>409</v>
      </c>
      <c r="P896" s="326">
        <v>509</v>
      </c>
      <c r="Q896" s="326">
        <v>147</v>
      </c>
      <c r="R896" s="326">
        <v>147</v>
      </c>
      <c r="S896" s="326">
        <v>120</v>
      </c>
      <c r="T896" s="326">
        <v>101</v>
      </c>
      <c r="U896" s="326">
        <v>101</v>
      </c>
      <c r="V896" s="326">
        <v>111</v>
      </c>
      <c r="W896" s="326">
        <v>0</v>
      </c>
      <c r="X896" s="326"/>
    </row>
    <row r="897" spans="4:24" hidden="1" outlineLevel="1">
      <c r="D897" s="319" t="s">
        <v>641</v>
      </c>
      <c r="E897" s="319" t="s">
        <v>52</v>
      </c>
      <c r="F897" s="319" t="s">
        <v>578</v>
      </c>
      <c r="G897" s="319" t="s">
        <v>581</v>
      </c>
      <c r="H897" s="319" t="s">
        <v>580</v>
      </c>
      <c r="I897" s="319" t="s">
        <v>3076</v>
      </c>
      <c r="J897" s="319" t="s">
        <v>117</v>
      </c>
      <c r="L897" s="326"/>
      <c r="M897" s="326">
        <v>0</v>
      </c>
      <c r="N897" s="326">
        <v>0</v>
      </c>
      <c r="O897" s="326">
        <v>0</v>
      </c>
      <c r="P897" s="326">
        <v>150</v>
      </c>
      <c r="Q897" s="326">
        <v>343</v>
      </c>
      <c r="R897" s="326">
        <v>548</v>
      </c>
      <c r="S897" s="326">
        <v>343</v>
      </c>
      <c r="T897" s="326">
        <v>324</v>
      </c>
      <c r="U897" s="326">
        <v>323</v>
      </c>
      <c r="V897" s="326">
        <v>323</v>
      </c>
      <c r="W897" s="326">
        <v>30</v>
      </c>
      <c r="X897" s="326"/>
    </row>
    <row r="898" spans="4:24" hidden="1" outlineLevel="1">
      <c r="D898" s="319" t="s">
        <v>1660</v>
      </c>
      <c r="E898" s="319" t="s">
        <v>52</v>
      </c>
      <c r="F898" s="319" t="s">
        <v>578</v>
      </c>
      <c r="G898" s="319" t="s">
        <v>579</v>
      </c>
      <c r="H898" s="319" t="s">
        <v>580</v>
      </c>
      <c r="I898" s="319" t="s">
        <v>1661</v>
      </c>
      <c r="J898" s="319" t="s">
        <v>117</v>
      </c>
      <c r="L898" s="326">
        <v>0</v>
      </c>
      <c r="M898" s="326">
        <v>0</v>
      </c>
      <c r="N898" s="326">
        <v>0</v>
      </c>
      <c r="O898" s="326">
        <v>0</v>
      </c>
      <c r="P898" s="326">
        <v>10</v>
      </c>
      <c r="Q898" s="326">
        <v>0</v>
      </c>
      <c r="R898" s="326">
        <v>0</v>
      </c>
      <c r="S898" s="326">
        <v>0</v>
      </c>
      <c r="T898" s="326">
        <v>3</v>
      </c>
      <c r="U898" s="326">
        <v>0</v>
      </c>
      <c r="V898" s="326">
        <v>0</v>
      </c>
      <c r="W898" s="326">
        <v>0</v>
      </c>
      <c r="X898" s="326"/>
    </row>
    <row r="899" spans="4:24" hidden="1" outlineLevel="1">
      <c r="D899" s="319" t="s">
        <v>536</v>
      </c>
      <c r="E899" s="319" t="s">
        <v>52</v>
      </c>
      <c r="F899" s="319" t="s">
        <v>578</v>
      </c>
      <c r="G899" s="319" t="s">
        <v>579</v>
      </c>
      <c r="H899" s="319" t="s">
        <v>580</v>
      </c>
      <c r="I899" s="319" t="s">
        <v>3077</v>
      </c>
      <c r="J899" s="319" t="s">
        <v>117</v>
      </c>
      <c r="L899" s="326"/>
      <c r="M899" s="326"/>
      <c r="N899" s="326"/>
      <c r="O899" s="326"/>
      <c r="P899" s="326">
        <v>9237</v>
      </c>
      <c r="Q899" s="326">
        <v>14415</v>
      </c>
      <c r="R899" s="326">
        <v>16069</v>
      </c>
      <c r="S899" s="326">
        <v>36480</v>
      </c>
      <c r="T899" s="326">
        <v>40155</v>
      </c>
      <c r="U899" s="326">
        <v>47663</v>
      </c>
      <c r="V899" s="326">
        <v>53718</v>
      </c>
      <c r="W899" s="326">
        <v>40002</v>
      </c>
      <c r="X899" s="326"/>
    </row>
    <row r="900" spans="4:24" hidden="1" outlineLevel="1">
      <c r="D900" s="319" t="s">
        <v>536</v>
      </c>
      <c r="E900" s="319" t="s">
        <v>52</v>
      </c>
      <c r="F900" s="319" t="s">
        <v>578</v>
      </c>
      <c r="G900" s="319" t="s">
        <v>581</v>
      </c>
      <c r="H900" s="319" t="s">
        <v>580</v>
      </c>
      <c r="I900" s="319" t="s">
        <v>3078</v>
      </c>
      <c r="J900" s="319" t="s">
        <v>117</v>
      </c>
      <c r="L900" s="326"/>
      <c r="M900" s="326"/>
      <c r="N900" s="326"/>
      <c r="O900" s="326"/>
      <c r="P900" s="326">
        <v>766</v>
      </c>
      <c r="Q900" s="326">
        <v>840</v>
      </c>
      <c r="R900" s="326">
        <v>280</v>
      </c>
      <c r="S900" s="326">
        <v>730</v>
      </c>
      <c r="T900" s="326">
        <v>520</v>
      </c>
      <c r="U900" s="326">
        <v>640</v>
      </c>
      <c r="V900" s="326">
        <v>520</v>
      </c>
      <c r="W900" s="326">
        <v>284</v>
      </c>
      <c r="X900" s="326"/>
    </row>
    <row r="901" spans="4:24" hidden="1" outlineLevel="1">
      <c r="D901" s="319" t="s">
        <v>3005</v>
      </c>
      <c r="E901" s="319" t="s">
        <v>52</v>
      </c>
      <c r="F901" s="319" t="s">
        <v>578</v>
      </c>
      <c r="G901" s="319" t="s">
        <v>579</v>
      </c>
      <c r="H901" s="319" t="s">
        <v>580</v>
      </c>
      <c r="I901" s="319" t="s">
        <v>454</v>
      </c>
      <c r="J901" s="319" t="s">
        <v>117</v>
      </c>
      <c r="L901" s="326">
        <v>82047</v>
      </c>
      <c r="M901" s="326">
        <v>94205</v>
      </c>
      <c r="N901" s="326">
        <v>87123</v>
      </c>
      <c r="O901" s="326">
        <v>96603</v>
      </c>
      <c r="P901" s="326">
        <v>77091</v>
      </c>
      <c r="Q901" s="326">
        <v>52011</v>
      </c>
      <c r="R901" s="326">
        <v>52170</v>
      </c>
      <c r="S901" s="326">
        <v>53815</v>
      </c>
      <c r="T901" s="326">
        <v>45231</v>
      </c>
      <c r="U901" s="326">
        <v>46096</v>
      </c>
      <c r="V901" s="326">
        <v>47163</v>
      </c>
      <c r="W901" s="326">
        <v>20590</v>
      </c>
      <c r="X901" s="326"/>
    </row>
    <row r="902" spans="4:24" hidden="1" outlineLevel="1">
      <c r="D902" s="319" t="s">
        <v>3005</v>
      </c>
      <c r="E902" s="319" t="s">
        <v>52</v>
      </c>
      <c r="F902" s="319" t="s">
        <v>578</v>
      </c>
      <c r="G902" s="319" t="s">
        <v>581</v>
      </c>
      <c r="H902" s="319" t="s">
        <v>580</v>
      </c>
      <c r="I902" s="319" t="s">
        <v>504</v>
      </c>
      <c r="J902" s="319" t="s">
        <v>117</v>
      </c>
      <c r="L902" s="326">
        <v>451</v>
      </c>
      <c r="M902" s="326">
        <v>439</v>
      </c>
      <c r="N902" s="326">
        <v>307</v>
      </c>
      <c r="O902" s="326">
        <v>186</v>
      </c>
      <c r="P902" s="326">
        <v>209</v>
      </c>
      <c r="Q902" s="326">
        <v>132</v>
      </c>
      <c r="R902" s="326">
        <v>138</v>
      </c>
      <c r="S902" s="326">
        <v>1145</v>
      </c>
      <c r="T902" s="326">
        <v>1138</v>
      </c>
      <c r="U902" s="326">
        <v>1138</v>
      </c>
      <c r="V902" s="326">
        <v>1138</v>
      </c>
      <c r="W902" s="326">
        <v>1018</v>
      </c>
      <c r="X902" s="326"/>
    </row>
    <row r="903" spans="4:24" hidden="1" outlineLevel="1">
      <c r="D903" s="319" t="s">
        <v>3005</v>
      </c>
      <c r="E903" s="319" t="s">
        <v>52</v>
      </c>
      <c r="F903" s="319" t="s">
        <v>578</v>
      </c>
      <c r="G903" s="319" t="s">
        <v>581</v>
      </c>
      <c r="H903" s="319" t="s">
        <v>580</v>
      </c>
      <c r="I903" s="319" t="s">
        <v>3079</v>
      </c>
      <c r="J903" s="319" t="s">
        <v>117</v>
      </c>
      <c r="L903" s="326"/>
      <c r="M903" s="326">
        <v>0</v>
      </c>
      <c r="N903" s="326">
        <v>0</v>
      </c>
      <c r="O903" s="326">
        <v>0</v>
      </c>
      <c r="P903" s="326">
        <v>0</v>
      </c>
      <c r="Q903" s="326"/>
      <c r="R903" s="326"/>
      <c r="S903" s="326"/>
      <c r="T903" s="326"/>
      <c r="U903" s="326"/>
      <c r="V903" s="326"/>
      <c r="W903" s="326"/>
      <c r="X903" s="326"/>
    </row>
    <row r="904" spans="4:24" hidden="1" outlineLevel="1">
      <c r="D904" s="319" t="s">
        <v>3080</v>
      </c>
      <c r="E904" s="319" t="s">
        <v>52</v>
      </c>
      <c r="F904" s="319" t="s">
        <v>578</v>
      </c>
      <c r="G904" s="319" t="s">
        <v>579</v>
      </c>
      <c r="H904" s="319" t="s">
        <v>580</v>
      </c>
      <c r="I904" s="319" t="s">
        <v>1662</v>
      </c>
      <c r="J904" s="319" t="s">
        <v>117</v>
      </c>
      <c r="L904" s="326">
        <v>1</v>
      </c>
      <c r="M904" s="326">
        <v>2</v>
      </c>
      <c r="N904" s="326">
        <v>11</v>
      </c>
      <c r="O904" s="326">
        <v>0</v>
      </c>
      <c r="P904" s="326">
        <v>0</v>
      </c>
      <c r="Q904" s="326"/>
      <c r="R904" s="326"/>
      <c r="S904" s="326"/>
      <c r="T904" s="326"/>
      <c r="U904" s="326"/>
      <c r="V904" s="326"/>
      <c r="W904" s="326"/>
      <c r="X904" s="326"/>
    </row>
    <row r="905" spans="4:24" hidden="1" outlineLevel="1">
      <c r="D905" s="319" t="s">
        <v>309</v>
      </c>
      <c r="E905" s="319" t="s">
        <v>53</v>
      </c>
      <c r="F905" s="319" t="s">
        <v>578</v>
      </c>
      <c r="G905" s="319" t="s">
        <v>579</v>
      </c>
      <c r="H905" s="319" t="s">
        <v>580</v>
      </c>
      <c r="I905" s="319" t="s">
        <v>1861</v>
      </c>
      <c r="J905" s="319" t="s">
        <v>118</v>
      </c>
      <c r="L905" s="326">
        <v>1627</v>
      </c>
      <c r="M905" s="326">
        <v>1873</v>
      </c>
      <c r="N905" s="326">
        <v>2246</v>
      </c>
      <c r="O905" s="326">
        <v>1954</v>
      </c>
      <c r="P905" s="326">
        <v>1890</v>
      </c>
      <c r="Q905" s="326">
        <v>816</v>
      </c>
      <c r="R905" s="326">
        <v>1279</v>
      </c>
      <c r="S905" s="326">
        <v>1832</v>
      </c>
      <c r="T905" s="326">
        <v>1628</v>
      </c>
      <c r="U905" s="326">
        <v>1525</v>
      </c>
      <c r="V905" s="326">
        <v>1492</v>
      </c>
      <c r="W905" s="326">
        <v>1065</v>
      </c>
      <c r="X905" s="326"/>
    </row>
    <row r="906" spans="4:24" hidden="1" outlineLevel="1">
      <c r="D906" s="319" t="s">
        <v>364</v>
      </c>
      <c r="E906" s="319" t="s">
        <v>53</v>
      </c>
      <c r="F906" s="319" t="s">
        <v>578</v>
      </c>
      <c r="G906" s="319" t="s">
        <v>579</v>
      </c>
      <c r="H906" s="319" t="s">
        <v>580</v>
      </c>
      <c r="I906" s="319" t="s">
        <v>406</v>
      </c>
      <c r="J906" s="319" t="s">
        <v>114</v>
      </c>
      <c r="L906" s="326">
        <v>74385</v>
      </c>
      <c r="M906" s="326">
        <v>81889</v>
      </c>
      <c r="N906" s="326">
        <v>76968</v>
      </c>
      <c r="O906" s="326">
        <v>67599</v>
      </c>
      <c r="P906" s="326">
        <v>69490</v>
      </c>
      <c r="Q906" s="326">
        <v>54275</v>
      </c>
      <c r="R906" s="326">
        <v>59629</v>
      </c>
      <c r="S906" s="326">
        <v>63103</v>
      </c>
      <c r="T906" s="326">
        <v>57812</v>
      </c>
      <c r="U906" s="326">
        <v>63116</v>
      </c>
      <c r="V906" s="326">
        <v>65642</v>
      </c>
      <c r="W906" s="326">
        <v>49534</v>
      </c>
      <c r="X906" s="326"/>
    </row>
    <row r="907" spans="4:24" hidden="1" outlineLevel="1">
      <c r="D907" s="319" t="s">
        <v>933</v>
      </c>
      <c r="E907" s="319" t="s">
        <v>53</v>
      </c>
      <c r="F907" s="319" t="s">
        <v>578</v>
      </c>
      <c r="G907" s="319" t="s">
        <v>579</v>
      </c>
      <c r="H907" s="319" t="s">
        <v>580</v>
      </c>
      <c r="I907" s="319" t="s">
        <v>934</v>
      </c>
      <c r="J907" s="319" t="s">
        <v>114</v>
      </c>
      <c r="L907" s="326">
        <v>39</v>
      </c>
      <c r="M907" s="326">
        <v>52</v>
      </c>
      <c r="N907" s="326">
        <v>136</v>
      </c>
      <c r="O907" s="326">
        <v>22</v>
      </c>
      <c r="P907" s="326">
        <v>70</v>
      </c>
      <c r="Q907" s="326">
        <v>67</v>
      </c>
      <c r="R907" s="326">
        <v>34</v>
      </c>
      <c r="S907" s="326">
        <v>69</v>
      </c>
      <c r="T907" s="326">
        <v>17</v>
      </c>
      <c r="U907" s="326">
        <v>68</v>
      </c>
      <c r="V907" s="326">
        <v>52</v>
      </c>
      <c r="W907" s="326">
        <v>22</v>
      </c>
      <c r="X907" s="326"/>
    </row>
    <row r="908" spans="4:24" hidden="1" outlineLevel="1">
      <c r="D908" s="319" t="s">
        <v>2704</v>
      </c>
      <c r="E908" s="319" t="s">
        <v>2117</v>
      </c>
      <c r="F908" s="319" t="s">
        <v>578</v>
      </c>
      <c r="G908" s="319" t="s">
        <v>579</v>
      </c>
      <c r="H908" s="319" t="s">
        <v>580</v>
      </c>
      <c r="I908" s="319" t="s">
        <v>2768</v>
      </c>
      <c r="J908" s="319" t="s">
        <v>977</v>
      </c>
      <c r="L908" s="326">
        <v>135</v>
      </c>
      <c r="M908" s="326">
        <v>160</v>
      </c>
      <c r="N908" s="326">
        <v>835</v>
      </c>
      <c r="O908" s="326">
        <v>1035</v>
      </c>
      <c r="P908" s="326">
        <v>1105</v>
      </c>
      <c r="Q908" s="326">
        <v>570</v>
      </c>
      <c r="R908" s="326">
        <v>270</v>
      </c>
      <c r="S908" s="326">
        <v>270</v>
      </c>
      <c r="T908" s="326">
        <v>0</v>
      </c>
      <c r="U908" s="326">
        <v>0</v>
      </c>
      <c r="V908" s="326">
        <v>50</v>
      </c>
      <c r="W908" s="326">
        <v>100</v>
      </c>
      <c r="X908" s="326"/>
    </row>
    <row r="909" spans="4:24" hidden="1" outlineLevel="1">
      <c r="D909" s="319" t="s">
        <v>2211</v>
      </c>
      <c r="E909" s="319" t="s">
        <v>2117</v>
      </c>
      <c r="F909" s="319" t="s">
        <v>578</v>
      </c>
      <c r="G909" s="319" t="s">
        <v>579</v>
      </c>
      <c r="H909" s="319" t="s">
        <v>580</v>
      </c>
      <c r="I909" s="319" t="s">
        <v>2288</v>
      </c>
      <c r="J909" s="319" t="s">
        <v>977</v>
      </c>
      <c r="L909" s="326">
        <v>370</v>
      </c>
      <c r="M909" s="326">
        <v>900</v>
      </c>
      <c r="N909" s="326">
        <v>950</v>
      </c>
      <c r="O909" s="326">
        <v>910</v>
      </c>
      <c r="P909" s="326">
        <v>930</v>
      </c>
      <c r="Q909" s="326">
        <v>160</v>
      </c>
      <c r="R909" s="326">
        <v>180</v>
      </c>
      <c r="S909" s="326">
        <v>240</v>
      </c>
      <c r="T909" s="326">
        <v>100</v>
      </c>
      <c r="U909" s="326">
        <v>120</v>
      </c>
      <c r="V909" s="326">
        <v>140</v>
      </c>
      <c r="W909" s="326">
        <v>180</v>
      </c>
      <c r="X909" s="326"/>
    </row>
    <row r="910" spans="4:24" hidden="1" outlineLevel="1">
      <c r="D910" s="319" t="s">
        <v>310</v>
      </c>
      <c r="E910" s="319" t="s">
        <v>52</v>
      </c>
      <c r="F910" s="319" t="s">
        <v>578</v>
      </c>
      <c r="G910" s="319" t="s">
        <v>579</v>
      </c>
      <c r="H910" s="319" t="s">
        <v>580</v>
      </c>
      <c r="I910" s="319" t="s">
        <v>227</v>
      </c>
      <c r="J910" s="319" t="s">
        <v>117</v>
      </c>
      <c r="L910" s="326">
        <v>39340</v>
      </c>
      <c r="M910" s="326">
        <v>42481</v>
      </c>
      <c r="N910" s="326">
        <v>39870</v>
      </c>
      <c r="O910" s="326">
        <v>44067</v>
      </c>
      <c r="P910" s="326">
        <v>47169</v>
      </c>
      <c r="Q910" s="326">
        <v>39639</v>
      </c>
      <c r="R910" s="326">
        <v>40610</v>
      </c>
      <c r="S910" s="326">
        <v>43116</v>
      </c>
      <c r="T910" s="326">
        <v>37543</v>
      </c>
      <c r="U910" s="326">
        <v>43080</v>
      </c>
      <c r="V910" s="326">
        <v>46728</v>
      </c>
      <c r="W910" s="326">
        <v>29632</v>
      </c>
      <c r="X910" s="326"/>
    </row>
    <row r="911" spans="4:24" hidden="1" outlineLevel="1">
      <c r="D911" s="319" t="s">
        <v>310</v>
      </c>
      <c r="E911" s="319" t="s">
        <v>52</v>
      </c>
      <c r="F911" s="319" t="s">
        <v>578</v>
      </c>
      <c r="G911" s="319" t="s">
        <v>581</v>
      </c>
      <c r="H911" s="319" t="s">
        <v>580</v>
      </c>
      <c r="I911" s="319" t="s">
        <v>505</v>
      </c>
      <c r="J911" s="319" t="s">
        <v>117</v>
      </c>
      <c r="L911" s="326">
        <v>2605</v>
      </c>
      <c r="M911" s="326">
        <v>5225</v>
      </c>
      <c r="N911" s="326">
        <v>7463</v>
      </c>
      <c r="O911" s="326">
        <v>7466</v>
      </c>
      <c r="P911" s="326">
        <v>7457</v>
      </c>
      <c r="Q911" s="326">
        <v>4718</v>
      </c>
      <c r="R911" s="326">
        <v>4718</v>
      </c>
      <c r="S911" s="326">
        <v>4715</v>
      </c>
      <c r="T911" s="326">
        <v>4818</v>
      </c>
      <c r="U911" s="326">
        <v>4818</v>
      </c>
      <c r="V911" s="326">
        <v>4815</v>
      </c>
      <c r="W911" s="326">
        <v>372</v>
      </c>
      <c r="X911" s="326"/>
    </row>
    <row r="912" spans="4:24" hidden="1" outlineLevel="1">
      <c r="D912" s="319" t="s">
        <v>310</v>
      </c>
      <c r="E912" s="319" t="s">
        <v>52</v>
      </c>
      <c r="F912" s="319" t="s">
        <v>578</v>
      </c>
      <c r="G912" s="319" t="s">
        <v>581</v>
      </c>
      <c r="H912" s="319" t="s">
        <v>580</v>
      </c>
      <c r="I912" s="319" t="s">
        <v>3081</v>
      </c>
      <c r="J912" s="319" t="s">
        <v>117</v>
      </c>
      <c r="L912" s="326"/>
      <c r="M912" s="326">
        <v>0</v>
      </c>
      <c r="N912" s="326">
        <v>0</v>
      </c>
      <c r="O912" s="326">
        <v>0</v>
      </c>
      <c r="P912" s="326">
        <v>629</v>
      </c>
      <c r="Q912" s="326">
        <v>155</v>
      </c>
      <c r="R912" s="326">
        <v>255</v>
      </c>
      <c r="S912" s="326">
        <v>306</v>
      </c>
      <c r="T912" s="326">
        <v>306</v>
      </c>
      <c r="U912" s="326">
        <v>394</v>
      </c>
      <c r="V912" s="326">
        <v>436</v>
      </c>
      <c r="W912" s="326">
        <v>50</v>
      </c>
      <c r="X912" s="326"/>
    </row>
    <row r="913" spans="4:24" hidden="1" outlineLevel="1">
      <c r="D913" s="319" t="s">
        <v>1663</v>
      </c>
      <c r="E913" s="319" t="s">
        <v>52</v>
      </c>
      <c r="F913" s="319" t="s">
        <v>578</v>
      </c>
      <c r="G913" s="319" t="s">
        <v>579</v>
      </c>
      <c r="H913" s="319" t="s">
        <v>580</v>
      </c>
      <c r="I913" s="319" t="s">
        <v>1664</v>
      </c>
      <c r="J913" s="319" t="s">
        <v>117</v>
      </c>
      <c r="L913" s="326">
        <v>3</v>
      </c>
      <c r="M913" s="326">
        <v>5</v>
      </c>
      <c r="N913" s="326">
        <v>5</v>
      </c>
      <c r="O913" s="326">
        <v>2</v>
      </c>
      <c r="P913" s="326">
        <v>1</v>
      </c>
      <c r="Q913" s="326">
        <v>4</v>
      </c>
      <c r="R913" s="326">
        <v>1</v>
      </c>
      <c r="S913" s="326">
        <v>1</v>
      </c>
      <c r="T913" s="326">
        <v>0</v>
      </c>
      <c r="U913" s="326">
        <v>3</v>
      </c>
      <c r="V913" s="326">
        <v>1</v>
      </c>
      <c r="W913" s="326">
        <v>0</v>
      </c>
      <c r="X913" s="326"/>
    </row>
    <row r="914" spans="4:24" hidden="1" outlineLevel="1">
      <c r="D914" s="319" t="s">
        <v>234</v>
      </c>
      <c r="E914" s="319" t="s">
        <v>52</v>
      </c>
      <c r="F914" s="319" t="s">
        <v>578</v>
      </c>
      <c r="G914" s="319" t="s">
        <v>579</v>
      </c>
      <c r="H914" s="319" t="s">
        <v>580</v>
      </c>
      <c r="I914" s="319" t="s">
        <v>455</v>
      </c>
      <c r="J914" s="319" t="s">
        <v>117</v>
      </c>
      <c r="L914" s="326">
        <v>2134</v>
      </c>
      <c r="M914" s="326">
        <v>2451</v>
      </c>
      <c r="N914" s="326">
        <v>2143</v>
      </c>
      <c r="O914" s="326">
        <v>2672</v>
      </c>
      <c r="P914" s="326">
        <v>3621</v>
      </c>
      <c r="Q914" s="326">
        <v>3474</v>
      </c>
      <c r="R914" s="326">
        <v>6523</v>
      </c>
      <c r="S914" s="326">
        <v>6353</v>
      </c>
      <c r="T914" s="326">
        <v>6329</v>
      </c>
      <c r="U914" s="326">
        <v>6672</v>
      </c>
      <c r="V914" s="326">
        <v>6071</v>
      </c>
      <c r="W914" s="326">
        <v>4374</v>
      </c>
      <c r="X914" s="326"/>
    </row>
    <row r="915" spans="4:24" hidden="1" outlineLevel="1">
      <c r="D915" s="319" t="s">
        <v>867</v>
      </c>
      <c r="E915" s="319" t="s">
        <v>52</v>
      </c>
      <c r="F915" s="319" t="s">
        <v>578</v>
      </c>
      <c r="G915" s="319" t="s">
        <v>579</v>
      </c>
      <c r="H915" s="319" t="s">
        <v>580</v>
      </c>
      <c r="I915" s="319" t="s">
        <v>1665</v>
      </c>
      <c r="J915" s="319" t="s">
        <v>117</v>
      </c>
      <c r="L915" s="326">
        <v>3943</v>
      </c>
      <c r="M915" s="326">
        <v>4028</v>
      </c>
      <c r="N915" s="326">
        <v>3051</v>
      </c>
      <c r="O915" s="326">
        <v>2829</v>
      </c>
      <c r="P915" s="326">
        <v>2767</v>
      </c>
      <c r="Q915" s="326">
        <v>2544</v>
      </c>
      <c r="R915" s="326">
        <v>2503</v>
      </c>
      <c r="S915" s="326">
        <v>2598</v>
      </c>
      <c r="T915" s="326">
        <v>3284</v>
      </c>
      <c r="U915" s="326">
        <v>3413</v>
      </c>
      <c r="V915" s="326">
        <v>3514</v>
      </c>
      <c r="W915" s="326">
        <v>2364</v>
      </c>
      <c r="X915" s="326"/>
    </row>
    <row r="916" spans="4:24" hidden="1" outlineLevel="1">
      <c r="D916" s="319" t="s">
        <v>3006</v>
      </c>
      <c r="E916" s="319" t="s">
        <v>53</v>
      </c>
      <c r="F916" s="319" t="s">
        <v>578</v>
      </c>
      <c r="G916" s="319" t="s">
        <v>579</v>
      </c>
      <c r="H916" s="319" t="s">
        <v>580</v>
      </c>
      <c r="I916" s="319" t="s">
        <v>305</v>
      </c>
      <c r="J916" s="319" t="s">
        <v>114</v>
      </c>
      <c r="L916" s="326">
        <v>1638573</v>
      </c>
      <c r="M916" s="326">
        <v>1525921</v>
      </c>
      <c r="N916" s="326">
        <v>1503117</v>
      </c>
      <c r="O916" s="326">
        <v>1562263</v>
      </c>
      <c r="P916" s="326">
        <v>1412378</v>
      </c>
      <c r="Q916" s="326">
        <v>1341699</v>
      </c>
      <c r="R916" s="326">
        <v>1369443</v>
      </c>
      <c r="S916" s="326">
        <v>1382061</v>
      </c>
      <c r="T916" s="326">
        <v>1361917</v>
      </c>
      <c r="U916" s="326">
        <v>1458301</v>
      </c>
      <c r="V916" s="326">
        <v>1424487</v>
      </c>
      <c r="W916" s="326">
        <v>1067619</v>
      </c>
      <c r="X916" s="326"/>
    </row>
    <row r="917" spans="4:24" hidden="1" outlineLevel="1">
      <c r="D917" s="319" t="s">
        <v>3006</v>
      </c>
      <c r="E917" s="319" t="s">
        <v>53</v>
      </c>
      <c r="F917" s="319" t="s">
        <v>578</v>
      </c>
      <c r="G917" s="319" t="s">
        <v>581</v>
      </c>
      <c r="H917" s="319" t="s">
        <v>580</v>
      </c>
      <c r="I917" s="319" t="s">
        <v>1859</v>
      </c>
      <c r="J917" s="319" t="s">
        <v>114</v>
      </c>
      <c r="L917" s="326">
        <v>1050</v>
      </c>
      <c r="M917" s="326">
        <v>286</v>
      </c>
      <c r="N917" s="326">
        <v>313</v>
      </c>
      <c r="O917" s="326">
        <v>165</v>
      </c>
      <c r="P917" s="326">
        <v>133</v>
      </c>
      <c r="Q917" s="326">
        <v>16</v>
      </c>
      <c r="R917" s="326">
        <v>122</v>
      </c>
      <c r="S917" s="326">
        <v>525</v>
      </c>
      <c r="T917" s="326">
        <v>544</v>
      </c>
      <c r="U917" s="326">
        <v>708</v>
      </c>
      <c r="V917" s="326">
        <v>1077</v>
      </c>
      <c r="W917" s="326">
        <v>1968</v>
      </c>
      <c r="X917" s="326"/>
    </row>
    <row r="918" spans="4:24" hidden="1" outlineLevel="1">
      <c r="D918" s="319" t="s">
        <v>3082</v>
      </c>
      <c r="E918" s="319" t="s">
        <v>53</v>
      </c>
      <c r="F918" s="319" t="s">
        <v>578</v>
      </c>
      <c r="G918" s="319" t="s">
        <v>579</v>
      </c>
      <c r="H918" s="319" t="s">
        <v>580</v>
      </c>
      <c r="I918" s="319" t="s">
        <v>405</v>
      </c>
      <c r="J918" s="319" t="s">
        <v>114</v>
      </c>
      <c r="L918" s="326">
        <v>2524</v>
      </c>
      <c r="M918" s="326">
        <v>2477</v>
      </c>
      <c r="N918" s="326">
        <v>4019</v>
      </c>
      <c r="O918" s="326">
        <v>1180</v>
      </c>
      <c r="P918" s="326">
        <v>2803</v>
      </c>
      <c r="Q918" s="326">
        <v>6330</v>
      </c>
      <c r="R918" s="326">
        <v>2366</v>
      </c>
      <c r="S918" s="326">
        <v>2811</v>
      </c>
      <c r="T918" s="326">
        <v>1494</v>
      </c>
      <c r="U918" s="326">
        <v>4274</v>
      </c>
      <c r="V918" s="326">
        <v>4346</v>
      </c>
      <c r="W918" s="326">
        <v>2510</v>
      </c>
      <c r="X918" s="326"/>
    </row>
    <row r="919" spans="4:24" hidden="1" outlineLevel="1">
      <c r="D919" s="319" t="s">
        <v>2708</v>
      </c>
      <c r="E919" s="319" t="s">
        <v>53</v>
      </c>
      <c r="F919" s="319" t="s">
        <v>578</v>
      </c>
      <c r="G919" s="319" t="s">
        <v>579</v>
      </c>
      <c r="H919" s="319" t="s">
        <v>580</v>
      </c>
      <c r="I919" s="319" t="s">
        <v>2769</v>
      </c>
      <c r="J919" s="319" t="s">
        <v>118</v>
      </c>
      <c r="L919" s="326">
        <v>0</v>
      </c>
      <c r="M919" s="326">
        <v>0</v>
      </c>
      <c r="N919" s="326">
        <v>1</v>
      </c>
      <c r="O919" s="326">
        <v>2</v>
      </c>
      <c r="P919" s="326">
        <v>4</v>
      </c>
      <c r="Q919" s="326">
        <v>3</v>
      </c>
      <c r="R919" s="326">
        <v>3</v>
      </c>
      <c r="S919" s="326">
        <v>3</v>
      </c>
      <c r="T919" s="326">
        <v>13</v>
      </c>
      <c r="U919" s="326">
        <v>12</v>
      </c>
      <c r="V919" s="326">
        <v>12</v>
      </c>
      <c r="W919" s="326">
        <v>12</v>
      </c>
      <c r="X919" s="326"/>
    </row>
    <row r="920" spans="4:24" hidden="1" outlineLevel="1">
      <c r="D920" s="319" t="s">
        <v>2710</v>
      </c>
      <c r="E920" s="319" t="s">
        <v>53</v>
      </c>
      <c r="F920" s="319" t="s">
        <v>578</v>
      </c>
      <c r="G920" s="319" t="s">
        <v>579</v>
      </c>
      <c r="H920" s="319" t="s">
        <v>580</v>
      </c>
      <c r="I920" s="319" t="s">
        <v>2770</v>
      </c>
      <c r="J920" s="319" t="s">
        <v>118</v>
      </c>
      <c r="L920" s="326">
        <v>2502</v>
      </c>
      <c r="M920" s="326">
        <v>2503</v>
      </c>
      <c r="N920" s="326">
        <v>2502</v>
      </c>
      <c r="O920" s="326">
        <v>2503</v>
      </c>
      <c r="P920" s="326">
        <v>2502</v>
      </c>
      <c r="Q920" s="326">
        <v>2503</v>
      </c>
      <c r="R920" s="326">
        <v>2503</v>
      </c>
      <c r="S920" s="326">
        <v>2503</v>
      </c>
      <c r="T920" s="326">
        <v>2504</v>
      </c>
      <c r="U920" s="326">
        <v>2505</v>
      </c>
      <c r="V920" s="326">
        <v>2505</v>
      </c>
      <c r="W920" s="326">
        <v>2503</v>
      </c>
      <c r="X920" s="326"/>
    </row>
    <row r="921" spans="4:24" hidden="1" outlineLevel="1">
      <c r="D921" s="319" t="s">
        <v>2251</v>
      </c>
      <c r="E921" s="319" t="s">
        <v>53</v>
      </c>
      <c r="F921" s="319" t="s">
        <v>578</v>
      </c>
      <c r="G921" s="319" t="s">
        <v>579</v>
      </c>
      <c r="H921" s="319" t="s">
        <v>580</v>
      </c>
      <c r="I921" s="319" t="s">
        <v>1862</v>
      </c>
      <c r="J921" s="319" t="s">
        <v>118</v>
      </c>
      <c r="L921" s="326">
        <v>104</v>
      </c>
      <c r="M921" s="326">
        <v>104</v>
      </c>
      <c r="N921" s="326">
        <v>104</v>
      </c>
      <c r="O921" s="326">
        <v>104</v>
      </c>
      <c r="P921" s="326">
        <v>104</v>
      </c>
      <c r="Q921" s="326">
        <v>16</v>
      </c>
      <c r="R921" s="326">
        <v>16</v>
      </c>
      <c r="S921" s="326">
        <v>16</v>
      </c>
      <c r="T921" s="326">
        <v>16</v>
      </c>
      <c r="U921" s="326">
        <v>16</v>
      </c>
      <c r="V921" s="326">
        <v>16</v>
      </c>
      <c r="W921" s="326">
        <v>0</v>
      </c>
      <c r="X921" s="326"/>
    </row>
    <row r="922" spans="4:24" hidden="1" outlineLevel="1">
      <c r="D922" s="319" t="s">
        <v>1820</v>
      </c>
      <c r="E922" s="319" t="s">
        <v>53</v>
      </c>
      <c r="F922" s="319" t="s">
        <v>578</v>
      </c>
      <c r="G922" s="319" t="s">
        <v>579</v>
      </c>
      <c r="H922" s="319" t="s">
        <v>580</v>
      </c>
      <c r="I922" s="319" t="s">
        <v>1863</v>
      </c>
      <c r="J922" s="319" t="s">
        <v>114</v>
      </c>
      <c r="L922" s="326">
        <v>463</v>
      </c>
      <c r="M922" s="326">
        <v>368</v>
      </c>
      <c r="N922" s="326">
        <v>613</v>
      </c>
      <c r="O922" s="326">
        <v>482</v>
      </c>
      <c r="P922" s="326">
        <v>382</v>
      </c>
      <c r="Q922" s="326">
        <v>378</v>
      </c>
      <c r="R922" s="326">
        <v>443</v>
      </c>
      <c r="S922" s="326">
        <v>553</v>
      </c>
      <c r="T922" s="326">
        <v>337</v>
      </c>
      <c r="U922" s="326">
        <v>349</v>
      </c>
      <c r="V922" s="326">
        <v>336</v>
      </c>
      <c r="W922" s="326">
        <v>240</v>
      </c>
      <c r="X922" s="326"/>
    </row>
    <row r="923" spans="4:24" hidden="1" outlineLevel="1">
      <c r="D923" s="319" t="s">
        <v>2546</v>
      </c>
      <c r="E923" s="319" t="s">
        <v>53</v>
      </c>
      <c r="F923" s="319" t="s">
        <v>578</v>
      </c>
      <c r="G923" s="319" t="s">
        <v>579</v>
      </c>
      <c r="H923" s="319" t="s">
        <v>580</v>
      </c>
      <c r="I923" s="319" t="s">
        <v>1657</v>
      </c>
      <c r="J923" s="319" t="s">
        <v>114</v>
      </c>
      <c r="L923" s="326">
        <v>9267</v>
      </c>
      <c r="M923" s="326">
        <v>8161</v>
      </c>
      <c r="N923" s="326">
        <v>8332</v>
      </c>
      <c r="O923" s="326">
        <v>9432</v>
      </c>
      <c r="P923" s="326">
        <v>9978</v>
      </c>
      <c r="Q923" s="326">
        <v>7035</v>
      </c>
      <c r="R923" s="326">
        <v>9045</v>
      </c>
      <c r="S923" s="326">
        <v>9695</v>
      </c>
      <c r="T923" s="326">
        <v>7046</v>
      </c>
      <c r="U923" s="326">
        <v>9011</v>
      </c>
      <c r="V923" s="326">
        <v>9293</v>
      </c>
      <c r="W923" s="326">
        <v>7753</v>
      </c>
      <c r="X923" s="326"/>
    </row>
    <row r="924" spans="4:24" hidden="1" outlineLevel="1">
      <c r="D924" s="319" t="s">
        <v>935</v>
      </c>
      <c r="E924" s="319" t="s">
        <v>53</v>
      </c>
      <c r="F924" s="319" t="s">
        <v>578</v>
      </c>
      <c r="G924" s="319" t="s">
        <v>579</v>
      </c>
      <c r="H924" s="319" t="s">
        <v>580</v>
      </c>
      <c r="I924" s="319" t="s">
        <v>936</v>
      </c>
      <c r="J924" s="319" t="s">
        <v>114</v>
      </c>
      <c r="L924" s="326">
        <v>1434</v>
      </c>
      <c r="M924" s="326">
        <v>1535</v>
      </c>
      <c r="N924" s="326">
        <v>1245</v>
      </c>
      <c r="O924" s="326">
        <v>1494</v>
      </c>
      <c r="P924" s="326">
        <v>2242</v>
      </c>
      <c r="Q924" s="326">
        <v>1860</v>
      </c>
      <c r="R924" s="326">
        <v>1844</v>
      </c>
      <c r="S924" s="326">
        <v>2645</v>
      </c>
      <c r="T924" s="326">
        <v>5921</v>
      </c>
      <c r="U924" s="326">
        <v>2511</v>
      </c>
      <c r="V924" s="326">
        <v>2320</v>
      </c>
      <c r="W924" s="326">
        <v>1688</v>
      </c>
      <c r="X924" s="326"/>
    </row>
    <row r="925" spans="4:24" hidden="1" outlineLevel="1">
      <c r="D925" s="319" t="s">
        <v>2090</v>
      </c>
      <c r="E925" s="319" t="s">
        <v>52</v>
      </c>
      <c r="F925" s="319" t="s">
        <v>578</v>
      </c>
      <c r="G925" s="319" t="s">
        <v>579</v>
      </c>
      <c r="H925" s="319" t="s">
        <v>580</v>
      </c>
      <c r="I925" s="319" t="s">
        <v>2111</v>
      </c>
      <c r="J925" s="319" t="s">
        <v>117</v>
      </c>
      <c r="L925" s="326">
        <v>20</v>
      </c>
      <c r="M925" s="326">
        <v>0</v>
      </c>
      <c r="N925" s="326">
        <v>10</v>
      </c>
      <c r="O925" s="326">
        <v>10</v>
      </c>
      <c r="P925" s="326">
        <v>0</v>
      </c>
      <c r="Q925" s="326">
        <v>0</v>
      </c>
      <c r="R925" s="326">
        <v>0</v>
      </c>
      <c r="S925" s="326">
        <v>0</v>
      </c>
      <c r="T925" s="326">
        <v>20</v>
      </c>
      <c r="U925" s="326">
        <v>40</v>
      </c>
      <c r="V925" s="326">
        <v>90</v>
      </c>
      <c r="W925" s="326">
        <v>60</v>
      </c>
      <c r="X925" s="326"/>
    </row>
    <row r="926" spans="4:24" hidden="1" outlineLevel="1">
      <c r="D926" s="319" t="s">
        <v>643</v>
      </c>
      <c r="E926" s="319" t="s">
        <v>52</v>
      </c>
      <c r="F926" s="319" t="s">
        <v>578</v>
      </c>
      <c r="G926" s="319" t="s">
        <v>579</v>
      </c>
      <c r="H926" s="319" t="s">
        <v>580</v>
      </c>
      <c r="I926" s="319" t="s">
        <v>1225</v>
      </c>
      <c r="J926" s="319" t="s">
        <v>117</v>
      </c>
      <c r="L926" s="326">
        <v>649</v>
      </c>
      <c r="M926" s="326">
        <v>689</v>
      </c>
      <c r="N926" s="326">
        <v>861</v>
      </c>
      <c r="O926" s="326">
        <v>946</v>
      </c>
      <c r="P926" s="326">
        <v>870</v>
      </c>
      <c r="Q926" s="326">
        <v>766</v>
      </c>
      <c r="R926" s="326">
        <v>941</v>
      </c>
      <c r="S926" s="326">
        <v>1046</v>
      </c>
      <c r="T926" s="326">
        <v>1026</v>
      </c>
      <c r="U926" s="326">
        <v>1623</v>
      </c>
      <c r="V926" s="326">
        <v>1641</v>
      </c>
      <c r="W926" s="326">
        <v>1182</v>
      </c>
      <c r="X926" s="326"/>
    </row>
    <row r="927" spans="4:24" hidden="1" outlineLevel="1">
      <c r="D927" s="319" t="s">
        <v>235</v>
      </c>
      <c r="E927" s="319" t="s">
        <v>52</v>
      </c>
      <c r="F927" s="319" t="s">
        <v>578</v>
      </c>
      <c r="G927" s="319" t="s">
        <v>579</v>
      </c>
      <c r="H927" s="319" t="s">
        <v>580</v>
      </c>
      <c r="I927" s="319" t="s">
        <v>456</v>
      </c>
      <c r="J927" s="319" t="s">
        <v>117</v>
      </c>
      <c r="L927" s="326">
        <v>244192</v>
      </c>
      <c r="M927" s="326">
        <v>322276</v>
      </c>
      <c r="N927" s="326">
        <v>382400</v>
      </c>
      <c r="O927" s="326">
        <v>422812</v>
      </c>
      <c r="P927" s="326">
        <v>435740</v>
      </c>
      <c r="Q927" s="326">
        <v>367608</v>
      </c>
      <c r="R927" s="326">
        <v>419370</v>
      </c>
      <c r="S927" s="326">
        <v>474802</v>
      </c>
      <c r="T927" s="326">
        <v>456105</v>
      </c>
      <c r="U927" s="326">
        <v>427436</v>
      </c>
      <c r="V927" s="326">
        <v>488014</v>
      </c>
      <c r="W927" s="326">
        <v>325176</v>
      </c>
      <c r="X927" s="326"/>
    </row>
    <row r="928" spans="4:24" hidden="1" outlineLevel="1">
      <c r="D928" s="319" t="s">
        <v>235</v>
      </c>
      <c r="E928" s="319" t="s">
        <v>52</v>
      </c>
      <c r="F928" s="319" t="s">
        <v>578</v>
      </c>
      <c r="G928" s="319" t="s">
        <v>581</v>
      </c>
      <c r="H928" s="319" t="s">
        <v>580</v>
      </c>
      <c r="I928" s="319" t="s">
        <v>506</v>
      </c>
      <c r="J928" s="319" t="s">
        <v>117</v>
      </c>
      <c r="L928" s="326">
        <v>732</v>
      </c>
      <c r="M928" s="326">
        <v>926</v>
      </c>
      <c r="N928" s="326">
        <v>935</v>
      </c>
      <c r="O928" s="326">
        <v>2342</v>
      </c>
      <c r="P928" s="326">
        <v>2362</v>
      </c>
      <c r="Q928" s="326">
        <v>1292</v>
      </c>
      <c r="R928" s="326">
        <v>1292</v>
      </c>
      <c r="S928" s="326">
        <v>1292</v>
      </c>
      <c r="T928" s="326">
        <v>3022</v>
      </c>
      <c r="U928" s="326">
        <v>3022</v>
      </c>
      <c r="V928" s="326">
        <v>2772</v>
      </c>
      <c r="W928" s="326">
        <v>2251</v>
      </c>
      <c r="X928" s="326"/>
    </row>
    <row r="929" spans="4:24" hidden="1" outlineLevel="1">
      <c r="D929" s="319" t="s">
        <v>235</v>
      </c>
      <c r="E929" s="319" t="s">
        <v>52</v>
      </c>
      <c r="F929" s="319" t="s">
        <v>578</v>
      </c>
      <c r="G929" s="319" t="s">
        <v>581</v>
      </c>
      <c r="H929" s="319" t="s">
        <v>580</v>
      </c>
      <c r="I929" s="319" t="s">
        <v>3083</v>
      </c>
      <c r="J929" s="319" t="s">
        <v>117</v>
      </c>
      <c r="L929" s="326"/>
      <c r="M929" s="326">
        <v>0</v>
      </c>
      <c r="N929" s="326">
        <v>129</v>
      </c>
      <c r="O929" s="326">
        <v>587</v>
      </c>
      <c r="P929" s="326">
        <v>4813</v>
      </c>
      <c r="Q929" s="326">
        <v>3412</v>
      </c>
      <c r="R929" s="326">
        <v>23704</v>
      </c>
      <c r="S929" s="326">
        <v>23988</v>
      </c>
      <c r="T929" s="326">
        <v>23373</v>
      </c>
      <c r="U929" s="326">
        <v>23373</v>
      </c>
      <c r="V929" s="326">
        <v>27413</v>
      </c>
      <c r="W929" s="326">
        <v>25530</v>
      </c>
      <c r="X929" s="326"/>
    </row>
    <row r="930" spans="4:24" hidden="1" outlineLevel="1">
      <c r="D930" s="319" t="s">
        <v>1226</v>
      </c>
      <c r="E930" s="319" t="s">
        <v>52</v>
      </c>
      <c r="F930" s="319" t="s">
        <v>578</v>
      </c>
      <c r="G930" s="319" t="s">
        <v>579</v>
      </c>
      <c r="H930" s="319" t="s">
        <v>580</v>
      </c>
      <c r="I930" s="319" t="s">
        <v>1227</v>
      </c>
      <c r="J930" s="319" t="s">
        <v>117</v>
      </c>
      <c r="L930" s="326">
        <v>20</v>
      </c>
      <c r="M930" s="326">
        <v>1</v>
      </c>
      <c r="N930" s="326">
        <v>30</v>
      </c>
      <c r="O930" s="326">
        <v>68</v>
      </c>
      <c r="P930" s="326">
        <v>66</v>
      </c>
      <c r="Q930" s="326">
        <v>22</v>
      </c>
      <c r="R930" s="326">
        <v>14</v>
      </c>
      <c r="S930" s="326">
        <v>12</v>
      </c>
      <c r="T930" s="326">
        <v>97</v>
      </c>
      <c r="U930" s="326">
        <v>255</v>
      </c>
      <c r="V930" s="326">
        <v>52</v>
      </c>
      <c r="W930" s="326">
        <v>13</v>
      </c>
      <c r="X930" s="326"/>
    </row>
    <row r="931" spans="4:24" hidden="1" outlineLevel="1">
      <c r="D931" s="319" t="s">
        <v>311</v>
      </c>
      <c r="E931" s="319" t="s">
        <v>52</v>
      </c>
      <c r="F931" s="319" t="s">
        <v>578</v>
      </c>
      <c r="G931" s="319" t="s">
        <v>579</v>
      </c>
      <c r="H931" s="319" t="s">
        <v>580</v>
      </c>
      <c r="I931" s="319" t="s">
        <v>457</v>
      </c>
      <c r="J931" s="319" t="s">
        <v>117</v>
      </c>
      <c r="L931" s="326">
        <v>3301</v>
      </c>
      <c r="M931" s="326">
        <v>4141</v>
      </c>
      <c r="N931" s="326">
        <v>4028</v>
      </c>
      <c r="O931" s="326">
        <v>3974</v>
      </c>
      <c r="P931" s="326">
        <v>3357</v>
      </c>
      <c r="Q931" s="326">
        <v>2295</v>
      </c>
      <c r="R931" s="326">
        <v>2439</v>
      </c>
      <c r="S931" s="326">
        <v>2076</v>
      </c>
      <c r="T931" s="326">
        <v>2520</v>
      </c>
      <c r="U931" s="326">
        <v>2377</v>
      </c>
      <c r="V931" s="326">
        <v>4048</v>
      </c>
      <c r="W931" s="326">
        <v>4054</v>
      </c>
      <c r="X931" s="326"/>
    </row>
    <row r="932" spans="4:24" hidden="1" outlineLevel="1">
      <c r="D932" s="319" t="s">
        <v>311</v>
      </c>
      <c r="E932" s="319" t="s">
        <v>52</v>
      </c>
      <c r="F932" s="319" t="s">
        <v>578</v>
      </c>
      <c r="G932" s="319" t="s">
        <v>581</v>
      </c>
      <c r="H932" s="319" t="s">
        <v>580</v>
      </c>
      <c r="I932" s="319" t="s">
        <v>507</v>
      </c>
      <c r="J932" s="319" t="s">
        <v>117</v>
      </c>
      <c r="L932" s="326">
        <v>0</v>
      </c>
      <c r="M932" s="326">
        <v>0</v>
      </c>
      <c r="N932" s="326"/>
      <c r="O932" s="326"/>
      <c r="P932" s="326"/>
      <c r="Q932" s="326"/>
      <c r="R932" s="326"/>
      <c r="S932" s="326"/>
      <c r="T932" s="326"/>
      <c r="U932" s="326"/>
      <c r="V932" s="326"/>
      <c r="W932" s="326"/>
      <c r="X932" s="326"/>
    </row>
    <row r="933" spans="4:24" hidden="1" outlineLevel="1">
      <c r="D933" s="319" t="s">
        <v>311</v>
      </c>
      <c r="E933" s="319" t="s">
        <v>52</v>
      </c>
      <c r="F933" s="319" t="s">
        <v>578</v>
      </c>
      <c r="G933" s="319" t="s">
        <v>581</v>
      </c>
      <c r="H933" s="319" t="s">
        <v>580</v>
      </c>
      <c r="I933" s="319" t="s">
        <v>3084</v>
      </c>
      <c r="J933" s="319" t="s">
        <v>117</v>
      </c>
      <c r="L933" s="326"/>
      <c r="M933" s="326">
        <v>0</v>
      </c>
      <c r="N933" s="326">
        <v>1</v>
      </c>
      <c r="O933" s="326">
        <v>1</v>
      </c>
      <c r="P933" s="326">
        <v>3</v>
      </c>
      <c r="Q933" s="326">
        <v>3</v>
      </c>
      <c r="R933" s="326">
        <v>3</v>
      </c>
      <c r="S933" s="326">
        <v>3</v>
      </c>
      <c r="T933" s="326">
        <v>3</v>
      </c>
      <c r="U933" s="326">
        <v>3</v>
      </c>
      <c r="V933" s="326">
        <v>3</v>
      </c>
      <c r="W933" s="326">
        <v>1</v>
      </c>
      <c r="X933" s="326"/>
    </row>
    <row r="934" spans="4:24" hidden="1" outlineLevel="1">
      <c r="D934" s="319" t="s">
        <v>2188</v>
      </c>
      <c r="E934" s="319" t="s">
        <v>54</v>
      </c>
      <c r="F934" s="319" t="s">
        <v>578</v>
      </c>
      <c r="G934" s="319" t="s">
        <v>579</v>
      </c>
      <c r="H934" s="319" t="s">
        <v>580</v>
      </c>
      <c r="I934" s="319" t="s">
        <v>2289</v>
      </c>
      <c r="J934" s="319" t="s">
        <v>116</v>
      </c>
      <c r="L934" s="326">
        <v>116</v>
      </c>
      <c r="M934" s="326">
        <v>135</v>
      </c>
      <c r="N934" s="326">
        <v>243</v>
      </c>
      <c r="O934" s="326">
        <v>198</v>
      </c>
      <c r="P934" s="326">
        <v>485</v>
      </c>
      <c r="Q934" s="326">
        <v>538</v>
      </c>
      <c r="R934" s="326">
        <v>387</v>
      </c>
      <c r="S934" s="326">
        <v>322</v>
      </c>
      <c r="T934" s="326">
        <v>373</v>
      </c>
      <c r="U934" s="326">
        <v>425</v>
      </c>
      <c r="V934" s="326">
        <v>334</v>
      </c>
      <c r="W934" s="326">
        <v>303</v>
      </c>
      <c r="X934" s="326"/>
    </row>
    <row r="935" spans="4:24" hidden="1" outlineLevel="1">
      <c r="D935" s="319" t="s">
        <v>2025</v>
      </c>
      <c r="E935" s="319" t="s">
        <v>52</v>
      </c>
      <c r="F935" s="319" t="s">
        <v>578</v>
      </c>
      <c r="G935" s="319" t="s">
        <v>579</v>
      </c>
      <c r="H935" s="319" t="s">
        <v>580</v>
      </c>
      <c r="I935" s="319" t="s">
        <v>2026</v>
      </c>
      <c r="J935" s="319" t="s">
        <v>117</v>
      </c>
      <c r="L935" s="326">
        <v>160</v>
      </c>
      <c r="M935" s="326">
        <v>288</v>
      </c>
      <c r="N935" s="326">
        <v>119</v>
      </c>
      <c r="O935" s="326">
        <v>159</v>
      </c>
      <c r="P935" s="326">
        <v>96</v>
      </c>
      <c r="Q935" s="326">
        <v>402</v>
      </c>
      <c r="R935" s="326">
        <v>1281</v>
      </c>
      <c r="S935" s="326">
        <v>1123</v>
      </c>
      <c r="T935" s="326">
        <v>63</v>
      </c>
      <c r="U935" s="326">
        <v>97</v>
      </c>
      <c r="V935" s="326">
        <v>122</v>
      </c>
      <c r="W935" s="326">
        <v>134</v>
      </c>
      <c r="X935" s="326"/>
    </row>
    <row r="936" spans="4:24" hidden="1" outlineLevel="1">
      <c r="D936" s="319" t="s">
        <v>312</v>
      </c>
      <c r="E936" s="319" t="s">
        <v>54</v>
      </c>
      <c r="F936" s="319" t="s">
        <v>578</v>
      </c>
      <c r="G936" s="319" t="s">
        <v>579</v>
      </c>
      <c r="H936" s="319" t="s">
        <v>580</v>
      </c>
      <c r="I936" s="319" t="s">
        <v>418</v>
      </c>
      <c r="J936" s="319" t="s">
        <v>116</v>
      </c>
      <c r="L936" s="326">
        <v>3642</v>
      </c>
      <c r="M936" s="326">
        <v>4368</v>
      </c>
      <c r="N936" s="326">
        <v>6038</v>
      </c>
      <c r="O936" s="326">
        <v>8540</v>
      </c>
      <c r="P936" s="326">
        <v>9956</v>
      </c>
      <c r="Q936" s="326">
        <v>9103</v>
      </c>
      <c r="R936" s="326">
        <v>11277</v>
      </c>
      <c r="S936" s="326">
        <v>11835</v>
      </c>
      <c r="T936" s="326">
        <v>9579</v>
      </c>
      <c r="U936" s="326">
        <v>9577</v>
      </c>
      <c r="V936" s="326">
        <v>9740</v>
      </c>
      <c r="W936" s="326">
        <v>7506</v>
      </c>
      <c r="X936" s="326"/>
    </row>
    <row r="937" spans="4:24" hidden="1" outlineLevel="1">
      <c r="D937" s="319" t="s">
        <v>312</v>
      </c>
      <c r="E937" s="319" t="s">
        <v>52</v>
      </c>
      <c r="F937" s="319" t="s">
        <v>578</v>
      </c>
      <c r="G937" s="319" t="s">
        <v>579</v>
      </c>
      <c r="H937" s="319" t="s">
        <v>580</v>
      </c>
      <c r="I937" s="319" t="s">
        <v>555</v>
      </c>
      <c r="J937" s="319" t="s">
        <v>116</v>
      </c>
      <c r="L937" s="326">
        <v>596</v>
      </c>
      <c r="M937" s="326">
        <v>715</v>
      </c>
      <c r="N937" s="326">
        <v>384</v>
      </c>
      <c r="O937" s="326">
        <v>429</v>
      </c>
      <c r="P937" s="326">
        <v>488</v>
      </c>
      <c r="Q937" s="326">
        <v>503</v>
      </c>
      <c r="R937" s="326">
        <v>652</v>
      </c>
      <c r="S937" s="326">
        <v>707</v>
      </c>
      <c r="T937" s="326">
        <v>214</v>
      </c>
      <c r="U937" s="326">
        <v>271</v>
      </c>
      <c r="V937" s="326">
        <v>670</v>
      </c>
      <c r="W937" s="326">
        <v>111</v>
      </c>
      <c r="X937" s="326"/>
    </row>
    <row r="938" spans="4:24" hidden="1" outlineLevel="1">
      <c r="D938" s="319" t="s">
        <v>1228</v>
      </c>
      <c r="E938" s="319" t="s">
        <v>52</v>
      </c>
      <c r="F938" s="319" t="s">
        <v>578</v>
      </c>
      <c r="G938" s="319" t="s">
        <v>579</v>
      </c>
      <c r="H938" s="319" t="s">
        <v>580</v>
      </c>
      <c r="I938" s="319" t="s">
        <v>1229</v>
      </c>
      <c r="J938" s="319" t="s">
        <v>117</v>
      </c>
      <c r="L938" s="326">
        <v>6</v>
      </c>
      <c r="M938" s="326">
        <v>4</v>
      </c>
      <c r="N938" s="326">
        <v>0</v>
      </c>
      <c r="O938" s="326">
        <v>0</v>
      </c>
      <c r="P938" s="326">
        <v>1</v>
      </c>
      <c r="Q938" s="326">
        <v>1</v>
      </c>
      <c r="R938" s="326">
        <v>1</v>
      </c>
      <c r="S938" s="326">
        <v>4</v>
      </c>
      <c r="T938" s="326">
        <v>4</v>
      </c>
      <c r="U938" s="326">
        <v>0</v>
      </c>
      <c r="V938" s="326">
        <v>0</v>
      </c>
      <c r="W938" s="326">
        <v>2</v>
      </c>
      <c r="X938" s="326"/>
    </row>
    <row r="939" spans="4:24" hidden="1" outlineLevel="1">
      <c r="D939" s="319" t="s">
        <v>2719</v>
      </c>
      <c r="E939" s="319" t="s">
        <v>52</v>
      </c>
      <c r="F939" s="319" t="s">
        <v>578</v>
      </c>
      <c r="G939" s="319" t="s">
        <v>579</v>
      </c>
      <c r="H939" s="319" t="s">
        <v>580</v>
      </c>
      <c r="I939" s="319" t="s">
        <v>449</v>
      </c>
      <c r="J939" s="319" t="s">
        <v>117</v>
      </c>
      <c r="L939" s="326">
        <v>38769</v>
      </c>
      <c r="M939" s="326">
        <v>58052</v>
      </c>
      <c r="N939" s="326">
        <v>76874</v>
      </c>
      <c r="O939" s="326">
        <v>76841</v>
      </c>
      <c r="P939" s="326">
        <v>81464</v>
      </c>
      <c r="Q939" s="326">
        <v>118835</v>
      </c>
      <c r="R939" s="326">
        <v>116686</v>
      </c>
      <c r="S939" s="326">
        <v>128905</v>
      </c>
      <c r="T939" s="326">
        <v>123022</v>
      </c>
      <c r="U939" s="326">
        <v>129105</v>
      </c>
      <c r="V939" s="326">
        <v>125219</v>
      </c>
      <c r="W939" s="326">
        <v>138349</v>
      </c>
      <c r="X939" s="326"/>
    </row>
    <row r="940" spans="4:24" hidden="1" outlineLevel="1">
      <c r="D940" s="319" t="s">
        <v>2719</v>
      </c>
      <c r="E940" s="319" t="s">
        <v>52</v>
      </c>
      <c r="F940" s="319" t="s">
        <v>578</v>
      </c>
      <c r="G940" s="319" t="s">
        <v>581</v>
      </c>
      <c r="H940" s="319" t="s">
        <v>580</v>
      </c>
      <c r="I940" s="319" t="s">
        <v>501</v>
      </c>
      <c r="J940" s="319" t="s">
        <v>117</v>
      </c>
      <c r="L940" s="326">
        <v>60260</v>
      </c>
      <c r="M940" s="326">
        <v>60797</v>
      </c>
      <c r="N940" s="326">
        <v>61228</v>
      </c>
      <c r="O940" s="326">
        <v>61375</v>
      </c>
      <c r="P940" s="326">
        <v>61724</v>
      </c>
      <c r="Q940" s="326">
        <v>60864</v>
      </c>
      <c r="R940" s="326">
        <v>60914</v>
      </c>
      <c r="S940" s="326">
        <v>60915</v>
      </c>
      <c r="T940" s="326">
        <v>60502</v>
      </c>
      <c r="U940" s="326">
        <v>60502</v>
      </c>
      <c r="V940" s="326">
        <v>60503</v>
      </c>
      <c r="W940" s="326">
        <v>0</v>
      </c>
      <c r="X940" s="326"/>
    </row>
    <row r="941" spans="4:24" hidden="1" outlineLevel="1">
      <c r="D941" s="319" t="s">
        <v>2719</v>
      </c>
      <c r="E941" s="319" t="s">
        <v>52</v>
      </c>
      <c r="F941" s="319" t="s">
        <v>578</v>
      </c>
      <c r="G941" s="319" t="s">
        <v>581</v>
      </c>
      <c r="H941" s="319" t="s">
        <v>580</v>
      </c>
      <c r="I941" s="319" t="s">
        <v>3085</v>
      </c>
      <c r="J941" s="319" t="s">
        <v>117</v>
      </c>
      <c r="L941" s="326"/>
      <c r="M941" s="326">
        <v>0</v>
      </c>
      <c r="N941" s="326">
        <v>2</v>
      </c>
      <c r="O941" s="326">
        <v>3</v>
      </c>
      <c r="P941" s="326">
        <v>122</v>
      </c>
      <c r="Q941" s="326">
        <v>261</v>
      </c>
      <c r="R941" s="326">
        <v>23</v>
      </c>
      <c r="S941" s="326">
        <v>65</v>
      </c>
      <c r="T941" s="326">
        <v>66</v>
      </c>
      <c r="U941" s="326">
        <v>70</v>
      </c>
      <c r="V941" s="326">
        <v>161</v>
      </c>
      <c r="W941" s="326">
        <v>130</v>
      </c>
      <c r="X941" s="326"/>
    </row>
    <row r="942" spans="4:24" hidden="1" outlineLevel="1">
      <c r="D942" s="319" t="s">
        <v>2771</v>
      </c>
      <c r="E942" s="319" t="s">
        <v>52</v>
      </c>
      <c r="F942" s="319" t="s">
        <v>578</v>
      </c>
      <c r="G942" s="319" t="s">
        <v>579</v>
      </c>
      <c r="H942" s="319" t="s">
        <v>580</v>
      </c>
      <c r="I942" s="319" t="s">
        <v>1224</v>
      </c>
      <c r="J942" s="319" t="s">
        <v>117</v>
      </c>
      <c r="L942" s="326">
        <v>0</v>
      </c>
      <c r="M942" s="326">
        <v>0</v>
      </c>
      <c r="N942" s="326">
        <v>0</v>
      </c>
      <c r="O942" s="326">
        <v>0</v>
      </c>
      <c r="P942" s="326">
        <v>0</v>
      </c>
      <c r="Q942" s="326">
        <v>0</v>
      </c>
      <c r="R942" s="326">
        <v>0</v>
      </c>
      <c r="S942" s="326">
        <v>0</v>
      </c>
      <c r="T942" s="326">
        <v>0</v>
      </c>
      <c r="U942" s="326">
        <v>0</v>
      </c>
      <c r="V942" s="326">
        <v>0</v>
      </c>
      <c r="W942" s="326">
        <v>0</v>
      </c>
      <c r="X942" s="326"/>
    </row>
    <row r="943" spans="4:24" hidden="1" outlineLevel="1">
      <c r="D943" s="319" t="s">
        <v>313</v>
      </c>
      <c r="E943" s="319" t="s">
        <v>52</v>
      </c>
      <c r="F943" s="319" t="s">
        <v>578</v>
      </c>
      <c r="G943" s="319" t="s">
        <v>579</v>
      </c>
      <c r="H943" s="319" t="s">
        <v>580</v>
      </c>
      <c r="I943" s="319" t="s">
        <v>458</v>
      </c>
      <c r="J943" s="319" t="s">
        <v>117</v>
      </c>
      <c r="L943" s="326">
        <v>92864</v>
      </c>
      <c r="M943" s="326">
        <v>90327</v>
      </c>
      <c r="N943" s="326">
        <v>74216</v>
      </c>
      <c r="O943" s="326">
        <v>71623</v>
      </c>
      <c r="P943" s="326">
        <v>78231</v>
      </c>
      <c r="Q943" s="326">
        <v>62024</v>
      </c>
      <c r="R943" s="326">
        <v>78552</v>
      </c>
      <c r="S943" s="326">
        <v>89335</v>
      </c>
      <c r="T943" s="326">
        <v>70856</v>
      </c>
      <c r="U943" s="326">
        <v>76751</v>
      </c>
      <c r="V943" s="326">
        <v>80513</v>
      </c>
      <c r="W943" s="326">
        <v>36955</v>
      </c>
      <c r="X943" s="326"/>
    </row>
    <row r="944" spans="4:24" hidden="1" outlineLevel="1">
      <c r="D944" s="319" t="s">
        <v>313</v>
      </c>
      <c r="E944" s="319" t="s">
        <v>52</v>
      </c>
      <c r="F944" s="319" t="s">
        <v>578</v>
      </c>
      <c r="G944" s="319" t="s">
        <v>581</v>
      </c>
      <c r="H944" s="319" t="s">
        <v>580</v>
      </c>
      <c r="I944" s="319" t="s">
        <v>508</v>
      </c>
      <c r="J944" s="319" t="s">
        <v>117</v>
      </c>
      <c r="L944" s="326">
        <v>4277</v>
      </c>
      <c r="M944" s="326">
        <v>4279</v>
      </c>
      <c r="N944" s="326">
        <v>4279</v>
      </c>
      <c r="O944" s="326">
        <v>4279</v>
      </c>
      <c r="P944" s="326">
        <v>4279</v>
      </c>
      <c r="Q944" s="326">
        <v>650</v>
      </c>
      <c r="R944" s="326">
        <v>650</v>
      </c>
      <c r="S944" s="326">
        <v>650</v>
      </c>
      <c r="T944" s="326">
        <v>1650</v>
      </c>
      <c r="U944" s="326">
        <v>1650</v>
      </c>
      <c r="V944" s="326">
        <v>1650</v>
      </c>
      <c r="W944" s="326">
        <v>1100</v>
      </c>
      <c r="X944" s="326"/>
    </row>
    <row r="945" spans="4:24" hidden="1" outlineLevel="1">
      <c r="D945" s="319" t="s">
        <v>313</v>
      </c>
      <c r="E945" s="319" t="s">
        <v>52</v>
      </c>
      <c r="F945" s="319" t="s">
        <v>578</v>
      </c>
      <c r="G945" s="319" t="s">
        <v>581</v>
      </c>
      <c r="H945" s="319" t="s">
        <v>580</v>
      </c>
      <c r="I945" s="319" t="s">
        <v>3086</v>
      </c>
      <c r="J945" s="319" t="s">
        <v>117</v>
      </c>
      <c r="L945" s="326"/>
      <c r="M945" s="326">
        <v>0</v>
      </c>
      <c r="N945" s="326">
        <v>0</v>
      </c>
      <c r="O945" s="326">
        <v>0</v>
      </c>
      <c r="P945" s="326">
        <v>165</v>
      </c>
      <c r="Q945" s="326">
        <v>0</v>
      </c>
      <c r="R945" s="326">
        <v>0</v>
      </c>
      <c r="S945" s="326">
        <v>0</v>
      </c>
      <c r="T945" s="326">
        <v>0</v>
      </c>
      <c r="U945" s="326">
        <v>10</v>
      </c>
      <c r="V945" s="326">
        <v>10</v>
      </c>
      <c r="W945" s="326">
        <v>0</v>
      </c>
      <c r="X945" s="326"/>
    </row>
    <row r="946" spans="4:24" hidden="1" outlineLevel="1">
      <c r="D946" s="319" t="s">
        <v>2212</v>
      </c>
      <c r="E946" s="319" t="s">
        <v>2117</v>
      </c>
      <c r="F946" s="319" t="s">
        <v>578</v>
      </c>
      <c r="G946" s="319" t="s">
        <v>579</v>
      </c>
      <c r="H946" s="319" t="s">
        <v>580</v>
      </c>
      <c r="I946" s="319" t="s">
        <v>2290</v>
      </c>
      <c r="J946" s="319" t="s">
        <v>977</v>
      </c>
      <c r="L946" s="326">
        <v>6499</v>
      </c>
      <c r="M946" s="326">
        <v>3449</v>
      </c>
      <c r="N946" s="326">
        <v>3370</v>
      </c>
      <c r="O946" s="326">
        <v>1945</v>
      </c>
      <c r="P946" s="326">
        <v>1620</v>
      </c>
      <c r="Q946" s="326">
        <v>850</v>
      </c>
      <c r="R946" s="326">
        <v>2950</v>
      </c>
      <c r="S946" s="326">
        <v>1050</v>
      </c>
      <c r="T946" s="326">
        <v>870</v>
      </c>
      <c r="U946" s="326">
        <v>1470</v>
      </c>
      <c r="V946" s="326">
        <v>1450</v>
      </c>
      <c r="W946" s="326">
        <v>1000</v>
      </c>
      <c r="X946" s="326"/>
    </row>
    <row r="947" spans="4:24" hidden="1" outlineLevel="1">
      <c r="D947" s="319" t="s">
        <v>2213</v>
      </c>
      <c r="E947" s="319" t="s">
        <v>2117</v>
      </c>
      <c r="F947" s="319" t="s">
        <v>578</v>
      </c>
      <c r="G947" s="319" t="s">
        <v>579</v>
      </c>
      <c r="H947" s="319" t="s">
        <v>580</v>
      </c>
      <c r="I947" s="319" t="s">
        <v>2291</v>
      </c>
      <c r="J947" s="319" t="s">
        <v>977</v>
      </c>
      <c r="L947" s="326">
        <v>450</v>
      </c>
      <c r="M947" s="326">
        <v>629</v>
      </c>
      <c r="N947" s="326">
        <v>14550</v>
      </c>
      <c r="O947" s="326">
        <v>16000</v>
      </c>
      <c r="P947" s="326">
        <v>4050</v>
      </c>
      <c r="Q947" s="326">
        <v>3350</v>
      </c>
      <c r="R947" s="326">
        <v>3350</v>
      </c>
      <c r="S947" s="326">
        <v>2850</v>
      </c>
      <c r="T947" s="326">
        <v>0</v>
      </c>
      <c r="U947" s="326">
        <v>500</v>
      </c>
      <c r="V947" s="326">
        <v>2450</v>
      </c>
      <c r="W947" s="326">
        <v>678</v>
      </c>
      <c r="X947" s="326"/>
    </row>
    <row r="948" spans="4:24" hidden="1" outlineLevel="1">
      <c r="D948" s="319" t="s">
        <v>1619</v>
      </c>
      <c r="E948" s="319" t="s">
        <v>52</v>
      </c>
      <c r="F948" s="319" t="s">
        <v>578</v>
      </c>
      <c r="G948" s="319" t="s">
        <v>579</v>
      </c>
      <c r="H948" s="319" t="s">
        <v>580</v>
      </c>
      <c r="I948" s="319" t="s">
        <v>459</v>
      </c>
      <c r="J948" s="319" t="s">
        <v>117</v>
      </c>
      <c r="L948" s="326">
        <v>0</v>
      </c>
      <c r="M948" s="326"/>
      <c r="N948" s="326"/>
      <c r="O948" s="326"/>
      <c r="P948" s="326"/>
      <c r="Q948" s="326"/>
      <c r="R948" s="326"/>
      <c r="S948" s="326"/>
      <c r="T948" s="326"/>
      <c r="U948" s="326"/>
      <c r="V948" s="326"/>
      <c r="W948" s="326"/>
      <c r="X948" s="326"/>
    </row>
    <row r="949" spans="4:24" hidden="1" outlineLevel="1">
      <c r="D949" s="319" t="s">
        <v>1619</v>
      </c>
      <c r="E949" s="319" t="s">
        <v>52</v>
      </c>
      <c r="F949" s="319" t="s">
        <v>578</v>
      </c>
      <c r="G949" s="319" t="s">
        <v>581</v>
      </c>
      <c r="H949" s="319" t="s">
        <v>580</v>
      </c>
      <c r="I949" s="319" t="s">
        <v>509</v>
      </c>
      <c r="J949" s="319" t="s">
        <v>117</v>
      </c>
      <c r="L949" s="326">
        <v>0</v>
      </c>
      <c r="M949" s="326"/>
      <c r="N949" s="326"/>
      <c r="O949" s="326"/>
      <c r="P949" s="326"/>
      <c r="Q949" s="326"/>
      <c r="R949" s="326"/>
      <c r="S949" s="326"/>
      <c r="T949" s="326"/>
      <c r="U949" s="326"/>
      <c r="V949" s="326"/>
      <c r="W949" s="326"/>
      <c r="X949" s="326"/>
    </row>
    <row r="950" spans="4:24" hidden="1" outlineLevel="1">
      <c r="D950" s="319" t="s">
        <v>2772</v>
      </c>
      <c r="E950" s="319" t="s">
        <v>52</v>
      </c>
      <c r="F950" s="319" t="s">
        <v>578</v>
      </c>
      <c r="G950" s="319" t="s">
        <v>579</v>
      </c>
      <c r="H950" s="319" t="s">
        <v>580</v>
      </c>
      <c r="I950" s="319" t="s">
        <v>2773</v>
      </c>
      <c r="J950" s="319" t="s">
        <v>117</v>
      </c>
      <c r="L950" s="326">
        <v>106</v>
      </c>
      <c r="M950" s="326">
        <v>136</v>
      </c>
      <c r="N950" s="326">
        <v>962</v>
      </c>
      <c r="O950" s="326">
        <v>961</v>
      </c>
      <c r="P950" s="326">
        <v>962</v>
      </c>
      <c r="Q950" s="326">
        <v>837</v>
      </c>
      <c r="R950" s="326">
        <v>948</v>
      </c>
      <c r="S950" s="326">
        <v>875</v>
      </c>
      <c r="T950" s="326">
        <v>52</v>
      </c>
      <c r="U950" s="326">
        <v>202</v>
      </c>
      <c r="V950" s="326">
        <v>220</v>
      </c>
      <c r="W950" s="326">
        <v>120</v>
      </c>
      <c r="X950" s="326"/>
    </row>
    <row r="951" spans="4:24" hidden="1" outlineLevel="1">
      <c r="D951" s="319" t="s">
        <v>1808</v>
      </c>
      <c r="E951" s="319" t="s">
        <v>52</v>
      </c>
      <c r="F951" s="319" t="s">
        <v>578</v>
      </c>
      <c r="G951" s="319" t="s">
        <v>579</v>
      </c>
      <c r="H951" s="319" t="s">
        <v>580</v>
      </c>
      <c r="I951" s="319" t="s">
        <v>2774</v>
      </c>
      <c r="J951" s="319" t="s">
        <v>117</v>
      </c>
      <c r="L951" s="326">
        <v>7866</v>
      </c>
      <c r="M951" s="326">
        <v>0</v>
      </c>
      <c r="N951" s="326"/>
      <c r="O951" s="326"/>
      <c r="P951" s="326"/>
      <c r="Q951" s="326"/>
      <c r="R951" s="326"/>
      <c r="S951" s="326"/>
      <c r="T951" s="326"/>
      <c r="U951" s="326"/>
      <c r="V951" s="326"/>
      <c r="W951" s="326"/>
      <c r="X951" s="326"/>
    </row>
    <row r="952" spans="4:24" hidden="1" outlineLevel="1">
      <c r="D952" s="319" t="s">
        <v>880</v>
      </c>
      <c r="E952" s="319" t="s">
        <v>54</v>
      </c>
      <c r="F952" s="319" t="s">
        <v>578</v>
      </c>
      <c r="G952" s="319" t="s">
        <v>579</v>
      </c>
      <c r="H952" s="319" t="s">
        <v>580</v>
      </c>
      <c r="I952" s="319" t="s">
        <v>937</v>
      </c>
      <c r="J952" s="319" t="s">
        <v>116</v>
      </c>
      <c r="L952" s="326">
        <v>1648</v>
      </c>
      <c r="M952" s="326">
        <v>772</v>
      </c>
      <c r="N952" s="326">
        <v>1051</v>
      </c>
      <c r="O952" s="326">
        <v>1009</v>
      </c>
      <c r="P952" s="326">
        <v>911</v>
      </c>
      <c r="Q952" s="326">
        <v>1089</v>
      </c>
      <c r="R952" s="326">
        <v>1923</v>
      </c>
      <c r="S952" s="326">
        <v>1803</v>
      </c>
      <c r="T952" s="326">
        <v>1945</v>
      </c>
      <c r="U952" s="326">
        <v>1578</v>
      </c>
      <c r="V952" s="326">
        <v>1802</v>
      </c>
      <c r="W952" s="326">
        <v>1375</v>
      </c>
      <c r="X952" s="326"/>
    </row>
    <row r="953" spans="4:24" hidden="1" outlineLevel="1">
      <c r="D953" s="319" t="s">
        <v>1170</v>
      </c>
      <c r="E953" s="319" t="s">
        <v>2117</v>
      </c>
      <c r="F953" s="319" t="s">
        <v>578</v>
      </c>
      <c r="G953" s="319" t="s">
        <v>579</v>
      </c>
      <c r="H953" s="319" t="s">
        <v>580</v>
      </c>
      <c r="I953" s="319" t="s">
        <v>2292</v>
      </c>
      <c r="J953" s="319" t="s">
        <v>977</v>
      </c>
      <c r="L953" s="326">
        <v>1625</v>
      </c>
      <c r="M953" s="326">
        <v>1975</v>
      </c>
      <c r="N953" s="326">
        <v>1625</v>
      </c>
      <c r="O953" s="326">
        <v>1745</v>
      </c>
      <c r="P953" s="326">
        <v>1775</v>
      </c>
      <c r="Q953" s="326">
        <v>450</v>
      </c>
      <c r="R953" s="326">
        <v>770</v>
      </c>
      <c r="S953" s="326">
        <v>1305</v>
      </c>
      <c r="T953" s="326">
        <v>1155</v>
      </c>
      <c r="U953" s="326">
        <v>3245</v>
      </c>
      <c r="V953" s="326">
        <v>2620</v>
      </c>
      <c r="W953" s="326">
        <v>900</v>
      </c>
      <c r="X953" s="326"/>
    </row>
    <row r="954" spans="4:24" hidden="1" outlineLevel="1">
      <c r="D954" s="319" t="s">
        <v>246</v>
      </c>
      <c r="E954" s="319" t="s">
        <v>52</v>
      </c>
      <c r="F954" s="319" t="s">
        <v>578</v>
      </c>
      <c r="G954" s="319" t="s">
        <v>579</v>
      </c>
      <c r="H954" s="319" t="s">
        <v>580</v>
      </c>
      <c r="I954" s="319" t="s">
        <v>246</v>
      </c>
      <c r="J954" s="319" t="s">
        <v>117</v>
      </c>
      <c r="L954" s="326">
        <v>538</v>
      </c>
      <c r="M954" s="326">
        <v>408</v>
      </c>
      <c r="N954" s="326">
        <v>386</v>
      </c>
      <c r="O954" s="326">
        <v>403</v>
      </c>
      <c r="P954" s="326">
        <v>421</v>
      </c>
      <c r="Q954" s="326">
        <v>386</v>
      </c>
      <c r="R954" s="326">
        <v>391</v>
      </c>
      <c r="S954" s="326">
        <v>522</v>
      </c>
      <c r="T954" s="326">
        <v>372</v>
      </c>
      <c r="U954" s="326">
        <v>938</v>
      </c>
      <c r="V954" s="326">
        <v>394</v>
      </c>
      <c r="W954" s="326">
        <v>208</v>
      </c>
      <c r="X954" s="326"/>
    </row>
    <row r="955" spans="4:24" hidden="1" outlineLevel="1">
      <c r="D955" s="319" t="s">
        <v>246</v>
      </c>
      <c r="E955" s="319" t="s">
        <v>52</v>
      </c>
      <c r="F955" s="319" t="s">
        <v>578</v>
      </c>
      <c r="G955" s="319" t="s">
        <v>581</v>
      </c>
      <c r="H955" s="319" t="s">
        <v>580</v>
      </c>
      <c r="I955" s="319" t="s">
        <v>511</v>
      </c>
      <c r="J955" s="319" t="s">
        <v>117</v>
      </c>
      <c r="L955" s="326">
        <v>0</v>
      </c>
      <c r="M955" s="326">
        <v>0</v>
      </c>
      <c r="N955" s="326"/>
      <c r="O955" s="326"/>
      <c r="P955" s="326"/>
      <c r="Q955" s="326"/>
      <c r="R955" s="326"/>
      <c r="S955" s="326"/>
      <c r="T955" s="326"/>
      <c r="U955" s="326"/>
      <c r="V955" s="326"/>
      <c r="W955" s="326"/>
      <c r="X955" s="326"/>
    </row>
    <row r="956" spans="4:24" hidden="1" outlineLevel="1">
      <c r="D956" s="319" t="s">
        <v>246</v>
      </c>
      <c r="E956" s="319" t="s">
        <v>52</v>
      </c>
      <c r="F956" s="319" t="s">
        <v>578</v>
      </c>
      <c r="G956" s="319" t="s">
        <v>581</v>
      </c>
      <c r="H956" s="319" t="s">
        <v>580</v>
      </c>
      <c r="I956" s="319" t="s">
        <v>3087</v>
      </c>
      <c r="J956" s="319" t="s">
        <v>117</v>
      </c>
      <c r="L956" s="326"/>
      <c r="M956" s="326">
        <v>0</v>
      </c>
      <c r="N956" s="326">
        <v>0</v>
      </c>
      <c r="O956" s="326">
        <v>0</v>
      </c>
      <c r="P956" s="326">
        <v>0</v>
      </c>
      <c r="Q956" s="326">
        <v>0</v>
      </c>
      <c r="R956" s="326">
        <v>0</v>
      </c>
      <c r="S956" s="326">
        <v>0</v>
      </c>
      <c r="T956" s="326">
        <v>0</v>
      </c>
      <c r="U956" s="326">
        <v>0</v>
      </c>
      <c r="V956" s="326">
        <v>0</v>
      </c>
      <c r="W956" s="326">
        <v>0</v>
      </c>
      <c r="X956" s="326"/>
    </row>
    <row r="957" spans="4:24" hidden="1" outlineLevel="1">
      <c r="D957" s="319" t="s">
        <v>2725</v>
      </c>
      <c r="E957" s="319" t="s">
        <v>2117</v>
      </c>
      <c r="F957" s="319" t="s">
        <v>578</v>
      </c>
      <c r="G957" s="319" t="s">
        <v>579</v>
      </c>
      <c r="H957" s="319" t="s">
        <v>580</v>
      </c>
      <c r="I957" s="319" t="s">
        <v>2293</v>
      </c>
      <c r="J957" s="319" t="s">
        <v>977</v>
      </c>
      <c r="L957" s="326">
        <v>950</v>
      </c>
      <c r="M957" s="326">
        <v>650</v>
      </c>
      <c r="N957" s="326">
        <v>250</v>
      </c>
      <c r="O957" s="326">
        <v>250</v>
      </c>
      <c r="P957" s="326">
        <v>250</v>
      </c>
      <c r="Q957" s="326">
        <v>250</v>
      </c>
      <c r="R957" s="326">
        <v>250</v>
      </c>
      <c r="S957" s="326">
        <v>1200</v>
      </c>
      <c r="T957" s="326">
        <v>1350</v>
      </c>
      <c r="U957" s="326">
        <v>1350</v>
      </c>
      <c r="V957" s="326">
        <v>1200</v>
      </c>
      <c r="W957" s="326">
        <v>0</v>
      </c>
      <c r="X957" s="326"/>
    </row>
    <row r="958" spans="4:24" hidden="1" outlineLevel="1">
      <c r="D958" s="319" t="s">
        <v>368</v>
      </c>
      <c r="E958" s="319" t="s">
        <v>52</v>
      </c>
      <c r="F958" s="319" t="s">
        <v>578</v>
      </c>
      <c r="G958" s="319" t="s">
        <v>579</v>
      </c>
      <c r="H958" s="319" t="s">
        <v>580</v>
      </c>
      <c r="I958" s="319" t="s">
        <v>461</v>
      </c>
      <c r="J958" s="319" t="s">
        <v>117</v>
      </c>
      <c r="L958" s="326">
        <v>10325</v>
      </c>
      <c r="M958" s="326">
        <v>11703</v>
      </c>
      <c r="N958" s="326">
        <v>10140</v>
      </c>
      <c r="O958" s="326">
        <v>10074</v>
      </c>
      <c r="P958" s="326">
        <v>8724</v>
      </c>
      <c r="Q958" s="326">
        <v>6029</v>
      </c>
      <c r="R958" s="326">
        <v>6145</v>
      </c>
      <c r="S958" s="326">
        <v>7374</v>
      </c>
      <c r="T958" s="326">
        <v>8630</v>
      </c>
      <c r="U958" s="326">
        <v>8692</v>
      </c>
      <c r="V958" s="326">
        <v>9333</v>
      </c>
      <c r="W958" s="326">
        <v>5824</v>
      </c>
      <c r="X958" s="326"/>
    </row>
    <row r="959" spans="4:24" hidden="1" outlineLevel="1">
      <c r="D959" s="319" t="s">
        <v>368</v>
      </c>
      <c r="E959" s="319" t="s">
        <v>52</v>
      </c>
      <c r="F959" s="319" t="s">
        <v>578</v>
      </c>
      <c r="G959" s="319" t="s">
        <v>581</v>
      </c>
      <c r="H959" s="319" t="s">
        <v>580</v>
      </c>
      <c r="I959" s="319" t="s">
        <v>512</v>
      </c>
      <c r="J959" s="319" t="s">
        <v>117</v>
      </c>
      <c r="L959" s="326">
        <v>647</v>
      </c>
      <c r="M959" s="326">
        <v>647</v>
      </c>
      <c r="N959" s="326">
        <v>1143</v>
      </c>
      <c r="O959" s="326">
        <v>1143</v>
      </c>
      <c r="P959" s="326">
        <v>1243</v>
      </c>
      <c r="Q959" s="326">
        <v>957</v>
      </c>
      <c r="R959" s="326">
        <v>957</v>
      </c>
      <c r="S959" s="326">
        <v>1057</v>
      </c>
      <c r="T959" s="326">
        <v>1357</v>
      </c>
      <c r="U959" s="326">
        <v>1557</v>
      </c>
      <c r="V959" s="326">
        <v>1557</v>
      </c>
      <c r="W959" s="326">
        <v>500</v>
      </c>
      <c r="X959" s="326"/>
    </row>
    <row r="960" spans="4:24" hidden="1" outlineLevel="1">
      <c r="D960" s="319" t="s">
        <v>368</v>
      </c>
      <c r="E960" s="319" t="s">
        <v>52</v>
      </c>
      <c r="F960" s="319" t="s">
        <v>578</v>
      </c>
      <c r="G960" s="319" t="s">
        <v>581</v>
      </c>
      <c r="H960" s="319" t="s">
        <v>580</v>
      </c>
      <c r="I960" s="319" t="s">
        <v>3088</v>
      </c>
      <c r="J960" s="319" t="s">
        <v>117</v>
      </c>
      <c r="L960" s="326"/>
      <c r="M960" s="326">
        <v>0</v>
      </c>
      <c r="N960" s="326">
        <v>13</v>
      </c>
      <c r="O960" s="326">
        <v>13</v>
      </c>
      <c r="P960" s="326">
        <v>13</v>
      </c>
      <c r="Q960" s="326">
        <v>0</v>
      </c>
      <c r="R960" s="326">
        <v>0</v>
      </c>
      <c r="S960" s="326">
        <v>0</v>
      </c>
      <c r="T960" s="326">
        <v>0</v>
      </c>
      <c r="U960" s="326">
        <v>13</v>
      </c>
      <c r="V960" s="326">
        <v>13</v>
      </c>
      <c r="W960" s="326">
        <v>0</v>
      </c>
      <c r="X960" s="326"/>
    </row>
    <row r="961" spans="4:24" hidden="1" outlineLevel="1">
      <c r="D961" s="319" t="s">
        <v>648</v>
      </c>
      <c r="E961" s="319" t="s">
        <v>53</v>
      </c>
      <c r="F961" s="319" t="s">
        <v>578</v>
      </c>
      <c r="G961" s="319" t="s">
        <v>579</v>
      </c>
      <c r="H961" s="319" t="s">
        <v>580</v>
      </c>
      <c r="I961" s="319" t="s">
        <v>672</v>
      </c>
      <c r="J961" s="319" t="s">
        <v>114</v>
      </c>
      <c r="L961" s="326">
        <v>10519</v>
      </c>
      <c r="M961" s="326">
        <v>10635</v>
      </c>
      <c r="N961" s="326">
        <v>9749</v>
      </c>
      <c r="O961" s="326">
        <v>11287</v>
      </c>
      <c r="P961" s="326">
        <v>10629</v>
      </c>
      <c r="Q961" s="326">
        <v>11170</v>
      </c>
      <c r="R961" s="326">
        <v>10253</v>
      </c>
      <c r="S961" s="326">
        <v>13867</v>
      </c>
      <c r="T961" s="326">
        <v>12438</v>
      </c>
      <c r="U961" s="326">
        <v>12715</v>
      </c>
      <c r="V961" s="326">
        <v>15576</v>
      </c>
      <c r="W961" s="326">
        <v>12432</v>
      </c>
      <c r="X961" s="326"/>
    </row>
    <row r="962" spans="4:24" hidden="1" outlineLevel="1">
      <c r="D962" s="319" t="s">
        <v>2727</v>
      </c>
      <c r="E962" s="319" t="s">
        <v>2117</v>
      </c>
      <c r="F962" s="319" t="s">
        <v>578</v>
      </c>
      <c r="G962" s="319" t="s">
        <v>579</v>
      </c>
      <c r="H962" s="319" t="s">
        <v>580</v>
      </c>
      <c r="I962" s="319" t="s">
        <v>2775</v>
      </c>
      <c r="J962" s="319" t="s">
        <v>977</v>
      </c>
      <c r="L962" s="326">
        <v>130</v>
      </c>
      <c r="M962" s="326">
        <v>130</v>
      </c>
      <c r="N962" s="326">
        <v>260</v>
      </c>
      <c r="O962" s="326">
        <v>380</v>
      </c>
      <c r="P962" s="326">
        <v>610</v>
      </c>
      <c r="Q962" s="326">
        <v>375</v>
      </c>
      <c r="R962" s="326">
        <v>475</v>
      </c>
      <c r="S962" s="326">
        <v>1381</v>
      </c>
      <c r="T962" s="326">
        <v>1525</v>
      </c>
      <c r="U962" s="326">
        <v>1840</v>
      </c>
      <c r="V962" s="326">
        <v>1620</v>
      </c>
      <c r="W962" s="326">
        <v>1300</v>
      </c>
      <c r="X962" s="326"/>
    </row>
    <row r="963" spans="4:24" hidden="1" outlineLevel="1">
      <c r="D963" s="319" t="s">
        <v>369</v>
      </c>
      <c r="E963" s="319" t="s">
        <v>53</v>
      </c>
      <c r="F963" s="319" t="s">
        <v>578</v>
      </c>
      <c r="G963" s="319" t="s">
        <v>579</v>
      </c>
      <c r="H963" s="319" t="s">
        <v>580</v>
      </c>
      <c r="I963" s="319" t="s">
        <v>407</v>
      </c>
      <c r="J963" s="319" t="s">
        <v>114</v>
      </c>
      <c r="L963" s="326">
        <v>40018</v>
      </c>
      <c r="M963" s="326">
        <v>39577</v>
      </c>
      <c r="N963" s="326">
        <v>36748</v>
      </c>
      <c r="O963" s="326">
        <v>38008</v>
      </c>
      <c r="P963" s="326">
        <v>38698</v>
      </c>
      <c r="Q963" s="326">
        <v>32887</v>
      </c>
      <c r="R963" s="326">
        <v>32368</v>
      </c>
      <c r="S963" s="326">
        <v>32151</v>
      </c>
      <c r="T963" s="326">
        <v>29231</v>
      </c>
      <c r="U963" s="326">
        <v>30637</v>
      </c>
      <c r="V963" s="326">
        <v>31032</v>
      </c>
      <c r="W963" s="326">
        <v>19640</v>
      </c>
      <c r="X963" s="326"/>
    </row>
    <row r="964" spans="4:24" hidden="1" outlineLevel="1">
      <c r="D964" s="319" t="s">
        <v>2730</v>
      </c>
      <c r="E964" s="319" t="s">
        <v>52</v>
      </c>
      <c r="F964" s="319" t="s">
        <v>578</v>
      </c>
      <c r="G964" s="319" t="s">
        <v>579</v>
      </c>
      <c r="H964" s="319" t="s">
        <v>580</v>
      </c>
      <c r="I964" s="319" t="s">
        <v>462</v>
      </c>
      <c r="J964" s="319" t="s">
        <v>117</v>
      </c>
      <c r="L964" s="326">
        <v>828195</v>
      </c>
      <c r="M964" s="326">
        <v>853012</v>
      </c>
      <c r="N964" s="326">
        <v>791111</v>
      </c>
      <c r="O964" s="326">
        <v>811378</v>
      </c>
      <c r="P964" s="326">
        <v>885389</v>
      </c>
      <c r="Q964" s="326">
        <v>687318</v>
      </c>
      <c r="R964" s="326">
        <v>719619</v>
      </c>
      <c r="S964" s="326">
        <v>749685</v>
      </c>
      <c r="T964" s="326">
        <v>689682</v>
      </c>
      <c r="U964" s="326">
        <v>699648</v>
      </c>
      <c r="V964" s="326">
        <v>734744</v>
      </c>
      <c r="W964" s="326">
        <v>346695</v>
      </c>
      <c r="X964" s="326"/>
    </row>
    <row r="965" spans="4:24" hidden="1" outlineLevel="1">
      <c r="D965" s="319" t="s">
        <v>2730</v>
      </c>
      <c r="E965" s="319" t="s">
        <v>52</v>
      </c>
      <c r="F965" s="319" t="s">
        <v>578</v>
      </c>
      <c r="G965" s="319" t="s">
        <v>581</v>
      </c>
      <c r="H965" s="319" t="s">
        <v>580</v>
      </c>
      <c r="I965" s="319" t="s">
        <v>513</v>
      </c>
      <c r="J965" s="319" t="s">
        <v>117</v>
      </c>
      <c r="L965" s="326">
        <v>3219075</v>
      </c>
      <c r="M965" s="326">
        <v>3214185</v>
      </c>
      <c r="N965" s="326">
        <v>3211987</v>
      </c>
      <c r="O965" s="326">
        <v>3211946</v>
      </c>
      <c r="P965" s="326">
        <v>3218721</v>
      </c>
      <c r="Q965" s="326">
        <v>3196012</v>
      </c>
      <c r="R965" s="326">
        <v>3196293</v>
      </c>
      <c r="S965" s="326">
        <v>3196290</v>
      </c>
      <c r="T965" s="326">
        <v>3196154</v>
      </c>
      <c r="U965" s="326">
        <v>3196501</v>
      </c>
      <c r="V965" s="326">
        <v>3196718</v>
      </c>
      <c r="W965" s="326">
        <v>3661</v>
      </c>
      <c r="X965" s="326"/>
    </row>
    <row r="966" spans="4:24" hidden="1" outlineLevel="1">
      <c r="D966" s="319" t="s">
        <v>2730</v>
      </c>
      <c r="E966" s="319" t="s">
        <v>52</v>
      </c>
      <c r="F966" s="319" t="s">
        <v>578</v>
      </c>
      <c r="G966" s="319" t="s">
        <v>581</v>
      </c>
      <c r="H966" s="319" t="s">
        <v>580</v>
      </c>
      <c r="I966" s="319" t="s">
        <v>3089</v>
      </c>
      <c r="J966" s="319" t="s">
        <v>117</v>
      </c>
      <c r="L966" s="326"/>
      <c r="M966" s="326">
        <v>11</v>
      </c>
      <c r="N966" s="326">
        <v>100501</v>
      </c>
      <c r="O966" s="326">
        <v>100514</v>
      </c>
      <c r="P966" s="326">
        <v>136872</v>
      </c>
      <c r="Q966" s="326">
        <v>137539</v>
      </c>
      <c r="R966" s="326">
        <v>138890</v>
      </c>
      <c r="S966" s="326">
        <v>139485</v>
      </c>
      <c r="T966" s="326">
        <v>140587</v>
      </c>
      <c r="U966" s="326">
        <v>143560</v>
      </c>
      <c r="V966" s="326">
        <v>142655</v>
      </c>
      <c r="W966" s="326">
        <v>93427</v>
      </c>
      <c r="X966" s="326"/>
    </row>
    <row r="967" spans="4:24" hidden="1" outlineLevel="1">
      <c r="D967" s="319" t="s">
        <v>2776</v>
      </c>
      <c r="E967" s="319" t="s">
        <v>52</v>
      </c>
      <c r="F967" s="319" t="s">
        <v>578</v>
      </c>
      <c r="G967" s="319" t="s">
        <v>579</v>
      </c>
      <c r="H967" s="319" t="s">
        <v>580</v>
      </c>
      <c r="I967" s="319" t="s">
        <v>1230</v>
      </c>
      <c r="J967" s="319" t="s">
        <v>117</v>
      </c>
      <c r="L967" s="326">
        <v>115</v>
      </c>
      <c r="M967" s="326">
        <v>212</v>
      </c>
      <c r="N967" s="326">
        <v>388</v>
      </c>
      <c r="O967" s="326">
        <v>141</v>
      </c>
      <c r="P967" s="326">
        <v>181</v>
      </c>
      <c r="Q967" s="326">
        <v>195</v>
      </c>
      <c r="R967" s="326">
        <v>158</v>
      </c>
      <c r="S967" s="326">
        <v>56</v>
      </c>
      <c r="T967" s="326">
        <v>2429</v>
      </c>
      <c r="U967" s="326">
        <v>73</v>
      </c>
      <c r="V967" s="326">
        <v>14</v>
      </c>
      <c r="W967" s="326">
        <v>5</v>
      </c>
      <c r="X967" s="326"/>
    </row>
    <row r="968" spans="4:24" hidden="1" outlineLevel="1">
      <c r="D968" s="319" t="s">
        <v>2777</v>
      </c>
      <c r="E968" s="319" t="s">
        <v>52</v>
      </c>
      <c r="F968" s="319" t="s">
        <v>578</v>
      </c>
      <c r="G968" s="319" t="s">
        <v>579</v>
      </c>
      <c r="H968" s="319" t="s">
        <v>580</v>
      </c>
      <c r="I968" s="319" t="s">
        <v>2778</v>
      </c>
      <c r="J968" s="319" t="s">
        <v>117</v>
      </c>
      <c r="L968" s="326">
        <v>178</v>
      </c>
      <c r="M968" s="326">
        <v>279</v>
      </c>
      <c r="N968" s="326">
        <v>471</v>
      </c>
      <c r="O968" s="326">
        <v>503</v>
      </c>
      <c r="P968" s="326">
        <v>561</v>
      </c>
      <c r="Q968" s="326">
        <v>486</v>
      </c>
      <c r="R968" s="326">
        <v>572</v>
      </c>
      <c r="S968" s="326">
        <v>576</v>
      </c>
      <c r="T968" s="326">
        <v>425</v>
      </c>
      <c r="U968" s="326">
        <v>581</v>
      </c>
      <c r="V968" s="326">
        <v>647</v>
      </c>
      <c r="W968" s="326">
        <v>474</v>
      </c>
      <c r="X968" s="326"/>
    </row>
    <row r="969" spans="4:24" hidden="1" outlineLevel="1">
      <c r="D969" s="319" t="s">
        <v>2259</v>
      </c>
      <c r="E969" s="319" t="s">
        <v>52</v>
      </c>
      <c r="F969" s="319" t="s">
        <v>578</v>
      </c>
      <c r="G969" s="319" t="s">
        <v>579</v>
      </c>
      <c r="H969" s="319" t="s">
        <v>580</v>
      </c>
      <c r="I969" s="319" t="s">
        <v>2294</v>
      </c>
      <c r="J969" s="319" t="s">
        <v>117</v>
      </c>
      <c r="L969" s="326">
        <v>15184</v>
      </c>
      <c r="M969" s="326">
        <v>17333</v>
      </c>
      <c r="N969" s="326">
        <v>11982</v>
      </c>
      <c r="O969" s="326">
        <v>17269</v>
      </c>
      <c r="P969" s="326">
        <v>23327</v>
      </c>
      <c r="Q969" s="326">
        <v>18020</v>
      </c>
      <c r="R969" s="326">
        <v>19462</v>
      </c>
      <c r="S969" s="326">
        <v>19469</v>
      </c>
      <c r="T969" s="326">
        <v>9218</v>
      </c>
      <c r="U969" s="326">
        <v>8887</v>
      </c>
      <c r="V969" s="326">
        <v>9275</v>
      </c>
      <c r="W969" s="326">
        <v>2908</v>
      </c>
      <c r="X969" s="326"/>
    </row>
    <row r="970" spans="4:24" hidden="1" outlineLevel="1">
      <c r="D970" s="319" t="s">
        <v>370</v>
      </c>
      <c r="E970" s="319" t="s">
        <v>54</v>
      </c>
      <c r="F970" s="319" t="s">
        <v>578</v>
      </c>
      <c r="G970" s="319" t="s">
        <v>579</v>
      </c>
      <c r="H970" s="319" t="s">
        <v>580</v>
      </c>
      <c r="I970" s="319" t="s">
        <v>190</v>
      </c>
      <c r="J970" s="319" t="s">
        <v>116</v>
      </c>
      <c r="L970" s="326">
        <v>8644</v>
      </c>
      <c r="M970" s="326">
        <v>11048</v>
      </c>
      <c r="N970" s="326">
        <v>8298</v>
      </c>
      <c r="O970" s="326">
        <v>5276</v>
      </c>
      <c r="P970" s="326">
        <v>8055</v>
      </c>
      <c r="Q970" s="326">
        <v>7487</v>
      </c>
      <c r="R970" s="326">
        <v>7902</v>
      </c>
      <c r="S970" s="326">
        <v>9676</v>
      </c>
      <c r="T970" s="326">
        <v>10449</v>
      </c>
      <c r="U970" s="326">
        <v>10735</v>
      </c>
      <c r="V970" s="326">
        <v>13340</v>
      </c>
      <c r="W970" s="326">
        <v>13387</v>
      </c>
      <c r="X970" s="326"/>
    </row>
    <row r="971" spans="4:24" hidden="1" outlineLevel="1">
      <c r="D971" s="319" t="s">
        <v>1231</v>
      </c>
      <c r="E971" s="319" t="s">
        <v>54</v>
      </c>
      <c r="F971" s="319" t="s">
        <v>578</v>
      </c>
      <c r="G971" s="319" t="s">
        <v>579</v>
      </c>
      <c r="H971" s="319" t="s">
        <v>580</v>
      </c>
      <c r="I971" s="319" t="s">
        <v>1232</v>
      </c>
      <c r="J971" s="319" t="s">
        <v>116</v>
      </c>
      <c r="L971" s="326">
        <v>1</v>
      </c>
      <c r="M971" s="326">
        <v>41</v>
      </c>
      <c r="N971" s="326">
        <v>1</v>
      </c>
      <c r="O971" s="326">
        <v>1</v>
      </c>
      <c r="P971" s="326">
        <v>4</v>
      </c>
      <c r="Q971" s="326">
        <v>12</v>
      </c>
      <c r="R971" s="326">
        <v>3</v>
      </c>
      <c r="S971" s="326">
        <v>5</v>
      </c>
      <c r="T971" s="326">
        <v>0</v>
      </c>
      <c r="U971" s="326">
        <v>0</v>
      </c>
      <c r="V971" s="326">
        <v>2</v>
      </c>
      <c r="W971" s="326">
        <v>1</v>
      </c>
      <c r="X971" s="326"/>
    </row>
    <row r="972" spans="4:24" hidden="1" outlineLevel="1">
      <c r="D972" s="319" t="s">
        <v>371</v>
      </c>
      <c r="E972" s="319" t="s">
        <v>54</v>
      </c>
      <c r="F972" s="319" t="s">
        <v>578</v>
      </c>
      <c r="G972" s="319" t="s">
        <v>579</v>
      </c>
      <c r="H972" s="319" t="s">
        <v>580</v>
      </c>
      <c r="I972" s="319" t="s">
        <v>419</v>
      </c>
      <c r="J972" s="319" t="s">
        <v>116</v>
      </c>
      <c r="L972" s="326">
        <v>20853</v>
      </c>
      <c r="M972" s="326">
        <v>11286</v>
      </c>
      <c r="N972" s="326">
        <v>9340</v>
      </c>
      <c r="O972" s="326">
        <v>10134</v>
      </c>
      <c r="P972" s="326">
        <v>11763</v>
      </c>
      <c r="Q972" s="326">
        <v>11297</v>
      </c>
      <c r="R972" s="326">
        <v>10857</v>
      </c>
      <c r="S972" s="326">
        <v>11402</v>
      </c>
      <c r="T972" s="326">
        <v>9310</v>
      </c>
      <c r="U972" s="326">
        <v>8099</v>
      </c>
      <c r="V972" s="326">
        <v>9073</v>
      </c>
      <c r="W972" s="326">
        <v>4949</v>
      </c>
      <c r="X972" s="326"/>
    </row>
    <row r="973" spans="4:24" hidden="1" outlineLevel="1">
      <c r="D973" s="319" t="s">
        <v>2012</v>
      </c>
      <c r="E973" s="319" t="s">
        <v>53</v>
      </c>
      <c r="F973" s="319" t="s">
        <v>578</v>
      </c>
      <c r="G973" s="319" t="s">
        <v>579</v>
      </c>
      <c r="H973" s="319" t="s">
        <v>580</v>
      </c>
      <c r="I973" s="319" t="s">
        <v>408</v>
      </c>
      <c r="J973" s="319" t="s">
        <v>114</v>
      </c>
      <c r="L973" s="326">
        <v>105542</v>
      </c>
      <c r="M973" s="326">
        <v>99042</v>
      </c>
      <c r="N973" s="326">
        <v>87833</v>
      </c>
      <c r="O973" s="326">
        <v>76124</v>
      </c>
      <c r="P973" s="326">
        <v>104834</v>
      </c>
      <c r="Q973" s="326">
        <v>103536</v>
      </c>
      <c r="R973" s="326">
        <v>97002</v>
      </c>
      <c r="S973" s="326">
        <v>116289</v>
      </c>
      <c r="T973" s="326">
        <v>167109</v>
      </c>
      <c r="U973" s="326">
        <v>165340</v>
      </c>
      <c r="V973" s="326">
        <v>187563</v>
      </c>
      <c r="W973" s="326">
        <v>168797</v>
      </c>
      <c r="X973" s="326"/>
    </row>
    <row r="974" spans="4:24" hidden="1" outlineLevel="1">
      <c r="D974" s="319" t="s">
        <v>2012</v>
      </c>
      <c r="E974" s="319" t="s">
        <v>53</v>
      </c>
      <c r="F974" s="319" t="s">
        <v>578</v>
      </c>
      <c r="G974" s="319" t="s">
        <v>581</v>
      </c>
      <c r="H974" s="319" t="s">
        <v>580</v>
      </c>
      <c r="I974" s="319" t="s">
        <v>1864</v>
      </c>
      <c r="J974" s="319" t="s">
        <v>114</v>
      </c>
      <c r="L974" s="326">
        <v>784</v>
      </c>
      <c r="M974" s="326">
        <v>805</v>
      </c>
      <c r="N974" s="326">
        <v>802</v>
      </c>
      <c r="O974" s="326">
        <v>816</v>
      </c>
      <c r="P974" s="326">
        <v>819</v>
      </c>
      <c r="Q974" s="326">
        <v>283</v>
      </c>
      <c r="R974" s="326">
        <v>327</v>
      </c>
      <c r="S974" s="326">
        <v>334</v>
      </c>
      <c r="T974" s="326">
        <v>218</v>
      </c>
      <c r="U974" s="326">
        <v>215</v>
      </c>
      <c r="V974" s="326">
        <v>274</v>
      </c>
      <c r="W974" s="326">
        <v>658</v>
      </c>
      <c r="X974" s="326"/>
    </row>
    <row r="975" spans="4:24" hidden="1" outlineLevel="1">
      <c r="D975" s="319" t="s">
        <v>2012</v>
      </c>
      <c r="E975" s="319" t="s">
        <v>52</v>
      </c>
      <c r="F975" s="319" t="s">
        <v>578</v>
      </c>
      <c r="G975" s="319" t="s">
        <v>579</v>
      </c>
      <c r="H975" s="319" t="s">
        <v>580</v>
      </c>
      <c r="I975" s="319" t="s">
        <v>463</v>
      </c>
      <c r="J975" s="319" t="s">
        <v>114</v>
      </c>
      <c r="L975" s="326">
        <v>4802</v>
      </c>
      <c r="M975" s="326">
        <v>7630</v>
      </c>
      <c r="N975" s="326">
        <v>6269</v>
      </c>
      <c r="O975" s="326">
        <v>6665</v>
      </c>
      <c r="P975" s="326">
        <v>7796</v>
      </c>
      <c r="Q975" s="326">
        <v>4041</v>
      </c>
      <c r="R975" s="326">
        <v>4492</v>
      </c>
      <c r="S975" s="326">
        <v>5041</v>
      </c>
      <c r="T975" s="326">
        <v>4583</v>
      </c>
      <c r="U975" s="326">
        <v>5847</v>
      </c>
      <c r="V975" s="326">
        <v>7131</v>
      </c>
      <c r="W975" s="326">
        <v>2755</v>
      </c>
      <c r="X975" s="326"/>
    </row>
    <row r="976" spans="4:24" hidden="1" outlineLevel="1">
      <c r="D976" s="319" t="s">
        <v>2261</v>
      </c>
      <c r="E976" s="319" t="s">
        <v>53</v>
      </c>
      <c r="F976" s="319" t="s">
        <v>578</v>
      </c>
      <c r="G976" s="319" t="s">
        <v>579</v>
      </c>
      <c r="H976" s="319" t="s">
        <v>580</v>
      </c>
      <c r="I976" s="319" t="s">
        <v>409</v>
      </c>
      <c r="J976" s="319" t="s">
        <v>114</v>
      </c>
      <c r="L976" s="326">
        <v>237184</v>
      </c>
      <c r="M976" s="326">
        <v>244232</v>
      </c>
      <c r="N976" s="326">
        <v>222424</v>
      </c>
      <c r="O976" s="326">
        <v>251460</v>
      </c>
      <c r="P976" s="326">
        <v>252077</v>
      </c>
      <c r="Q976" s="326">
        <v>210792</v>
      </c>
      <c r="R976" s="326">
        <v>228806</v>
      </c>
      <c r="S976" s="326">
        <v>238823</v>
      </c>
      <c r="T976" s="326">
        <v>243624</v>
      </c>
      <c r="U976" s="326">
        <v>263827</v>
      </c>
      <c r="V976" s="326">
        <v>242771</v>
      </c>
      <c r="W976" s="326">
        <v>186935</v>
      </c>
      <c r="X976" s="326"/>
    </row>
    <row r="977" spans="4:24" hidden="1" outlineLevel="1">
      <c r="D977" s="319" t="s">
        <v>2261</v>
      </c>
      <c r="E977" s="319" t="s">
        <v>53</v>
      </c>
      <c r="F977" s="319" t="s">
        <v>578</v>
      </c>
      <c r="G977" s="319" t="s">
        <v>581</v>
      </c>
      <c r="H977" s="319" t="s">
        <v>580</v>
      </c>
      <c r="I977" s="319" t="s">
        <v>1865</v>
      </c>
      <c r="J977" s="319" t="s">
        <v>114</v>
      </c>
      <c r="L977" s="326">
        <v>67</v>
      </c>
      <c r="M977" s="326">
        <v>214</v>
      </c>
      <c r="N977" s="326">
        <v>398</v>
      </c>
      <c r="O977" s="326">
        <v>416</v>
      </c>
      <c r="P977" s="326">
        <v>481</v>
      </c>
      <c r="Q977" s="326">
        <v>528</v>
      </c>
      <c r="R977" s="326">
        <v>471</v>
      </c>
      <c r="S977" s="326">
        <v>702</v>
      </c>
      <c r="T977" s="326">
        <v>1230</v>
      </c>
      <c r="U977" s="326">
        <v>1237</v>
      </c>
      <c r="V977" s="326">
        <v>1239</v>
      </c>
      <c r="W977" s="326">
        <v>535</v>
      </c>
      <c r="X977" s="326"/>
    </row>
    <row r="978" spans="4:24" hidden="1" outlineLevel="1">
      <c r="D978" s="319" t="s">
        <v>2295</v>
      </c>
      <c r="E978" s="319" t="s">
        <v>53</v>
      </c>
      <c r="F978" s="319" t="s">
        <v>578</v>
      </c>
      <c r="G978" s="319" t="s">
        <v>579</v>
      </c>
      <c r="H978" s="319" t="s">
        <v>580</v>
      </c>
      <c r="I978" s="319" t="s">
        <v>938</v>
      </c>
      <c r="J978" s="319" t="s">
        <v>114</v>
      </c>
      <c r="L978" s="326">
        <v>581</v>
      </c>
      <c r="M978" s="326">
        <v>540</v>
      </c>
      <c r="N978" s="326">
        <v>635</v>
      </c>
      <c r="O978" s="326">
        <v>112</v>
      </c>
      <c r="P978" s="326">
        <v>851</v>
      </c>
      <c r="Q978" s="326">
        <v>715</v>
      </c>
      <c r="R978" s="326">
        <v>457</v>
      </c>
      <c r="S978" s="326">
        <v>493</v>
      </c>
      <c r="T978" s="326">
        <v>124</v>
      </c>
      <c r="U978" s="326">
        <v>429</v>
      </c>
      <c r="V978" s="326">
        <v>445</v>
      </c>
      <c r="W978" s="326">
        <v>188</v>
      </c>
      <c r="X978" s="326"/>
    </row>
    <row r="979" spans="4:24" hidden="1" outlineLevel="1">
      <c r="D979" s="319" t="s">
        <v>2733</v>
      </c>
      <c r="E979" s="319" t="s">
        <v>53</v>
      </c>
      <c r="F979" s="319" t="s">
        <v>578</v>
      </c>
      <c r="G979" s="319" t="s">
        <v>579</v>
      </c>
      <c r="H979" s="319" t="s">
        <v>580</v>
      </c>
      <c r="I979" s="319" t="s">
        <v>2346</v>
      </c>
      <c r="J979" s="319" t="s">
        <v>114</v>
      </c>
      <c r="L979" s="326">
        <v>85285</v>
      </c>
      <c r="M979" s="326">
        <v>52150</v>
      </c>
      <c r="N979" s="326">
        <v>28828</v>
      </c>
      <c r="O979" s="326">
        <v>29834</v>
      </c>
      <c r="P979" s="326">
        <v>34656</v>
      </c>
      <c r="Q979" s="326">
        <v>25118</v>
      </c>
      <c r="R979" s="326">
        <v>15926</v>
      </c>
      <c r="S979" s="326">
        <v>16563</v>
      </c>
      <c r="T979" s="326">
        <v>13833</v>
      </c>
      <c r="U979" s="326">
        <v>25614</v>
      </c>
      <c r="V979" s="326">
        <v>35994</v>
      </c>
      <c r="W979" s="326">
        <v>23352</v>
      </c>
      <c r="X979" s="326"/>
    </row>
    <row r="980" spans="4:24" hidden="1" outlineLevel="1">
      <c r="D980" s="319" t="s">
        <v>2559</v>
      </c>
      <c r="E980" s="319" t="s">
        <v>52</v>
      </c>
      <c r="F980" s="319" t="s">
        <v>578</v>
      </c>
      <c r="G980" s="319" t="s">
        <v>579</v>
      </c>
      <c r="H980" s="319" t="s">
        <v>580</v>
      </c>
      <c r="I980" s="319" t="s">
        <v>464</v>
      </c>
      <c r="J980" s="319" t="s">
        <v>117</v>
      </c>
      <c r="L980" s="326">
        <v>28910</v>
      </c>
      <c r="M980" s="326">
        <v>33439</v>
      </c>
      <c r="N980" s="326">
        <v>28187</v>
      </c>
      <c r="O980" s="326">
        <v>22852</v>
      </c>
      <c r="P980" s="326">
        <v>27492</v>
      </c>
      <c r="Q980" s="326">
        <v>23646</v>
      </c>
      <c r="R980" s="326">
        <v>24686</v>
      </c>
      <c r="S980" s="326">
        <v>23984</v>
      </c>
      <c r="T980" s="326">
        <v>21832</v>
      </c>
      <c r="U980" s="326">
        <v>22156</v>
      </c>
      <c r="V980" s="326">
        <v>17277</v>
      </c>
      <c r="W980" s="326">
        <v>12848</v>
      </c>
      <c r="X980" s="326"/>
    </row>
    <row r="981" spans="4:24" hidden="1" outlineLevel="1">
      <c r="D981" s="319" t="s">
        <v>373</v>
      </c>
      <c r="E981" s="319" t="s">
        <v>52</v>
      </c>
      <c r="F981" s="319" t="s">
        <v>578</v>
      </c>
      <c r="G981" s="319" t="s">
        <v>579</v>
      </c>
      <c r="H981" s="319" t="s">
        <v>580</v>
      </c>
      <c r="I981" s="319" t="s">
        <v>465</v>
      </c>
      <c r="J981" s="319" t="s">
        <v>117</v>
      </c>
      <c r="L981" s="326">
        <v>599</v>
      </c>
      <c r="M981" s="326">
        <v>610</v>
      </c>
      <c r="N981" s="326">
        <v>882</v>
      </c>
      <c r="O981" s="326">
        <v>828</v>
      </c>
      <c r="P981" s="326">
        <v>1429</v>
      </c>
      <c r="Q981" s="326">
        <v>1535</v>
      </c>
      <c r="R981" s="326">
        <v>1359</v>
      </c>
      <c r="S981" s="326">
        <v>1652</v>
      </c>
      <c r="T981" s="326">
        <v>2467</v>
      </c>
      <c r="U981" s="326">
        <v>2689</v>
      </c>
      <c r="V981" s="326">
        <v>4273</v>
      </c>
      <c r="W981" s="326">
        <v>3795</v>
      </c>
      <c r="X981" s="326"/>
    </row>
    <row r="982" spans="4:24" hidden="1" outlineLevel="1">
      <c r="D982" s="319" t="s">
        <v>2779</v>
      </c>
      <c r="E982" s="319" t="s">
        <v>52</v>
      </c>
      <c r="F982" s="319" t="s">
        <v>578</v>
      </c>
      <c r="G982" s="319" t="s">
        <v>579</v>
      </c>
      <c r="H982" s="319" t="s">
        <v>580</v>
      </c>
      <c r="I982" s="319" t="s">
        <v>2780</v>
      </c>
      <c r="J982" s="319" t="s">
        <v>117</v>
      </c>
      <c r="L982" s="326">
        <v>4435</v>
      </c>
      <c r="M982" s="326">
        <v>4134</v>
      </c>
      <c r="N982" s="326">
        <v>2701</v>
      </c>
      <c r="O982" s="326">
        <v>2850</v>
      </c>
      <c r="P982" s="326">
        <v>2922</v>
      </c>
      <c r="Q982" s="326">
        <v>2434</v>
      </c>
      <c r="R982" s="326">
        <v>2246</v>
      </c>
      <c r="S982" s="326">
        <v>2020</v>
      </c>
      <c r="T982" s="326">
        <v>3189</v>
      </c>
      <c r="U982" s="326">
        <v>4370</v>
      </c>
      <c r="V982" s="326">
        <v>4682</v>
      </c>
      <c r="W982" s="326">
        <v>2272</v>
      </c>
      <c r="X982" s="326"/>
    </row>
    <row r="983" spans="4:24" hidden="1" outlineLevel="1">
      <c r="D983" s="319" t="s">
        <v>3090</v>
      </c>
      <c r="E983" s="319" t="s">
        <v>52</v>
      </c>
      <c r="F983" s="319" t="s">
        <v>578</v>
      </c>
      <c r="G983" s="319" t="s">
        <v>579</v>
      </c>
      <c r="H983" s="319" t="s">
        <v>580</v>
      </c>
      <c r="I983" s="319" t="s">
        <v>460</v>
      </c>
      <c r="J983" s="319" t="s">
        <v>117</v>
      </c>
      <c r="L983" s="326">
        <v>11</v>
      </c>
      <c r="M983" s="326">
        <v>11</v>
      </c>
      <c r="N983" s="326">
        <v>0</v>
      </c>
      <c r="O983" s="326">
        <v>3</v>
      </c>
      <c r="P983" s="326">
        <v>3</v>
      </c>
      <c r="Q983" s="326">
        <v>3</v>
      </c>
      <c r="R983" s="326">
        <v>3</v>
      </c>
      <c r="S983" s="326">
        <v>3</v>
      </c>
      <c r="T983" s="326">
        <v>3</v>
      </c>
      <c r="U983" s="326">
        <v>3</v>
      </c>
      <c r="V983" s="326">
        <v>3</v>
      </c>
      <c r="W983" s="326">
        <v>0</v>
      </c>
      <c r="X983" s="326"/>
    </row>
    <row r="984" spans="4:24" hidden="1" outlineLevel="1">
      <c r="D984" s="319" t="s">
        <v>3090</v>
      </c>
      <c r="E984" s="319" t="s">
        <v>52</v>
      </c>
      <c r="F984" s="319" t="s">
        <v>578</v>
      </c>
      <c r="G984" s="319" t="s">
        <v>581</v>
      </c>
      <c r="H984" s="319" t="s">
        <v>580</v>
      </c>
      <c r="I984" s="319" t="s">
        <v>510</v>
      </c>
      <c r="J984" s="319" t="s">
        <v>117</v>
      </c>
      <c r="L984" s="326">
        <v>0</v>
      </c>
      <c r="M984" s="326">
        <v>0</v>
      </c>
      <c r="N984" s="326"/>
      <c r="O984" s="326"/>
      <c r="P984" s="326"/>
      <c r="Q984" s="326"/>
      <c r="R984" s="326"/>
      <c r="S984" s="326"/>
      <c r="T984" s="326"/>
      <c r="U984" s="326"/>
      <c r="V984" s="326"/>
      <c r="W984" s="326"/>
      <c r="X984" s="326"/>
    </row>
    <row r="985" spans="4:24" hidden="1" outlineLevel="1">
      <c r="D985" s="319" t="s">
        <v>3090</v>
      </c>
      <c r="E985" s="319" t="s">
        <v>52</v>
      </c>
      <c r="F985" s="319" t="s">
        <v>578</v>
      </c>
      <c r="G985" s="319" t="s">
        <v>581</v>
      </c>
      <c r="H985" s="319" t="s">
        <v>580</v>
      </c>
      <c r="I985" s="319" t="s">
        <v>3091</v>
      </c>
      <c r="J985" s="319" t="s">
        <v>117</v>
      </c>
      <c r="L985" s="326"/>
      <c r="M985" s="326">
        <v>0</v>
      </c>
      <c r="N985" s="326">
        <v>0</v>
      </c>
      <c r="O985" s="326">
        <v>0</v>
      </c>
      <c r="P985" s="326">
        <v>0</v>
      </c>
      <c r="Q985" s="326">
        <v>0</v>
      </c>
      <c r="R985" s="326">
        <v>0</v>
      </c>
      <c r="S985" s="326">
        <v>0</v>
      </c>
      <c r="T985" s="326">
        <v>0</v>
      </c>
      <c r="U985" s="326"/>
      <c r="V985" s="326"/>
      <c r="W985" s="326"/>
      <c r="X985" s="326"/>
    </row>
    <row r="986" spans="4:24" hidden="1" outlineLevel="1">
      <c r="D986" s="319" t="s">
        <v>374</v>
      </c>
      <c r="E986" s="319" t="s">
        <v>52</v>
      </c>
      <c r="F986" s="319" t="s">
        <v>578</v>
      </c>
      <c r="G986" s="319" t="s">
        <v>579</v>
      </c>
      <c r="H986" s="319" t="s">
        <v>580</v>
      </c>
      <c r="I986" s="319" t="s">
        <v>466</v>
      </c>
      <c r="J986" s="319" t="s">
        <v>117</v>
      </c>
      <c r="L986" s="326">
        <v>79158</v>
      </c>
      <c r="M986" s="326">
        <v>89087</v>
      </c>
      <c r="N986" s="326">
        <v>116664</v>
      </c>
      <c r="O986" s="326">
        <v>122938</v>
      </c>
      <c r="P986" s="326">
        <v>130237</v>
      </c>
      <c r="Q986" s="326">
        <v>101874</v>
      </c>
      <c r="R986" s="326">
        <v>101133</v>
      </c>
      <c r="S986" s="326">
        <v>102580</v>
      </c>
      <c r="T986" s="326">
        <v>119149</v>
      </c>
      <c r="U986" s="326">
        <v>136430</v>
      </c>
      <c r="V986" s="326">
        <v>144202</v>
      </c>
      <c r="W986" s="326">
        <v>107257</v>
      </c>
      <c r="X986" s="326"/>
    </row>
    <row r="987" spans="4:24" hidden="1" outlineLevel="1">
      <c r="D987" s="319" t="s">
        <v>374</v>
      </c>
      <c r="E987" s="319" t="s">
        <v>52</v>
      </c>
      <c r="F987" s="319" t="s">
        <v>578</v>
      </c>
      <c r="G987" s="319" t="s">
        <v>581</v>
      </c>
      <c r="H987" s="319" t="s">
        <v>580</v>
      </c>
      <c r="I987" s="319" t="s">
        <v>514</v>
      </c>
      <c r="J987" s="319" t="s">
        <v>117</v>
      </c>
      <c r="L987" s="326">
        <v>9721</v>
      </c>
      <c r="M987" s="326">
        <v>11721</v>
      </c>
      <c r="N987" s="326">
        <v>14131</v>
      </c>
      <c r="O987" s="326">
        <v>14331</v>
      </c>
      <c r="P987" s="326">
        <v>14631</v>
      </c>
      <c r="Q987" s="326">
        <v>4610</v>
      </c>
      <c r="R987" s="326">
        <v>4610</v>
      </c>
      <c r="S987" s="326">
        <v>6716</v>
      </c>
      <c r="T987" s="326">
        <v>6716</v>
      </c>
      <c r="U987" s="326">
        <v>6716</v>
      </c>
      <c r="V987" s="326">
        <v>8124</v>
      </c>
      <c r="W987" s="326">
        <v>3316</v>
      </c>
      <c r="X987" s="326"/>
    </row>
    <row r="988" spans="4:24" hidden="1" outlineLevel="1">
      <c r="D988" s="319" t="s">
        <v>374</v>
      </c>
      <c r="E988" s="319" t="s">
        <v>52</v>
      </c>
      <c r="F988" s="319" t="s">
        <v>578</v>
      </c>
      <c r="G988" s="319" t="s">
        <v>581</v>
      </c>
      <c r="H988" s="319" t="s">
        <v>580</v>
      </c>
      <c r="I988" s="319" t="s">
        <v>3092</v>
      </c>
      <c r="J988" s="319" t="s">
        <v>117</v>
      </c>
      <c r="L988" s="326"/>
      <c r="M988" s="326">
        <v>0</v>
      </c>
      <c r="N988" s="326">
        <v>123</v>
      </c>
      <c r="O988" s="326">
        <v>187</v>
      </c>
      <c r="P988" s="326">
        <v>749</v>
      </c>
      <c r="Q988" s="326">
        <v>7052</v>
      </c>
      <c r="R988" s="326">
        <v>7053</v>
      </c>
      <c r="S988" s="326">
        <v>7547</v>
      </c>
      <c r="T988" s="326">
        <v>7564</v>
      </c>
      <c r="U988" s="326">
        <v>7545</v>
      </c>
      <c r="V988" s="326">
        <v>7540</v>
      </c>
      <c r="W988" s="326">
        <v>826</v>
      </c>
      <c r="X988" s="326"/>
    </row>
    <row r="989" spans="4:24" hidden="1" outlineLevel="1">
      <c r="D989" s="319" t="s">
        <v>3093</v>
      </c>
      <c r="E989" s="319" t="s">
        <v>52</v>
      </c>
      <c r="F989" s="319" t="s">
        <v>578</v>
      </c>
      <c r="G989" s="319" t="s">
        <v>579</v>
      </c>
      <c r="H989" s="319" t="s">
        <v>580</v>
      </c>
      <c r="I989" s="319" t="s">
        <v>3094</v>
      </c>
      <c r="J989" s="319" t="s">
        <v>117</v>
      </c>
      <c r="L989" s="326"/>
      <c r="M989" s="326"/>
      <c r="N989" s="326"/>
      <c r="O989" s="326">
        <v>0</v>
      </c>
      <c r="P989" s="326">
        <v>0</v>
      </c>
      <c r="Q989" s="326">
        <v>0</v>
      </c>
      <c r="R989" s="326">
        <v>0</v>
      </c>
      <c r="S989" s="326">
        <v>0</v>
      </c>
      <c r="T989" s="326">
        <v>0</v>
      </c>
      <c r="U989" s="326">
        <v>0</v>
      </c>
      <c r="V989" s="326">
        <v>5</v>
      </c>
      <c r="W989" s="326">
        <v>1</v>
      </c>
      <c r="X989" s="326"/>
    </row>
    <row r="990" spans="4:24" hidden="1" outlineLevel="1">
      <c r="D990" s="319" t="s">
        <v>375</v>
      </c>
      <c r="E990" s="319" t="s">
        <v>52</v>
      </c>
      <c r="F990" s="319" t="s">
        <v>578</v>
      </c>
      <c r="G990" s="319" t="s">
        <v>579</v>
      </c>
      <c r="H990" s="319" t="s">
        <v>580</v>
      </c>
      <c r="I990" s="319" t="s">
        <v>467</v>
      </c>
      <c r="J990" s="319" t="s">
        <v>117</v>
      </c>
      <c r="L990" s="326">
        <v>64514</v>
      </c>
      <c r="M990" s="326">
        <v>63387</v>
      </c>
      <c r="N990" s="326">
        <v>43473</v>
      </c>
      <c r="O990" s="326">
        <v>59182</v>
      </c>
      <c r="P990" s="326">
        <v>53440</v>
      </c>
      <c r="Q990" s="326">
        <v>46856</v>
      </c>
      <c r="R990" s="326">
        <v>49438</v>
      </c>
      <c r="S990" s="326">
        <v>48052</v>
      </c>
      <c r="T990" s="326">
        <v>44371</v>
      </c>
      <c r="U990" s="326">
        <v>45076</v>
      </c>
      <c r="V990" s="326">
        <v>46904</v>
      </c>
      <c r="W990" s="326">
        <v>22250</v>
      </c>
      <c r="X990" s="326"/>
    </row>
    <row r="991" spans="4:24" hidden="1" outlineLevel="1">
      <c r="D991" s="319" t="s">
        <v>375</v>
      </c>
      <c r="E991" s="319" t="s">
        <v>52</v>
      </c>
      <c r="F991" s="319" t="s">
        <v>578</v>
      </c>
      <c r="G991" s="319" t="s">
        <v>581</v>
      </c>
      <c r="H991" s="319" t="s">
        <v>580</v>
      </c>
      <c r="I991" s="319" t="s">
        <v>515</v>
      </c>
      <c r="J991" s="319" t="s">
        <v>117</v>
      </c>
      <c r="L991" s="326">
        <v>1518</v>
      </c>
      <c r="M991" s="326">
        <v>1513</v>
      </c>
      <c r="N991" s="326">
        <v>1524</v>
      </c>
      <c r="O991" s="326">
        <v>1524</v>
      </c>
      <c r="P991" s="326">
        <v>1554</v>
      </c>
      <c r="Q991" s="326">
        <v>1501</v>
      </c>
      <c r="R991" s="326">
        <v>1501</v>
      </c>
      <c r="S991" s="326">
        <v>1501</v>
      </c>
      <c r="T991" s="326">
        <v>2131</v>
      </c>
      <c r="U991" s="326">
        <v>2131</v>
      </c>
      <c r="V991" s="326">
        <v>2131</v>
      </c>
      <c r="W991" s="326">
        <v>0</v>
      </c>
      <c r="X991" s="326"/>
    </row>
    <row r="992" spans="4:24" hidden="1" outlineLevel="1">
      <c r="D992" s="319" t="s">
        <v>375</v>
      </c>
      <c r="E992" s="319" t="s">
        <v>52</v>
      </c>
      <c r="F992" s="319" t="s">
        <v>578</v>
      </c>
      <c r="G992" s="319" t="s">
        <v>581</v>
      </c>
      <c r="H992" s="319" t="s">
        <v>580</v>
      </c>
      <c r="I992" s="319" t="s">
        <v>3095</v>
      </c>
      <c r="J992" s="319" t="s">
        <v>117</v>
      </c>
      <c r="L992" s="326"/>
      <c r="M992" s="326">
        <v>0</v>
      </c>
      <c r="N992" s="326">
        <v>0</v>
      </c>
      <c r="O992" s="326">
        <v>0</v>
      </c>
      <c r="P992" s="326">
        <v>150</v>
      </c>
      <c r="Q992" s="326">
        <v>150</v>
      </c>
      <c r="R992" s="326">
        <v>150</v>
      </c>
      <c r="S992" s="326">
        <v>150</v>
      </c>
      <c r="T992" s="326">
        <v>150</v>
      </c>
      <c r="U992" s="326">
        <v>20300</v>
      </c>
      <c r="V992" s="326">
        <v>20300</v>
      </c>
      <c r="W992" s="326">
        <v>110</v>
      </c>
      <c r="X992" s="326"/>
    </row>
    <row r="993" spans="4:24" hidden="1" outlineLevel="1">
      <c r="D993" s="319" t="s">
        <v>1667</v>
      </c>
      <c r="E993" s="319" t="s">
        <v>52</v>
      </c>
      <c r="F993" s="319" t="s">
        <v>578</v>
      </c>
      <c r="G993" s="319" t="s">
        <v>579</v>
      </c>
      <c r="H993" s="319" t="s">
        <v>580</v>
      </c>
      <c r="I993" s="319" t="s">
        <v>1668</v>
      </c>
      <c r="J993" s="319" t="s">
        <v>117</v>
      </c>
      <c r="L993" s="326">
        <v>1</v>
      </c>
      <c r="M993" s="326">
        <v>2</v>
      </c>
      <c r="N993" s="326">
        <v>13</v>
      </c>
      <c r="O993" s="326">
        <v>8</v>
      </c>
      <c r="P993" s="326">
        <v>32</v>
      </c>
      <c r="Q993" s="326">
        <v>19</v>
      </c>
      <c r="R993" s="326">
        <v>18</v>
      </c>
      <c r="S993" s="326">
        <v>18</v>
      </c>
      <c r="T993" s="326">
        <v>9</v>
      </c>
      <c r="U993" s="326">
        <v>23</v>
      </c>
      <c r="V993" s="326">
        <v>26</v>
      </c>
      <c r="W993" s="326">
        <v>17</v>
      </c>
      <c r="X993" s="326"/>
    </row>
    <row r="994" spans="4:24" hidden="1" outlineLevel="1">
      <c r="D994" s="319" t="s">
        <v>2738</v>
      </c>
      <c r="E994" s="319" t="s">
        <v>52</v>
      </c>
      <c r="F994" s="319" t="s">
        <v>578</v>
      </c>
      <c r="G994" s="319" t="s">
        <v>579</v>
      </c>
      <c r="H994" s="319" t="s">
        <v>580</v>
      </c>
      <c r="I994" s="319" t="s">
        <v>2781</v>
      </c>
      <c r="J994" s="319" t="s">
        <v>117</v>
      </c>
      <c r="L994" s="326">
        <v>248161</v>
      </c>
      <c r="M994" s="326">
        <v>319861</v>
      </c>
      <c r="N994" s="326">
        <v>187230</v>
      </c>
      <c r="O994" s="326">
        <v>183768</v>
      </c>
      <c r="P994" s="326">
        <v>172899</v>
      </c>
      <c r="Q994" s="326">
        <v>54552</v>
      </c>
      <c r="R994" s="326">
        <v>56210</v>
      </c>
      <c r="S994" s="326">
        <v>58814</v>
      </c>
      <c r="T994" s="326">
        <v>24451</v>
      </c>
      <c r="U994" s="326">
        <v>30061</v>
      </c>
      <c r="V994" s="326">
        <v>33967</v>
      </c>
      <c r="W994" s="326">
        <v>36155</v>
      </c>
      <c r="X994" s="326"/>
    </row>
    <row r="995" spans="4:24" hidden="1" outlineLevel="1">
      <c r="D995" s="319" t="s">
        <v>2738</v>
      </c>
      <c r="E995" s="319" t="s">
        <v>52</v>
      </c>
      <c r="F995" s="319" t="s">
        <v>578</v>
      </c>
      <c r="G995" s="319" t="s">
        <v>581</v>
      </c>
      <c r="H995" s="319" t="s">
        <v>580</v>
      </c>
      <c r="I995" s="319" t="s">
        <v>2782</v>
      </c>
      <c r="J995" s="319" t="s">
        <v>117</v>
      </c>
      <c r="L995" s="326">
        <v>13600</v>
      </c>
      <c r="M995" s="326">
        <v>13600</v>
      </c>
      <c r="N995" s="326">
        <v>13600</v>
      </c>
      <c r="O995" s="326">
        <v>13600</v>
      </c>
      <c r="P995" s="326">
        <v>13600</v>
      </c>
      <c r="Q995" s="326">
        <v>0</v>
      </c>
      <c r="R995" s="326"/>
      <c r="S995" s="326"/>
      <c r="T995" s="326"/>
      <c r="U995" s="326"/>
      <c r="V995" s="326"/>
      <c r="W995" s="326"/>
      <c r="X995" s="326"/>
    </row>
    <row r="996" spans="4:24" hidden="1" outlineLevel="1">
      <c r="D996" s="319" t="s">
        <v>2738</v>
      </c>
      <c r="E996" s="319" t="s">
        <v>52</v>
      </c>
      <c r="F996" s="319" t="s">
        <v>578</v>
      </c>
      <c r="G996" s="319" t="s">
        <v>581</v>
      </c>
      <c r="H996" s="319" t="s">
        <v>580</v>
      </c>
      <c r="I996" s="319" t="s">
        <v>3096</v>
      </c>
      <c r="J996" s="319" t="s">
        <v>117</v>
      </c>
      <c r="L996" s="326"/>
      <c r="M996" s="326">
        <v>0</v>
      </c>
      <c r="N996" s="326">
        <v>0</v>
      </c>
      <c r="O996" s="326">
        <v>0</v>
      </c>
      <c r="P996" s="326">
        <v>0</v>
      </c>
      <c r="Q996" s="326">
        <v>0</v>
      </c>
      <c r="R996" s="326">
        <v>0</v>
      </c>
      <c r="S996" s="326">
        <v>0</v>
      </c>
      <c r="T996" s="326">
        <v>0</v>
      </c>
      <c r="U996" s="326">
        <v>0</v>
      </c>
      <c r="V996" s="326">
        <v>1100</v>
      </c>
      <c r="W996" s="326">
        <v>2190</v>
      </c>
      <c r="X996" s="326"/>
    </row>
    <row r="997" spans="4:24" hidden="1" outlineLevel="1">
      <c r="D997" s="319" t="s">
        <v>2783</v>
      </c>
      <c r="E997" s="319" t="s">
        <v>52</v>
      </c>
      <c r="F997" s="319" t="s">
        <v>578</v>
      </c>
      <c r="G997" s="319" t="s">
        <v>579</v>
      </c>
      <c r="H997" s="319" t="s">
        <v>580</v>
      </c>
      <c r="I997" s="319" t="s">
        <v>2784</v>
      </c>
      <c r="J997" s="319" t="s">
        <v>117</v>
      </c>
      <c r="L997" s="326">
        <v>0</v>
      </c>
      <c r="M997" s="326">
        <v>0</v>
      </c>
      <c r="N997" s="326">
        <v>0</v>
      </c>
      <c r="O997" s="326">
        <v>0</v>
      </c>
      <c r="P997" s="326">
        <v>0</v>
      </c>
      <c r="Q997" s="326">
        <v>0</v>
      </c>
      <c r="R997" s="326">
        <v>0</v>
      </c>
      <c r="S997" s="326">
        <v>0</v>
      </c>
      <c r="T997" s="326">
        <v>0</v>
      </c>
      <c r="U997" s="326">
        <v>0</v>
      </c>
      <c r="V997" s="326">
        <v>0</v>
      </c>
      <c r="W997" s="326">
        <v>0</v>
      </c>
      <c r="X997" s="326"/>
    </row>
    <row r="998" spans="4:24" hidden="1" outlineLevel="1">
      <c r="D998" s="319" t="s">
        <v>2741</v>
      </c>
      <c r="E998" s="319" t="s">
        <v>52</v>
      </c>
      <c r="F998" s="319" t="s">
        <v>578</v>
      </c>
      <c r="G998" s="319" t="s">
        <v>579</v>
      </c>
      <c r="H998" s="319" t="s">
        <v>580</v>
      </c>
      <c r="I998" s="319" t="s">
        <v>468</v>
      </c>
      <c r="J998" s="319" t="s">
        <v>117</v>
      </c>
      <c r="L998" s="326">
        <v>27335</v>
      </c>
      <c r="M998" s="326">
        <v>28391</v>
      </c>
      <c r="N998" s="326">
        <v>22627</v>
      </c>
      <c r="O998" s="326">
        <v>22441</v>
      </c>
      <c r="P998" s="326">
        <v>22741</v>
      </c>
      <c r="Q998" s="326">
        <v>15797</v>
      </c>
      <c r="R998" s="326">
        <v>15797</v>
      </c>
      <c r="S998" s="326">
        <v>16247</v>
      </c>
      <c r="T998" s="326">
        <v>16397</v>
      </c>
      <c r="U998" s="326">
        <v>16397</v>
      </c>
      <c r="V998" s="326">
        <v>16397</v>
      </c>
      <c r="W998" s="326">
        <v>8450</v>
      </c>
      <c r="X998" s="326"/>
    </row>
    <row r="999" spans="4:24" hidden="1" outlineLevel="1">
      <c r="D999" s="319" t="s">
        <v>2741</v>
      </c>
      <c r="E999" s="319" t="s">
        <v>52</v>
      </c>
      <c r="F999" s="319" t="s">
        <v>578</v>
      </c>
      <c r="G999" s="319" t="s">
        <v>581</v>
      </c>
      <c r="H999" s="319" t="s">
        <v>580</v>
      </c>
      <c r="I999" s="319" t="s">
        <v>516</v>
      </c>
      <c r="J999" s="319" t="s">
        <v>117</v>
      </c>
      <c r="L999" s="326">
        <v>3580</v>
      </c>
      <c r="M999" s="326">
        <v>3580</v>
      </c>
      <c r="N999" s="326">
        <v>2080</v>
      </c>
      <c r="O999" s="326">
        <v>2080</v>
      </c>
      <c r="P999" s="326">
        <v>2080</v>
      </c>
      <c r="Q999" s="326">
        <v>0</v>
      </c>
      <c r="R999" s="326"/>
      <c r="S999" s="326"/>
      <c r="T999" s="326"/>
      <c r="U999" s="326"/>
      <c r="V999" s="326"/>
      <c r="W999" s="326"/>
      <c r="X999" s="326"/>
    </row>
    <row r="1000" spans="4:24" hidden="1" outlineLevel="1">
      <c r="D1000" s="319" t="s">
        <v>384</v>
      </c>
      <c r="E1000" s="319" t="s">
        <v>53</v>
      </c>
      <c r="F1000" s="319" t="s">
        <v>578</v>
      </c>
      <c r="G1000" s="319" t="s">
        <v>579</v>
      </c>
      <c r="H1000" s="319" t="s">
        <v>580</v>
      </c>
      <c r="I1000" s="319" t="s">
        <v>1866</v>
      </c>
      <c r="J1000" s="319" t="s">
        <v>118</v>
      </c>
      <c r="L1000" s="326">
        <v>1376</v>
      </c>
      <c r="M1000" s="326">
        <v>1442</v>
      </c>
      <c r="N1000" s="326">
        <v>1378</v>
      </c>
      <c r="O1000" s="326">
        <v>1364</v>
      </c>
      <c r="P1000" s="326">
        <v>1410</v>
      </c>
      <c r="Q1000" s="326">
        <v>1293</v>
      </c>
      <c r="R1000" s="326">
        <v>2444</v>
      </c>
      <c r="S1000" s="326">
        <v>2361</v>
      </c>
      <c r="T1000" s="326">
        <v>2024</v>
      </c>
      <c r="U1000" s="326">
        <v>3117</v>
      </c>
      <c r="V1000" s="326">
        <v>2958</v>
      </c>
      <c r="W1000" s="326">
        <v>1934</v>
      </c>
      <c r="X1000" s="326"/>
    </row>
    <row r="1001" spans="4:24" hidden="1" outlineLevel="1">
      <c r="D1001" s="319" t="s">
        <v>651</v>
      </c>
      <c r="E1001" s="319" t="s">
        <v>53</v>
      </c>
      <c r="F1001" s="319" t="s">
        <v>578</v>
      </c>
      <c r="G1001" s="319" t="s">
        <v>579</v>
      </c>
      <c r="H1001" s="319" t="s">
        <v>580</v>
      </c>
      <c r="I1001" s="319" t="s">
        <v>400</v>
      </c>
      <c r="J1001" s="319" t="s">
        <v>114</v>
      </c>
      <c r="L1001" s="326">
        <v>50113</v>
      </c>
      <c r="M1001" s="326">
        <v>51243</v>
      </c>
      <c r="N1001" s="326">
        <v>48990</v>
      </c>
      <c r="O1001" s="326">
        <v>52006</v>
      </c>
      <c r="P1001" s="326">
        <v>51153</v>
      </c>
      <c r="Q1001" s="326">
        <v>42219</v>
      </c>
      <c r="R1001" s="326">
        <v>44838</v>
      </c>
      <c r="S1001" s="326">
        <v>45877</v>
      </c>
      <c r="T1001" s="326">
        <v>32588</v>
      </c>
      <c r="U1001" s="326">
        <v>33048</v>
      </c>
      <c r="V1001" s="326">
        <v>35604</v>
      </c>
      <c r="W1001" s="326">
        <v>23242</v>
      </c>
      <c r="X1001" s="326"/>
    </row>
    <row r="1002" spans="4:24" hidden="1" outlineLevel="1">
      <c r="D1002" s="319" t="s">
        <v>3019</v>
      </c>
      <c r="E1002" s="319" t="s">
        <v>2117</v>
      </c>
      <c r="F1002" s="319" t="s">
        <v>578</v>
      </c>
      <c r="G1002" s="319" t="s">
        <v>579</v>
      </c>
      <c r="H1002" s="319" t="s">
        <v>580</v>
      </c>
      <c r="I1002" s="319" t="s">
        <v>3097</v>
      </c>
      <c r="J1002" s="319" t="s">
        <v>977</v>
      </c>
      <c r="L1002" s="326"/>
      <c r="M1002" s="326"/>
      <c r="N1002" s="326"/>
      <c r="O1002" s="326"/>
      <c r="P1002" s="326"/>
      <c r="Q1002" s="326"/>
      <c r="R1002" s="326"/>
      <c r="S1002" s="326"/>
      <c r="T1002" s="326"/>
      <c r="U1002" s="326">
        <v>0</v>
      </c>
      <c r="V1002" s="326">
        <v>0</v>
      </c>
      <c r="W1002" s="326">
        <v>0</v>
      </c>
      <c r="X1002" s="326"/>
    </row>
    <row r="1003" spans="4:24" hidden="1" outlineLevel="1">
      <c r="D1003" s="319" t="s">
        <v>2563</v>
      </c>
      <c r="E1003" s="319" t="s">
        <v>54</v>
      </c>
      <c r="F1003" s="319" t="s">
        <v>578</v>
      </c>
      <c r="G1003" s="319" t="s">
        <v>579</v>
      </c>
      <c r="H1003" s="319" t="s">
        <v>580</v>
      </c>
      <c r="I1003" s="319" t="s">
        <v>2563</v>
      </c>
      <c r="J1003" s="319" t="s">
        <v>116</v>
      </c>
      <c r="L1003" s="326"/>
      <c r="M1003" s="326"/>
      <c r="N1003" s="326"/>
      <c r="O1003" s="326">
        <v>11</v>
      </c>
      <c r="P1003" s="326">
        <v>150</v>
      </c>
      <c r="Q1003" s="326">
        <v>148</v>
      </c>
      <c r="R1003" s="326">
        <v>251</v>
      </c>
      <c r="S1003" s="326">
        <v>288</v>
      </c>
      <c r="T1003" s="326">
        <v>265</v>
      </c>
      <c r="U1003" s="326">
        <v>175</v>
      </c>
      <c r="V1003" s="326">
        <v>69</v>
      </c>
      <c r="W1003" s="326">
        <v>40</v>
      </c>
      <c r="X1003" s="326"/>
    </row>
    <row r="1004" spans="4:24" hidden="1" outlineLevel="1">
      <c r="D1004" s="319" t="s">
        <v>477</v>
      </c>
      <c r="E1004" s="319" t="s">
        <v>53</v>
      </c>
      <c r="F1004" s="319" t="s">
        <v>578</v>
      </c>
      <c r="G1004" s="319" t="s">
        <v>579</v>
      </c>
      <c r="H1004" s="319" t="s">
        <v>580</v>
      </c>
      <c r="I1004" s="319" t="s">
        <v>410</v>
      </c>
      <c r="J1004" s="319" t="s">
        <v>114</v>
      </c>
      <c r="L1004" s="326">
        <v>15399</v>
      </c>
      <c r="M1004" s="326">
        <v>16789</v>
      </c>
      <c r="N1004" s="326">
        <v>14070</v>
      </c>
      <c r="O1004" s="326">
        <v>14142</v>
      </c>
      <c r="P1004" s="326">
        <v>13018</v>
      </c>
      <c r="Q1004" s="326">
        <v>10656</v>
      </c>
      <c r="R1004" s="326">
        <v>11938</v>
      </c>
      <c r="S1004" s="326">
        <v>11065</v>
      </c>
      <c r="T1004" s="326">
        <v>11341</v>
      </c>
      <c r="U1004" s="326">
        <v>11337</v>
      </c>
      <c r="V1004" s="326">
        <v>11436</v>
      </c>
      <c r="W1004" s="326">
        <v>8775</v>
      </c>
      <c r="X1004" s="326"/>
    </row>
    <row r="1005" spans="4:24" hidden="1" outlineLevel="1">
      <c r="D1005" s="319" t="s">
        <v>319</v>
      </c>
      <c r="E1005" s="319" t="s">
        <v>53</v>
      </c>
      <c r="F1005" s="319" t="s">
        <v>578</v>
      </c>
      <c r="G1005" s="319" t="s">
        <v>579</v>
      </c>
      <c r="H1005" s="319" t="s">
        <v>580</v>
      </c>
      <c r="I1005" s="319" t="s">
        <v>411</v>
      </c>
      <c r="J1005" s="319" t="s">
        <v>114</v>
      </c>
      <c r="L1005" s="326">
        <v>15064</v>
      </c>
      <c r="M1005" s="326">
        <v>14311</v>
      </c>
      <c r="N1005" s="326">
        <v>13204</v>
      </c>
      <c r="O1005" s="326">
        <v>12486</v>
      </c>
      <c r="P1005" s="326">
        <v>13112</v>
      </c>
      <c r="Q1005" s="326">
        <v>12836</v>
      </c>
      <c r="R1005" s="326">
        <v>16156</v>
      </c>
      <c r="S1005" s="326">
        <v>21456</v>
      </c>
      <c r="T1005" s="326">
        <v>20040</v>
      </c>
      <c r="U1005" s="326">
        <v>22309</v>
      </c>
      <c r="V1005" s="326">
        <v>30597</v>
      </c>
      <c r="W1005" s="326">
        <v>15934</v>
      </c>
      <c r="X1005" s="326"/>
    </row>
    <row r="1006" spans="4:24" hidden="1" outlineLevel="1">
      <c r="D1006" s="319" t="s">
        <v>1233</v>
      </c>
      <c r="E1006" s="319" t="s">
        <v>52</v>
      </c>
      <c r="F1006" s="319" t="s">
        <v>578</v>
      </c>
      <c r="G1006" s="319" t="s">
        <v>579</v>
      </c>
      <c r="H1006" s="319" t="s">
        <v>580</v>
      </c>
      <c r="I1006" s="319" t="s">
        <v>1234</v>
      </c>
      <c r="J1006" s="319" t="s">
        <v>117</v>
      </c>
      <c r="L1006" s="326">
        <v>2754</v>
      </c>
      <c r="M1006" s="326">
        <v>2814</v>
      </c>
      <c r="N1006" s="326">
        <v>2176</v>
      </c>
      <c r="O1006" s="326">
        <v>2205</v>
      </c>
      <c r="P1006" s="326">
        <v>2883</v>
      </c>
      <c r="Q1006" s="326">
        <v>3288</v>
      </c>
      <c r="R1006" s="326">
        <v>4407</v>
      </c>
      <c r="S1006" s="326">
        <v>5785</v>
      </c>
      <c r="T1006" s="326">
        <v>8191</v>
      </c>
      <c r="U1006" s="326">
        <v>7607</v>
      </c>
      <c r="V1006" s="326">
        <v>7323</v>
      </c>
      <c r="W1006" s="326">
        <v>8193</v>
      </c>
      <c r="X1006" s="326"/>
    </row>
    <row r="1007" spans="4:24" hidden="1" outlineLevel="1">
      <c r="D1007" s="319" t="s">
        <v>1233</v>
      </c>
      <c r="E1007" s="319" t="s">
        <v>52</v>
      </c>
      <c r="F1007" s="319" t="s">
        <v>578</v>
      </c>
      <c r="G1007" s="319" t="s">
        <v>581</v>
      </c>
      <c r="H1007" s="319" t="s">
        <v>580</v>
      </c>
      <c r="I1007" s="319" t="s">
        <v>3098</v>
      </c>
      <c r="J1007" s="319" t="s">
        <v>117</v>
      </c>
      <c r="L1007" s="326"/>
      <c r="M1007" s="326"/>
      <c r="N1007" s="326"/>
      <c r="O1007" s="326"/>
      <c r="P1007" s="326"/>
      <c r="Q1007" s="326"/>
      <c r="R1007" s="326"/>
      <c r="S1007" s="326"/>
      <c r="T1007" s="326">
        <v>0</v>
      </c>
      <c r="U1007" s="326">
        <v>9</v>
      </c>
      <c r="V1007" s="326">
        <v>9</v>
      </c>
      <c r="W1007" s="326">
        <v>0</v>
      </c>
      <c r="X1007" s="326"/>
    </row>
    <row r="1008" spans="4:24" hidden="1" outlineLevel="1">
      <c r="D1008" s="319" t="s">
        <v>2743</v>
      </c>
      <c r="E1008" s="319" t="s">
        <v>2117</v>
      </c>
      <c r="F1008" s="319" t="s">
        <v>578</v>
      </c>
      <c r="G1008" s="319" t="s">
        <v>579</v>
      </c>
      <c r="H1008" s="319" t="s">
        <v>580</v>
      </c>
      <c r="I1008" s="319" t="s">
        <v>2785</v>
      </c>
      <c r="J1008" s="319" t="s">
        <v>977</v>
      </c>
      <c r="L1008" s="326">
        <v>280</v>
      </c>
      <c r="M1008" s="326">
        <v>280</v>
      </c>
      <c r="N1008" s="326">
        <v>280</v>
      </c>
      <c r="O1008" s="326">
        <v>580</v>
      </c>
      <c r="P1008" s="326">
        <v>580</v>
      </c>
      <c r="Q1008" s="326">
        <v>300</v>
      </c>
      <c r="R1008" s="326">
        <v>0</v>
      </c>
      <c r="S1008" s="326">
        <v>0</v>
      </c>
      <c r="T1008" s="326">
        <v>0</v>
      </c>
      <c r="U1008" s="326">
        <v>0</v>
      </c>
      <c r="V1008" s="326">
        <v>0</v>
      </c>
      <c r="W1008" s="326">
        <v>650</v>
      </c>
      <c r="X1008" s="326"/>
    </row>
    <row r="1009" spans="1:24" hidden="1" outlineLevel="1">
      <c r="D1009" s="319" t="s">
        <v>1192</v>
      </c>
      <c r="E1009" s="319" t="s">
        <v>2117</v>
      </c>
      <c r="F1009" s="319" t="s">
        <v>578</v>
      </c>
      <c r="G1009" s="319" t="s">
        <v>579</v>
      </c>
      <c r="H1009" s="319" t="s">
        <v>580</v>
      </c>
      <c r="I1009" s="319" t="s">
        <v>2296</v>
      </c>
      <c r="J1009" s="319" t="s">
        <v>977</v>
      </c>
      <c r="L1009" s="326">
        <v>4519</v>
      </c>
      <c r="M1009" s="326">
        <v>5893</v>
      </c>
      <c r="N1009" s="326">
        <v>5080</v>
      </c>
      <c r="O1009" s="326">
        <v>4122</v>
      </c>
      <c r="P1009" s="326">
        <v>5122</v>
      </c>
      <c r="Q1009" s="326">
        <v>3430</v>
      </c>
      <c r="R1009" s="326">
        <v>3660</v>
      </c>
      <c r="S1009" s="326">
        <v>2830</v>
      </c>
      <c r="T1009" s="326">
        <v>5190</v>
      </c>
      <c r="U1009" s="326">
        <v>2000</v>
      </c>
      <c r="V1009" s="326">
        <v>3056</v>
      </c>
      <c r="W1009" s="326">
        <v>2160</v>
      </c>
      <c r="X1009" s="326"/>
    </row>
    <row r="1010" spans="1:24" collapsed="1">
      <c r="L1010" s="326"/>
      <c r="M1010" s="326"/>
      <c r="N1010" s="326"/>
      <c r="O1010" s="326"/>
      <c r="P1010" s="326"/>
      <c r="Q1010" s="326"/>
      <c r="R1010" s="326"/>
      <c r="S1010" s="326"/>
      <c r="T1010" s="326"/>
      <c r="U1010" s="326"/>
      <c r="V1010" s="326"/>
      <c r="W1010" s="326"/>
      <c r="X1010" s="326"/>
    </row>
    <row r="1011" spans="1:24">
      <c r="A1011" s="329"/>
      <c r="B1011" s="329" t="s">
        <v>1235</v>
      </c>
      <c r="C1011" s="329"/>
      <c r="D1011" s="329"/>
      <c r="E1011" s="329"/>
      <c r="F1011" s="329"/>
      <c r="G1011" s="329"/>
      <c r="H1011" s="329"/>
      <c r="I1011" s="329"/>
      <c r="J1011" s="329"/>
      <c r="K1011" s="329"/>
      <c r="L1011" s="330">
        <v>10574</v>
      </c>
      <c r="M1011" s="330">
        <v>15075</v>
      </c>
      <c r="N1011" s="330">
        <v>19845</v>
      </c>
      <c r="O1011" s="330">
        <v>30395</v>
      </c>
      <c r="P1011" s="330">
        <v>24452</v>
      </c>
      <c r="Q1011" s="330">
        <v>13581</v>
      </c>
      <c r="R1011" s="330">
        <v>13027</v>
      </c>
      <c r="S1011" s="330">
        <v>12889</v>
      </c>
      <c r="T1011" s="330">
        <v>12521</v>
      </c>
      <c r="U1011" s="330">
        <v>12691</v>
      </c>
      <c r="V1011" s="330">
        <v>13364</v>
      </c>
      <c r="W1011" s="330">
        <v>2504</v>
      </c>
      <c r="X1011" s="326"/>
    </row>
    <row r="1012" spans="1:24">
      <c r="A1012" s="327"/>
      <c r="B1012" s="327"/>
      <c r="C1012" s="327" t="s">
        <v>1236</v>
      </c>
      <c r="D1012" s="327"/>
      <c r="E1012" s="327"/>
      <c r="F1012" s="327"/>
      <c r="G1012" s="327"/>
      <c r="H1012" s="327"/>
      <c r="I1012" s="327"/>
      <c r="J1012" s="327"/>
      <c r="K1012" s="327"/>
      <c r="L1012" s="328">
        <v>10574</v>
      </c>
      <c r="M1012" s="328">
        <v>15075</v>
      </c>
      <c r="N1012" s="328">
        <v>19845</v>
      </c>
      <c r="O1012" s="328">
        <v>30395</v>
      </c>
      <c r="P1012" s="328">
        <v>24452</v>
      </c>
      <c r="Q1012" s="328">
        <v>13581</v>
      </c>
      <c r="R1012" s="328">
        <v>13027</v>
      </c>
      <c r="S1012" s="328">
        <v>12889</v>
      </c>
      <c r="T1012" s="328">
        <v>12521</v>
      </c>
      <c r="U1012" s="328">
        <v>12691</v>
      </c>
      <c r="V1012" s="328">
        <v>13364</v>
      </c>
      <c r="W1012" s="328">
        <v>2504</v>
      </c>
      <c r="X1012" s="326"/>
    </row>
    <row r="1013" spans="1:24" hidden="1" outlineLevel="1">
      <c r="D1013" s="319" t="s">
        <v>1867</v>
      </c>
      <c r="E1013" s="319" t="s">
        <v>53</v>
      </c>
      <c r="F1013" s="319" t="s">
        <v>576</v>
      </c>
      <c r="H1013" s="319" t="s">
        <v>577</v>
      </c>
      <c r="I1013" s="319" t="s">
        <v>1868</v>
      </c>
      <c r="J1013" s="319" t="s">
        <v>113</v>
      </c>
      <c r="L1013" s="326">
        <v>0</v>
      </c>
      <c r="M1013" s="326">
        <v>0</v>
      </c>
      <c r="N1013" s="326">
        <v>0</v>
      </c>
      <c r="O1013" s="326">
        <v>0</v>
      </c>
      <c r="P1013" s="326">
        <v>0</v>
      </c>
      <c r="Q1013" s="326">
        <v>0</v>
      </c>
      <c r="R1013" s="326">
        <v>0</v>
      </c>
      <c r="S1013" s="326">
        <v>0</v>
      </c>
      <c r="T1013" s="326">
        <v>0</v>
      </c>
      <c r="U1013" s="326">
        <v>0</v>
      </c>
      <c r="V1013" s="326">
        <v>0</v>
      </c>
      <c r="W1013" s="326">
        <v>0</v>
      </c>
      <c r="X1013" s="326"/>
    </row>
    <row r="1014" spans="1:24" hidden="1" outlineLevel="1">
      <c r="D1014" s="319" t="s">
        <v>1237</v>
      </c>
      <c r="E1014" s="319" t="s">
        <v>53</v>
      </c>
      <c r="F1014" s="319" t="s">
        <v>576</v>
      </c>
      <c r="H1014" s="319" t="s">
        <v>577</v>
      </c>
      <c r="I1014" s="319" t="s">
        <v>1238</v>
      </c>
      <c r="J1014" s="319" t="s">
        <v>582</v>
      </c>
      <c r="L1014" s="326">
        <v>0</v>
      </c>
      <c r="M1014" s="326">
        <v>0</v>
      </c>
      <c r="N1014" s="326">
        <v>0</v>
      </c>
      <c r="O1014" s="326">
        <v>0</v>
      </c>
      <c r="P1014" s="326">
        <v>0</v>
      </c>
      <c r="Q1014" s="326">
        <v>0</v>
      </c>
      <c r="R1014" s="326">
        <v>0</v>
      </c>
      <c r="S1014" s="326">
        <v>0</v>
      </c>
      <c r="T1014" s="326">
        <v>0</v>
      </c>
      <c r="U1014" s="326">
        <v>0</v>
      </c>
      <c r="V1014" s="326">
        <v>0</v>
      </c>
      <c r="W1014" s="326">
        <v>0</v>
      </c>
      <c r="X1014" s="326"/>
    </row>
    <row r="1015" spans="1:24" hidden="1" outlineLevel="1">
      <c r="D1015" s="319" t="s">
        <v>2112</v>
      </c>
      <c r="E1015" s="319" t="s">
        <v>53</v>
      </c>
      <c r="F1015" s="319" t="s">
        <v>576</v>
      </c>
      <c r="H1015" s="319" t="s">
        <v>577</v>
      </c>
      <c r="I1015" s="319" t="s">
        <v>1239</v>
      </c>
      <c r="J1015" s="319" t="s">
        <v>114</v>
      </c>
      <c r="L1015" s="326">
        <v>0</v>
      </c>
      <c r="M1015" s="326">
        <v>0</v>
      </c>
      <c r="N1015" s="326">
        <v>0</v>
      </c>
      <c r="O1015" s="326">
        <v>0</v>
      </c>
      <c r="P1015" s="326">
        <v>0</v>
      </c>
      <c r="Q1015" s="326">
        <v>0</v>
      </c>
      <c r="R1015" s="326">
        <v>0</v>
      </c>
      <c r="S1015" s="326">
        <v>0</v>
      </c>
      <c r="T1015" s="326">
        <v>0</v>
      </c>
      <c r="U1015" s="326">
        <v>0</v>
      </c>
      <c r="V1015" s="326">
        <v>0</v>
      </c>
      <c r="W1015" s="326">
        <v>0</v>
      </c>
      <c r="X1015" s="326"/>
    </row>
    <row r="1016" spans="1:24" hidden="1" outlineLevel="1">
      <c r="D1016" s="319" t="s">
        <v>1240</v>
      </c>
      <c r="E1016" s="319" t="s">
        <v>53</v>
      </c>
      <c r="F1016" s="319" t="s">
        <v>576</v>
      </c>
      <c r="H1016" s="319" t="s">
        <v>577</v>
      </c>
      <c r="I1016" s="319" t="s">
        <v>1241</v>
      </c>
      <c r="J1016" s="319" t="s">
        <v>583</v>
      </c>
      <c r="L1016" s="326">
        <v>0</v>
      </c>
      <c r="M1016" s="326">
        <v>0</v>
      </c>
      <c r="N1016" s="326">
        <v>0</v>
      </c>
      <c r="O1016" s="326">
        <v>0</v>
      </c>
      <c r="P1016" s="326">
        <v>0</v>
      </c>
      <c r="Q1016" s="326">
        <v>0</v>
      </c>
      <c r="R1016" s="326">
        <v>0</v>
      </c>
      <c r="S1016" s="326">
        <v>0</v>
      </c>
      <c r="T1016" s="326">
        <v>0</v>
      </c>
      <c r="U1016" s="326">
        <v>0</v>
      </c>
      <c r="V1016" s="326">
        <v>0</v>
      </c>
      <c r="W1016" s="326">
        <v>0</v>
      </c>
      <c r="X1016" s="326"/>
    </row>
    <row r="1017" spans="1:24" hidden="1" outlineLevel="1">
      <c r="D1017" s="319" t="s">
        <v>1869</v>
      </c>
      <c r="E1017" s="319" t="s">
        <v>53</v>
      </c>
      <c r="F1017" s="319" t="s">
        <v>576</v>
      </c>
      <c r="H1017" s="319" t="s">
        <v>577</v>
      </c>
      <c r="I1017" s="319" t="s">
        <v>1870</v>
      </c>
      <c r="J1017" s="319" t="s">
        <v>113</v>
      </c>
      <c r="L1017" s="326">
        <v>0</v>
      </c>
      <c r="M1017" s="326">
        <v>0</v>
      </c>
      <c r="N1017" s="326">
        <v>0</v>
      </c>
      <c r="O1017" s="326">
        <v>0</v>
      </c>
      <c r="P1017" s="326">
        <v>0</v>
      </c>
      <c r="Q1017" s="326">
        <v>0</v>
      </c>
      <c r="R1017" s="326">
        <v>0</v>
      </c>
      <c r="S1017" s="326">
        <v>0</v>
      </c>
      <c r="T1017" s="326">
        <v>0</v>
      </c>
      <c r="U1017" s="326">
        <v>0</v>
      </c>
      <c r="V1017" s="326">
        <v>0</v>
      </c>
      <c r="W1017" s="326">
        <v>0</v>
      </c>
      <c r="X1017" s="326"/>
    </row>
    <row r="1018" spans="1:24" hidden="1" outlineLevel="1">
      <c r="D1018" s="319" t="s">
        <v>2297</v>
      </c>
      <c r="E1018" s="319" t="s">
        <v>53</v>
      </c>
      <c r="F1018" s="319" t="s">
        <v>576</v>
      </c>
      <c r="H1018" s="319" t="s">
        <v>577</v>
      </c>
      <c r="I1018" s="319" t="s">
        <v>2298</v>
      </c>
      <c r="J1018" s="319" t="s">
        <v>114</v>
      </c>
      <c r="L1018" s="326">
        <v>9</v>
      </c>
      <c r="M1018" s="326">
        <v>9</v>
      </c>
      <c r="N1018" s="326">
        <v>9</v>
      </c>
      <c r="O1018" s="326">
        <v>9</v>
      </c>
      <c r="P1018" s="326">
        <v>9</v>
      </c>
      <c r="Q1018" s="326">
        <v>9</v>
      </c>
      <c r="R1018" s="326">
        <v>9</v>
      </c>
      <c r="S1018" s="326">
        <v>9</v>
      </c>
      <c r="T1018" s="326">
        <v>9</v>
      </c>
      <c r="U1018" s="326">
        <v>9</v>
      </c>
      <c r="V1018" s="326">
        <v>9</v>
      </c>
      <c r="W1018" s="326">
        <v>0</v>
      </c>
      <c r="X1018" s="326"/>
    </row>
    <row r="1019" spans="1:24" hidden="1" outlineLevel="1">
      <c r="D1019" s="319" t="s">
        <v>1242</v>
      </c>
      <c r="E1019" s="319" t="s">
        <v>52</v>
      </c>
      <c r="F1019" s="319" t="s">
        <v>576</v>
      </c>
      <c r="H1019" s="319" t="s">
        <v>577</v>
      </c>
      <c r="I1019" s="319" t="s">
        <v>1243</v>
      </c>
      <c r="J1019" s="319" t="s">
        <v>117</v>
      </c>
      <c r="L1019" s="326">
        <v>0</v>
      </c>
      <c r="M1019" s="326">
        <v>0</v>
      </c>
      <c r="N1019" s="326">
        <v>0</v>
      </c>
      <c r="O1019" s="326">
        <v>0</v>
      </c>
      <c r="P1019" s="326">
        <v>0</v>
      </c>
      <c r="Q1019" s="326">
        <v>0</v>
      </c>
      <c r="R1019" s="326">
        <v>0</v>
      </c>
      <c r="S1019" s="326">
        <v>0</v>
      </c>
      <c r="T1019" s="326">
        <v>0</v>
      </c>
      <c r="U1019" s="326">
        <v>0</v>
      </c>
      <c r="V1019" s="326">
        <v>0</v>
      </c>
      <c r="W1019" s="326">
        <v>0</v>
      </c>
      <c r="X1019" s="326"/>
    </row>
    <row r="1020" spans="1:24" hidden="1" outlineLevel="1">
      <c r="D1020" s="319" t="s">
        <v>1244</v>
      </c>
      <c r="E1020" s="319" t="s">
        <v>54</v>
      </c>
      <c r="F1020" s="319" t="s">
        <v>576</v>
      </c>
      <c r="H1020" s="319" t="s">
        <v>577</v>
      </c>
      <c r="I1020" s="319" t="s">
        <v>1245</v>
      </c>
      <c r="J1020" s="319" t="s">
        <v>116</v>
      </c>
      <c r="L1020" s="326">
        <v>0</v>
      </c>
      <c r="M1020" s="326">
        <v>0</v>
      </c>
      <c r="N1020" s="326">
        <v>0</v>
      </c>
      <c r="O1020" s="326">
        <v>0</v>
      </c>
      <c r="P1020" s="326">
        <v>0</v>
      </c>
      <c r="Q1020" s="326">
        <v>0</v>
      </c>
      <c r="R1020" s="326">
        <v>0</v>
      </c>
      <c r="S1020" s="326">
        <v>0</v>
      </c>
      <c r="T1020" s="326">
        <v>0</v>
      </c>
      <c r="U1020" s="326">
        <v>0</v>
      </c>
      <c r="V1020" s="326">
        <v>0</v>
      </c>
      <c r="W1020" s="326">
        <v>0</v>
      </c>
      <c r="X1020" s="326"/>
    </row>
    <row r="1021" spans="1:24" hidden="1" outlineLevel="1">
      <c r="D1021" s="319" t="s">
        <v>3099</v>
      </c>
      <c r="E1021" s="319" t="s">
        <v>53</v>
      </c>
      <c r="F1021" s="319" t="s">
        <v>576</v>
      </c>
      <c r="H1021" s="319" t="s">
        <v>577</v>
      </c>
      <c r="I1021" s="319" t="s">
        <v>3100</v>
      </c>
      <c r="J1021" s="319" t="s">
        <v>530</v>
      </c>
      <c r="L1021" s="326"/>
      <c r="M1021" s="326"/>
      <c r="N1021" s="326"/>
      <c r="O1021" s="326"/>
      <c r="P1021" s="326">
        <v>0</v>
      </c>
      <c r="Q1021" s="326">
        <v>0</v>
      </c>
      <c r="R1021" s="326">
        <v>0</v>
      </c>
      <c r="S1021" s="326">
        <v>0</v>
      </c>
      <c r="T1021" s="326">
        <v>0</v>
      </c>
      <c r="U1021" s="326">
        <v>0</v>
      </c>
      <c r="V1021" s="326">
        <v>0</v>
      </c>
      <c r="W1021" s="326">
        <v>0</v>
      </c>
      <c r="X1021" s="326"/>
    </row>
    <row r="1022" spans="1:24" hidden="1" outlineLevel="1">
      <c r="D1022" s="319" t="s">
        <v>1669</v>
      </c>
      <c r="E1022" s="319" t="s">
        <v>53</v>
      </c>
      <c r="F1022" s="319" t="s">
        <v>576</v>
      </c>
      <c r="H1022" s="319" t="s">
        <v>577</v>
      </c>
      <c r="I1022" s="319" t="s">
        <v>1246</v>
      </c>
      <c r="J1022" s="319" t="s">
        <v>583</v>
      </c>
      <c r="L1022" s="326">
        <v>0</v>
      </c>
      <c r="M1022" s="326">
        <v>0</v>
      </c>
      <c r="N1022" s="326">
        <v>0</v>
      </c>
      <c r="O1022" s="326">
        <v>0</v>
      </c>
      <c r="P1022" s="326">
        <v>0</v>
      </c>
      <c r="Q1022" s="326">
        <v>0</v>
      </c>
      <c r="R1022" s="326">
        <v>0</v>
      </c>
      <c r="S1022" s="326">
        <v>0</v>
      </c>
      <c r="T1022" s="326">
        <v>0</v>
      </c>
      <c r="U1022" s="326">
        <v>0</v>
      </c>
      <c r="V1022" s="326">
        <v>0</v>
      </c>
      <c r="W1022" s="326">
        <v>0</v>
      </c>
      <c r="X1022" s="326"/>
    </row>
    <row r="1023" spans="1:24" hidden="1" outlineLevel="1">
      <c r="D1023" s="319" t="s">
        <v>1247</v>
      </c>
      <c r="E1023" s="319" t="s">
        <v>53</v>
      </c>
      <c r="F1023" s="319" t="s">
        <v>576</v>
      </c>
      <c r="H1023" s="319" t="s">
        <v>577</v>
      </c>
      <c r="I1023" s="319" t="s">
        <v>1248</v>
      </c>
      <c r="J1023" s="319" t="s">
        <v>118</v>
      </c>
      <c r="L1023" s="326">
        <v>4</v>
      </c>
      <c r="M1023" s="326">
        <v>4</v>
      </c>
      <c r="N1023" s="326">
        <v>4</v>
      </c>
      <c r="O1023" s="326">
        <v>4</v>
      </c>
      <c r="P1023" s="326">
        <v>4</v>
      </c>
      <c r="Q1023" s="326">
        <v>4</v>
      </c>
      <c r="R1023" s="326">
        <v>4</v>
      </c>
      <c r="S1023" s="326">
        <v>4</v>
      </c>
      <c r="T1023" s="326">
        <v>4</v>
      </c>
      <c r="U1023" s="326">
        <v>4</v>
      </c>
      <c r="V1023" s="326">
        <v>4</v>
      </c>
      <c r="W1023" s="326">
        <v>4</v>
      </c>
      <c r="X1023" s="326"/>
    </row>
    <row r="1024" spans="1:24" hidden="1" outlineLevel="1">
      <c r="D1024" s="319" t="s">
        <v>1249</v>
      </c>
      <c r="E1024" s="319" t="s">
        <v>53</v>
      </c>
      <c r="F1024" s="319" t="s">
        <v>576</v>
      </c>
      <c r="H1024" s="319" t="s">
        <v>577</v>
      </c>
      <c r="I1024" s="319" t="s">
        <v>1250</v>
      </c>
      <c r="J1024" s="319" t="s">
        <v>114</v>
      </c>
      <c r="L1024" s="326">
        <v>0</v>
      </c>
      <c r="M1024" s="326">
        <v>0</v>
      </c>
      <c r="N1024" s="326">
        <v>0</v>
      </c>
      <c r="O1024" s="326">
        <v>0</v>
      </c>
      <c r="P1024" s="326">
        <v>0</v>
      </c>
      <c r="Q1024" s="326">
        <v>0</v>
      </c>
      <c r="R1024" s="326">
        <v>0</v>
      </c>
      <c r="S1024" s="326">
        <v>0</v>
      </c>
      <c r="T1024" s="326">
        <v>0</v>
      </c>
      <c r="U1024" s="326">
        <v>0</v>
      </c>
      <c r="V1024" s="326">
        <v>0</v>
      </c>
      <c r="W1024" s="326">
        <v>0</v>
      </c>
      <c r="X1024" s="326"/>
    </row>
    <row r="1025" spans="4:24" hidden="1" outlineLevel="1">
      <c r="D1025" s="319" t="s">
        <v>2027</v>
      </c>
      <c r="E1025" s="319" t="s">
        <v>53</v>
      </c>
      <c r="F1025" s="319" t="s">
        <v>576</v>
      </c>
      <c r="H1025" s="319" t="s">
        <v>577</v>
      </c>
      <c r="I1025" s="319" t="s">
        <v>2028</v>
      </c>
      <c r="J1025" s="319" t="s">
        <v>530</v>
      </c>
      <c r="L1025" s="326">
        <v>0</v>
      </c>
      <c r="M1025" s="326">
        <v>0</v>
      </c>
      <c r="N1025" s="326">
        <v>0</v>
      </c>
      <c r="O1025" s="326">
        <v>0</v>
      </c>
      <c r="P1025" s="326">
        <v>0</v>
      </c>
      <c r="Q1025" s="326">
        <v>0</v>
      </c>
      <c r="R1025" s="326">
        <v>0</v>
      </c>
      <c r="S1025" s="326">
        <v>0</v>
      </c>
      <c r="T1025" s="326">
        <v>0</v>
      </c>
      <c r="U1025" s="326">
        <v>0</v>
      </c>
      <c r="V1025" s="326">
        <v>0</v>
      </c>
      <c r="W1025" s="326">
        <v>0</v>
      </c>
      <c r="X1025" s="326"/>
    </row>
    <row r="1026" spans="4:24" hidden="1" outlineLevel="1">
      <c r="D1026" s="319" t="s">
        <v>1251</v>
      </c>
      <c r="E1026" s="319" t="s">
        <v>54</v>
      </c>
      <c r="F1026" s="319" t="s">
        <v>576</v>
      </c>
      <c r="H1026" s="319" t="s">
        <v>577</v>
      </c>
      <c r="I1026" s="319" t="s">
        <v>1252</v>
      </c>
      <c r="J1026" s="319" t="s">
        <v>116</v>
      </c>
      <c r="L1026" s="326">
        <v>0</v>
      </c>
      <c r="M1026" s="326">
        <v>0</v>
      </c>
      <c r="N1026" s="326">
        <v>10</v>
      </c>
      <c r="O1026" s="326">
        <v>10</v>
      </c>
      <c r="P1026" s="326">
        <v>110</v>
      </c>
      <c r="Q1026" s="326">
        <v>0</v>
      </c>
      <c r="R1026" s="326">
        <v>0</v>
      </c>
      <c r="S1026" s="326">
        <v>0</v>
      </c>
      <c r="T1026" s="326">
        <v>10</v>
      </c>
      <c r="U1026" s="326">
        <v>117</v>
      </c>
      <c r="V1026" s="326">
        <v>10</v>
      </c>
      <c r="W1026" s="326">
        <v>0</v>
      </c>
      <c r="X1026" s="326"/>
    </row>
    <row r="1027" spans="4:24" hidden="1" outlineLevel="1">
      <c r="D1027" s="319" t="s">
        <v>1670</v>
      </c>
      <c r="E1027" s="319" t="s">
        <v>53</v>
      </c>
      <c r="F1027" s="319" t="s">
        <v>576</v>
      </c>
      <c r="H1027" s="319" t="s">
        <v>577</v>
      </c>
      <c r="I1027" s="319" t="s">
        <v>1253</v>
      </c>
      <c r="J1027" s="319" t="s">
        <v>114</v>
      </c>
      <c r="L1027" s="326">
        <v>11</v>
      </c>
      <c r="M1027" s="326">
        <v>11</v>
      </c>
      <c r="N1027" s="326">
        <v>11</v>
      </c>
      <c r="O1027" s="326">
        <v>11</v>
      </c>
      <c r="P1027" s="326">
        <v>11</v>
      </c>
      <c r="Q1027" s="326">
        <v>11</v>
      </c>
      <c r="R1027" s="326">
        <v>11</v>
      </c>
      <c r="S1027" s="326">
        <v>13</v>
      </c>
      <c r="T1027" s="326">
        <v>13</v>
      </c>
      <c r="U1027" s="326">
        <v>13</v>
      </c>
      <c r="V1027" s="326">
        <v>13</v>
      </c>
      <c r="W1027" s="326">
        <v>7</v>
      </c>
      <c r="X1027" s="326"/>
    </row>
    <row r="1028" spans="4:24" hidden="1" outlineLevel="1">
      <c r="D1028" s="319" t="s">
        <v>1254</v>
      </c>
      <c r="E1028" s="319" t="s">
        <v>52</v>
      </c>
      <c r="F1028" s="319" t="s">
        <v>576</v>
      </c>
      <c r="H1028" s="319" t="s">
        <v>577</v>
      </c>
      <c r="I1028" s="319" t="s">
        <v>1255</v>
      </c>
      <c r="J1028" s="319" t="s">
        <v>117</v>
      </c>
      <c r="L1028" s="326">
        <v>0</v>
      </c>
      <c r="M1028" s="326">
        <v>0</v>
      </c>
      <c r="N1028" s="326">
        <v>0</v>
      </c>
      <c r="O1028" s="326">
        <v>68</v>
      </c>
      <c r="P1028" s="326">
        <v>68</v>
      </c>
      <c r="Q1028" s="326">
        <v>0</v>
      </c>
      <c r="R1028" s="326">
        <v>0</v>
      </c>
      <c r="S1028" s="326">
        <v>0</v>
      </c>
      <c r="T1028" s="326">
        <v>0</v>
      </c>
      <c r="U1028" s="326">
        <v>0</v>
      </c>
      <c r="V1028" s="326">
        <v>0</v>
      </c>
      <c r="W1028" s="326">
        <v>0</v>
      </c>
      <c r="X1028" s="326"/>
    </row>
    <row r="1029" spans="4:24" hidden="1" outlineLevel="1">
      <c r="D1029" s="319" t="s">
        <v>1871</v>
      </c>
      <c r="E1029" s="319" t="s">
        <v>52</v>
      </c>
      <c r="F1029" s="319" t="s">
        <v>576</v>
      </c>
      <c r="H1029" s="319" t="s">
        <v>577</v>
      </c>
      <c r="I1029" s="319" t="s">
        <v>1256</v>
      </c>
      <c r="J1029" s="319" t="s">
        <v>117</v>
      </c>
      <c r="L1029" s="326">
        <v>0</v>
      </c>
      <c r="M1029" s="326">
        <v>0</v>
      </c>
      <c r="N1029" s="326">
        <v>0</v>
      </c>
      <c r="O1029" s="326">
        <v>0</v>
      </c>
      <c r="P1029" s="326">
        <v>0</v>
      </c>
      <c r="Q1029" s="326">
        <v>0</v>
      </c>
      <c r="R1029" s="326">
        <v>0</v>
      </c>
      <c r="S1029" s="326">
        <v>0</v>
      </c>
      <c r="T1029" s="326">
        <v>0</v>
      </c>
      <c r="U1029" s="326">
        <v>0</v>
      </c>
      <c r="V1029" s="326">
        <v>0</v>
      </c>
      <c r="W1029" s="326">
        <v>0</v>
      </c>
      <c r="X1029" s="326"/>
    </row>
    <row r="1030" spans="4:24" hidden="1" outlineLevel="1">
      <c r="D1030" s="319" t="s">
        <v>1257</v>
      </c>
      <c r="E1030" s="319" t="s">
        <v>53</v>
      </c>
      <c r="F1030" s="319" t="s">
        <v>576</v>
      </c>
      <c r="H1030" s="319" t="s">
        <v>577</v>
      </c>
      <c r="I1030" s="319" t="s">
        <v>1258</v>
      </c>
      <c r="J1030" s="319" t="s">
        <v>114</v>
      </c>
      <c r="L1030" s="326">
        <v>0</v>
      </c>
      <c r="M1030" s="326">
        <v>0</v>
      </c>
      <c r="N1030" s="326">
        <v>0</v>
      </c>
      <c r="O1030" s="326">
        <v>0</v>
      </c>
      <c r="P1030" s="326">
        <v>0</v>
      </c>
      <c r="Q1030" s="326">
        <v>0</v>
      </c>
      <c r="R1030" s="326">
        <v>0</v>
      </c>
      <c r="S1030" s="326">
        <v>0</v>
      </c>
      <c r="T1030" s="326">
        <v>0</v>
      </c>
      <c r="U1030" s="326">
        <v>0</v>
      </c>
      <c r="V1030" s="326">
        <v>0</v>
      </c>
      <c r="W1030" s="326">
        <v>0</v>
      </c>
      <c r="X1030" s="326"/>
    </row>
    <row r="1031" spans="4:24" hidden="1" outlineLevel="1">
      <c r="D1031" s="319" t="s">
        <v>3101</v>
      </c>
      <c r="E1031" s="319" t="s">
        <v>53</v>
      </c>
      <c r="F1031" s="319" t="s">
        <v>576</v>
      </c>
      <c r="H1031" s="319" t="s">
        <v>577</v>
      </c>
      <c r="I1031" s="319" t="s">
        <v>3102</v>
      </c>
      <c r="J1031" s="319" t="s">
        <v>946</v>
      </c>
      <c r="L1031" s="326"/>
      <c r="M1031" s="326">
        <v>0</v>
      </c>
      <c r="N1031" s="326">
        <v>0</v>
      </c>
      <c r="O1031" s="326">
        <v>0</v>
      </c>
      <c r="P1031" s="326">
        <v>0</v>
      </c>
      <c r="Q1031" s="326">
        <v>0</v>
      </c>
      <c r="R1031" s="326">
        <v>0</v>
      </c>
      <c r="S1031" s="326">
        <v>0</v>
      </c>
      <c r="T1031" s="326">
        <v>0</v>
      </c>
      <c r="U1031" s="326">
        <v>0</v>
      </c>
      <c r="V1031" s="326">
        <v>0</v>
      </c>
      <c r="W1031" s="326">
        <v>0</v>
      </c>
      <c r="X1031" s="326"/>
    </row>
    <row r="1032" spans="4:24" hidden="1" outlineLevel="1">
      <c r="D1032" s="319" t="s">
        <v>1259</v>
      </c>
      <c r="E1032" s="319" t="s">
        <v>53</v>
      </c>
      <c r="F1032" s="319" t="s">
        <v>576</v>
      </c>
      <c r="H1032" s="319" t="s">
        <v>577</v>
      </c>
      <c r="I1032" s="319" t="s">
        <v>1260</v>
      </c>
      <c r="J1032" s="319" t="s">
        <v>118</v>
      </c>
      <c r="L1032" s="326">
        <v>0</v>
      </c>
      <c r="M1032" s="326">
        <v>0</v>
      </c>
      <c r="N1032" s="326">
        <v>0</v>
      </c>
      <c r="O1032" s="326">
        <v>0</v>
      </c>
      <c r="P1032" s="326">
        <v>0</v>
      </c>
      <c r="Q1032" s="326">
        <v>0</v>
      </c>
      <c r="R1032" s="326">
        <v>0</v>
      </c>
      <c r="S1032" s="326">
        <v>0</v>
      </c>
      <c r="T1032" s="326">
        <v>0</v>
      </c>
      <c r="U1032" s="326">
        <v>0</v>
      </c>
      <c r="V1032" s="326">
        <v>0</v>
      </c>
      <c r="W1032" s="326">
        <v>0</v>
      </c>
      <c r="X1032" s="326"/>
    </row>
    <row r="1033" spans="4:24" hidden="1" outlineLevel="1">
      <c r="D1033" s="319" t="s">
        <v>1261</v>
      </c>
      <c r="E1033" s="319" t="s">
        <v>52</v>
      </c>
      <c r="F1033" s="319" t="s">
        <v>576</v>
      </c>
      <c r="H1033" s="319" t="s">
        <v>577</v>
      </c>
      <c r="I1033" s="319" t="s">
        <v>1262</v>
      </c>
      <c r="J1033" s="319" t="s">
        <v>117</v>
      </c>
      <c r="L1033" s="326">
        <v>0</v>
      </c>
      <c r="M1033" s="326">
        <v>0</v>
      </c>
      <c r="N1033" s="326">
        <v>0</v>
      </c>
      <c r="O1033" s="326">
        <v>0</v>
      </c>
      <c r="P1033" s="326">
        <v>0</v>
      </c>
      <c r="Q1033" s="326">
        <v>0</v>
      </c>
      <c r="R1033" s="326">
        <v>0</v>
      </c>
      <c r="S1033" s="326">
        <v>0</v>
      </c>
      <c r="T1033" s="326">
        <v>0</v>
      </c>
      <c r="U1033" s="326">
        <v>0</v>
      </c>
      <c r="V1033" s="326">
        <v>0</v>
      </c>
      <c r="W1033" s="326">
        <v>0</v>
      </c>
      <c r="X1033" s="326"/>
    </row>
    <row r="1034" spans="4:24" hidden="1" outlineLevel="1">
      <c r="D1034" s="319" t="s">
        <v>1872</v>
      </c>
      <c r="E1034" s="319" t="s">
        <v>53</v>
      </c>
      <c r="F1034" s="319" t="s">
        <v>576</v>
      </c>
      <c r="H1034" s="319" t="s">
        <v>577</v>
      </c>
      <c r="I1034" s="319" t="s">
        <v>1873</v>
      </c>
      <c r="J1034" s="319" t="s">
        <v>113</v>
      </c>
      <c r="L1034" s="326">
        <v>0</v>
      </c>
      <c r="M1034" s="326">
        <v>0</v>
      </c>
      <c r="N1034" s="326">
        <v>0</v>
      </c>
      <c r="O1034" s="326">
        <v>0</v>
      </c>
      <c r="P1034" s="326">
        <v>0</v>
      </c>
      <c r="Q1034" s="326">
        <v>0</v>
      </c>
      <c r="R1034" s="326">
        <v>0</v>
      </c>
      <c r="S1034" s="326">
        <v>0</v>
      </c>
      <c r="T1034" s="326">
        <v>0</v>
      </c>
      <c r="U1034" s="326">
        <v>0</v>
      </c>
      <c r="V1034" s="326">
        <v>0</v>
      </c>
      <c r="W1034" s="326">
        <v>0</v>
      </c>
      <c r="X1034" s="326"/>
    </row>
    <row r="1035" spans="4:24" hidden="1" outlineLevel="1">
      <c r="D1035" s="319" t="s">
        <v>1671</v>
      </c>
      <c r="E1035" s="319" t="s">
        <v>53</v>
      </c>
      <c r="F1035" s="319" t="s">
        <v>576</v>
      </c>
      <c r="H1035" s="319" t="s">
        <v>577</v>
      </c>
      <c r="I1035" s="319" t="s">
        <v>1263</v>
      </c>
      <c r="J1035" s="319" t="s">
        <v>530</v>
      </c>
      <c r="L1035" s="326">
        <v>0</v>
      </c>
      <c r="M1035" s="326">
        <v>0</v>
      </c>
      <c r="N1035" s="326">
        <v>0</v>
      </c>
      <c r="O1035" s="326">
        <v>0</v>
      </c>
      <c r="P1035" s="326">
        <v>0</v>
      </c>
      <c r="Q1035" s="326">
        <v>0</v>
      </c>
      <c r="R1035" s="326">
        <v>0</v>
      </c>
      <c r="S1035" s="326">
        <v>0</v>
      </c>
      <c r="T1035" s="326">
        <v>0</v>
      </c>
      <c r="U1035" s="326">
        <v>0</v>
      </c>
      <c r="V1035" s="326">
        <v>0</v>
      </c>
      <c r="W1035" s="326">
        <v>0</v>
      </c>
      <c r="X1035" s="326"/>
    </row>
    <row r="1036" spans="4:24" hidden="1" outlineLevel="1">
      <c r="D1036" s="319" t="s">
        <v>1874</v>
      </c>
      <c r="E1036" s="319" t="s">
        <v>53</v>
      </c>
      <c r="F1036" s="319" t="s">
        <v>576</v>
      </c>
      <c r="H1036" s="319" t="s">
        <v>577</v>
      </c>
      <c r="I1036" s="319" t="s">
        <v>1875</v>
      </c>
      <c r="J1036" s="319" t="s">
        <v>113</v>
      </c>
      <c r="L1036" s="326">
        <v>0</v>
      </c>
      <c r="M1036" s="326">
        <v>0</v>
      </c>
      <c r="N1036" s="326">
        <v>0</v>
      </c>
      <c r="O1036" s="326">
        <v>0</v>
      </c>
      <c r="P1036" s="326">
        <v>0</v>
      </c>
      <c r="Q1036" s="326">
        <v>0</v>
      </c>
      <c r="R1036" s="326">
        <v>0</v>
      </c>
      <c r="S1036" s="326">
        <v>0</v>
      </c>
      <c r="T1036" s="326">
        <v>0</v>
      </c>
      <c r="U1036" s="326">
        <v>0</v>
      </c>
      <c r="V1036" s="326">
        <v>0</v>
      </c>
      <c r="W1036" s="326">
        <v>0</v>
      </c>
      <c r="X1036" s="326"/>
    </row>
    <row r="1037" spans="4:24" hidden="1" outlineLevel="1">
      <c r="D1037" s="319" t="s">
        <v>3103</v>
      </c>
      <c r="E1037" s="319" t="s">
        <v>53</v>
      </c>
      <c r="F1037" s="319" t="s">
        <v>576</v>
      </c>
      <c r="H1037" s="319" t="s">
        <v>577</v>
      </c>
      <c r="I1037" s="319" t="s">
        <v>3104</v>
      </c>
      <c r="J1037" s="319" t="s">
        <v>114</v>
      </c>
      <c r="L1037" s="326"/>
      <c r="M1037" s="326"/>
      <c r="N1037" s="326"/>
      <c r="O1037" s="326"/>
      <c r="P1037" s="326"/>
      <c r="Q1037" s="326"/>
      <c r="R1037" s="326"/>
      <c r="S1037" s="326">
        <v>0</v>
      </c>
      <c r="T1037" s="326">
        <v>0</v>
      </c>
      <c r="U1037" s="326">
        <v>0</v>
      </c>
      <c r="V1037" s="326">
        <v>0</v>
      </c>
      <c r="W1037" s="326">
        <v>0</v>
      </c>
      <c r="X1037" s="326"/>
    </row>
    <row r="1038" spans="4:24" hidden="1" outlineLevel="1">
      <c r="D1038" s="319" t="s">
        <v>1876</v>
      </c>
      <c r="E1038" s="319" t="s">
        <v>53</v>
      </c>
      <c r="F1038" s="319" t="s">
        <v>576</v>
      </c>
      <c r="H1038" s="319" t="s">
        <v>577</v>
      </c>
      <c r="I1038" s="319" t="s">
        <v>1877</v>
      </c>
      <c r="J1038" s="319" t="s">
        <v>113</v>
      </c>
      <c r="L1038" s="326">
        <v>0</v>
      </c>
      <c r="M1038" s="326">
        <v>0</v>
      </c>
      <c r="N1038" s="326">
        <v>0</v>
      </c>
      <c r="O1038" s="326">
        <v>0</v>
      </c>
      <c r="P1038" s="326">
        <v>0</v>
      </c>
      <c r="Q1038" s="326">
        <v>0</v>
      </c>
      <c r="R1038" s="326">
        <v>0</v>
      </c>
      <c r="S1038" s="326">
        <v>0</v>
      </c>
      <c r="T1038" s="326">
        <v>0</v>
      </c>
      <c r="U1038" s="326">
        <v>0</v>
      </c>
      <c r="V1038" s="326">
        <v>0</v>
      </c>
      <c r="W1038" s="326">
        <v>0</v>
      </c>
      <c r="X1038" s="326"/>
    </row>
    <row r="1039" spans="4:24" hidden="1" outlineLevel="1">
      <c r="D1039" s="319" t="s">
        <v>3105</v>
      </c>
      <c r="E1039" s="319" t="s">
        <v>53</v>
      </c>
      <c r="F1039" s="319" t="s">
        <v>576</v>
      </c>
      <c r="H1039" s="319" t="s">
        <v>577</v>
      </c>
      <c r="I1039" s="319" t="s">
        <v>3106</v>
      </c>
      <c r="J1039" s="319" t="s">
        <v>22</v>
      </c>
      <c r="L1039" s="326"/>
      <c r="M1039" s="326"/>
      <c r="N1039" s="326"/>
      <c r="O1039" s="326"/>
      <c r="P1039" s="326"/>
      <c r="Q1039" s="326"/>
      <c r="R1039" s="326"/>
      <c r="S1039" s="326">
        <v>0</v>
      </c>
      <c r="T1039" s="326">
        <v>0</v>
      </c>
      <c r="U1039" s="326">
        <v>0</v>
      </c>
      <c r="V1039" s="326">
        <v>0</v>
      </c>
      <c r="W1039" s="326">
        <v>0</v>
      </c>
      <c r="X1039" s="326"/>
    </row>
    <row r="1040" spans="4:24" hidden="1" outlineLevel="1">
      <c r="D1040" s="319" t="s">
        <v>1264</v>
      </c>
      <c r="E1040" s="319" t="s">
        <v>53</v>
      </c>
      <c r="F1040" s="319" t="s">
        <v>576</v>
      </c>
      <c r="H1040" s="319" t="s">
        <v>577</v>
      </c>
      <c r="I1040" s="319" t="s">
        <v>1265</v>
      </c>
      <c r="J1040" s="319" t="s">
        <v>528</v>
      </c>
      <c r="L1040" s="326">
        <v>0</v>
      </c>
      <c r="M1040" s="326">
        <v>0</v>
      </c>
      <c r="N1040" s="326">
        <v>0</v>
      </c>
      <c r="O1040" s="326">
        <v>0</v>
      </c>
      <c r="P1040" s="326">
        <v>0</v>
      </c>
      <c r="Q1040" s="326">
        <v>0</v>
      </c>
      <c r="R1040" s="326">
        <v>0</v>
      </c>
      <c r="S1040" s="326">
        <v>0</v>
      </c>
      <c r="T1040" s="326">
        <v>0</v>
      </c>
      <c r="U1040" s="326">
        <v>0</v>
      </c>
      <c r="V1040" s="326">
        <v>0</v>
      </c>
      <c r="W1040" s="326">
        <v>0</v>
      </c>
      <c r="X1040" s="326"/>
    </row>
    <row r="1041" spans="4:24" hidden="1" outlineLevel="1">
      <c r="D1041" s="319" t="s">
        <v>1266</v>
      </c>
      <c r="E1041" s="319" t="s">
        <v>54</v>
      </c>
      <c r="F1041" s="319" t="s">
        <v>576</v>
      </c>
      <c r="H1041" s="319" t="s">
        <v>577</v>
      </c>
      <c r="I1041" s="319" t="s">
        <v>1267</v>
      </c>
      <c r="J1041" s="319" t="s">
        <v>116</v>
      </c>
      <c r="L1041" s="326">
        <v>0</v>
      </c>
      <c r="M1041" s="326">
        <v>0</v>
      </c>
      <c r="N1041" s="326">
        <v>0</v>
      </c>
      <c r="O1041" s="326">
        <v>103</v>
      </c>
      <c r="P1041" s="326">
        <v>0</v>
      </c>
      <c r="Q1041" s="326">
        <v>0</v>
      </c>
      <c r="R1041" s="326">
        <v>0</v>
      </c>
      <c r="S1041" s="326">
        <v>0</v>
      </c>
      <c r="T1041" s="326">
        <v>0</v>
      </c>
      <c r="U1041" s="326">
        <v>0</v>
      </c>
      <c r="V1041" s="326">
        <v>0</v>
      </c>
      <c r="W1041" s="326">
        <v>0</v>
      </c>
      <c r="X1041" s="326"/>
    </row>
    <row r="1042" spans="4:24" hidden="1" outlineLevel="1">
      <c r="D1042" s="319" t="s">
        <v>1878</v>
      </c>
      <c r="E1042" s="319" t="s">
        <v>53</v>
      </c>
      <c r="F1042" s="319" t="s">
        <v>576</v>
      </c>
      <c r="H1042" s="319" t="s">
        <v>577</v>
      </c>
      <c r="I1042" s="319" t="s">
        <v>1879</v>
      </c>
      <c r="J1042" s="319" t="s">
        <v>113</v>
      </c>
      <c r="L1042" s="326">
        <v>0</v>
      </c>
      <c r="M1042" s="326">
        <v>0</v>
      </c>
      <c r="N1042" s="326">
        <v>0</v>
      </c>
      <c r="O1042" s="326">
        <v>0</v>
      </c>
      <c r="P1042" s="326">
        <v>0</v>
      </c>
      <c r="Q1042" s="326">
        <v>0</v>
      </c>
      <c r="R1042" s="326">
        <v>0</v>
      </c>
      <c r="S1042" s="326">
        <v>0</v>
      </c>
      <c r="T1042" s="326">
        <v>0</v>
      </c>
      <c r="U1042" s="326">
        <v>0</v>
      </c>
      <c r="V1042" s="326">
        <v>0</v>
      </c>
      <c r="W1042" s="326">
        <v>0</v>
      </c>
      <c r="X1042" s="326"/>
    </row>
    <row r="1043" spans="4:24" hidden="1" outlineLevel="1">
      <c r="D1043" s="319" t="s">
        <v>1268</v>
      </c>
      <c r="E1043" s="319" t="s">
        <v>53</v>
      </c>
      <c r="F1043" s="319" t="s">
        <v>576</v>
      </c>
      <c r="H1043" s="319" t="s">
        <v>577</v>
      </c>
      <c r="I1043" s="319" t="s">
        <v>1269</v>
      </c>
      <c r="J1043" s="319" t="s">
        <v>114</v>
      </c>
      <c r="L1043" s="326">
        <v>0</v>
      </c>
      <c r="M1043" s="326">
        <v>0</v>
      </c>
      <c r="N1043" s="326">
        <v>0</v>
      </c>
      <c r="O1043" s="326">
        <v>0</v>
      </c>
      <c r="P1043" s="326">
        <v>0</v>
      </c>
      <c r="Q1043" s="326">
        <v>0</v>
      </c>
      <c r="R1043" s="326">
        <v>0</v>
      </c>
      <c r="S1043" s="326">
        <v>0</v>
      </c>
      <c r="T1043" s="326">
        <v>0</v>
      </c>
      <c r="U1043" s="326">
        <v>0</v>
      </c>
      <c r="V1043" s="326">
        <v>0</v>
      </c>
      <c r="W1043" s="326">
        <v>0</v>
      </c>
      <c r="X1043" s="326"/>
    </row>
    <row r="1044" spans="4:24" hidden="1" outlineLevel="1">
      <c r="D1044" s="319" t="s">
        <v>1270</v>
      </c>
      <c r="E1044" s="319" t="s">
        <v>53</v>
      </c>
      <c r="F1044" s="319" t="s">
        <v>576</v>
      </c>
      <c r="H1044" s="319" t="s">
        <v>577</v>
      </c>
      <c r="I1044" s="319" t="s">
        <v>1271</v>
      </c>
      <c r="J1044" s="319" t="s">
        <v>114</v>
      </c>
      <c r="L1044" s="326">
        <v>6</v>
      </c>
      <c r="M1044" s="326">
        <v>6</v>
      </c>
      <c r="N1044" s="326">
        <v>6</v>
      </c>
      <c r="O1044" s="326">
        <v>94</v>
      </c>
      <c r="P1044" s="326">
        <v>5</v>
      </c>
      <c r="Q1044" s="326">
        <v>10</v>
      </c>
      <c r="R1044" s="326">
        <v>10</v>
      </c>
      <c r="S1044" s="326">
        <v>10</v>
      </c>
      <c r="T1044" s="326">
        <v>5</v>
      </c>
      <c r="U1044" s="326">
        <v>5</v>
      </c>
      <c r="V1044" s="326">
        <v>5</v>
      </c>
      <c r="W1044" s="326">
        <v>5</v>
      </c>
      <c r="X1044" s="326"/>
    </row>
    <row r="1045" spans="4:24" hidden="1" outlineLevel="1">
      <c r="D1045" s="319" t="s">
        <v>2786</v>
      </c>
      <c r="E1045" s="319" t="s">
        <v>53</v>
      </c>
      <c r="F1045" s="319" t="s">
        <v>576</v>
      </c>
      <c r="H1045" s="319" t="s">
        <v>577</v>
      </c>
      <c r="I1045" s="319" t="s">
        <v>2787</v>
      </c>
      <c r="J1045" s="319" t="s">
        <v>114</v>
      </c>
      <c r="L1045" s="326">
        <v>0</v>
      </c>
      <c r="M1045" s="326">
        <v>0</v>
      </c>
      <c r="N1045" s="326">
        <v>0</v>
      </c>
      <c r="O1045" s="326">
        <v>0</v>
      </c>
      <c r="P1045" s="326">
        <v>0</v>
      </c>
      <c r="Q1045" s="326">
        <v>0</v>
      </c>
      <c r="R1045" s="326">
        <v>0</v>
      </c>
      <c r="S1045" s="326">
        <v>0</v>
      </c>
      <c r="T1045" s="326">
        <v>0</v>
      </c>
      <c r="U1045" s="326">
        <v>0</v>
      </c>
      <c r="V1045" s="326">
        <v>0</v>
      </c>
      <c r="W1045" s="326">
        <v>0</v>
      </c>
      <c r="X1045" s="326"/>
    </row>
    <row r="1046" spans="4:24" hidden="1" outlineLevel="1">
      <c r="D1046" s="319" t="s">
        <v>3107</v>
      </c>
      <c r="E1046" s="319" t="s">
        <v>53</v>
      </c>
      <c r="F1046" s="319" t="s">
        <v>576</v>
      </c>
      <c r="H1046" s="319" t="s">
        <v>577</v>
      </c>
      <c r="I1046" s="319" t="s">
        <v>3108</v>
      </c>
      <c r="J1046" s="319" t="s">
        <v>946</v>
      </c>
      <c r="L1046" s="326"/>
      <c r="M1046" s="326">
        <v>0</v>
      </c>
      <c r="N1046" s="326">
        <v>0</v>
      </c>
      <c r="O1046" s="326">
        <v>0</v>
      </c>
      <c r="P1046" s="326">
        <v>0</v>
      </c>
      <c r="Q1046" s="326">
        <v>0</v>
      </c>
      <c r="R1046" s="326">
        <v>0</v>
      </c>
      <c r="S1046" s="326">
        <v>0</v>
      </c>
      <c r="T1046" s="326">
        <v>0</v>
      </c>
      <c r="U1046" s="326">
        <v>0</v>
      </c>
      <c r="V1046" s="326">
        <v>0</v>
      </c>
      <c r="W1046" s="326">
        <v>0</v>
      </c>
      <c r="X1046" s="326"/>
    </row>
    <row r="1047" spans="4:24" hidden="1" outlineLevel="1">
      <c r="D1047" s="319" t="s">
        <v>1272</v>
      </c>
      <c r="E1047" s="319" t="s">
        <v>53</v>
      </c>
      <c r="F1047" s="319" t="s">
        <v>576</v>
      </c>
      <c r="H1047" s="319" t="s">
        <v>577</v>
      </c>
      <c r="I1047" s="319" t="s">
        <v>1273</v>
      </c>
      <c r="J1047" s="319" t="s">
        <v>582</v>
      </c>
      <c r="L1047" s="326">
        <v>0</v>
      </c>
      <c r="M1047" s="326">
        <v>0</v>
      </c>
      <c r="N1047" s="326">
        <v>0</v>
      </c>
      <c r="O1047" s="326">
        <v>0</v>
      </c>
      <c r="P1047" s="326">
        <v>0</v>
      </c>
      <c r="Q1047" s="326">
        <v>0</v>
      </c>
      <c r="R1047" s="326">
        <v>0</v>
      </c>
      <c r="S1047" s="326">
        <v>0</v>
      </c>
      <c r="T1047" s="326">
        <v>0</v>
      </c>
      <c r="U1047" s="326">
        <v>0</v>
      </c>
      <c r="V1047" s="326">
        <v>0</v>
      </c>
      <c r="W1047" s="326">
        <v>0</v>
      </c>
      <c r="X1047" s="326"/>
    </row>
    <row r="1048" spans="4:24" hidden="1" outlineLevel="1">
      <c r="D1048" s="319" t="s">
        <v>1274</v>
      </c>
      <c r="E1048" s="319" t="s">
        <v>53</v>
      </c>
      <c r="F1048" s="319" t="s">
        <v>576</v>
      </c>
      <c r="H1048" s="319" t="s">
        <v>577</v>
      </c>
      <c r="I1048" s="319" t="s">
        <v>1275</v>
      </c>
      <c r="J1048" s="319" t="s">
        <v>528</v>
      </c>
      <c r="L1048" s="326">
        <v>0</v>
      </c>
      <c r="M1048" s="326">
        <v>0</v>
      </c>
      <c r="N1048" s="326">
        <v>0</v>
      </c>
      <c r="O1048" s="326">
        <v>0</v>
      </c>
      <c r="P1048" s="326">
        <v>0</v>
      </c>
      <c r="Q1048" s="326">
        <v>0</v>
      </c>
      <c r="R1048" s="326">
        <v>0</v>
      </c>
      <c r="S1048" s="326">
        <v>0</v>
      </c>
      <c r="T1048" s="326">
        <v>0</v>
      </c>
      <c r="U1048" s="326">
        <v>0</v>
      </c>
      <c r="V1048" s="326">
        <v>0</v>
      </c>
      <c r="W1048" s="326">
        <v>0</v>
      </c>
      <c r="X1048" s="326"/>
    </row>
    <row r="1049" spans="4:24" hidden="1" outlineLevel="1">
      <c r="D1049" s="319" t="s">
        <v>1880</v>
      </c>
      <c r="E1049" s="319" t="s">
        <v>53</v>
      </c>
      <c r="F1049" s="319" t="s">
        <v>576</v>
      </c>
      <c r="H1049" s="319" t="s">
        <v>577</v>
      </c>
      <c r="I1049" s="319" t="s">
        <v>1881</v>
      </c>
      <c r="J1049" s="319" t="s">
        <v>113</v>
      </c>
      <c r="L1049" s="326">
        <v>0</v>
      </c>
      <c r="M1049" s="326">
        <v>0</v>
      </c>
      <c r="N1049" s="326">
        <v>0</v>
      </c>
      <c r="O1049" s="326">
        <v>0</v>
      </c>
      <c r="P1049" s="326">
        <v>0</v>
      </c>
      <c r="Q1049" s="326">
        <v>0</v>
      </c>
      <c r="R1049" s="326">
        <v>0</v>
      </c>
      <c r="S1049" s="326">
        <v>0</v>
      </c>
      <c r="T1049" s="326">
        <v>0</v>
      </c>
      <c r="U1049" s="326">
        <v>0</v>
      </c>
      <c r="V1049" s="326">
        <v>0</v>
      </c>
      <c r="W1049" s="326">
        <v>0</v>
      </c>
      <c r="X1049" s="326"/>
    </row>
    <row r="1050" spans="4:24" hidden="1" outlineLevel="1">
      <c r="D1050" s="319" t="s">
        <v>1276</v>
      </c>
      <c r="E1050" s="319" t="s">
        <v>53</v>
      </c>
      <c r="F1050" s="319" t="s">
        <v>576</v>
      </c>
      <c r="H1050" s="319" t="s">
        <v>577</v>
      </c>
      <c r="I1050" s="319" t="s">
        <v>1277</v>
      </c>
      <c r="J1050" s="319" t="s">
        <v>582</v>
      </c>
      <c r="L1050" s="326">
        <v>0</v>
      </c>
      <c r="M1050" s="326">
        <v>0</v>
      </c>
      <c r="N1050" s="326">
        <v>0</v>
      </c>
      <c r="O1050" s="326">
        <v>0</v>
      </c>
      <c r="P1050" s="326">
        <v>0</v>
      </c>
      <c r="Q1050" s="326">
        <v>0</v>
      </c>
      <c r="R1050" s="326">
        <v>0</v>
      </c>
      <c r="S1050" s="326">
        <v>0</v>
      </c>
      <c r="T1050" s="326">
        <v>0</v>
      </c>
      <c r="U1050" s="326">
        <v>0</v>
      </c>
      <c r="V1050" s="326">
        <v>0</v>
      </c>
      <c r="W1050" s="326"/>
      <c r="X1050" s="326"/>
    </row>
    <row r="1051" spans="4:24" hidden="1" outlineLevel="1">
      <c r="D1051" s="319" t="s">
        <v>3109</v>
      </c>
      <c r="E1051" s="319" t="s">
        <v>53</v>
      </c>
      <c r="F1051" s="319" t="s">
        <v>576</v>
      </c>
      <c r="H1051" s="319" t="s">
        <v>577</v>
      </c>
      <c r="I1051" s="319" t="s">
        <v>3110</v>
      </c>
      <c r="J1051" s="319" t="s">
        <v>946</v>
      </c>
      <c r="L1051" s="326"/>
      <c r="M1051" s="326">
        <v>0</v>
      </c>
      <c r="N1051" s="326">
        <v>0</v>
      </c>
      <c r="O1051" s="326">
        <v>0</v>
      </c>
      <c r="P1051" s="326">
        <v>0</v>
      </c>
      <c r="Q1051" s="326">
        <v>0</v>
      </c>
      <c r="R1051" s="326">
        <v>0</v>
      </c>
      <c r="S1051" s="326">
        <v>0</v>
      </c>
      <c r="T1051" s="326">
        <v>0</v>
      </c>
      <c r="U1051" s="326">
        <v>0</v>
      </c>
      <c r="V1051" s="326">
        <v>0</v>
      </c>
      <c r="W1051" s="326">
        <v>0</v>
      </c>
      <c r="X1051" s="326"/>
    </row>
    <row r="1052" spans="4:24" hidden="1" outlineLevel="1">
      <c r="D1052" s="319" t="s">
        <v>2299</v>
      </c>
      <c r="E1052" s="319" t="s">
        <v>52</v>
      </c>
      <c r="F1052" s="319" t="s">
        <v>576</v>
      </c>
      <c r="H1052" s="319" t="s">
        <v>577</v>
      </c>
      <c r="I1052" s="319" t="s">
        <v>2300</v>
      </c>
      <c r="J1052" s="319" t="s">
        <v>117</v>
      </c>
      <c r="L1052" s="326">
        <v>0</v>
      </c>
      <c r="M1052" s="326">
        <v>0</v>
      </c>
      <c r="N1052" s="326">
        <v>0</v>
      </c>
      <c r="O1052" s="326">
        <v>0</v>
      </c>
      <c r="P1052" s="326">
        <v>0</v>
      </c>
      <c r="Q1052" s="326">
        <v>0</v>
      </c>
      <c r="R1052" s="326">
        <v>0</v>
      </c>
      <c r="S1052" s="326">
        <v>0</v>
      </c>
      <c r="T1052" s="326">
        <v>0</v>
      </c>
      <c r="U1052" s="326">
        <v>0</v>
      </c>
      <c r="V1052" s="326">
        <v>0</v>
      </c>
      <c r="W1052" s="326">
        <v>0</v>
      </c>
      <c r="X1052" s="326"/>
    </row>
    <row r="1053" spans="4:24" hidden="1" outlineLevel="1">
      <c r="D1053" s="319" t="s">
        <v>3111</v>
      </c>
      <c r="E1053" s="319" t="s">
        <v>53</v>
      </c>
      <c r="F1053" s="319" t="s">
        <v>576</v>
      </c>
      <c r="H1053" s="319" t="s">
        <v>577</v>
      </c>
      <c r="I1053" s="319" t="s">
        <v>3112</v>
      </c>
      <c r="J1053" s="319" t="s">
        <v>118</v>
      </c>
      <c r="L1053" s="326"/>
      <c r="M1053" s="326"/>
      <c r="N1053" s="326"/>
      <c r="O1053" s="326"/>
      <c r="P1053" s="326"/>
      <c r="Q1053" s="326"/>
      <c r="R1053" s="326"/>
      <c r="S1053" s="326">
        <v>0</v>
      </c>
      <c r="T1053" s="326">
        <v>0</v>
      </c>
      <c r="U1053" s="326">
        <v>0</v>
      </c>
      <c r="V1053" s="326">
        <v>0</v>
      </c>
      <c r="W1053" s="326">
        <v>0</v>
      </c>
      <c r="X1053" s="326"/>
    </row>
    <row r="1054" spans="4:24" hidden="1" outlineLevel="1">
      <c r="D1054" s="319" t="s">
        <v>3113</v>
      </c>
      <c r="E1054" s="319" t="s">
        <v>53</v>
      </c>
      <c r="F1054" s="319" t="s">
        <v>576</v>
      </c>
      <c r="H1054" s="319" t="s">
        <v>577</v>
      </c>
      <c r="I1054" s="319" t="s">
        <v>3114</v>
      </c>
      <c r="J1054" s="319" t="s">
        <v>946</v>
      </c>
      <c r="L1054" s="326"/>
      <c r="M1054" s="326"/>
      <c r="N1054" s="326">
        <v>0</v>
      </c>
      <c r="O1054" s="326"/>
      <c r="P1054" s="326"/>
      <c r="Q1054" s="326"/>
      <c r="R1054" s="326"/>
      <c r="S1054" s="326"/>
      <c r="T1054" s="326"/>
      <c r="U1054" s="326"/>
      <c r="V1054" s="326"/>
      <c r="W1054" s="326"/>
      <c r="X1054" s="326"/>
    </row>
    <row r="1055" spans="4:24" hidden="1" outlineLevel="1">
      <c r="D1055" s="319" t="s">
        <v>1278</v>
      </c>
      <c r="E1055" s="319" t="s">
        <v>53</v>
      </c>
      <c r="F1055" s="319" t="s">
        <v>576</v>
      </c>
      <c r="H1055" s="319" t="s">
        <v>577</v>
      </c>
      <c r="I1055" s="319" t="s">
        <v>1279</v>
      </c>
      <c r="J1055" s="319" t="s">
        <v>528</v>
      </c>
      <c r="L1055" s="326">
        <v>0</v>
      </c>
      <c r="M1055" s="326">
        <v>0</v>
      </c>
      <c r="N1055" s="326">
        <v>0</v>
      </c>
      <c r="O1055" s="326">
        <v>0</v>
      </c>
      <c r="P1055" s="326">
        <v>0</v>
      </c>
      <c r="Q1055" s="326">
        <v>0</v>
      </c>
      <c r="R1055" s="326">
        <v>0</v>
      </c>
      <c r="S1055" s="326">
        <v>0</v>
      </c>
      <c r="T1055" s="326">
        <v>0</v>
      </c>
      <c r="U1055" s="326">
        <v>0</v>
      </c>
      <c r="V1055" s="326">
        <v>0</v>
      </c>
      <c r="W1055" s="326">
        <v>0</v>
      </c>
      <c r="X1055" s="326"/>
    </row>
    <row r="1056" spans="4:24" hidden="1" outlineLevel="1">
      <c r="D1056" s="319" t="s">
        <v>1280</v>
      </c>
      <c r="E1056" s="319" t="s">
        <v>52</v>
      </c>
      <c r="F1056" s="319" t="s">
        <v>576</v>
      </c>
      <c r="H1056" s="319" t="s">
        <v>577</v>
      </c>
      <c r="I1056" s="319" t="s">
        <v>1281</v>
      </c>
      <c r="J1056" s="319" t="s">
        <v>117</v>
      </c>
      <c r="L1056" s="326">
        <v>1858</v>
      </c>
      <c r="M1056" s="326">
        <v>1858</v>
      </c>
      <c r="N1056" s="326">
        <v>1488</v>
      </c>
      <c r="O1056" s="326">
        <v>2489</v>
      </c>
      <c r="P1056" s="326">
        <v>2489</v>
      </c>
      <c r="Q1056" s="326">
        <v>1488</v>
      </c>
      <c r="R1056" s="326">
        <v>1488</v>
      </c>
      <c r="S1056" s="326">
        <v>1488</v>
      </c>
      <c r="T1056" s="326">
        <v>1492</v>
      </c>
      <c r="U1056" s="326">
        <v>1492</v>
      </c>
      <c r="V1056" s="326">
        <v>1492</v>
      </c>
      <c r="W1056" s="326">
        <v>0</v>
      </c>
      <c r="X1056" s="326"/>
    </row>
    <row r="1057" spans="4:24" hidden="1" outlineLevel="1">
      <c r="D1057" s="319" t="s">
        <v>1282</v>
      </c>
      <c r="E1057" s="319" t="s">
        <v>53</v>
      </c>
      <c r="F1057" s="319" t="s">
        <v>576</v>
      </c>
      <c r="H1057" s="319" t="s">
        <v>577</v>
      </c>
      <c r="I1057" s="319" t="s">
        <v>1283</v>
      </c>
      <c r="J1057" s="319" t="s">
        <v>582</v>
      </c>
      <c r="L1057" s="326">
        <v>0</v>
      </c>
      <c r="M1057" s="326">
        <v>0</v>
      </c>
      <c r="N1057" s="326">
        <v>0</v>
      </c>
      <c r="O1057" s="326">
        <v>0</v>
      </c>
      <c r="P1057" s="326">
        <v>0</v>
      </c>
      <c r="Q1057" s="326">
        <v>0</v>
      </c>
      <c r="R1057" s="326">
        <v>0</v>
      </c>
      <c r="S1057" s="326">
        <v>0</v>
      </c>
      <c r="T1057" s="326">
        <v>0</v>
      </c>
      <c r="U1057" s="326">
        <v>0</v>
      </c>
      <c r="V1057" s="326">
        <v>0</v>
      </c>
      <c r="W1057" s="326">
        <v>0</v>
      </c>
      <c r="X1057" s="326"/>
    </row>
    <row r="1058" spans="4:24" hidden="1" outlineLevel="1">
      <c r="D1058" s="319" t="s">
        <v>1284</v>
      </c>
      <c r="E1058" s="319" t="s">
        <v>53</v>
      </c>
      <c r="F1058" s="319" t="s">
        <v>576</v>
      </c>
      <c r="H1058" s="319" t="s">
        <v>577</v>
      </c>
      <c r="I1058" s="319" t="s">
        <v>1285</v>
      </c>
      <c r="J1058" s="319" t="s">
        <v>528</v>
      </c>
      <c r="L1058" s="326">
        <v>0</v>
      </c>
      <c r="M1058" s="326">
        <v>0</v>
      </c>
      <c r="N1058" s="326">
        <v>0</v>
      </c>
      <c r="O1058" s="326">
        <v>0</v>
      </c>
      <c r="P1058" s="326">
        <v>0</v>
      </c>
      <c r="Q1058" s="326">
        <v>0</v>
      </c>
      <c r="R1058" s="326">
        <v>0</v>
      </c>
      <c r="S1058" s="326">
        <v>0</v>
      </c>
      <c r="T1058" s="326">
        <v>0</v>
      </c>
      <c r="U1058" s="326">
        <v>0</v>
      </c>
      <c r="V1058" s="326">
        <v>0</v>
      </c>
      <c r="W1058" s="326">
        <v>0</v>
      </c>
      <c r="X1058" s="326"/>
    </row>
    <row r="1059" spans="4:24" hidden="1" outlineLevel="1">
      <c r="D1059" s="319" t="s">
        <v>3115</v>
      </c>
      <c r="E1059" s="319" t="s">
        <v>53</v>
      </c>
      <c r="F1059" s="319" t="s">
        <v>576</v>
      </c>
      <c r="H1059" s="319" t="s">
        <v>577</v>
      </c>
      <c r="I1059" s="319" t="s">
        <v>3116</v>
      </c>
      <c r="J1059" s="319" t="s">
        <v>583</v>
      </c>
      <c r="L1059" s="326"/>
      <c r="M1059" s="326"/>
      <c r="N1059" s="326"/>
      <c r="O1059" s="326"/>
      <c r="P1059" s="326"/>
      <c r="Q1059" s="326"/>
      <c r="R1059" s="326"/>
      <c r="S1059" s="326">
        <v>0</v>
      </c>
      <c r="T1059" s="326">
        <v>0</v>
      </c>
      <c r="U1059" s="326">
        <v>0</v>
      </c>
      <c r="V1059" s="326">
        <v>0</v>
      </c>
      <c r="W1059" s="326">
        <v>0</v>
      </c>
      <c r="X1059" s="326"/>
    </row>
    <row r="1060" spans="4:24" hidden="1" outlineLevel="1">
      <c r="D1060" s="319" t="s">
        <v>1286</v>
      </c>
      <c r="E1060" s="319" t="s">
        <v>53</v>
      </c>
      <c r="F1060" s="319" t="s">
        <v>576</v>
      </c>
      <c r="H1060" s="319" t="s">
        <v>577</v>
      </c>
      <c r="I1060" s="319" t="s">
        <v>1287</v>
      </c>
      <c r="J1060" s="319" t="s">
        <v>582</v>
      </c>
      <c r="L1060" s="326">
        <v>0</v>
      </c>
      <c r="M1060" s="326">
        <v>0</v>
      </c>
      <c r="N1060" s="326">
        <v>0</v>
      </c>
      <c r="O1060" s="326">
        <v>0</v>
      </c>
      <c r="P1060" s="326">
        <v>0</v>
      </c>
      <c r="Q1060" s="326">
        <v>0</v>
      </c>
      <c r="R1060" s="326">
        <v>0</v>
      </c>
      <c r="S1060" s="326">
        <v>0</v>
      </c>
      <c r="T1060" s="326">
        <v>0</v>
      </c>
      <c r="U1060" s="326">
        <v>0</v>
      </c>
      <c r="V1060" s="326">
        <v>0</v>
      </c>
      <c r="W1060" s="326">
        <v>0</v>
      </c>
      <c r="X1060" s="326"/>
    </row>
    <row r="1061" spans="4:24" hidden="1" outlineLevel="1">
      <c r="D1061" s="319" t="s">
        <v>1290</v>
      </c>
      <c r="E1061" s="319" t="s">
        <v>53</v>
      </c>
      <c r="F1061" s="319" t="s">
        <v>576</v>
      </c>
      <c r="H1061" s="319" t="s">
        <v>577</v>
      </c>
      <c r="I1061" s="319" t="s">
        <v>1291</v>
      </c>
      <c r="J1061" s="319" t="s">
        <v>530</v>
      </c>
      <c r="L1061" s="326">
        <v>0</v>
      </c>
      <c r="M1061" s="326">
        <v>0</v>
      </c>
      <c r="N1061" s="326">
        <v>0</v>
      </c>
      <c r="O1061" s="326">
        <v>0</v>
      </c>
      <c r="P1061" s="326">
        <v>0</v>
      </c>
      <c r="Q1061" s="326">
        <v>0</v>
      </c>
      <c r="R1061" s="326">
        <v>0</v>
      </c>
      <c r="S1061" s="326">
        <v>0</v>
      </c>
      <c r="T1061" s="326">
        <v>0</v>
      </c>
      <c r="U1061" s="326">
        <v>0</v>
      </c>
      <c r="V1061" s="326">
        <v>0</v>
      </c>
      <c r="W1061" s="326">
        <v>0</v>
      </c>
      <c r="X1061" s="326"/>
    </row>
    <row r="1062" spans="4:24" hidden="1" outlineLevel="1">
      <c r="D1062" s="319" t="s">
        <v>1882</v>
      </c>
      <c r="E1062" s="319" t="s">
        <v>53</v>
      </c>
      <c r="F1062" s="319" t="s">
        <v>576</v>
      </c>
      <c r="H1062" s="319" t="s">
        <v>577</v>
      </c>
      <c r="I1062" s="319" t="s">
        <v>1289</v>
      </c>
      <c r="J1062" s="319" t="s">
        <v>582</v>
      </c>
      <c r="L1062" s="326">
        <v>0</v>
      </c>
      <c r="M1062" s="326">
        <v>0</v>
      </c>
      <c r="N1062" s="326">
        <v>0</v>
      </c>
      <c r="O1062" s="326">
        <v>262</v>
      </c>
      <c r="P1062" s="326">
        <v>0</v>
      </c>
      <c r="Q1062" s="326">
        <v>0</v>
      </c>
      <c r="R1062" s="326">
        <v>0</v>
      </c>
      <c r="S1062" s="326">
        <v>0</v>
      </c>
      <c r="T1062" s="326">
        <v>0</v>
      </c>
      <c r="U1062" s="326">
        <v>0</v>
      </c>
      <c r="V1062" s="326">
        <v>0</v>
      </c>
      <c r="W1062" s="326">
        <v>0</v>
      </c>
      <c r="X1062" s="326"/>
    </row>
    <row r="1063" spans="4:24" hidden="1" outlineLevel="1">
      <c r="D1063" s="319" t="s">
        <v>2788</v>
      </c>
      <c r="E1063" s="319" t="s">
        <v>53</v>
      </c>
      <c r="F1063" s="319" t="s">
        <v>576</v>
      </c>
      <c r="H1063" s="319" t="s">
        <v>577</v>
      </c>
      <c r="I1063" s="319" t="s">
        <v>2789</v>
      </c>
      <c r="J1063" s="319" t="s">
        <v>530</v>
      </c>
      <c r="L1063" s="326">
        <v>0</v>
      </c>
      <c r="M1063" s="326">
        <v>0</v>
      </c>
      <c r="N1063" s="326">
        <v>2238</v>
      </c>
      <c r="O1063" s="326">
        <v>0</v>
      </c>
      <c r="P1063" s="326">
        <v>0</v>
      </c>
      <c r="Q1063" s="326">
        <v>0</v>
      </c>
      <c r="R1063" s="326">
        <v>0</v>
      </c>
      <c r="S1063" s="326">
        <v>0</v>
      </c>
      <c r="T1063" s="326">
        <v>0</v>
      </c>
      <c r="U1063" s="326">
        <v>0</v>
      </c>
      <c r="V1063" s="326">
        <v>0</v>
      </c>
      <c r="W1063" s="326">
        <v>0</v>
      </c>
      <c r="X1063" s="326"/>
    </row>
    <row r="1064" spans="4:24" hidden="1" outlineLevel="1">
      <c r="D1064" s="319" t="s">
        <v>1292</v>
      </c>
      <c r="E1064" s="319" t="s">
        <v>53</v>
      </c>
      <c r="F1064" s="319" t="s">
        <v>576</v>
      </c>
      <c r="H1064" s="319" t="s">
        <v>577</v>
      </c>
      <c r="I1064" s="319" t="s">
        <v>1293</v>
      </c>
      <c r="J1064" s="319" t="s">
        <v>530</v>
      </c>
      <c r="L1064" s="326">
        <v>0</v>
      </c>
      <c r="M1064" s="326">
        <v>0</v>
      </c>
      <c r="N1064" s="326">
        <v>0</v>
      </c>
      <c r="O1064" s="326">
        <v>0</v>
      </c>
      <c r="P1064" s="326">
        <v>0</v>
      </c>
      <c r="Q1064" s="326">
        <v>0</v>
      </c>
      <c r="R1064" s="326">
        <v>0</v>
      </c>
      <c r="S1064" s="326">
        <v>0</v>
      </c>
      <c r="T1064" s="326">
        <v>0</v>
      </c>
      <c r="U1064" s="326">
        <v>0</v>
      </c>
      <c r="V1064" s="326">
        <v>0</v>
      </c>
      <c r="W1064" s="326">
        <v>0</v>
      </c>
      <c r="X1064" s="326"/>
    </row>
    <row r="1065" spans="4:24" hidden="1" outlineLevel="1">
      <c r="D1065" s="319" t="s">
        <v>1883</v>
      </c>
      <c r="E1065" s="319" t="s">
        <v>53</v>
      </c>
      <c r="F1065" s="319" t="s">
        <v>576</v>
      </c>
      <c r="H1065" s="319" t="s">
        <v>577</v>
      </c>
      <c r="I1065" s="319" t="s">
        <v>1884</v>
      </c>
      <c r="J1065" s="319" t="s">
        <v>113</v>
      </c>
      <c r="L1065" s="326">
        <v>0</v>
      </c>
      <c r="M1065" s="326">
        <v>0</v>
      </c>
      <c r="N1065" s="326">
        <v>0</v>
      </c>
      <c r="O1065" s="326">
        <v>0</v>
      </c>
      <c r="P1065" s="326">
        <v>0</v>
      </c>
      <c r="Q1065" s="326">
        <v>0</v>
      </c>
      <c r="R1065" s="326">
        <v>0</v>
      </c>
      <c r="S1065" s="326">
        <v>0</v>
      </c>
      <c r="T1065" s="326">
        <v>0</v>
      </c>
      <c r="U1065" s="326">
        <v>0</v>
      </c>
      <c r="V1065" s="326">
        <v>0</v>
      </c>
      <c r="W1065" s="326">
        <v>0</v>
      </c>
      <c r="X1065" s="326"/>
    </row>
    <row r="1066" spans="4:24" hidden="1" outlineLevel="1">
      <c r="D1066" s="319" t="s">
        <v>2790</v>
      </c>
      <c r="E1066" s="319" t="s">
        <v>53</v>
      </c>
      <c r="F1066" s="319" t="s">
        <v>576</v>
      </c>
      <c r="H1066" s="319" t="s">
        <v>577</v>
      </c>
      <c r="I1066" s="319" t="s">
        <v>2791</v>
      </c>
      <c r="J1066" s="319" t="s">
        <v>593</v>
      </c>
      <c r="L1066" s="326">
        <v>0</v>
      </c>
      <c r="M1066" s="326">
        <v>0</v>
      </c>
      <c r="N1066" s="326">
        <v>0</v>
      </c>
      <c r="O1066" s="326">
        <v>0</v>
      </c>
      <c r="P1066" s="326">
        <v>0</v>
      </c>
      <c r="Q1066" s="326">
        <v>0</v>
      </c>
      <c r="R1066" s="326">
        <v>0</v>
      </c>
      <c r="S1066" s="326">
        <v>0</v>
      </c>
      <c r="T1066" s="326">
        <v>0</v>
      </c>
      <c r="U1066" s="326">
        <v>0</v>
      </c>
      <c r="V1066" s="326">
        <v>0</v>
      </c>
      <c r="W1066" s="326">
        <v>0</v>
      </c>
      <c r="X1066" s="326"/>
    </row>
    <row r="1067" spans="4:24" hidden="1" outlineLevel="1">
      <c r="D1067" s="319" t="s">
        <v>1294</v>
      </c>
      <c r="E1067" s="319" t="s">
        <v>53</v>
      </c>
      <c r="F1067" s="319" t="s">
        <v>576</v>
      </c>
      <c r="H1067" s="319" t="s">
        <v>577</v>
      </c>
      <c r="I1067" s="319" t="s">
        <v>1295</v>
      </c>
      <c r="J1067" s="319" t="s">
        <v>530</v>
      </c>
      <c r="L1067" s="326">
        <v>0</v>
      </c>
      <c r="M1067" s="326">
        <v>0</v>
      </c>
      <c r="N1067" s="326">
        <v>0</v>
      </c>
      <c r="O1067" s="326">
        <v>0</v>
      </c>
      <c r="P1067" s="326">
        <v>0</v>
      </c>
      <c r="Q1067" s="326">
        <v>0</v>
      </c>
      <c r="R1067" s="326">
        <v>0</v>
      </c>
      <c r="S1067" s="326">
        <v>0</v>
      </c>
      <c r="T1067" s="326">
        <v>0</v>
      </c>
      <c r="U1067" s="326">
        <v>0</v>
      </c>
      <c r="V1067" s="326">
        <v>0</v>
      </c>
      <c r="W1067" s="326">
        <v>0</v>
      </c>
      <c r="X1067" s="326"/>
    </row>
    <row r="1068" spans="4:24" hidden="1" outlineLevel="1">
      <c r="D1068" s="319" t="s">
        <v>1296</v>
      </c>
      <c r="E1068" s="319" t="s">
        <v>53</v>
      </c>
      <c r="F1068" s="319" t="s">
        <v>576</v>
      </c>
      <c r="H1068" s="319" t="s">
        <v>577</v>
      </c>
      <c r="I1068" s="319" t="s">
        <v>1297</v>
      </c>
      <c r="J1068" s="319" t="s">
        <v>528</v>
      </c>
      <c r="L1068" s="326">
        <v>0</v>
      </c>
      <c r="M1068" s="326">
        <v>0</v>
      </c>
      <c r="N1068" s="326">
        <v>0</v>
      </c>
      <c r="O1068" s="326">
        <v>0</v>
      </c>
      <c r="P1068" s="326">
        <v>0</v>
      </c>
      <c r="Q1068" s="326">
        <v>0</v>
      </c>
      <c r="R1068" s="326">
        <v>0</v>
      </c>
      <c r="S1068" s="326">
        <v>0</v>
      </c>
      <c r="T1068" s="326">
        <v>0</v>
      </c>
      <c r="U1068" s="326">
        <v>0</v>
      </c>
      <c r="V1068" s="326">
        <v>0</v>
      </c>
      <c r="W1068" s="326">
        <v>0</v>
      </c>
      <c r="X1068" s="326"/>
    </row>
    <row r="1069" spans="4:24" hidden="1" outlineLevel="1">
      <c r="D1069" s="319" t="s">
        <v>1298</v>
      </c>
      <c r="E1069" s="319" t="s">
        <v>53</v>
      </c>
      <c r="F1069" s="319" t="s">
        <v>576</v>
      </c>
      <c r="H1069" s="319" t="s">
        <v>577</v>
      </c>
      <c r="I1069" s="319" t="s">
        <v>1299</v>
      </c>
      <c r="J1069" s="319" t="s">
        <v>118</v>
      </c>
      <c r="L1069" s="326">
        <v>3</v>
      </c>
      <c r="M1069" s="326">
        <v>3</v>
      </c>
      <c r="N1069" s="326">
        <v>3</v>
      </c>
      <c r="O1069" s="326">
        <v>3</v>
      </c>
      <c r="P1069" s="326">
        <v>3</v>
      </c>
      <c r="Q1069" s="326">
        <v>3</v>
      </c>
      <c r="R1069" s="326">
        <v>3</v>
      </c>
      <c r="S1069" s="326">
        <v>3</v>
      </c>
      <c r="T1069" s="326">
        <v>3</v>
      </c>
      <c r="U1069" s="326">
        <v>3</v>
      </c>
      <c r="V1069" s="326">
        <v>3</v>
      </c>
      <c r="W1069" s="326">
        <v>0</v>
      </c>
      <c r="X1069" s="326"/>
    </row>
    <row r="1070" spans="4:24" hidden="1" outlineLevel="1">
      <c r="D1070" s="319" t="s">
        <v>2792</v>
      </c>
      <c r="E1070" s="319" t="s">
        <v>53</v>
      </c>
      <c r="F1070" s="319" t="s">
        <v>576</v>
      </c>
      <c r="H1070" s="319" t="s">
        <v>577</v>
      </c>
      <c r="I1070" s="319" t="s">
        <v>2793</v>
      </c>
      <c r="J1070" s="319" t="s">
        <v>22</v>
      </c>
      <c r="L1070" s="326">
        <v>0</v>
      </c>
      <c r="M1070" s="326">
        <v>0</v>
      </c>
      <c r="N1070" s="326">
        <v>0</v>
      </c>
      <c r="O1070" s="326">
        <v>0</v>
      </c>
      <c r="P1070" s="326">
        <v>0</v>
      </c>
      <c r="Q1070" s="326">
        <v>0</v>
      </c>
      <c r="R1070" s="326">
        <v>0</v>
      </c>
      <c r="S1070" s="326">
        <v>0</v>
      </c>
      <c r="T1070" s="326">
        <v>0</v>
      </c>
      <c r="U1070" s="326">
        <v>0</v>
      </c>
      <c r="V1070" s="326">
        <v>0</v>
      </c>
      <c r="W1070" s="326">
        <v>0</v>
      </c>
      <c r="X1070" s="326"/>
    </row>
    <row r="1071" spans="4:24" hidden="1" outlineLevel="1">
      <c r="D1071" s="319" t="s">
        <v>1300</v>
      </c>
      <c r="E1071" s="319" t="s">
        <v>53</v>
      </c>
      <c r="F1071" s="319" t="s">
        <v>576</v>
      </c>
      <c r="H1071" s="319" t="s">
        <v>577</v>
      </c>
      <c r="I1071" s="319" t="s">
        <v>1301</v>
      </c>
      <c r="J1071" s="319" t="s">
        <v>118</v>
      </c>
      <c r="L1071" s="326">
        <v>0</v>
      </c>
      <c r="M1071" s="326">
        <v>0</v>
      </c>
      <c r="N1071" s="326">
        <v>0</v>
      </c>
      <c r="O1071" s="326">
        <v>0</v>
      </c>
      <c r="P1071" s="326">
        <v>0</v>
      </c>
      <c r="Q1071" s="326">
        <v>0</v>
      </c>
      <c r="R1071" s="326">
        <v>0</v>
      </c>
      <c r="S1071" s="326">
        <v>0</v>
      </c>
      <c r="T1071" s="326">
        <v>0</v>
      </c>
      <c r="U1071" s="326">
        <v>0</v>
      </c>
      <c r="V1071" s="326">
        <v>0</v>
      </c>
      <c r="W1071" s="326">
        <v>0</v>
      </c>
      <c r="X1071" s="326"/>
    </row>
    <row r="1072" spans="4:24" hidden="1" outlineLevel="1">
      <c r="D1072" s="319" t="s">
        <v>1302</v>
      </c>
      <c r="E1072" s="319" t="s">
        <v>53</v>
      </c>
      <c r="F1072" s="319" t="s">
        <v>576</v>
      </c>
      <c r="H1072" s="319" t="s">
        <v>577</v>
      </c>
      <c r="I1072" s="319" t="s">
        <v>1303</v>
      </c>
      <c r="J1072" s="319" t="s">
        <v>118</v>
      </c>
      <c r="L1072" s="326">
        <v>0</v>
      </c>
      <c r="M1072" s="326">
        <v>0</v>
      </c>
      <c r="N1072" s="326">
        <v>0</v>
      </c>
      <c r="O1072" s="326">
        <v>0</v>
      </c>
      <c r="P1072" s="326">
        <v>0</v>
      </c>
      <c r="Q1072" s="326">
        <v>0</v>
      </c>
      <c r="R1072" s="326">
        <v>0</v>
      </c>
      <c r="S1072" s="326">
        <v>0</v>
      </c>
      <c r="T1072" s="326">
        <v>0</v>
      </c>
      <c r="U1072" s="326">
        <v>0</v>
      </c>
      <c r="V1072" s="326">
        <v>0</v>
      </c>
      <c r="W1072" s="326">
        <v>0</v>
      </c>
      <c r="X1072" s="326"/>
    </row>
    <row r="1073" spans="4:24" hidden="1" outlineLevel="1">
      <c r="D1073" s="319" t="s">
        <v>2794</v>
      </c>
      <c r="E1073" s="319" t="s">
        <v>53</v>
      </c>
      <c r="F1073" s="319" t="s">
        <v>576</v>
      </c>
      <c r="H1073" s="319" t="s">
        <v>577</v>
      </c>
      <c r="I1073" s="319" t="s">
        <v>2795</v>
      </c>
      <c r="J1073" s="319" t="s">
        <v>114</v>
      </c>
      <c r="L1073" s="326">
        <v>0</v>
      </c>
      <c r="M1073" s="326">
        <v>0</v>
      </c>
      <c r="N1073" s="326">
        <v>0</v>
      </c>
      <c r="O1073" s="326">
        <v>19</v>
      </c>
      <c r="P1073" s="326">
        <v>0</v>
      </c>
      <c r="Q1073" s="326">
        <v>0</v>
      </c>
      <c r="R1073" s="326">
        <v>0</v>
      </c>
      <c r="S1073" s="326">
        <v>0</v>
      </c>
      <c r="T1073" s="326">
        <v>0</v>
      </c>
      <c r="U1073" s="326">
        <v>0</v>
      </c>
      <c r="V1073" s="326">
        <v>0</v>
      </c>
      <c r="W1073" s="326">
        <v>0</v>
      </c>
      <c r="X1073" s="326"/>
    </row>
    <row r="1074" spans="4:24" hidden="1" outlineLevel="1">
      <c r="D1074" s="319" t="s">
        <v>1304</v>
      </c>
      <c r="E1074" s="319" t="s">
        <v>54</v>
      </c>
      <c r="F1074" s="319" t="s">
        <v>576</v>
      </c>
      <c r="H1074" s="319" t="s">
        <v>577</v>
      </c>
      <c r="I1074" s="319" t="s">
        <v>1305</v>
      </c>
      <c r="J1074" s="319" t="s">
        <v>116</v>
      </c>
      <c r="L1074" s="326">
        <v>0</v>
      </c>
      <c r="M1074" s="326">
        <v>0</v>
      </c>
      <c r="N1074" s="326">
        <v>0</v>
      </c>
      <c r="O1074" s="326">
        <v>0</v>
      </c>
      <c r="P1074" s="326">
        <v>0</v>
      </c>
      <c r="Q1074" s="326">
        <v>0</v>
      </c>
      <c r="R1074" s="326">
        <v>0</v>
      </c>
      <c r="S1074" s="326"/>
      <c r="T1074" s="326"/>
      <c r="U1074" s="326"/>
      <c r="V1074" s="326"/>
      <c r="W1074" s="326"/>
      <c r="X1074" s="326"/>
    </row>
    <row r="1075" spans="4:24" hidden="1" outlineLevel="1">
      <c r="D1075" s="319" t="s">
        <v>3117</v>
      </c>
      <c r="E1075" s="319" t="s">
        <v>53</v>
      </c>
      <c r="F1075" s="319" t="s">
        <v>576</v>
      </c>
      <c r="H1075" s="319" t="s">
        <v>577</v>
      </c>
      <c r="I1075" s="319" t="s">
        <v>3118</v>
      </c>
      <c r="J1075" s="319" t="s">
        <v>118</v>
      </c>
      <c r="L1075" s="326"/>
      <c r="M1075" s="326"/>
      <c r="N1075" s="326"/>
      <c r="O1075" s="326"/>
      <c r="P1075" s="326">
        <v>0</v>
      </c>
      <c r="Q1075" s="326">
        <v>0</v>
      </c>
      <c r="R1075" s="326">
        <v>0</v>
      </c>
      <c r="S1075" s="326">
        <v>0</v>
      </c>
      <c r="T1075" s="326">
        <v>0</v>
      </c>
      <c r="U1075" s="326">
        <v>0</v>
      </c>
      <c r="V1075" s="326">
        <v>0</v>
      </c>
      <c r="W1075" s="326">
        <v>0</v>
      </c>
      <c r="X1075" s="326"/>
    </row>
    <row r="1076" spans="4:24" hidden="1" outlineLevel="1">
      <c r="D1076" s="319" t="s">
        <v>1306</v>
      </c>
      <c r="E1076" s="319" t="s">
        <v>54</v>
      </c>
      <c r="F1076" s="319" t="s">
        <v>576</v>
      </c>
      <c r="H1076" s="319" t="s">
        <v>577</v>
      </c>
      <c r="I1076" s="319" t="s">
        <v>1307</v>
      </c>
      <c r="J1076" s="319" t="s">
        <v>116</v>
      </c>
      <c r="L1076" s="326">
        <v>0</v>
      </c>
      <c r="M1076" s="326">
        <v>0</v>
      </c>
      <c r="N1076" s="326">
        <v>0</v>
      </c>
      <c r="O1076" s="326">
        <v>0</v>
      </c>
      <c r="P1076" s="326">
        <v>0</v>
      </c>
      <c r="Q1076" s="326">
        <v>0</v>
      </c>
      <c r="R1076" s="326">
        <v>0</v>
      </c>
      <c r="S1076" s="326">
        <v>0</v>
      </c>
      <c r="T1076" s="326">
        <v>0</v>
      </c>
      <c r="U1076" s="326">
        <v>0</v>
      </c>
      <c r="V1076" s="326">
        <v>0</v>
      </c>
      <c r="W1076" s="326">
        <v>0</v>
      </c>
      <c r="X1076" s="326"/>
    </row>
    <row r="1077" spans="4:24" hidden="1" outlineLevel="1">
      <c r="D1077" s="319" t="s">
        <v>3119</v>
      </c>
      <c r="E1077" s="319" t="s">
        <v>53</v>
      </c>
      <c r="F1077" s="319" t="s">
        <v>576</v>
      </c>
      <c r="H1077" s="319" t="s">
        <v>577</v>
      </c>
      <c r="I1077" s="319" t="s">
        <v>1672</v>
      </c>
      <c r="J1077" s="319" t="s">
        <v>528</v>
      </c>
      <c r="L1077" s="326">
        <v>0</v>
      </c>
      <c r="M1077" s="326">
        <v>0</v>
      </c>
      <c r="N1077" s="326">
        <v>0</v>
      </c>
      <c r="O1077" s="326">
        <v>0</v>
      </c>
      <c r="P1077" s="326"/>
      <c r="Q1077" s="326"/>
      <c r="R1077" s="326"/>
      <c r="S1077" s="326"/>
      <c r="T1077" s="326"/>
      <c r="U1077" s="326"/>
      <c r="V1077" s="326"/>
      <c r="W1077" s="326"/>
      <c r="X1077" s="326"/>
    </row>
    <row r="1078" spans="4:24" hidden="1" outlineLevel="1">
      <c r="D1078" s="319" t="s">
        <v>1308</v>
      </c>
      <c r="E1078" s="319" t="s">
        <v>52</v>
      </c>
      <c r="F1078" s="319" t="s">
        <v>576</v>
      </c>
      <c r="H1078" s="319" t="s">
        <v>577</v>
      </c>
      <c r="I1078" s="319" t="s">
        <v>1309</v>
      </c>
      <c r="J1078" s="319" t="s">
        <v>117</v>
      </c>
      <c r="L1078" s="326">
        <v>292</v>
      </c>
      <c r="M1078" s="326">
        <v>292</v>
      </c>
      <c r="N1078" s="326">
        <v>297</v>
      </c>
      <c r="O1078" s="326">
        <v>1694</v>
      </c>
      <c r="P1078" s="326">
        <v>1757</v>
      </c>
      <c r="Q1078" s="326">
        <v>316</v>
      </c>
      <c r="R1078" s="326">
        <v>316</v>
      </c>
      <c r="S1078" s="326">
        <v>316</v>
      </c>
      <c r="T1078" s="326">
        <v>297</v>
      </c>
      <c r="U1078" s="326">
        <v>297</v>
      </c>
      <c r="V1078" s="326">
        <v>297</v>
      </c>
      <c r="W1078" s="326">
        <v>0</v>
      </c>
      <c r="X1078" s="326"/>
    </row>
    <row r="1079" spans="4:24" hidden="1" outlineLevel="1">
      <c r="D1079" s="319" t="s">
        <v>1885</v>
      </c>
      <c r="E1079" s="319" t="s">
        <v>53</v>
      </c>
      <c r="F1079" s="319" t="s">
        <v>576</v>
      </c>
      <c r="H1079" s="319" t="s">
        <v>577</v>
      </c>
      <c r="I1079" s="319" t="s">
        <v>1886</v>
      </c>
      <c r="J1079" s="319" t="s">
        <v>113</v>
      </c>
      <c r="L1079" s="326">
        <v>0</v>
      </c>
      <c r="M1079" s="326">
        <v>0</v>
      </c>
      <c r="N1079" s="326">
        <v>0</v>
      </c>
      <c r="O1079" s="326">
        <v>0</v>
      </c>
      <c r="P1079" s="326">
        <v>0</v>
      </c>
      <c r="Q1079" s="326">
        <v>0</v>
      </c>
      <c r="R1079" s="326">
        <v>0</v>
      </c>
      <c r="S1079" s="326">
        <v>0</v>
      </c>
      <c r="T1079" s="326">
        <v>0</v>
      </c>
      <c r="U1079" s="326">
        <v>0</v>
      </c>
      <c r="V1079" s="326">
        <v>0</v>
      </c>
      <c r="W1079" s="326">
        <v>0</v>
      </c>
      <c r="X1079" s="326"/>
    </row>
    <row r="1080" spans="4:24" hidden="1" outlineLevel="1">
      <c r="D1080" s="319" t="s">
        <v>3120</v>
      </c>
      <c r="E1080" s="319" t="s">
        <v>53</v>
      </c>
      <c r="F1080" s="319" t="s">
        <v>576</v>
      </c>
      <c r="H1080" s="319" t="s">
        <v>577</v>
      </c>
      <c r="I1080" s="319" t="s">
        <v>3121</v>
      </c>
      <c r="J1080" s="319" t="s">
        <v>946</v>
      </c>
      <c r="L1080" s="326"/>
      <c r="M1080" s="326">
        <v>0</v>
      </c>
      <c r="N1080" s="326">
        <v>0</v>
      </c>
      <c r="O1080" s="326">
        <v>0</v>
      </c>
      <c r="P1080" s="326">
        <v>0</v>
      </c>
      <c r="Q1080" s="326">
        <v>0</v>
      </c>
      <c r="R1080" s="326">
        <v>0</v>
      </c>
      <c r="S1080" s="326">
        <v>0</v>
      </c>
      <c r="T1080" s="326">
        <v>0</v>
      </c>
      <c r="U1080" s="326">
        <v>0</v>
      </c>
      <c r="V1080" s="326">
        <v>0</v>
      </c>
      <c r="W1080" s="326">
        <v>0</v>
      </c>
      <c r="X1080" s="326"/>
    </row>
    <row r="1081" spans="4:24" hidden="1" outlineLevel="1">
      <c r="D1081" s="319" t="s">
        <v>1310</v>
      </c>
      <c r="E1081" s="319" t="s">
        <v>52</v>
      </c>
      <c r="F1081" s="319" t="s">
        <v>576</v>
      </c>
      <c r="H1081" s="319" t="s">
        <v>577</v>
      </c>
      <c r="I1081" s="319" t="s">
        <v>1311</v>
      </c>
      <c r="J1081" s="319" t="s">
        <v>117</v>
      </c>
      <c r="L1081" s="326">
        <v>0</v>
      </c>
      <c r="M1081" s="326">
        <v>0</v>
      </c>
      <c r="N1081" s="326">
        <v>0</v>
      </c>
      <c r="O1081" s="326">
        <v>0</v>
      </c>
      <c r="P1081" s="326">
        <v>0</v>
      </c>
      <c r="Q1081" s="326">
        <v>0</v>
      </c>
      <c r="R1081" s="326">
        <v>0</v>
      </c>
      <c r="S1081" s="326">
        <v>0</v>
      </c>
      <c r="T1081" s="326">
        <v>0</v>
      </c>
      <c r="U1081" s="326">
        <v>0</v>
      </c>
      <c r="V1081" s="326">
        <v>0</v>
      </c>
      <c r="W1081" s="326">
        <v>0</v>
      </c>
      <c r="X1081" s="326"/>
    </row>
    <row r="1082" spans="4:24" hidden="1" outlineLevel="1">
      <c r="D1082" s="319" t="s">
        <v>1312</v>
      </c>
      <c r="E1082" s="319" t="s">
        <v>53</v>
      </c>
      <c r="F1082" s="319" t="s">
        <v>576</v>
      </c>
      <c r="H1082" s="319" t="s">
        <v>577</v>
      </c>
      <c r="I1082" s="319" t="s">
        <v>1313</v>
      </c>
      <c r="J1082" s="319" t="s">
        <v>114</v>
      </c>
      <c r="L1082" s="326">
        <v>0</v>
      </c>
      <c r="M1082" s="326">
        <v>0</v>
      </c>
      <c r="N1082" s="326">
        <v>0</v>
      </c>
      <c r="O1082" s="326">
        <v>0</v>
      </c>
      <c r="P1082" s="326">
        <v>0</v>
      </c>
      <c r="Q1082" s="326">
        <v>0</v>
      </c>
      <c r="R1082" s="326">
        <v>0</v>
      </c>
      <c r="S1082" s="326">
        <v>0</v>
      </c>
      <c r="T1082" s="326">
        <v>0</v>
      </c>
      <c r="U1082" s="326"/>
      <c r="V1082" s="326"/>
      <c r="W1082" s="326"/>
      <c r="X1082" s="326"/>
    </row>
    <row r="1083" spans="4:24" hidden="1" outlineLevel="1">
      <c r="D1083" s="319" t="s">
        <v>1314</v>
      </c>
      <c r="E1083" s="319" t="s">
        <v>52</v>
      </c>
      <c r="F1083" s="319" t="s">
        <v>576</v>
      </c>
      <c r="H1083" s="319" t="s">
        <v>577</v>
      </c>
      <c r="I1083" s="319" t="s">
        <v>1315</v>
      </c>
      <c r="J1083" s="319" t="s">
        <v>117</v>
      </c>
      <c r="L1083" s="326">
        <v>0</v>
      </c>
      <c r="M1083" s="326">
        <v>0</v>
      </c>
      <c r="N1083" s="326">
        <v>0</v>
      </c>
      <c r="O1083" s="326">
        <v>0</v>
      </c>
      <c r="P1083" s="326">
        <v>0</v>
      </c>
      <c r="Q1083" s="326">
        <v>0</v>
      </c>
      <c r="R1083" s="326">
        <v>0</v>
      </c>
      <c r="S1083" s="326">
        <v>0</v>
      </c>
      <c r="T1083" s="326">
        <v>0</v>
      </c>
      <c r="U1083" s="326">
        <v>0</v>
      </c>
      <c r="V1083" s="326">
        <v>0</v>
      </c>
      <c r="W1083" s="326">
        <v>0</v>
      </c>
      <c r="X1083" s="326"/>
    </row>
    <row r="1084" spans="4:24" hidden="1" outlineLevel="1">
      <c r="D1084" s="319" t="s">
        <v>1316</v>
      </c>
      <c r="E1084" s="319" t="s">
        <v>53</v>
      </c>
      <c r="F1084" s="319" t="s">
        <v>576</v>
      </c>
      <c r="H1084" s="319" t="s">
        <v>577</v>
      </c>
      <c r="I1084" s="319" t="s">
        <v>1317</v>
      </c>
      <c r="J1084" s="319" t="s">
        <v>528</v>
      </c>
      <c r="L1084" s="326">
        <v>0</v>
      </c>
      <c r="M1084" s="326">
        <v>0</v>
      </c>
      <c r="N1084" s="326">
        <v>0</v>
      </c>
      <c r="O1084" s="326">
        <v>0</v>
      </c>
      <c r="P1084" s="326">
        <v>0</v>
      </c>
      <c r="Q1084" s="326">
        <v>0</v>
      </c>
      <c r="R1084" s="326">
        <v>0</v>
      </c>
      <c r="S1084" s="326">
        <v>0</v>
      </c>
      <c r="T1084" s="326">
        <v>0</v>
      </c>
      <c r="U1084" s="326">
        <v>0</v>
      </c>
      <c r="V1084" s="326">
        <v>0</v>
      </c>
      <c r="W1084" s="326">
        <v>0</v>
      </c>
      <c r="X1084" s="326"/>
    </row>
    <row r="1085" spans="4:24" hidden="1" outlineLevel="1">
      <c r="D1085" s="319" t="s">
        <v>1673</v>
      </c>
      <c r="E1085" s="319" t="s">
        <v>53</v>
      </c>
      <c r="F1085" s="319" t="s">
        <v>576</v>
      </c>
      <c r="H1085" s="319" t="s">
        <v>577</v>
      </c>
      <c r="I1085" s="319" t="s">
        <v>1288</v>
      </c>
      <c r="J1085" s="319" t="s">
        <v>582</v>
      </c>
      <c r="L1085" s="326">
        <v>0</v>
      </c>
      <c r="M1085" s="326">
        <v>0</v>
      </c>
      <c r="N1085" s="326">
        <v>0</v>
      </c>
      <c r="O1085" s="326">
        <v>0</v>
      </c>
      <c r="P1085" s="326">
        <v>0</v>
      </c>
      <c r="Q1085" s="326">
        <v>0</v>
      </c>
      <c r="R1085" s="326">
        <v>0</v>
      </c>
      <c r="S1085" s="326">
        <v>0</v>
      </c>
      <c r="T1085" s="326">
        <v>0</v>
      </c>
      <c r="U1085" s="326">
        <v>0</v>
      </c>
      <c r="V1085" s="326">
        <v>0</v>
      </c>
      <c r="W1085" s="326">
        <v>0</v>
      </c>
      <c r="X1085" s="326"/>
    </row>
    <row r="1086" spans="4:24" hidden="1" outlineLevel="1">
      <c r="D1086" s="319" t="s">
        <v>1318</v>
      </c>
      <c r="E1086" s="319" t="s">
        <v>54</v>
      </c>
      <c r="F1086" s="319" t="s">
        <v>576</v>
      </c>
      <c r="H1086" s="319" t="s">
        <v>577</v>
      </c>
      <c r="I1086" s="319" t="s">
        <v>1319</v>
      </c>
      <c r="J1086" s="319" t="s">
        <v>116</v>
      </c>
      <c r="L1086" s="326">
        <v>0</v>
      </c>
      <c r="M1086" s="326">
        <v>0</v>
      </c>
      <c r="N1086" s="326">
        <v>0</v>
      </c>
      <c r="O1086" s="326">
        <v>0</v>
      </c>
      <c r="P1086" s="326">
        <v>0</v>
      </c>
      <c r="Q1086" s="326">
        <v>0</v>
      </c>
      <c r="R1086" s="326">
        <v>0</v>
      </c>
      <c r="S1086" s="326">
        <v>0</v>
      </c>
      <c r="T1086" s="326">
        <v>0</v>
      </c>
      <c r="U1086" s="326">
        <v>0</v>
      </c>
      <c r="V1086" s="326">
        <v>0</v>
      </c>
      <c r="W1086" s="326">
        <v>0</v>
      </c>
      <c r="X1086" s="326"/>
    </row>
    <row r="1087" spans="4:24" hidden="1" outlineLevel="1">
      <c r="D1087" s="319" t="s">
        <v>3122</v>
      </c>
      <c r="E1087" s="319" t="s">
        <v>53</v>
      </c>
      <c r="F1087" s="319" t="s">
        <v>576</v>
      </c>
      <c r="H1087" s="319" t="s">
        <v>577</v>
      </c>
      <c r="I1087" s="319" t="s">
        <v>3123</v>
      </c>
      <c r="J1087" s="319" t="s">
        <v>118</v>
      </c>
      <c r="L1087" s="326"/>
      <c r="M1087" s="326"/>
      <c r="N1087" s="326"/>
      <c r="O1087" s="326"/>
      <c r="P1087" s="326"/>
      <c r="Q1087" s="326"/>
      <c r="R1087" s="326"/>
      <c r="S1087" s="326">
        <v>0</v>
      </c>
      <c r="T1087" s="326">
        <v>0</v>
      </c>
      <c r="U1087" s="326">
        <v>0</v>
      </c>
      <c r="V1087" s="326">
        <v>0</v>
      </c>
      <c r="W1087" s="326">
        <v>0</v>
      </c>
      <c r="X1087" s="326"/>
    </row>
    <row r="1088" spans="4:24" hidden="1" outlineLevel="1">
      <c r="D1088" s="319" t="s">
        <v>1887</v>
      </c>
      <c r="E1088" s="319" t="s">
        <v>53</v>
      </c>
      <c r="F1088" s="319" t="s">
        <v>576</v>
      </c>
      <c r="H1088" s="319" t="s">
        <v>577</v>
      </c>
      <c r="I1088" s="319" t="s">
        <v>1888</v>
      </c>
      <c r="J1088" s="319" t="s">
        <v>113</v>
      </c>
      <c r="L1088" s="326">
        <v>0</v>
      </c>
      <c r="M1088" s="326">
        <v>0</v>
      </c>
      <c r="N1088" s="326">
        <v>0</v>
      </c>
      <c r="O1088" s="326">
        <v>0</v>
      </c>
      <c r="P1088" s="326">
        <v>0</v>
      </c>
      <c r="Q1088" s="326">
        <v>0</v>
      </c>
      <c r="R1088" s="326">
        <v>0</v>
      </c>
      <c r="S1088" s="326">
        <v>0</v>
      </c>
      <c r="T1088" s="326">
        <v>0</v>
      </c>
      <c r="U1088" s="326">
        <v>0</v>
      </c>
      <c r="V1088" s="326">
        <v>0</v>
      </c>
      <c r="W1088" s="326">
        <v>0</v>
      </c>
      <c r="X1088" s="326"/>
    </row>
    <row r="1089" spans="4:24" hidden="1" outlineLevel="1">
      <c r="D1089" s="319" t="s">
        <v>1320</v>
      </c>
      <c r="E1089" s="319" t="s">
        <v>53</v>
      </c>
      <c r="F1089" s="319" t="s">
        <v>576</v>
      </c>
      <c r="H1089" s="319" t="s">
        <v>577</v>
      </c>
      <c r="I1089" s="319" t="s">
        <v>1321</v>
      </c>
      <c r="J1089" s="319" t="s">
        <v>528</v>
      </c>
      <c r="L1089" s="326">
        <v>0</v>
      </c>
      <c r="M1089" s="326">
        <v>0</v>
      </c>
      <c r="N1089" s="326">
        <v>0</v>
      </c>
      <c r="O1089" s="326">
        <v>0</v>
      </c>
      <c r="P1089" s="326">
        <v>0</v>
      </c>
      <c r="Q1089" s="326">
        <v>0</v>
      </c>
      <c r="R1089" s="326">
        <v>0</v>
      </c>
      <c r="S1089" s="326">
        <v>0</v>
      </c>
      <c r="T1089" s="326">
        <v>0</v>
      </c>
      <c r="U1089" s="326">
        <v>0</v>
      </c>
      <c r="V1089" s="326">
        <v>0</v>
      </c>
      <c r="W1089" s="326">
        <v>0</v>
      </c>
      <c r="X1089" s="326"/>
    </row>
    <row r="1090" spans="4:24" hidden="1" outlineLevel="1">
      <c r="D1090" s="319" t="s">
        <v>1889</v>
      </c>
      <c r="E1090" s="319" t="s">
        <v>53</v>
      </c>
      <c r="F1090" s="319" t="s">
        <v>576</v>
      </c>
      <c r="H1090" s="319" t="s">
        <v>577</v>
      </c>
      <c r="I1090" s="319" t="s">
        <v>1890</v>
      </c>
      <c r="J1090" s="319" t="s">
        <v>113</v>
      </c>
      <c r="L1090" s="326">
        <v>0</v>
      </c>
      <c r="M1090" s="326">
        <v>0</v>
      </c>
      <c r="N1090" s="326">
        <v>0</v>
      </c>
      <c r="O1090" s="326">
        <v>0</v>
      </c>
      <c r="P1090" s="326">
        <v>0</v>
      </c>
      <c r="Q1090" s="326">
        <v>0</v>
      </c>
      <c r="R1090" s="326">
        <v>0</v>
      </c>
      <c r="S1090" s="326">
        <v>0</v>
      </c>
      <c r="T1090" s="326">
        <v>0</v>
      </c>
      <c r="U1090" s="326">
        <v>0</v>
      </c>
      <c r="V1090" s="326">
        <v>0</v>
      </c>
      <c r="W1090" s="326">
        <v>0</v>
      </c>
      <c r="X1090" s="326"/>
    </row>
    <row r="1091" spans="4:24" hidden="1" outlineLevel="1">
      <c r="D1091" s="319" t="s">
        <v>1322</v>
      </c>
      <c r="E1091" s="319" t="s">
        <v>53</v>
      </c>
      <c r="F1091" s="319" t="s">
        <v>576</v>
      </c>
      <c r="H1091" s="319" t="s">
        <v>577</v>
      </c>
      <c r="I1091" s="319" t="s">
        <v>1323</v>
      </c>
      <c r="J1091" s="319" t="s">
        <v>528</v>
      </c>
      <c r="L1091" s="326">
        <v>0</v>
      </c>
      <c r="M1091" s="326">
        <v>0</v>
      </c>
      <c r="N1091" s="326">
        <v>0</v>
      </c>
      <c r="O1091" s="326">
        <v>0</v>
      </c>
      <c r="P1091" s="326">
        <v>0</v>
      </c>
      <c r="Q1091" s="326">
        <v>0</v>
      </c>
      <c r="R1091" s="326">
        <v>0</v>
      </c>
      <c r="S1091" s="326">
        <v>0</v>
      </c>
      <c r="T1091" s="326">
        <v>0</v>
      </c>
      <c r="U1091" s="326">
        <v>0</v>
      </c>
      <c r="V1091" s="326">
        <v>0</v>
      </c>
      <c r="W1091" s="326">
        <v>0</v>
      </c>
      <c r="X1091" s="326"/>
    </row>
    <row r="1092" spans="4:24" hidden="1" outlineLevel="1">
      <c r="D1092" s="319" t="s">
        <v>1324</v>
      </c>
      <c r="E1092" s="319" t="s">
        <v>53</v>
      </c>
      <c r="F1092" s="319" t="s">
        <v>576</v>
      </c>
      <c r="H1092" s="319" t="s">
        <v>577</v>
      </c>
      <c r="I1092" s="319" t="s">
        <v>1325</v>
      </c>
      <c r="J1092" s="319" t="s">
        <v>530</v>
      </c>
      <c r="L1092" s="326">
        <v>0</v>
      </c>
      <c r="M1092" s="326">
        <v>0</v>
      </c>
      <c r="N1092" s="326">
        <v>0</v>
      </c>
      <c r="O1092" s="326">
        <v>0</v>
      </c>
      <c r="P1092" s="326">
        <v>0</v>
      </c>
      <c r="Q1092" s="326">
        <v>0</v>
      </c>
      <c r="R1092" s="326">
        <v>0</v>
      </c>
      <c r="S1092" s="326">
        <v>0</v>
      </c>
      <c r="T1092" s="326">
        <v>0</v>
      </c>
      <c r="U1092" s="326">
        <v>0</v>
      </c>
      <c r="V1092" s="326">
        <v>0</v>
      </c>
      <c r="W1092" s="326">
        <v>0</v>
      </c>
      <c r="X1092" s="326"/>
    </row>
    <row r="1093" spans="4:24" hidden="1" outlineLevel="1">
      <c r="D1093" s="319" t="s">
        <v>1891</v>
      </c>
      <c r="E1093" s="319" t="s">
        <v>52</v>
      </c>
      <c r="F1093" s="319" t="s">
        <v>576</v>
      </c>
      <c r="H1093" s="319" t="s">
        <v>577</v>
      </c>
      <c r="I1093" s="319" t="s">
        <v>1326</v>
      </c>
      <c r="J1093" s="319" t="s">
        <v>117</v>
      </c>
      <c r="L1093" s="326">
        <v>33</v>
      </c>
      <c r="M1093" s="326">
        <v>33</v>
      </c>
      <c r="N1093" s="326">
        <v>411</v>
      </c>
      <c r="O1093" s="326">
        <v>411</v>
      </c>
      <c r="P1093" s="326">
        <v>411</v>
      </c>
      <c r="Q1093" s="326">
        <v>33</v>
      </c>
      <c r="R1093" s="326">
        <v>33</v>
      </c>
      <c r="S1093" s="326">
        <v>33</v>
      </c>
      <c r="T1093" s="326">
        <v>124</v>
      </c>
      <c r="U1093" s="326">
        <v>124</v>
      </c>
      <c r="V1093" s="326">
        <v>124</v>
      </c>
      <c r="W1093" s="326">
        <v>106</v>
      </c>
      <c r="X1093" s="326"/>
    </row>
    <row r="1094" spans="4:24" hidden="1" outlineLevel="1">
      <c r="D1094" s="319" t="s">
        <v>1327</v>
      </c>
      <c r="E1094" s="319" t="s">
        <v>52</v>
      </c>
      <c r="F1094" s="319" t="s">
        <v>576</v>
      </c>
      <c r="H1094" s="319" t="s">
        <v>577</v>
      </c>
      <c r="I1094" s="319" t="s">
        <v>1328</v>
      </c>
      <c r="J1094" s="319" t="s">
        <v>117</v>
      </c>
      <c r="L1094" s="326">
        <v>10</v>
      </c>
      <c r="M1094" s="326">
        <v>10</v>
      </c>
      <c r="N1094" s="326">
        <v>10</v>
      </c>
      <c r="O1094" s="326">
        <v>10</v>
      </c>
      <c r="P1094" s="326">
        <v>10</v>
      </c>
      <c r="Q1094" s="326">
        <v>10</v>
      </c>
      <c r="R1094" s="326">
        <v>10</v>
      </c>
      <c r="S1094" s="326">
        <v>10</v>
      </c>
      <c r="T1094" s="326">
        <v>10</v>
      </c>
      <c r="U1094" s="326">
        <v>10</v>
      </c>
      <c r="V1094" s="326">
        <v>10</v>
      </c>
      <c r="W1094" s="326">
        <v>10</v>
      </c>
      <c r="X1094" s="326"/>
    </row>
    <row r="1095" spans="4:24" hidden="1" outlineLevel="1">
      <c r="D1095" s="319" t="s">
        <v>1674</v>
      </c>
      <c r="E1095" s="319" t="s">
        <v>52</v>
      </c>
      <c r="F1095" s="319" t="s">
        <v>576</v>
      </c>
      <c r="H1095" s="319" t="s">
        <v>577</v>
      </c>
      <c r="I1095" s="319" t="s">
        <v>1675</v>
      </c>
      <c r="J1095" s="319" t="s">
        <v>117</v>
      </c>
      <c r="L1095" s="326">
        <v>5</v>
      </c>
      <c r="M1095" s="326">
        <v>5</v>
      </c>
      <c r="N1095" s="326">
        <v>5</v>
      </c>
      <c r="O1095" s="326">
        <v>5</v>
      </c>
      <c r="P1095" s="326">
        <v>5</v>
      </c>
      <c r="Q1095" s="326">
        <v>5</v>
      </c>
      <c r="R1095" s="326">
        <v>5</v>
      </c>
      <c r="S1095" s="326">
        <v>5</v>
      </c>
      <c r="T1095" s="326">
        <v>5</v>
      </c>
      <c r="U1095" s="326">
        <v>5</v>
      </c>
      <c r="V1095" s="326">
        <v>5</v>
      </c>
      <c r="W1095" s="326">
        <v>0</v>
      </c>
      <c r="X1095" s="326"/>
    </row>
    <row r="1096" spans="4:24" hidden="1" outlineLevel="1">
      <c r="D1096" s="319" t="s">
        <v>1892</v>
      </c>
      <c r="E1096" s="319" t="s">
        <v>53</v>
      </c>
      <c r="F1096" s="319" t="s">
        <v>576</v>
      </c>
      <c r="H1096" s="319" t="s">
        <v>577</v>
      </c>
      <c r="I1096" s="319" t="s">
        <v>1691</v>
      </c>
      <c r="J1096" s="319" t="s">
        <v>118</v>
      </c>
      <c r="L1096" s="326">
        <v>0</v>
      </c>
      <c r="M1096" s="326">
        <v>0</v>
      </c>
      <c r="N1096" s="326">
        <v>0</v>
      </c>
      <c r="O1096" s="326">
        <v>0</v>
      </c>
      <c r="P1096" s="326">
        <v>0</v>
      </c>
      <c r="Q1096" s="326">
        <v>0</v>
      </c>
      <c r="R1096" s="326">
        <v>0</v>
      </c>
      <c r="S1096" s="326">
        <v>0</v>
      </c>
      <c r="T1096" s="326">
        <v>0</v>
      </c>
      <c r="U1096" s="326">
        <v>0</v>
      </c>
      <c r="V1096" s="326">
        <v>0</v>
      </c>
      <c r="W1096" s="326">
        <v>0</v>
      </c>
      <c r="X1096" s="326"/>
    </row>
    <row r="1097" spans="4:24" hidden="1" outlineLevel="1">
      <c r="D1097" s="319" t="s">
        <v>1329</v>
      </c>
      <c r="E1097" s="319" t="s">
        <v>53</v>
      </c>
      <c r="F1097" s="319" t="s">
        <v>576</v>
      </c>
      <c r="H1097" s="319" t="s">
        <v>577</v>
      </c>
      <c r="I1097" s="319" t="s">
        <v>1330</v>
      </c>
      <c r="J1097" s="319" t="s">
        <v>528</v>
      </c>
      <c r="L1097" s="326">
        <v>0</v>
      </c>
      <c r="M1097" s="326">
        <v>0</v>
      </c>
      <c r="N1097" s="326">
        <v>0</v>
      </c>
      <c r="O1097" s="326">
        <v>0</v>
      </c>
      <c r="P1097" s="326">
        <v>0</v>
      </c>
      <c r="Q1097" s="326">
        <v>0</v>
      </c>
      <c r="R1097" s="326">
        <v>0</v>
      </c>
      <c r="S1097" s="326">
        <v>0</v>
      </c>
      <c r="T1097" s="326">
        <v>0</v>
      </c>
      <c r="U1097" s="326">
        <v>0</v>
      </c>
      <c r="V1097" s="326">
        <v>0</v>
      </c>
      <c r="W1097" s="326">
        <v>0</v>
      </c>
      <c r="X1097" s="326"/>
    </row>
    <row r="1098" spans="4:24" hidden="1" outlineLevel="1">
      <c r="D1098" s="319" t="s">
        <v>1893</v>
      </c>
      <c r="E1098" s="319" t="s">
        <v>53</v>
      </c>
      <c r="F1098" s="319" t="s">
        <v>576</v>
      </c>
      <c r="H1098" s="319" t="s">
        <v>577</v>
      </c>
      <c r="I1098" s="319" t="s">
        <v>1894</v>
      </c>
      <c r="J1098" s="319" t="s">
        <v>113</v>
      </c>
      <c r="L1098" s="326">
        <v>0</v>
      </c>
      <c r="M1098" s="326">
        <v>0</v>
      </c>
      <c r="N1098" s="326">
        <v>0</v>
      </c>
      <c r="O1098" s="326">
        <v>0</v>
      </c>
      <c r="P1098" s="326">
        <v>0</v>
      </c>
      <c r="Q1098" s="326">
        <v>0</v>
      </c>
      <c r="R1098" s="326">
        <v>0</v>
      </c>
      <c r="S1098" s="326">
        <v>0</v>
      </c>
      <c r="T1098" s="326">
        <v>0</v>
      </c>
      <c r="U1098" s="326">
        <v>0</v>
      </c>
      <c r="V1098" s="326">
        <v>0</v>
      </c>
      <c r="W1098" s="326">
        <v>0</v>
      </c>
      <c r="X1098" s="326"/>
    </row>
    <row r="1099" spans="4:24" hidden="1" outlineLevel="1">
      <c r="D1099" s="319" t="s">
        <v>1895</v>
      </c>
      <c r="E1099" s="319" t="s">
        <v>53</v>
      </c>
      <c r="F1099" s="319" t="s">
        <v>576</v>
      </c>
      <c r="H1099" s="319" t="s">
        <v>577</v>
      </c>
      <c r="I1099" s="319" t="s">
        <v>1896</v>
      </c>
      <c r="J1099" s="319" t="s">
        <v>113</v>
      </c>
      <c r="L1099" s="326">
        <v>0</v>
      </c>
      <c r="M1099" s="326">
        <v>0</v>
      </c>
      <c r="N1099" s="326">
        <v>0</v>
      </c>
      <c r="O1099" s="326">
        <v>0</v>
      </c>
      <c r="P1099" s="326">
        <v>0</v>
      </c>
      <c r="Q1099" s="326">
        <v>0</v>
      </c>
      <c r="R1099" s="326">
        <v>0</v>
      </c>
      <c r="S1099" s="326">
        <v>0</v>
      </c>
      <c r="T1099" s="326">
        <v>0</v>
      </c>
      <c r="U1099" s="326">
        <v>0</v>
      </c>
      <c r="V1099" s="326">
        <v>0</v>
      </c>
      <c r="W1099" s="326">
        <v>0</v>
      </c>
      <c r="X1099" s="326"/>
    </row>
    <row r="1100" spans="4:24" hidden="1" outlineLevel="1">
      <c r="D1100" s="319" t="s">
        <v>1897</v>
      </c>
      <c r="E1100" s="319" t="s">
        <v>53</v>
      </c>
      <c r="F1100" s="319" t="s">
        <v>576</v>
      </c>
      <c r="H1100" s="319" t="s">
        <v>577</v>
      </c>
      <c r="I1100" s="319" t="s">
        <v>1898</v>
      </c>
      <c r="J1100" s="319" t="s">
        <v>113</v>
      </c>
      <c r="L1100" s="326">
        <v>0</v>
      </c>
      <c r="M1100" s="326">
        <v>0</v>
      </c>
      <c r="N1100" s="326">
        <v>0</v>
      </c>
      <c r="O1100" s="326">
        <v>0</v>
      </c>
      <c r="P1100" s="326">
        <v>0</v>
      </c>
      <c r="Q1100" s="326">
        <v>0</v>
      </c>
      <c r="R1100" s="326">
        <v>0</v>
      </c>
      <c r="S1100" s="326">
        <v>0</v>
      </c>
      <c r="T1100" s="326">
        <v>0</v>
      </c>
      <c r="U1100" s="326">
        <v>0</v>
      </c>
      <c r="V1100" s="326">
        <v>0</v>
      </c>
      <c r="W1100" s="326">
        <v>0</v>
      </c>
      <c r="X1100" s="326"/>
    </row>
    <row r="1101" spans="4:24" hidden="1" outlineLevel="1">
      <c r="D1101" s="319" t="s">
        <v>1899</v>
      </c>
      <c r="E1101" s="319" t="s">
        <v>53</v>
      </c>
      <c r="F1101" s="319" t="s">
        <v>576</v>
      </c>
      <c r="H1101" s="319" t="s">
        <v>577</v>
      </c>
      <c r="I1101" s="319" t="s">
        <v>1900</v>
      </c>
      <c r="J1101" s="319" t="s">
        <v>113</v>
      </c>
      <c r="L1101" s="326">
        <v>0</v>
      </c>
      <c r="M1101" s="326">
        <v>0</v>
      </c>
      <c r="N1101" s="326">
        <v>0</v>
      </c>
      <c r="O1101" s="326">
        <v>0</v>
      </c>
      <c r="P1101" s="326">
        <v>0</v>
      </c>
      <c r="Q1101" s="326">
        <v>0</v>
      </c>
      <c r="R1101" s="326">
        <v>0</v>
      </c>
      <c r="S1101" s="326">
        <v>0</v>
      </c>
      <c r="T1101" s="326">
        <v>0</v>
      </c>
      <c r="U1101" s="326">
        <v>0</v>
      </c>
      <c r="V1101" s="326">
        <v>0</v>
      </c>
      <c r="W1101" s="326">
        <v>0</v>
      </c>
      <c r="X1101" s="326"/>
    </row>
    <row r="1102" spans="4:24" hidden="1" outlineLevel="1">
      <c r="D1102" s="319" t="s">
        <v>2301</v>
      </c>
      <c r="E1102" s="319" t="s">
        <v>52</v>
      </c>
      <c r="F1102" s="319" t="s">
        <v>576</v>
      </c>
      <c r="H1102" s="319" t="s">
        <v>577</v>
      </c>
      <c r="I1102" s="319" t="s">
        <v>2302</v>
      </c>
      <c r="J1102" s="319" t="s">
        <v>117</v>
      </c>
      <c r="L1102" s="326">
        <v>0</v>
      </c>
      <c r="M1102" s="326">
        <v>0</v>
      </c>
      <c r="N1102" s="326">
        <v>0</v>
      </c>
      <c r="O1102" s="326">
        <v>0</v>
      </c>
      <c r="P1102" s="326">
        <v>0</v>
      </c>
      <c r="Q1102" s="326">
        <v>0</v>
      </c>
      <c r="R1102" s="326"/>
      <c r="S1102" s="326"/>
      <c r="T1102" s="326"/>
      <c r="U1102" s="326"/>
      <c r="V1102" s="326"/>
      <c r="W1102" s="326"/>
      <c r="X1102" s="326"/>
    </row>
    <row r="1103" spans="4:24" hidden="1" outlineLevel="1">
      <c r="D1103" s="319" t="s">
        <v>1901</v>
      </c>
      <c r="E1103" s="319" t="s">
        <v>53</v>
      </c>
      <c r="F1103" s="319" t="s">
        <v>576</v>
      </c>
      <c r="H1103" s="319" t="s">
        <v>577</v>
      </c>
      <c r="I1103" s="319" t="s">
        <v>1902</v>
      </c>
      <c r="J1103" s="319" t="s">
        <v>113</v>
      </c>
      <c r="L1103" s="326">
        <v>0</v>
      </c>
      <c r="M1103" s="326">
        <v>0</v>
      </c>
      <c r="N1103" s="326">
        <v>0</v>
      </c>
      <c r="O1103" s="326">
        <v>0</v>
      </c>
      <c r="P1103" s="326">
        <v>0</v>
      </c>
      <c r="Q1103" s="326">
        <v>0</v>
      </c>
      <c r="R1103" s="326">
        <v>0</v>
      </c>
      <c r="S1103" s="326">
        <v>0</v>
      </c>
      <c r="T1103" s="326">
        <v>0</v>
      </c>
      <c r="U1103" s="326">
        <v>0</v>
      </c>
      <c r="V1103" s="326">
        <v>0</v>
      </c>
      <c r="W1103" s="326">
        <v>0</v>
      </c>
      <c r="X1103" s="326"/>
    </row>
    <row r="1104" spans="4:24" hidden="1" outlineLevel="1">
      <c r="D1104" s="319" t="s">
        <v>1331</v>
      </c>
      <c r="E1104" s="319" t="s">
        <v>53</v>
      </c>
      <c r="F1104" s="319" t="s">
        <v>576</v>
      </c>
      <c r="H1104" s="319" t="s">
        <v>577</v>
      </c>
      <c r="I1104" s="319" t="s">
        <v>1332</v>
      </c>
      <c r="J1104" s="319" t="s">
        <v>528</v>
      </c>
      <c r="L1104" s="326">
        <v>0</v>
      </c>
      <c r="M1104" s="326">
        <v>0</v>
      </c>
      <c r="N1104" s="326">
        <v>0</v>
      </c>
      <c r="O1104" s="326">
        <v>0</v>
      </c>
      <c r="P1104" s="326">
        <v>0</v>
      </c>
      <c r="Q1104" s="326">
        <v>0</v>
      </c>
      <c r="R1104" s="326">
        <v>0</v>
      </c>
      <c r="S1104" s="326">
        <v>0</v>
      </c>
      <c r="T1104" s="326">
        <v>0</v>
      </c>
      <c r="U1104" s="326">
        <v>0</v>
      </c>
      <c r="V1104" s="326">
        <v>0</v>
      </c>
      <c r="W1104" s="326">
        <v>0</v>
      </c>
      <c r="X1104" s="326"/>
    </row>
    <row r="1105" spans="4:24" hidden="1" outlineLevel="1">
      <c r="D1105" s="319" t="s">
        <v>2796</v>
      </c>
      <c r="E1105" s="319" t="s">
        <v>54</v>
      </c>
      <c r="F1105" s="319" t="s">
        <v>576</v>
      </c>
      <c r="H1105" s="319" t="s">
        <v>577</v>
      </c>
      <c r="I1105" s="319" t="s">
        <v>2797</v>
      </c>
      <c r="J1105" s="319" t="s">
        <v>116</v>
      </c>
      <c r="L1105" s="326">
        <v>0</v>
      </c>
      <c r="M1105" s="326">
        <v>0</v>
      </c>
      <c r="N1105" s="326">
        <v>0</v>
      </c>
      <c r="O1105" s="326">
        <v>0</v>
      </c>
      <c r="P1105" s="326">
        <v>0</v>
      </c>
      <c r="Q1105" s="326">
        <v>0</v>
      </c>
      <c r="R1105" s="326">
        <v>0</v>
      </c>
      <c r="S1105" s="326">
        <v>0</v>
      </c>
      <c r="T1105" s="326">
        <v>0</v>
      </c>
      <c r="U1105" s="326">
        <v>0</v>
      </c>
      <c r="V1105" s="326">
        <v>0</v>
      </c>
      <c r="W1105" s="326">
        <v>0</v>
      </c>
      <c r="X1105" s="326"/>
    </row>
    <row r="1106" spans="4:24" hidden="1" outlineLevel="1">
      <c r="D1106" s="319" t="s">
        <v>1333</v>
      </c>
      <c r="E1106" s="319" t="s">
        <v>54</v>
      </c>
      <c r="F1106" s="319" t="s">
        <v>576</v>
      </c>
      <c r="H1106" s="319" t="s">
        <v>577</v>
      </c>
      <c r="I1106" s="319" t="s">
        <v>1334</v>
      </c>
      <c r="J1106" s="319" t="s">
        <v>116</v>
      </c>
      <c r="L1106" s="326">
        <v>0</v>
      </c>
      <c r="M1106" s="326">
        <v>0</v>
      </c>
      <c r="N1106" s="326">
        <v>0</v>
      </c>
      <c r="O1106" s="326">
        <v>0</v>
      </c>
      <c r="P1106" s="326">
        <v>0</v>
      </c>
      <c r="Q1106" s="326">
        <v>0</v>
      </c>
      <c r="R1106" s="326">
        <v>0</v>
      </c>
      <c r="S1106" s="326">
        <v>0</v>
      </c>
      <c r="T1106" s="326">
        <v>17</v>
      </c>
      <c r="U1106" s="326">
        <v>0</v>
      </c>
      <c r="V1106" s="326">
        <v>0</v>
      </c>
      <c r="W1106" s="326">
        <v>0</v>
      </c>
      <c r="X1106" s="326"/>
    </row>
    <row r="1107" spans="4:24" hidden="1" outlineLevel="1">
      <c r="D1107" s="319" t="s">
        <v>1903</v>
      </c>
      <c r="E1107" s="319" t="s">
        <v>53</v>
      </c>
      <c r="F1107" s="319" t="s">
        <v>576</v>
      </c>
      <c r="H1107" s="319" t="s">
        <v>577</v>
      </c>
      <c r="I1107" s="319" t="s">
        <v>1904</v>
      </c>
      <c r="J1107" s="319" t="s">
        <v>113</v>
      </c>
      <c r="L1107" s="326">
        <v>0</v>
      </c>
      <c r="M1107" s="326">
        <v>0</v>
      </c>
      <c r="N1107" s="326">
        <v>0</v>
      </c>
      <c r="O1107" s="326">
        <v>0</v>
      </c>
      <c r="P1107" s="326">
        <v>0</v>
      </c>
      <c r="Q1107" s="326">
        <v>0</v>
      </c>
      <c r="R1107" s="326">
        <v>0</v>
      </c>
      <c r="S1107" s="326">
        <v>0</v>
      </c>
      <c r="T1107" s="326">
        <v>0</v>
      </c>
      <c r="U1107" s="326">
        <v>0</v>
      </c>
      <c r="V1107" s="326">
        <v>0</v>
      </c>
      <c r="W1107" s="326">
        <v>0</v>
      </c>
      <c r="X1107" s="326"/>
    </row>
    <row r="1108" spans="4:24" hidden="1" outlineLevel="1">
      <c r="D1108" s="319" t="s">
        <v>1335</v>
      </c>
      <c r="E1108" s="319" t="s">
        <v>53</v>
      </c>
      <c r="F1108" s="319" t="s">
        <v>576</v>
      </c>
      <c r="H1108" s="319" t="s">
        <v>577</v>
      </c>
      <c r="I1108" s="319" t="s">
        <v>1336</v>
      </c>
      <c r="J1108" s="319" t="s">
        <v>583</v>
      </c>
      <c r="L1108" s="326">
        <v>0</v>
      </c>
      <c r="M1108" s="326">
        <v>0</v>
      </c>
      <c r="N1108" s="326">
        <v>0</v>
      </c>
      <c r="O1108" s="326">
        <v>0</v>
      </c>
      <c r="P1108" s="326">
        <v>0</v>
      </c>
      <c r="Q1108" s="326">
        <v>0</v>
      </c>
      <c r="R1108" s="326">
        <v>0</v>
      </c>
      <c r="S1108" s="326">
        <v>0</v>
      </c>
      <c r="T1108" s="326">
        <v>0</v>
      </c>
      <c r="U1108" s="326">
        <v>0</v>
      </c>
      <c r="V1108" s="326">
        <v>0</v>
      </c>
      <c r="W1108" s="326">
        <v>0</v>
      </c>
      <c r="X1108" s="326"/>
    </row>
    <row r="1109" spans="4:24" hidden="1" outlineLevel="1">
      <c r="D1109" s="319" t="s">
        <v>1337</v>
      </c>
      <c r="E1109" s="319" t="s">
        <v>53</v>
      </c>
      <c r="F1109" s="319" t="s">
        <v>576</v>
      </c>
      <c r="H1109" s="319" t="s">
        <v>577</v>
      </c>
      <c r="I1109" s="319" t="s">
        <v>1338</v>
      </c>
      <c r="J1109" s="319" t="s">
        <v>528</v>
      </c>
      <c r="L1109" s="326">
        <v>0</v>
      </c>
      <c r="M1109" s="326">
        <v>0</v>
      </c>
      <c r="N1109" s="326">
        <v>0</v>
      </c>
      <c r="O1109" s="326">
        <v>0</v>
      </c>
      <c r="P1109" s="326">
        <v>0</v>
      </c>
      <c r="Q1109" s="326">
        <v>0</v>
      </c>
      <c r="R1109" s="326">
        <v>0</v>
      </c>
      <c r="S1109" s="326">
        <v>0</v>
      </c>
      <c r="T1109" s="326">
        <v>0</v>
      </c>
      <c r="U1109" s="326">
        <v>0</v>
      </c>
      <c r="V1109" s="326">
        <v>0</v>
      </c>
      <c r="W1109" s="326">
        <v>0</v>
      </c>
      <c r="X1109" s="326"/>
    </row>
    <row r="1110" spans="4:24" hidden="1" outlineLevel="1">
      <c r="D1110" s="319" t="s">
        <v>1905</v>
      </c>
      <c r="E1110" s="319" t="s">
        <v>53</v>
      </c>
      <c r="F1110" s="319" t="s">
        <v>576</v>
      </c>
      <c r="H1110" s="319" t="s">
        <v>577</v>
      </c>
      <c r="I1110" s="319" t="s">
        <v>1906</v>
      </c>
      <c r="J1110" s="319" t="s">
        <v>113</v>
      </c>
      <c r="L1110" s="326">
        <v>0</v>
      </c>
      <c r="M1110" s="326">
        <v>0</v>
      </c>
      <c r="N1110" s="326">
        <v>0</v>
      </c>
      <c r="O1110" s="326">
        <v>0</v>
      </c>
      <c r="P1110" s="326">
        <v>0</v>
      </c>
      <c r="Q1110" s="326">
        <v>0</v>
      </c>
      <c r="R1110" s="326">
        <v>0</v>
      </c>
      <c r="S1110" s="326">
        <v>0</v>
      </c>
      <c r="T1110" s="326">
        <v>0</v>
      </c>
      <c r="U1110" s="326">
        <v>0</v>
      </c>
      <c r="V1110" s="326">
        <v>0</v>
      </c>
      <c r="W1110" s="326">
        <v>0</v>
      </c>
      <c r="X1110" s="326"/>
    </row>
    <row r="1111" spans="4:24" hidden="1" outlineLevel="1">
      <c r="D1111" s="319" t="s">
        <v>1339</v>
      </c>
      <c r="E1111" s="319" t="s">
        <v>52</v>
      </c>
      <c r="F1111" s="319" t="s">
        <v>576</v>
      </c>
      <c r="H1111" s="319" t="s">
        <v>577</v>
      </c>
      <c r="I1111" s="319" t="s">
        <v>1340</v>
      </c>
      <c r="J1111" s="319" t="s">
        <v>117</v>
      </c>
      <c r="L1111" s="326">
        <v>0</v>
      </c>
      <c r="M1111" s="326">
        <v>0</v>
      </c>
      <c r="N1111" s="326">
        <v>0</v>
      </c>
      <c r="O1111" s="326">
        <v>1518</v>
      </c>
      <c r="P1111" s="326">
        <v>1518</v>
      </c>
      <c r="Q1111" s="326">
        <v>0</v>
      </c>
      <c r="R1111" s="326">
        <v>0</v>
      </c>
      <c r="S1111" s="326">
        <v>0</v>
      </c>
      <c r="T1111" s="326">
        <v>0</v>
      </c>
      <c r="U1111" s="326">
        <v>0</v>
      </c>
      <c r="V1111" s="326">
        <v>0</v>
      </c>
      <c r="W1111" s="326">
        <v>0</v>
      </c>
      <c r="X1111" s="326"/>
    </row>
    <row r="1112" spans="4:24" hidden="1" outlineLevel="1">
      <c r="D1112" s="319" t="s">
        <v>1341</v>
      </c>
      <c r="E1112" s="319" t="s">
        <v>53</v>
      </c>
      <c r="F1112" s="319" t="s">
        <v>576</v>
      </c>
      <c r="H1112" s="319" t="s">
        <v>577</v>
      </c>
      <c r="I1112" s="319" t="s">
        <v>1342</v>
      </c>
      <c r="J1112" s="319" t="s">
        <v>583</v>
      </c>
      <c r="L1112" s="326">
        <v>0</v>
      </c>
      <c r="M1112" s="326">
        <v>0</v>
      </c>
      <c r="N1112" s="326">
        <v>0</v>
      </c>
      <c r="O1112" s="326">
        <v>0</v>
      </c>
      <c r="P1112" s="326">
        <v>0</v>
      </c>
      <c r="Q1112" s="326">
        <v>0</v>
      </c>
      <c r="R1112" s="326">
        <v>0</v>
      </c>
      <c r="S1112" s="326">
        <v>0</v>
      </c>
      <c r="T1112" s="326">
        <v>0</v>
      </c>
      <c r="U1112" s="326">
        <v>0</v>
      </c>
      <c r="V1112" s="326">
        <v>0</v>
      </c>
      <c r="W1112" s="326">
        <v>0</v>
      </c>
      <c r="X1112" s="326"/>
    </row>
    <row r="1113" spans="4:24" hidden="1" outlineLevel="1">
      <c r="D1113" s="319" t="s">
        <v>1343</v>
      </c>
      <c r="E1113" s="319" t="s">
        <v>53</v>
      </c>
      <c r="F1113" s="319" t="s">
        <v>576</v>
      </c>
      <c r="H1113" s="319" t="s">
        <v>577</v>
      </c>
      <c r="I1113" s="319" t="s">
        <v>1344</v>
      </c>
      <c r="J1113" s="319" t="s">
        <v>593</v>
      </c>
      <c r="L1113" s="326">
        <v>0</v>
      </c>
      <c r="M1113" s="326">
        <v>0</v>
      </c>
      <c r="N1113" s="326">
        <v>0</v>
      </c>
      <c r="O1113" s="326">
        <v>0</v>
      </c>
      <c r="P1113" s="326">
        <v>0</v>
      </c>
      <c r="Q1113" s="326">
        <v>0</v>
      </c>
      <c r="R1113" s="326">
        <v>0</v>
      </c>
      <c r="S1113" s="326">
        <v>0</v>
      </c>
      <c r="T1113" s="326">
        <v>0</v>
      </c>
      <c r="U1113" s="326">
        <v>0</v>
      </c>
      <c r="V1113" s="326">
        <v>0</v>
      </c>
      <c r="W1113" s="326">
        <v>0</v>
      </c>
      <c r="X1113" s="326"/>
    </row>
    <row r="1114" spans="4:24" hidden="1" outlineLevel="1">
      <c r="D1114" s="319" t="s">
        <v>1907</v>
      </c>
      <c r="E1114" s="319" t="s">
        <v>53</v>
      </c>
      <c r="F1114" s="319" t="s">
        <v>576</v>
      </c>
      <c r="H1114" s="319" t="s">
        <v>577</v>
      </c>
      <c r="I1114" s="319" t="s">
        <v>1908</v>
      </c>
      <c r="J1114" s="319" t="s">
        <v>113</v>
      </c>
      <c r="L1114" s="326">
        <v>0</v>
      </c>
      <c r="M1114" s="326">
        <v>0</v>
      </c>
      <c r="N1114" s="326">
        <v>0</v>
      </c>
      <c r="O1114" s="326">
        <v>0</v>
      </c>
      <c r="P1114" s="326">
        <v>0</v>
      </c>
      <c r="Q1114" s="326">
        <v>0</v>
      </c>
      <c r="R1114" s="326">
        <v>0</v>
      </c>
      <c r="S1114" s="326">
        <v>0</v>
      </c>
      <c r="T1114" s="326">
        <v>0</v>
      </c>
      <c r="U1114" s="326">
        <v>0</v>
      </c>
      <c r="V1114" s="326">
        <v>0</v>
      </c>
      <c r="W1114" s="326">
        <v>0</v>
      </c>
      <c r="X1114" s="326"/>
    </row>
    <row r="1115" spans="4:24" hidden="1" outlineLevel="1">
      <c r="D1115" s="319" t="s">
        <v>3124</v>
      </c>
      <c r="E1115" s="319" t="s">
        <v>53</v>
      </c>
      <c r="F1115" s="319" t="s">
        <v>576</v>
      </c>
      <c r="H1115" s="319" t="s">
        <v>577</v>
      </c>
      <c r="I1115" s="319" t="s">
        <v>3125</v>
      </c>
      <c r="J1115" s="319" t="s">
        <v>118</v>
      </c>
      <c r="L1115" s="326">
        <v>0</v>
      </c>
      <c r="M1115" s="326">
        <v>0</v>
      </c>
      <c r="N1115" s="326">
        <v>0</v>
      </c>
      <c r="O1115" s="326">
        <v>0</v>
      </c>
      <c r="P1115" s="326">
        <v>0</v>
      </c>
      <c r="Q1115" s="326">
        <v>0</v>
      </c>
      <c r="R1115" s="326">
        <v>0</v>
      </c>
      <c r="S1115" s="326">
        <v>0</v>
      </c>
      <c r="T1115" s="326">
        <v>0</v>
      </c>
      <c r="U1115" s="326">
        <v>0</v>
      </c>
      <c r="V1115" s="326">
        <v>0</v>
      </c>
      <c r="W1115" s="326">
        <v>0</v>
      </c>
      <c r="X1115" s="326"/>
    </row>
    <row r="1116" spans="4:24" hidden="1" outlineLevel="1">
      <c r="D1116" s="319" t="s">
        <v>1345</v>
      </c>
      <c r="E1116" s="319" t="s">
        <v>52</v>
      </c>
      <c r="F1116" s="319" t="s">
        <v>576</v>
      </c>
      <c r="H1116" s="319" t="s">
        <v>577</v>
      </c>
      <c r="I1116" s="319" t="s">
        <v>1346</v>
      </c>
      <c r="J1116" s="319" t="s">
        <v>117</v>
      </c>
      <c r="L1116" s="326">
        <v>0</v>
      </c>
      <c r="M1116" s="326">
        <v>0</v>
      </c>
      <c r="N1116" s="326">
        <v>0</v>
      </c>
      <c r="O1116" s="326">
        <v>270</v>
      </c>
      <c r="P1116" s="326">
        <v>279</v>
      </c>
      <c r="Q1116" s="326">
        <v>9</v>
      </c>
      <c r="R1116" s="326">
        <v>9</v>
      </c>
      <c r="S1116" s="326">
        <v>9</v>
      </c>
      <c r="T1116" s="326">
        <v>9</v>
      </c>
      <c r="U1116" s="326">
        <v>9</v>
      </c>
      <c r="V1116" s="326">
        <v>9</v>
      </c>
      <c r="W1116" s="326">
        <v>9</v>
      </c>
      <c r="X1116" s="326"/>
    </row>
    <row r="1117" spans="4:24" hidden="1" outlineLevel="1">
      <c r="D1117" s="319" t="s">
        <v>3126</v>
      </c>
      <c r="E1117" s="319" t="s">
        <v>52</v>
      </c>
      <c r="F1117" s="319" t="s">
        <v>576</v>
      </c>
      <c r="H1117" s="319" t="s">
        <v>577</v>
      </c>
      <c r="I1117" s="319" t="s">
        <v>3127</v>
      </c>
      <c r="J1117" s="319" t="s">
        <v>117</v>
      </c>
      <c r="L1117" s="326"/>
      <c r="M1117" s="326"/>
      <c r="N1117" s="326"/>
      <c r="O1117" s="326"/>
      <c r="P1117" s="326">
        <v>0</v>
      </c>
      <c r="Q1117" s="326">
        <v>0</v>
      </c>
      <c r="R1117" s="326">
        <v>0</v>
      </c>
      <c r="S1117" s="326">
        <v>0</v>
      </c>
      <c r="T1117" s="326">
        <v>0</v>
      </c>
      <c r="U1117" s="326">
        <v>0</v>
      </c>
      <c r="V1117" s="326">
        <v>0</v>
      </c>
      <c r="W1117" s="326">
        <v>0</v>
      </c>
      <c r="X1117" s="326"/>
    </row>
    <row r="1118" spans="4:24" hidden="1" outlineLevel="1">
      <c r="D1118" s="319" t="s">
        <v>3126</v>
      </c>
      <c r="E1118" s="319" t="s">
        <v>52</v>
      </c>
      <c r="F1118" s="319" t="s">
        <v>576</v>
      </c>
      <c r="H1118" s="319" t="s">
        <v>577</v>
      </c>
      <c r="I1118" s="319" t="s">
        <v>3128</v>
      </c>
      <c r="J1118" s="319" t="s">
        <v>117</v>
      </c>
      <c r="L1118" s="326"/>
      <c r="M1118" s="326"/>
      <c r="N1118" s="326"/>
      <c r="O1118" s="326"/>
      <c r="P1118" s="326">
        <v>0</v>
      </c>
      <c r="Q1118" s="326">
        <v>0</v>
      </c>
      <c r="R1118" s="326">
        <v>0</v>
      </c>
      <c r="S1118" s="326">
        <v>0</v>
      </c>
      <c r="T1118" s="326">
        <v>0</v>
      </c>
      <c r="U1118" s="326">
        <v>0</v>
      </c>
      <c r="V1118" s="326">
        <v>0</v>
      </c>
      <c r="W1118" s="326">
        <v>0</v>
      </c>
      <c r="X1118" s="326"/>
    </row>
    <row r="1119" spans="4:24" hidden="1" outlineLevel="1">
      <c r="D1119" s="319" t="s">
        <v>3129</v>
      </c>
      <c r="E1119" s="319" t="s">
        <v>52</v>
      </c>
      <c r="F1119" s="319" t="s">
        <v>576</v>
      </c>
      <c r="H1119" s="319" t="s">
        <v>577</v>
      </c>
      <c r="I1119" s="319" t="s">
        <v>3130</v>
      </c>
      <c r="J1119" s="319" t="s">
        <v>117</v>
      </c>
      <c r="L1119" s="326"/>
      <c r="M1119" s="326"/>
      <c r="N1119" s="326"/>
      <c r="O1119" s="326"/>
      <c r="P1119" s="326"/>
      <c r="Q1119" s="326"/>
      <c r="R1119" s="326"/>
      <c r="S1119" s="326">
        <v>0</v>
      </c>
      <c r="T1119" s="326">
        <v>0</v>
      </c>
      <c r="U1119" s="326">
        <v>0</v>
      </c>
      <c r="V1119" s="326">
        <v>0</v>
      </c>
      <c r="W1119" s="326">
        <v>0</v>
      </c>
      <c r="X1119" s="326"/>
    </row>
    <row r="1120" spans="4:24" hidden="1" outlineLevel="1">
      <c r="D1120" s="319" t="s">
        <v>1347</v>
      </c>
      <c r="E1120" s="319" t="s">
        <v>53</v>
      </c>
      <c r="F1120" s="319" t="s">
        <v>576</v>
      </c>
      <c r="H1120" s="319" t="s">
        <v>577</v>
      </c>
      <c r="I1120" s="319" t="s">
        <v>1348</v>
      </c>
      <c r="J1120" s="319" t="s">
        <v>118</v>
      </c>
      <c r="L1120" s="326">
        <v>0</v>
      </c>
      <c r="M1120" s="326">
        <v>0</v>
      </c>
      <c r="N1120" s="326">
        <v>0</v>
      </c>
      <c r="O1120" s="326">
        <v>0</v>
      </c>
      <c r="P1120" s="326">
        <v>0</v>
      </c>
      <c r="Q1120" s="326">
        <v>0</v>
      </c>
      <c r="R1120" s="326">
        <v>0</v>
      </c>
      <c r="S1120" s="326">
        <v>0</v>
      </c>
      <c r="T1120" s="326">
        <v>0</v>
      </c>
      <c r="U1120" s="326">
        <v>0</v>
      </c>
      <c r="V1120" s="326">
        <v>0</v>
      </c>
      <c r="W1120" s="326">
        <v>0</v>
      </c>
      <c r="X1120" s="326"/>
    </row>
    <row r="1121" spans="4:24" hidden="1" outlineLevel="1">
      <c r="D1121" s="319" t="s">
        <v>1349</v>
      </c>
      <c r="E1121" s="319" t="s">
        <v>53</v>
      </c>
      <c r="F1121" s="319" t="s">
        <v>576</v>
      </c>
      <c r="H1121" s="319" t="s">
        <v>577</v>
      </c>
      <c r="I1121" s="319" t="s">
        <v>1350</v>
      </c>
      <c r="J1121" s="319" t="s">
        <v>118</v>
      </c>
      <c r="L1121" s="326">
        <v>4</v>
      </c>
      <c r="M1121" s="326">
        <v>4</v>
      </c>
      <c r="N1121" s="326">
        <v>4</v>
      </c>
      <c r="O1121" s="326">
        <v>4</v>
      </c>
      <c r="P1121" s="326">
        <v>4</v>
      </c>
      <c r="Q1121" s="326">
        <v>4</v>
      </c>
      <c r="R1121" s="326">
        <v>4</v>
      </c>
      <c r="S1121" s="326">
        <v>4</v>
      </c>
      <c r="T1121" s="326">
        <v>4</v>
      </c>
      <c r="U1121" s="326">
        <v>4</v>
      </c>
      <c r="V1121" s="326">
        <v>4</v>
      </c>
      <c r="W1121" s="326">
        <v>4</v>
      </c>
      <c r="X1121" s="326"/>
    </row>
    <row r="1122" spans="4:24" hidden="1" outlineLevel="1">
      <c r="D1122" s="319" t="s">
        <v>1351</v>
      </c>
      <c r="E1122" s="319" t="s">
        <v>53</v>
      </c>
      <c r="F1122" s="319" t="s">
        <v>576</v>
      </c>
      <c r="H1122" s="319" t="s">
        <v>577</v>
      </c>
      <c r="I1122" s="319" t="s">
        <v>1352</v>
      </c>
      <c r="J1122" s="319" t="s">
        <v>118</v>
      </c>
      <c r="L1122" s="326">
        <v>0</v>
      </c>
      <c r="M1122" s="326">
        <v>0</v>
      </c>
      <c r="N1122" s="326">
        <v>0</v>
      </c>
      <c r="O1122" s="326">
        <v>0</v>
      </c>
      <c r="P1122" s="326">
        <v>0</v>
      </c>
      <c r="Q1122" s="326">
        <v>0</v>
      </c>
      <c r="R1122" s="326">
        <v>0</v>
      </c>
      <c r="S1122" s="326">
        <v>0</v>
      </c>
      <c r="T1122" s="326">
        <v>0</v>
      </c>
      <c r="U1122" s="326">
        <v>0</v>
      </c>
      <c r="V1122" s="326">
        <v>0</v>
      </c>
      <c r="W1122" s="326">
        <v>0</v>
      </c>
      <c r="X1122" s="326"/>
    </row>
    <row r="1123" spans="4:24" hidden="1" outlineLevel="1">
      <c r="D1123" s="319" t="s">
        <v>1353</v>
      </c>
      <c r="E1123" s="319" t="s">
        <v>53</v>
      </c>
      <c r="F1123" s="319" t="s">
        <v>576</v>
      </c>
      <c r="H1123" s="319" t="s">
        <v>577</v>
      </c>
      <c r="I1123" s="319" t="s">
        <v>1354</v>
      </c>
      <c r="J1123" s="319" t="s">
        <v>118</v>
      </c>
      <c r="L1123" s="326">
        <v>0</v>
      </c>
      <c r="M1123" s="326">
        <v>0</v>
      </c>
      <c r="N1123" s="326">
        <v>0</v>
      </c>
      <c r="O1123" s="326">
        <v>0</v>
      </c>
      <c r="P1123" s="326">
        <v>0</v>
      </c>
      <c r="Q1123" s="326">
        <v>0</v>
      </c>
      <c r="R1123" s="326">
        <v>0</v>
      </c>
      <c r="S1123" s="326">
        <v>0</v>
      </c>
      <c r="T1123" s="326">
        <v>0</v>
      </c>
      <c r="U1123" s="326">
        <v>0</v>
      </c>
      <c r="V1123" s="326">
        <v>0</v>
      </c>
      <c r="W1123" s="326">
        <v>0</v>
      </c>
      <c r="X1123" s="326"/>
    </row>
    <row r="1124" spans="4:24" hidden="1" outlineLevel="1">
      <c r="D1124" s="319" t="s">
        <v>1355</v>
      </c>
      <c r="E1124" s="319" t="s">
        <v>53</v>
      </c>
      <c r="F1124" s="319" t="s">
        <v>576</v>
      </c>
      <c r="H1124" s="319" t="s">
        <v>577</v>
      </c>
      <c r="I1124" s="319" t="s">
        <v>1356</v>
      </c>
      <c r="J1124" s="319" t="s">
        <v>118</v>
      </c>
      <c r="L1124" s="326">
        <v>0</v>
      </c>
      <c r="M1124" s="326">
        <v>5</v>
      </c>
      <c r="N1124" s="326">
        <v>5</v>
      </c>
      <c r="O1124" s="326">
        <v>5</v>
      </c>
      <c r="P1124" s="326">
        <v>5</v>
      </c>
      <c r="Q1124" s="326">
        <v>5</v>
      </c>
      <c r="R1124" s="326">
        <v>5</v>
      </c>
      <c r="S1124" s="326">
        <v>5</v>
      </c>
      <c r="T1124" s="326">
        <v>5</v>
      </c>
      <c r="U1124" s="326">
        <v>5</v>
      </c>
      <c r="V1124" s="326">
        <v>5</v>
      </c>
      <c r="W1124" s="326">
        <v>5</v>
      </c>
      <c r="X1124" s="326"/>
    </row>
    <row r="1125" spans="4:24" hidden="1" outlineLevel="1">
      <c r="D1125" s="319" t="s">
        <v>1357</v>
      </c>
      <c r="E1125" s="319" t="s">
        <v>53</v>
      </c>
      <c r="F1125" s="319" t="s">
        <v>576</v>
      </c>
      <c r="H1125" s="319" t="s">
        <v>577</v>
      </c>
      <c r="I1125" s="319" t="s">
        <v>1358</v>
      </c>
      <c r="J1125" s="319" t="s">
        <v>528</v>
      </c>
      <c r="L1125" s="326">
        <v>0</v>
      </c>
      <c r="M1125" s="326">
        <v>0</v>
      </c>
      <c r="N1125" s="326">
        <v>0</v>
      </c>
      <c r="O1125" s="326">
        <v>0</v>
      </c>
      <c r="P1125" s="326">
        <v>0</v>
      </c>
      <c r="Q1125" s="326">
        <v>0</v>
      </c>
      <c r="R1125" s="326">
        <v>0</v>
      </c>
      <c r="S1125" s="326">
        <v>0</v>
      </c>
      <c r="T1125" s="326">
        <v>0</v>
      </c>
      <c r="U1125" s="326">
        <v>0</v>
      </c>
      <c r="V1125" s="326">
        <v>0</v>
      </c>
      <c r="W1125" s="326">
        <v>0</v>
      </c>
      <c r="X1125" s="326"/>
    </row>
    <row r="1126" spans="4:24" hidden="1" outlineLevel="1">
      <c r="D1126" s="319" t="s">
        <v>2799</v>
      </c>
      <c r="E1126" s="319" t="s">
        <v>54</v>
      </c>
      <c r="F1126" s="319" t="s">
        <v>576</v>
      </c>
      <c r="H1126" s="319" t="s">
        <v>577</v>
      </c>
      <c r="I1126" s="319" t="s">
        <v>1359</v>
      </c>
      <c r="J1126" s="319" t="s">
        <v>116</v>
      </c>
      <c r="L1126" s="326">
        <v>0</v>
      </c>
      <c r="M1126" s="326">
        <v>0</v>
      </c>
      <c r="N1126" s="326">
        <v>0</v>
      </c>
      <c r="O1126" s="326">
        <v>0</v>
      </c>
      <c r="P1126" s="326">
        <v>0</v>
      </c>
      <c r="Q1126" s="326">
        <v>0</v>
      </c>
      <c r="R1126" s="326">
        <v>0</v>
      </c>
      <c r="S1126" s="326">
        <v>0</v>
      </c>
      <c r="T1126" s="326">
        <v>0</v>
      </c>
      <c r="U1126" s="326">
        <v>0</v>
      </c>
      <c r="V1126" s="326">
        <v>0</v>
      </c>
      <c r="W1126" s="326">
        <v>0</v>
      </c>
      <c r="X1126" s="326"/>
    </row>
    <row r="1127" spans="4:24" hidden="1" outlineLevel="1">
      <c r="D1127" s="319" t="s">
        <v>1360</v>
      </c>
      <c r="E1127" s="319" t="s">
        <v>53</v>
      </c>
      <c r="F1127" s="319" t="s">
        <v>576</v>
      </c>
      <c r="H1127" s="319" t="s">
        <v>577</v>
      </c>
      <c r="I1127" s="319" t="s">
        <v>1361</v>
      </c>
      <c r="J1127" s="319" t="s">
        <v>530</v>
      </c>
      <c r="L1127" s="326">
        <v>0</v>
      </c>
      <c r="M1127" s="326">
        <v>0</v>
      </c>
      <c r="N1127" s="326">
        <v>0</v>
      </c>
      <c r="O1127" s="326">
        <v>0</v>
      </c>
      <c r="P1127" s="326">
        <v>0</v>
      </c>
      <c r="Q1127" s="326">
        <v>0</v>
      </c>
      <c r="R1127" s="326">
        <v>0</v>
      </c>
      <c r="S1127" s="326">
        <v>0</v>
      </c>
      <c r="T1127" s="326">
        <v>0</v>
      </c>
      <c r="U1127" s="326">
        <v>0</v>
      </c>
      <c r="V1127" s="326">
        <v>0</v>
      </c>
      <c r="W1127" s="326">
        <v>0</v>
      </c>
      <c r="X1127" s="326"/>
    </row>
    <row r="1128" spans="4:24" hidden="1" outlineLevel="1">
      <c r="D1128" s="319" t="s">
        <v>1362</v>
      </c>
      <c r="E1128" s="319" t="s">
        <v>53</v>
      </c>
      <c r="F1128" s="319" t="s">
        <v>576</v>
      </c>
      <c r="H1128" s="319" t="s">
        <v>577</v>
      </c>
      <c r="I1128" s="319" t="s">
        <v>1363</v>
      </c>
      <c r="J1128" s="319" t="s">
        <v>114</v>
      </c>
      <c r="L1128" s="326">
        <v>0</v>
      </c>
      <c r="M1128" s="326">
        <v>0</v>
      </c>
      <c r="N1128" s="326">
        <v>0</v>
      </c>
      <c r="O1128" s="326">
        <v>0</v>
      </c>
      <c r="P1128" s="326">
        <v>0</v>
      </c>
      <c r="Q1128" s="326">
        <v>0</v>
      </c>
      <c r="R1128" s="326">
        <v>0</v>
      </c>
      <c r="S1128" s="326">
        <v>0</v>
      </c>
      <c r="T1128" s="326">
        <v>0</v>
      </c>
      <c r="U1128" s="326">
        <v>0</v>
      </c>
      <c r="V1128" s="326">
        <v>0</v>
      </c>
      <c r="W1128" s="326">
        <v>0</v>
      </c>
      <c r="X1128" s="326"/>
    </row>
    <row r="1129" spans="4:24" hidden="1" outlineLevel="1">
      <c r="D1129" s="319" t="s">
        <v>1909</v>
      </c>
      <c r="E1129" s="319" t="s">
        <v>53</v>
      </c>
      <c r="F1129" s="319" t="s">
        <v>576</v>
      </c>
      <c r="H1129" s="319" t="s">
        <v>577</v>
      </c>
      <c r="I1129" s="319" t="s">
        <v>1910</v>
      </c>
      <c r="J1129" s="319" t="s">
        <v>113</v>
      </c>
      <c r="L1129" s="326">
        <v>0</v>
      </c>
      <c r="M1129" s="326">
        <v>0</v>
      </c>
      <c r="N1129" s="326">
        <v>0</v>
      </c>
      <c r="O1129" s="326">
        <v>0</v>
      </c>
      <c r="P1129" s="326">
        <v>0</v>
      </c>
      <c r="Q1129" s="326">
        <v>0</v>
      </c>
      <c r="R1129" s="326">
        <v>0</v>
      </c>
      <c r="S1129" s="326">
        <v>0</v>
      </c>
      <c r="T1129" s="326">
        <v>0</v>
      </c>
      <c r="U1129" s="326">
        <v>0</v>
      </c>
      <c r="V1129" s="326">
        <v>0</v>
      </c>
      <c r="W1129" s="326">
        <v>0</v>
      </c>
      <c r="X1129" s="326"/>
    </row>
    <row r="1130" spans="4:24" hidden="1" outlineLevel="1">
      <c r="D1130" s="319" t="s">
        <v>1364</v>
      </c>
      <c r="E1130" s="319" t="s">
        <v>53</v>
      </c>
      <c r="F1130" s="319" t="s">
        <v>576</v>
      </c>
      <c r="H1130" s="319" t="s">
        <v>577</v>
      </c>
      <c r="I1130" s="319" t="s">
        <v>1365</v>
      </c>
      <c r="J1130" s="319" t="s">
        <v>118</v>
      </c>
      <c r="L1130" s="326">
        <v>0</v>
      </c>
      <c r="M1130" s="326">
        <v>0</v>
      </c>
      <c r="N1130" s="326">
        <v>0</v>
      </c>
      <c r="O1130" s="326">
        <v>0</v>
      </c>
      <c r="P1130" s="326">
        <v>0</v>
      </c>
      <c r="Q1130" s="326">
        <v>0</v>
      </c>
      <c r="R1130" s="326">
        <v>0</v>
      </c>
      <c r="S1130" s="326">
        <v>0</v>
      </c>
      <c r="T1130" s="326">
        <v>0</v>
      </c>
      <c r="U1130" s="326">
        <v>0</v>
      </c>
      <c r="V1130" s="326">
        <v>0</v>
      </c>
      <c r="W1130" s="326">
        <v>0</v>
      </c>
      <c r="X1130" s="326"/>
    </row>
    <row r="1131" spans="4:24" hidden="1" outlineLevel="1">
      <c r="D1131" s="319" t="s">
        <v>2800</v>
      </c>
      <c r="E1131" s="319" t="s">
        <v>67</v>
      </c>
      <c r="F1131" s="319" t="s">
        <v>576</v>
      </c>
      <c r="H1131" s="319" t="s">
        <v>577</v>
      </c>
      <c r="I1131" s="319" t="s">
        <v>2801</v>
      </c>
      <c r="J1131" s="319" t="s">
        <v>0</v>
      </c>
      <c r="L1131" s="326">
        <v>0</v>
      </c>
      <c r="M1131" s="326">
        <v>0</v>
      </c>
      <c r="N1131" s="326">
        <v>0</v>
      </c>
      <c r="O1131" s="326">
        <v>0</v>
      </c>
      <c r="P1131" s="326">
        <v>0</v>
      </c>
      <c r="Q1131" s="326">
        <v>0</v>
      </c>
      <c r="R1131" s="326">
        <v>0</v>
      </c>
      <c r="S1131" s="326">
        <v>0</v>
      </c>
      <c r="T1131" s="326">
        <v>0</v>
      </c>
      <c r="U1131" s="326">
        <v>0</v>
      </c>
      <c r="V1131" s="326">
        <v>0</v>
      </c>
      <c r="W1131" s="326">
        <v>0</v>
      </c>
      <c r="X1131" s="326"/>
    </row>
    <row r="1132" spans="4:24" hidden="1" outlineLevel="1">
      <c r="D1132" s="319" t="s">
        <v>2802</v>
      </c>
      <c r="E1132" s="319" t="s">
        <v>67</v>
      </c>
      <c r="F1132" s="319" t="s">
        <v>576</v>
      </c>
      <c r="H1132" s="319" t="s">
        <v>577</v>
      </c>
      <c r="I1132" s="319" t="s">
        <v>2803</v>
      </c>
      <c r="J1132" s="319" t="s">
        <v>0</v>
      </c>
      <c r="L1132" s="326">
        <v>0</v>
      </c>
      <c r="M1132" s="326">
        <v>0</v>
      </c>
      <c r="N1132" s="326">
        <v>0</v>
      </c>
      <c r="O1132" s="326">
        <v>173</v>
      </c>
      <c r="P1132" s="326">
        <v>0</v>
      </c>
      <c r="Q1132" s="326">
        <v>0</v>
      </c>
      <c r="R1132" s="326">
        <v>0</v>
      </c>
      <c r="S1132" s="326">
        <v>0</v>
      </c>
      <c r="T1132" s="326">
        <v>0</v>
      </c>
      <c r="U1132" s="326">
        <v>0</v>
      </c>
      <c r="V1132" s="326">
        <v>0</v>
      </c>
      <c r="W1132" s="326">
        <v>0</v>
      </c>
      <c r="X1132" s="326"/>
    </row>
    <row r="1133" spans="4:24" hidden="1" outlineLevel="1">
      <c r="D1133" s="319" t="s">
        <v>1366</v>
      </c>
      <c r="E1133" s="319" t="s">
        <v>52</v>
      </c>
      <c r="F1133" s="319" t="s">
        <v>576</v>
      </c>
      <c r="H1133" s="319" t="s">
        <v>577</v>
      </c>
      <c r="I1133" s="319" t="s">
        <v>1367</v>
      </c>
      <c r="J1133" s="319" t="s">
        <v>117</v>
      </c>
      <c r="L1133" s="326">
        <v>0</v>
      </c>
      <c r="M1133" s="326">
        <v>0</v>
      </c>
      <c r="N1133" s="326">
        <v>0</v>
      </c>
      <c r="O1133" s="326">
        <v>0</v>
      </c>
      <c r="P1133" s="326">
        <v>0</v>
      </c>
      <c r="Q1133" s="326">
        <v>0</v>
      </c>
      <c r="R1133" s="326">
        <v>0</v>
      </c>
      <c r="S1133" s="326">
        <v>0</v>
      </c>
      <c r="T1133" s="326">
        <v>0</v>
      </c>
      <c r="U1133" s="326">
        <v>0</v>
      </c>
      <c r="V1133" s="326">
        <v>0</v>
      </c>
      <c r="W1133" s="326">
        <v>0</v>
      </c>
      <c r="X1133" s="326"/>
    </row>
    <row r="1134" spans="4:24" hidden="1" outlineLevel="1">
      <c r="D1134" s="319" t="s">
        <v>1676</v>
      </c>
      <c r="E1134" s="319" t="s">
        <v>53</v>
      </c>
      <c r="F1134" s="319" t="s">
        <v>576</v>
      </c>
      <c r="H1134" s="319" t="s">
        <v>577</v>
      </c>
      <c r="I1134" s="319" t="s">
        <v>1677</v>
      </c>
      <c r="J1134" s="319" t="s">
        <v>946</v>
      </c>
      <c r="L1134" s="326">
        <v>0</v>
      </c>
      <c r="M1134" s="326">
        <v>0</v>
      </c>
      <c r="N1134" s="326">
        <v>0</v>
      </c>
      <c r="O1134" s="326">
        <v>0</v>
      </c>
      <c r="P1134" s="326">
        <v>0</v>
      </c>
      <c r="Q1134" s="326">
        <v>0</v>
      </c>
      <c r="R1134" s="326">
        <v>0</v>
      </c>
      <c r="S1134" s="326">
        <v>0</v>
      </c>
      <c r="T1134" s="326">
        <v>0</v>
      </c>
      <c r="U1134" s="326">
        <v>0</v>
      </c>
      <c r="V1134" s="326">
        <v>0</v>
      </c>
      <c r="W1134" s="326">
        <v>0</v>
      </c>
      <c r="X1134" s="326"/>
    </row>
    <row r="1135" spans="4:24" hidden="1" outlineLevel="1">
      <c r="D1135" s="319" t="s">
        <v>1911</v>
      </c>
      <c r="E1135" s="319" t="s">
        <v>53</v>
      </c>
      <c r="F1135" s="319" t="s">
        <v>576</v>
      </c>
      <c r="H1135" s="319" t="s">
        <v>577</v>
      </c>
      <c r="I1135" s="319" t="s">
        <v>1912</v>
      </c>
      <c r="J1135" s="319" t="s">
        <v>113</v>
      </c>
      <c r="L1135" s="326">
        <v>0</v>
      </c>
      <c r="M1135" s="326">
        <v>0</v>
      </c>
      <c r="N1135" s="326">
        <v>0</v>
      </c>
      <c r="O1135" s="326">
        <v>0</v>
      </c>
      <c r="P1135" s="326">
        <v>0</v>
      </c>
      <c r="Q1135" s="326">
        <v>0</v>
      </c>
      <c r="R1135" s="326">
        <v>0</v>
      </c>
      <c r="S1135" s="326">
        <v>0</v>
      </c>
      <c r="T1135" s="326">
        <v>0</v>
      </c>
      <c r="U1135" s="326">
        <v>0</v>
      </c>
      <c r="V1135" s="326">
        <v>0</v>
      </c>
      <c r="W1135" s="326">
        <v>0</v>
      </c>
      <c r="X1135" s="326"/>
    </row>
    <row r="1136" spans="4:24" hidden="1" outlineLevel="1">
      <c r="D1136" s="319" t="s">
        <v>2303</v>
      </c>
      <c r="E1136" s="319" t="s">
        <v>54</v>
      </c>
      <c r="F1136" s="319" t="s">
        <v>576</v>
      </c>
      <c r="H1136" s="319" t="s">
        <v>577</v>
      </c>
      <c r="I1136" s="319" t="s">
        <v>1368</v>
      </c>
      <c r="J1136" s="319" t="s">
        <v>116</v>
      </c>
      <c r="L1136" s="326">
        <v>0</v>
      </c>
      <c r="M1136" s="326">
        <v>0</v>
      </c>
      <c r="N1136" s="326">
        <v>0</v>
      </c>
      <c r="O1136" s="326">
        <v>0</v>
      </c>
      <c r="P1136" s="326">
        <v>0</v>
      </c>
      <c r="Q1136" s="326">
        <v>0</v>
      </c>
      <c r="R1136" s="326">
        <v>0</v>
      </c>
      <c r="S1136" s="326">
        <v>0</v>
      </c>
      <c r="T1136" s="326">
        <v>0</v>
      </c>
      <c r="U1136" s="326">
        <v>0</v>
      </c>
      <c r="V1136" s="326">
        <v>0</v>
      </c>
      <c r="W1136" s="326">
        <v>0</v>
      </c>
      <c r="X1136" s="326"/>
    </row>
    <row r="1137" spans="4:24" hidden="1" outlineLevel="1">
      <c r="D1137" s="319" t="s">
        <v>2304</v>
      </c>
      <c r="E1137" s="319" t="s">
        <v>52</v>
      </c>
      <c r="F1137" s="319" t="s">
        <v>576</v>
      </c>
      <c r="H1137" s="319" t="s">
        <v>577</v>
      </c>
      <c r="I1137" s="319" t="s">
        <v>2305</v>
      </c>
      <c r="J1137" s="319" t="s">
        <v>117</v>
      </c>
      <c r="L1137" s="326">
        <v>0</v>
      </c>
      <c r="M1137" s="326">
        <v>0</v>
      </c>
      <c r="N1137" s="326">
        <v>0</v>
      </c>
      <c r="O1137" s="326">
        <v>0</v>
      </c>
      <c r="P1137" s="326">
        <v>0</v>
      </c>
      <c r="Q1137" s="326">
        <v>0</v>
      </c>
      <c r="R1137" s="326">
        <v>0</v>
      </c>
      <c r="S1137" s="326">
        <v>0</v>
      </c>
      <c r="T1137" s="326">
        <v>0</v>
      </c>
      <c r="U1137" s="326">
        <v>0</v>
      </c>
      <c r="V1137" s="326">
        <v>0</v>
      </c>
      <c r="W1137" s="326">
        <v>0</v>
      </c>
      <c r="X1137" s="326"/>
    </row>
    <row r="1138" spans="4:24" hidden="1" outlineLevel="1">
      <c r="D1138" s="319" t="s">
        <v>1913</v>
      </c>
      <c r="E1138" s="319" t="s">
        <v>53</v>
      </c>
      <c r="F1138" s="319" t="s">
        <v>576</v>
      </c>
      <c r="H1138" s="319" t="s">
        <v>577</v>
      </c>
      <c r="I1138" s="319" t="s">
        <v>1914</v>
      </c>
      <c r="J1138" s="319" t="s">
        <v>560</v>
      </c>
      <c r="L1138" s="326">
        <v>0</v>
      </c>
      <c r="M1138" s="326">
        <v>0</v>
      </c>
      <c r="N1138" s="326">
        <v>0</v>
      </c>
      <c r="O1138" s="326">
        <v>0</v>
      </c>
      <c r="P1138" s="326">
        <v>0</v>
      </c>
      <c r="Q1138" s="326">
        <v>0</v>
      </c>
      <c r="R1138" s="326">
        <v>0</v>
      </c>
      <c r="S1138" s="326">
        <v>0</v>
      </c>
      <c r="T1138" s="326">
        <v>0</v>
      </c>
      <c r="U1138" s="326">
        <v>0</v>
      </c>
      <c r="V1138" s="326">
        <v>0</v>
      </c>
      <c r="W1138" s="326">
        <v>0</v>
      </c>
      <c r="X1138" s="326"/>
    </row>
    <row r="1139" spans="4:24" hidden="1" outlineLevel="1">
      <c r="D1139" s="319" t="s">
        <v>1369</v>
      </c>
      <c r="E1139" s="319" t="s">
        <v>53</v>
      </c>
      <c r="F1139" s="319" t="s">
        <v>576</v>
      </c>
      <c r="H1139" s="319" t="s">
        <v>577</v>
      </c>
      <c r="I1139" s="319" t="s">
        <v>1370</v>
      </c>
      <c r="J1139" s="319" t="s">
        <v>530</v>
      </c>
      <c r="L1139" s="326">
        <v>36</v>
      </c>
      <c r="M1139" s="326">
        <v>36</v>
      </c>
      <c r="N1139" s="326">
        <v>36</v>
      </c>
      <c r="O1139" s="326">
        <v>36</v>
      </c>
      <c r="P1139" s="326">
        <v>36</v>
      </c>
      <c r="Q1139" s="326">
        <v>36</v>
      </c>
      <c r="R1139" s="326">
        <v>36</v>
      </c>
      <c r="S1139" s="326">
        <v>36</v>
      </c>
      <c r="T1139" s="326">
        <v>36</v>
      </c>
      <c r="U1139" s="326">
        <v>36</v>
      </c>
      <c r="V1139" s="326">
        <v>36</v>
      </c>
      <c r="W1139" s="326">
        <v>18</v>
      </c>
      <c r="X1139" s="326"/>
    </row>
    <row r="1140" spans="4:24" hidden="1" outlineLevel="1">
      <c r="D1140" s="319" t="s">
        <v>1371</v>
      </c>
      <c r="E1140" s="319" t="s">
        <v>53</v>
      </c>
      <c r="F1140" s="319" t="s">
        <v>576</v>
      </c>
      <c r="H1140" s="319" t="s">
        <v>577</v>
      </c>
      <c r="I1140" s="319" t="s">
        <v>1372</v>
      </c>
      <c r="J1140" s="319" t="s">
        <v>530</v>
      </c>
      <c r="L1140" s="326">
        <v>0</v>
      </c>
      <c r="M1140" s="326">
        <v>0</v>
      </c>
      <c r="N1140" s="326">
        <v>0</v>
      </c>
      <c r="O1140" s="326">
        <v>0</v>
      </c>
      <c r="P1140" s="326">
        <v>0</v>
      </c>
      <c r="Q1140" s="326">
        <v>0</v>
      </c>
      <c r="R1140" s="326">
        <v>0</v>
      </c>
      <c r="S1140" s="326">
        <v>0</v>
      </c>
      <c r="T1140" s="326">
        <v>0</v>
      </c>
      <c r="U1140" s="326">
        <v>0</v>
      </c>
      <c r="V1140" s="326">
        <v>0</v>
      </c>
      <c r="W1140" s="326">
        <v>0</v>
      </c>
      <c r="X1140" s="326"/>
    </row>
    <row r="1141" spans="4:24" hidden="1" outlineLevel="1">
      <c r="D1141" s="319" t="s">
        <v>1373</v>
      </c>
      <c r="E1141" s="319" t="s">
        <v>53</v>
      </c>
      <c r="F1141" s="319" t="s">
        <v>576</v>
      </c>
      <c r="H1141" s="319" t="s">
        <v>577</v>
      </c>
      <c r="I1141" s="319" t="s">
        <v>1374</v>
      </c>
      <c r="J1141" s="319" t="s">
        <v>582</v>
      </c>
      <c r="L1141" s="326">
        <v>267</v>
      </c>
      <c r="M1141" s="326">
        <v>267</v>
      </c>
      <c r="N1141" s="326">
        <v>0</v>
      </c>
      <c r="O1141" s="326">
        <v>0</v>
      </c>
      <c r="P1141" s="326">
        <v>0</v>
      </c>
      <c r="Q1141" s="326">
        <v>0</v>
      </c>
      <c r="R1141" s="326">
        <v>44</v>
      </c>
      <c r="S1141" s="326">
        <v>44</v>
      </c>
      <c r="T1141" s="326">
        <v>0</v>
      </c>
      <c r="U1141" s="326">
        <v>0</v>
      </c>
      <c r="V1141" s="326">
        <v>0</v>
      </c>
      <c r="W1141" s="326">
        <v>0</v>
      </c>
      <c r="X1141" s="326"/>
    </row>
    <row r="1142" spans="4:24" hidden="1" outlineLevel="1">
      <c r="D1142" s="319" t="s">
        <v>1375</v>
      </c>
      <c r="E1142" s="319" t="s">
        <v>52</v>
      </c>
      <c r="F1142" s="319" t="s">
        <v>576</v>
      </c>
      <c r="H1142" s="319" t="s">
        <v>577</v>
      </c>
      <c r="I1142" s="319" t="s">
        <v>1376</v>
      </c>
      <c r="J1142" s="319" t="s">
        <v>117</v>
      </c>
      <c r="L1142" s="326">
        <v>1279</v>
      </c>
      <c r="M1142" s="326">
        <v>2189</v>
      </c>
      <c r="N1142" s="326">
        <v>2429</v>
      </c>
      <c r="O1142" s="326">
        <v>3937</v>
      </c>
      <c r="P1142" s="326">
        <v>3327</v>
      </c>
      <c r="Q1142" s="326">
        <v>1064</v>
      </c>
      <c r="R1142" s="326">
        <v>1064</v>
      </c>
      <c r="S1142" s="326">
        <v>1064</v>
      </c>
      <c r="T1142" s="326">
        <v>1064</v>
      </c>
      <c r="U1142" s="326">
        <v>1064</v>
      </c>
      <c r="V1142" s="326">
        <v>1064</v>
      </c>
      <c r="W1142" s="326">
        <v>0</v>
      </c>
      <c r="X1142" s="326"/>
    </row>
    <row r="1143" spans="4:24" hidden="1" outlineLevel="1">
      <c r="D1143" s="319" t="s">
        <v>1377</v>
      </c>
      <c r="E1143" s="319" t="s">
        <v>53</v>
      </c>
      <c r="F1143" s="319" t="s">
        <v>576</v>
      </c>
      <c r="H1143" s="319" t="s">
        <v>577</v>
      </c>
      <c r="I1143" s="319" t="s">
        <v>1378</v>
      </c>
      <c r="J1143" s="319" t="s">
        <v>582</v>
      </c>
      <c r="L1143" s="326">
        <v>0</v>
      </c>
      <c r="M1143" s="326">
        <v>0</v>
      </c>
      <c r="N1143" s="326">
        <v>0</v>
      </c>
      <c r="O1143" s="326">
        <v>0</v>
      </c>
      <c r="P1143" s="326">
        <v>0</v>
      </c>
      <c r="Q1143" s="326">
        <v>0</v>
      </c>
      <c r="R1143" s="326">
        <v>0</v>
      </c>
      <c r="S1143" s="326">
        <v>0</v>
      </c>
      <c r="T1143" s="326">
        <v>0</v>
      </c>
      <c r="U1143" s="326">
        <v>0</v>
      </c>
      <c r="V1143" s="326">
        <v>0</v>
      </c>
      <c r="W1143" s="326">
        <v>0</v>
      </c>
      <c r="X1143" s="326"/>
    </row>
    <row r="1144" spans="4:24" hidden="1" outlineLevel="1">
      <c r="D1144" s="319" t="s">
        <v>1678</v>
      </c>
      <c r="E1144" s="319" t="s">
        <v>53</v>
      </c>
      <c r="F1144" s="319" t="s">
        <v>576</v>
      </c>
      <c r="H1144" s="319" t="s">
        <v>577</v>
      </c>
      <c r="I1144" s="319" t="s">
        <v>1679</v>
      </c>
      <c r="J1144" s="319" t="s">
        <v>946</v>
      </c>
      <c r="L1144" s="326">
        <v>0</v>
      </c>
      <c r="M1144" s="326">
        <v>0</v>
      </c>
      <c r="N1144" s="326">
        <v>0</v>
      </c>
      <c r="O1144" s="326">
        <v>0</v>
      </c>
      <c r="P1144" s="326">
        <v>0</v>
      </c>
      <c r="Q1144" s="326">
        <v>0</v>
      </c>
      <c r="R1144" s="326">
        <v>0</v>
      </c>
      <c r="S1144" s="326">
        <v>0</v>
      </c>
      <c r="T1144" s="326">
        <v>0</v>
      </c>
      <c r="U1144" s="326">
        <v>0</v>
      </c>
      <c r="V1144" s="326">
        <v>0</v>
      </c>
      <c r="W1144" s="326">
        <v>0</v>
      </c>
      <c r="X1144" s="326"/>
    </row>
    <row r="1145" spans="4:24" hidden="1" outlineLevel="1">
      <c r="D1145" s="319" t="s">
        <v>2804</v>
      </c>
      <c r="E1145" s="319" t="s">
        <v>53</v>
      </c>
      <c r="F1145" s="319" t="s">
        <v>576</v>
      </c>
      <c r="H1145" s="319" t="s">
        <v>577</v>
      </c>
      <c r="I1145" s="319" t="s">
        <v>2805</v>
      </c>
      <c r="J1145" s="319" t="s">
        <v>22</v>
      </c>
      <c r="L1145" s="326">
        <v>0</v>
      </c>
      <c r="M1145" s="326">
        <v>0</v>
      </c>
      <c r="N1145" s="326">
        <v>0</v>
      </c>
      <c r="O1145" s="326">
        <v>0</v>
      </c>
      <c r="P1145" s="326">
        <v>0</v>
      </c>
      <c r="Q1145" s="326">
        <v>0</v>
      </c>
      <c r="R1145" s="326">
        <v>0</v>
      </c>
      <c r="S1145" s="326">
        <v>0</v>
      </c>
      <c r="T1145" s="326">
        <v>0</v>
      </c>
      <c r="U1145" s="326">
        <v>0</v>
      </c>
      <c r="V1145" s="326">
        <v>0</v>
      </c>
      <c r="W1145" s="326">
        <v>0</v>
      </c>
      <c r="X1145" s="326"/>
    </row>
    <row r="1146" spans="4:24" hidden="1" outlineLevel="1">
      <c r="D1146" s="319" t="s">
        <v>2029</v>
      </c>
      <c r="E1146" s="319" t="s">
        <v>52</v>
      </c>
      <c r="F1146" s="319" t="s">
        <v>576</v>
      </c>
      <c r="H1146" s="319" t="s">
        <v>577</v>
      </c>
      <c r="I1146" s="319" t="s">
        <v>1379</v>
      </c>
      <c r="J1146" s="319" t="s">
        <v>117</v>
      </c>
      <c r="L1146" s="326">
        <v>0</v>
      </c>
      <c r="M1146" s="326">
        <v>0</v>
      </c>
      <c r="N1146" s="326">
        <v>0</v>
      </c>
      <c r="O1146" s="326">
        <v>0</v>
      </c>
      <c r="P1146" s="326">
        <v>0</v>
      </c>
      <c r="Q1146" s="326">
        <v>0</v>
      </c>
      <c r="R1146" s="326">
        <v>0</v>
      </c>
      <c r="S1146" s="326">
        <v>0</v>
      </c>
      <c r="T1146" s="326">
        <v>0</v>
      </c>
      <c r="U1146" s="326">
        <v>0</v>
      </c>
      <c r="V1146" s="326">
        <v>0</v>
      </c>
      <c r="W1146" s="326">
        <v>0</v>
      </c>
      <c r="X1146" s="326"/>
    </row>
    <row r="1147" spans="4:24" hidden="1" outlineLevel="1">
      <c r="D1147" s="319" t="s">
        <v>3131</v>
      </c>
      <c r="E1147" s="319" t="s">
        <v>53</v>
      </c>
      <c r="F1147" s="319" t="s">
        <v>576</v>
      </c>
      <c r="H1147" s="319" t="s">
        <v>577</v>
      </c>
      <c r="I1147" s="319" t="s">
        <v>3132</v>
      </c>
      <c r="J1147" s="319" t="s">
        <v>946</v>
      </c>
      <c r="L1147" s="326"/>
      <c r="M1147" s="326"/>
      <c r="N1147" s="326">
        <v>0</v>
      </c>
      <c r="O1147" s="326">
        <v>0</v>
      </c>
      <c r="P1147" s="326">
        <v>0</v>
      </c>
      <c r="Q1147" s="326">
        <v>0</v>
      </c>
      <c r="R1147" s="326">
        <v>0</v>
      </c>
      <c r="S1147" s="326">
        <v>0</v>
      </c>
      <c r="T1147" s="326">
        <v>0</v>
      </c>
      <c r="U1147" s="326">
        <v>0</v>
      </c>
      <c r="V1147" s="326">
        <v>0</v>
      </c>
      <c r="W1147" s="326">
        <v>0</v>
      </c>
      <c r="X1147" s="326"/>
    </row>
    <row r="1148" spans="4:24" hidden="1" outlineLevel="1">
      <c r="D1148" s="319" t="s">
        <v>2806</v>
      </c>
      <c r="E1148" s="319" t="s">
        <v>52</v>
      </c>
      <c r="F1148" s="319" t="s">
        <v>576</v>
      </c>
      <c r="H1148" s="319" t="s">
        <v>577</v>
      </c>
      <c r="I1148" s="319" t="s">
        <v>2807</v>
      </c>
      <c r="J1148" s="319" t="s">
        <v>117</v>
      </c>
      <c r="L1148" s="326">
        <v>0</v>
      </c>
      <c r="M1148" s="326">
        <v>0</v>
      </c>
      <c r="N1148" s="326">
        <v>0</v>
      </c>
      <c r="O1148" s="326">
        <v>0</v>
      </c>
      <c r="P1148" s="326">
        <v>0</v>
      </c>
      <c r="Q1148" s="326">
        <v>0</v>
      </c>
      <c r="R1148" s="326">
        <v>0</v>
      </c>
      <c r="S1148" s="326">
        <v>0</v>
      </c>
      <c r="T1148" s="326">
        <v>0</v>
      </c>
      <c r="U1148" s="326">
        <v>0</v>
      </c>
      <c r="V1148" s="326">
        <v>0</v>
      </c>
      <c r="W1148" s="326">
        <v>0</v>
      </c>
      <c r="X1148" s="326"/>
    </row>
    <row r="1149" spans="4:24" hidden="1" outlineLevel="1">
      <c r="D1149" s="319" t="s">
        <v>3133</v>
      </c>
      <c r="E1149" s="319" t="s">
        <v>53</v>
      </c>
      <c r="F1149" s="319" t="s">
        <v>576</v>
      </c>
      <c r="H1149" s="319" t="s">
        <v>577</v>
      </c>
      <c r="I1149" s="319" t="s">
        <v>3134</v>
      </c>
      <c r="J1149" s="319" t="s">
        <v>114</v>
      </c>
      <c r="L1149" s="326"/>
      <c r="M1149" s="326"/>
      <c r="N1149" s="326"/>
      <c r="O1149" s="326"/>
      <c r="P1149" s="326">
        <v>0</v>
      </c>
      <c r="Q1149" s="326">
        <v>0</v>
      </c>
      <c r="R1149" s="326">
        <v>0</v>
      </c>
      <c r="S1149" s="326">
        <v>0</v>
      </c>
      <c r="T1149" s="326">
        <v>0</v>
      </c>
      <c r="U1149" s="326">
        <v>0</v>
      </c>
      <c r="V1149" s="326">
        <v>0</v>
      </c>
      <c r="W1149" s="326">
        <v>0</v>
      </c>
      <c r="X1149" s="326"/>
    </row>
    <row r="1150" spans="4:24" hidden="1" outlineLevel="1">
      <c r="D1150" s="319" t="s">
        <v>2306</v>
      </c>
      <c r="E1150" s="319" t="s">
        <v>52</v>
      </c>
      <c r="F1150" s="319" t="s">
        <v>576</v>
      </c>
      <c r="H1150" s="319" t="s">
        <v>577</v>
      </c>
      <c r="I1150" s="319" t="s">
        <v>2307</v>
      </c>
      <c r="J1150" s="319" t="s">
        <v>117</v>
      </c>
      <c r="L1150" s="326">
        <v>0</v>
      </c>
      <c r="M1150" s="326">
        <v>0</v>
      </c>
      <c r="N1150" s="326">
        <v>0</v>
      </c>
      <c r="O1150" s="326">
        <v>0</v>
      </c>
      <c r="P1150" s="326">
        <v>0</v>
      </c>
      <c r="Q1150" s="326">
        <v>0</v>
      </c>
      <c r="R1150" s="326"/>
      <c r="S1150" s="326"/>
      <c r="T1150" s="326"/>
      <c r="U1150" s="326"/>
      <c r="V1150" s="326"/>
      <c r="W1150" s="326"/>
      <c r="X1150" s="326"/>
    </row>
    <row r="1151" spans="4:24" hidden="1" outlineLevel="1">
      <c r="D1151" s="319" t="s">
        <v>1380</v>
      </c>
      <c r="E1151" s="319" t="s">
        <v>52</v>
      </c>
      <c r="F1151" s="319" t="s">
        <v>576</v>
      </c>
      <c r="H1151" s="319" t="s">
        <v>577</v>
      </c>
      <c r="I1151" s="319" t="s">
        <v>1381</v>
      </c>
      <c r="J1151" s="319" t="s">
        <v>117</v>
      </c>
      <c r="L1151" s="326">
        <v>0</v>
      </c>
      <c r="M1151" s="326">
        <v>0</v>
      </c>
      <c r="N1151" s="326">
        <v>0</v>
      </c>
      <c r="O1151" s="326">
        <v>0</v>
      </c>
      <c r="P1151" s="326">
        <v>0</v>
      </c>
      <c r="Q1151" s="326">
        <v>0</v>
      </c>
      <c r="R1151" s="326">
        <v>0</v>
      </c>
      <c r="S1151" s="326">
        <v>0</v>
      </c>
      <c r="T1151" s="326">
        <v>0</v>
      </c>
      <c r="U1151" s="326">
        <v>0</v>
      </c>
      <c r="V1151" s="326">
        <v>0</v>
      </c>
      <c r="W1151" s="326">
        <v>0</v>
      </c>
      <c r="X1151" s="326"/>
    </row>
    <row r="1152" spans="4:24" hidden="1" outlineLevel="1">
      <c r="D1152" s="319" t="s">
        <v>3135</v>
      </c>
      <c r="E1152" s="319" t="s">
        <v>53</v>
      </c>
      <c r="F1152" s="319" t="s">
        <v>576</v>
      </c>
      <c r="H1152" s="319" t="s">
        <v>577</v>
      </c>
      <c r="I1152" s="319" t="s">
        <v>3136</v>
      </c>
      <c r="J1152" s="319" t="s">
        <v>946</v>
      </c>
      <c r="L1152" s="326"/>
      <c r="M1152" s="326"/>
      <c r="N1152" s="326">
        <v>0</v>
      </c>
      <c r="O1152" s="326"/>
      <c r="P1152" s="326"/>
      <c r="Q1152" s="326"/>
      <c r="R1152" s="326"/>
      <c r="S1152" s="326"/>
      <c r="T1152" s="326"/>
      <c r="U1152" s="326"/>
      <c r="V1152" s="326"/>
      <c r="W1152" s="326"/>
      <c r="X1152" s="326"/>
    </row>
    <row r="1153" spans="4:24" hidden="1" outlineLevel="1">
      <c r="D1153" s="319" t="s">
        <v>3137</v>
      </c>
      <c r="E1153" s="319" t="s">
        <v>53</v>
      </c>
      <c r="F1153" s="319" t="s">
        <v>576</v>
      </c>
      <c r="H1153" s="319" t="s">
        <v>577</v>
      </c>
      <c r="I1153" s="319" t="s">
        <v>3138</v>
      </c>
      <c r="J1153" s="319" t="s">
        <v>114</v>
      </c>
      <c r="L1153" s="326"/>
      <c r="M1153" s="326"/>
      <c r="N1153" s="326"/>
      <c r="O1153" s="326"/>
      <c r="P1153" s="326"/>
      <c r="Q1153" s="326"/>
      <c r="R1153" s="326"/>
      <c r="S1153" s="326"/>
      <c r="T1153" s="326">
        <v>0</v>
      </c>
      <c r="U1153" s="326">
        <v>0</v>
      </c>
      <c r="V1153" s="326">
        <v>0</v>
      </c>
      <c r="W1153" s="326">
        <v>0</v>
      </c>
      <c r="X1153" s="326"/>
    </row>
    <row r="1154" spans="4:24" hidden="1" outlineLevel="1">
      <c r="D1154" s="319" t="s">
        <v>1382</v>
      </c>
      <c r="E1154" s="319" t="s">
        <v>53</v>
      </c>
      <c r="F1154" s="319" t="s">
        <v>576</v>
      </c>
      <c r="H1154" s="319" t="s">
        <v>577</v>
      </c>
      <c r="I1154" s="319" t="s">
        <v>1383</v>
      </c>
      <c r="J1154" s="319" t="s">
        <v>528</v>
      </c>
      <c r="L1154" s="326">
        <v>0</v>
      </c>
      <c r="M1154" s="326">
        <v>0</v>
      </c>
      <c r="N1154" s="326">
        <v>0</v>
      </c>
      <c r="O1154" s="326">
        <v>0</v>
      </c>
      <c r="P1154" s="326">
        <v>0</v>
      </c>
      <c r="Q1154" s="326">
        <v>0</v>
      </c>
      <c r="R1154" s="326">
        <v>0</v>
      </c>
      <c r="S1154" s="326">
        <v>0</v>
      </c>
      <c r="T1154" s="326">
        <v>0</v>
      </c>
      <c r="U1154" s="326">
        <v>0</v>
      </c>
      <c r="V1154" s="326">
        <v>0</v>
      </c>
      <c r="W1154" s="326">
        <v>0</v>
      </c>
      <c r="X1154" s="326"/>
    </row>
    <row r="1155" spans="4:24" hidden="1" outlineLevel="1">
      <c r="D1155" s="319" t="s">
        <v>1915</v>
      </c>
      <c r="E1155" s="319" t="s">
        <v>53</v>
      </c>
      <c r="F1155" s="319" t="s">
        <v>576</v>
      </c>
      <c r="H1155" s="319" t="s">
        <v>577</v>
      </c>
      <c r="I1155" s="319" t="s">
        <v>1916</v>
      </c>
      <c r="J1155" s="319" t="s">
        <v>113</v>
      </c>
      <c r="L1155" s="326">
        <v>0</v>
      </c>
      <c r="M1155" s="326">
        <v>0</v>
      </c>
      <c r="N1155" s="326">
        <v>0</v>
      </c>
      <c r="O1155" s="326">
        <v>0</v>
      </c>
      <c r="P1155" s="326">
        <v>0</v>
      </c>
      <c r="Q1155" s="326">
        <v>0</v>
      </c>
      <c r="R1155" s="326">
        <v>0</v>
      </c>
      <c r="S1155" s="326">
        <v>0</v>
      </c>
      <c r="T1155" s="326">
        <v>0</v>
      </c>
      <c r="U1155" s="326">
        <v>0</v>
      </c>
      <c r="V1155" s="326">
        <v>0</v>
      </c>
      <c r="W1155" s="326">
        <v>0</v>
      </c>
      <c r="X1155" s="326"/>
    </row>
    <row r="1156" spans="4:24" hidden="1" outlineLevel="1">
      <c r="D1156" s="319" t="s">
        <v>2308</v>
      </c>
      <c r="E1156" s="319" t="s">
        <v>53</v>
      </c>
      <c r="F1156" s="319" t="s">
        <v>576</v>
      </c>
      <c r="H1156" s="319" t="s">
        <v>577</v>
      </c>
      <c r="I1156" s="319" t="s">
        <v>2309</v>
      </c>
      <c r="J1156" s="319" t="s">
        <v>114</v>
      </c>
      <c r="L1156" s="326">
        <v>0</v>
      </c>
      <c r="M1156" s="326">
        <v>0</v>
      </c>
      <c r="N1156" s="326">
        <v>0</v>
      </c>
      <c r="O1156" s="326">
        <v>0</v>
      </c>
      <c r="P1156" s="326">
        <v>0</v>
      </c>
      <c r="Q1156" s="326">
        <v>0</v>
      </c>
      <c r="R1156" s="326">
        <v>0</v>
      </c>
      <c r="S1156" s="326">
        <v>0</v>
      </c>
      <c r="T1156" s="326">
        <v>0</v>
      </c>
      <c r="U1156" s="326">
        <v>0</v>
      </c>
      <c r="V1156" s="326">
        <v>0</v>
      </c>
      <c r="W1156" s="326"/>
      <c r="X1156" s="326"/>
    </row>
    <row r="1157" spans="4:24" hidden="1" outlineLevel="1">
      <c r="D1157" s="319" t="s">
        <v>1384</v>
      </c>
      <c r="E1157" s="319" t="s">
        <v>53</v>
      </c>
      <c r="F1157" s="319" t="s">
        <v>576</v>
      </c>
      <c r="H1157" s="319" t="s">
        <v>577</v>
      </c>
      <c r="I1157" s="319" t="s">
        <v>1385</v>
      </c>
      <c r="J1157" s="319" t="s">
        <v>530</v>
      </c>
      <c r="L1157" s="326">
        <v>0</v>
      </c>
      <c r="M1157" s="326">
        <v>0</v>
      </c>
      <c r="N1157" s="326">
        <v>0</v>
      </c>
      <c r="O1157" s="326">
        <v>0</v>
      </c>
      <c r="P1157" s="326">
        <v>0</v>
      </c>
      <c r="Q1157" s="326">
        <v>0</v>
      </c>
      <c r="R1157" s="326">
        <v>0</v>
      </c>
      <c r="S1157" s="326">
        <v>0</v>
      </c>
      <c r="T1157" s="326">
        <v>0</v>
      </c>
      <c r="U1157" s="326">
        <v>0</v>
      </c>
      <c r="V1157" s="326">
        <v>0</v>
      </c>
      <c r="W1157" s="326">
        <v>0</v>
      </c>
      <c r="X1157" s="326"/>
    </row>
    <row r="1158" spans="4:24" hidden="1" outlineLevel="1">
      <c r="D1158" s="319" t="s">
        <v>2808</v>
      </c>
      <c r="E1158" s="319" t="s">
        <v>53</v>
      </c>
      <c r="F1158" s="319" t="s">
        <v>576</v>
      </c>
      <c r="H1158" s="319" t="s">
        <v>577</v>
      </c>
      <c r="I1158" s="319" t="s">
        <v>2809</v>
      </c>
      <c r="J1158" s="319" t="s">
        <v>582</v>
      </c>
      <c r="L1158" s="326">
        <v>0</v>
      </c>
      <c r="M1158" s="326">
        <v>0</v>
      </c>
      <c r="N1158" s="326">
        <v>0</v>
      </c>
      <c r="O1158" s="326">
        <v>0</v>
      </c>
      <c r="P1158" s="326">
        <v>0</v>
      </c>
      <c r="Q1158" s="326">
        <v>0</v>
      </c>
      <c r="R1158" s="326">
        <v>0</v>
      </c>
      <c r="S1158" s="326">
        <v>0</v>
      </c>
      <c r="T1158" s="326">
        <v>0</v>
      </c>
      <c r="U1158" s="326">
        <v>0</v>
      </c>
      <c r="V1158" s="326">
        <v>0</v>
      </c>
      <c r="W1158" s="326">
        <v>0</v>
      </c>
      <c r="X1158" s="326"/>
    </row>
    <row r="1159" spans="4:24" hidden="1" outlineLevel="1">
      <c r="D1159" s="319" t="s">
        <v>2810</v>
      </c>
      <c r="E1159" s="319" t="s">
        <v>53</v>
      </c>
      <c r="F1159" s="319" t="s">
        <v>576</v>
      </c>
      <c r="H1159" s="319" t="s">
        <v>577</v>
      </c>
      <c r="I1159" s="319" t="s">
        <v>2811</v>
      </c>
      <c r="J1159" s="319" t="s">
        <v>114</v>
      </c>
      <c r="L1159" s="326">
        <v>0</v>
      </c>
      <c r="M1159" s="326">
        <v>0</v>
      </c>
      <c r="N1159" s="326">
        <v>0</v>
      </c>
      <c r="O1159" s="326">
        <v>0</v>
      </c>
      <c r="P1159" s="326">
        <v>0</v>
      </c>
      <c r="Q1159" s="326">
        <v>0</v>
      </c>
      <c r="R1159" s="326">
        <v>0</v>
      </c>
      <c r="S1159" s="326">
        <v>0</v>
      </c>
      <c r="T1159" s="326">
        <v>0</v>
      </c>
      <c r="U1159" s="326">
        <v>0</v>
      </c>
      <c r="V1159" s="326">
        <v>0</v>
      </c>
      <c r="W1159" s="326">
        <v>0</v>
      </c>
      <c r="X1159" s="326"/>
    </row>
    <row r="1160" spans="4:24" hidden="1" outlineLevel="1">
      <c r="D1160" s="319" t="s">
        <v>1917</v>
      </c>
      <c r="E1160" s="319" t="s">
        <v>53</v>
      </c>
      <c r="F1160" s="319" t="s">
        <v>576</v>
      </c>
      <c r="H1160" s="319" t="s">
        <v>577</v>
      </c>
      <c r="I1160" s="319" t="s">
        <v>1918</v>
      </c>
      <c r="J1160" s="319" t="s">
        <v>113</v>
      </c>
      <c r="L1160" s="326">
        <v>0</v>
      </c>
      <c r="M1160" s="326">
        <v>0</v>
      </c>
      <c r="N1160" s="326">
        <v>0</v>
      </c>
      <c r="O1160" s="326">
        <v>0</v>
      </c>
      <c r="P1160" s="326">
        <v>0</v>
      </c>
      <c r="Q1160" s="326">
        <v>0</v>
      </c>
      <c r="R1160" s="326">
        <v>0</v>
      </c>
      <c r="S1160" s="326">
        <v>0</v>
      </c>
      <c r="T1160" s="326">
        <v>0</v>
      </c>
      <c r="U1160" s="326">
        <v>0</v>
      </c>
      <c r="V1160" s="326">
        <v>0</v>
      </c>
      <c r="W1160" s="326">
        <v>0</v>
      </c>
      <c r="X1160" s="326"/>
    </row>
    <row r="1161" spans="4:24" hidden="1" outlineLevel="1">
      <c r="D1161" s="319" t="s">
        <v>1680</v>
      </c>
      <c r="E1161" s="319" t="s">
        <v>53</v>
      </c>
      <c r="F1161" s="319" t="s">
        <v>576</v>
      </c>
      <c r="H1161" s="319" t="s">
        <v>577</v>
      </c>
      <c r="I1161" s="319" t="s">
        <v>1681</v>
      </c>
      <c r="J1161" s="319" t="s">
        <v>560</v>
      </c>
      <c r="L1161" s="326">
        <v>0</v>
      </c>
      <c r="M1161" s="326">
        <v>0</v>
      </c>
      <c r="N1161" s="326">
        <v>0</v>
      </c>
      <c r="O1161" s="326">
        <v>0</v>
      </c>
      <c r="P1161" s="326">
        <v>0</v>
      </c>
      <c r="Q1161" s="326">
        <v>0</v>
      </c>
      <c r="R1161" s="326">
        <v>0</v>
      </c>
      <c r="S1161" s="326">
        <v>0</v>
      </c>
      <c r="T1161" s="326">
        <v>0</v>
      </c>
      <c r="U1161" s="326">
        <v>0</v>
      </c>
      <c r="V1161" s="326">
        <v>0</v>
      </c>
      <c r="W1161" s="326">
        <v>0</v>
      </c>
      <c r="X1161" s="326"/>
    </row>
    <row r="1162" spans="4:24" hidden="1" outlineLevel="1">
      <c r="D1162" s="319" t="s">
        <v>3139</v>
      </c>
      <c r="E1162" s="319" t="s">
        <v>53</v>
      </c>
      <c r="F1162" s="319" t="s">
        <v>576</v>
      </c>
      <c r="H1162" s="319" t="s">
        <v>577</v>
      </c>
      <c r="I1162" s="319" t="s">
        <v>3140</v>
      </c>
      <c r="J1162" s="319" t="s">
        <v>118</v>
      </c>
      <c r="L1162" s="326"/>
      <c r="M1162" s="326"/>
      <c r="N1162" s="326"/>
      <c r="O1162" s="326"/>
      <c r="P1162" s="326">
        <v>0</v>
      </c>
      <c r="Q1162" s="326">
        <v>0</v>
      </c>
      <c r="R1162" s="326">
        <v>0</v>
      </c>
      <c r="S1162" s="326">
        <v>0</v>
      </c>
      <c r="T1162" s="326">
        <v>0</v>
      </c>
      <c r="U1162" s="326">
        <v>0</v>
      </c>
      <c r="V1162" s="326">
        <v>0</v>
      </c>
      <c r="W1162" s="326">
        <v>0</v>
      </c>
      <c r="X1162" s="326"/>
    </row>
    <row r="1163" spans="4:24" hidden="1" outlineLevel="1">
      <c r="D1163" s="319" t="s">
        <v>1386</v>
      </c>
      <c r="E1163" s="319" t="s">
        <v>53</v>
      </c>
      <c r="F1163" s="319" t="s">
        <v>576</v>
      </c>
      <c r="H1163" s="319" t="s">
        <v>577</v>
      </c>
      <c r="I1163" s="319" t="s">
        <v>1387</v>
      </c>
      <c r="J1163" s="319" t="s">
        <v>118</v>
      </c>
      <c r="L1163" s="326">
        <v>0</v>
      </c>
      <c r="M1163" s="326">
        <v>0</v>
      </c>
      <c r="N1163" s="326">
        <v>0</v>
      </c>
      <c r="O1163" s="326">
        <v>0</v>
      </c>
      <c r="P1163" s="326">
        <v>0</v>
      </c>
      <c r="Q1163" s="326">
        <v>0</v>
      </c>
      <c r="R1163" s="326">
        <v>0</v>
      </c>
      <c r="S1163" s="326">
        <v>0</v>
      </c>
      <c r="T1163" s="326">
        <v>0</v>
      </c>
      <c r="U1163" s="326">
        <v>0</v>
      </c>
      <c r="V1163" s="326">
        <v>0</v>
      </c>
      <c r="W1163" s="326">
        <v>0</v>
      </c>
      <c r="X1163" s="326"/>
    </row>
    <row r="1164" spans="4:24" hidden="1" outlineLevel="1">
      <c r="D1164" s="319" t="s">
        <v>2812</v>
      </c>
      <c r="E1164" s="319" t="s">
        <v>53</v>
      </c>
      <c r="F1164" s="319" t="s">
        <v>576</v>
      </c>
      <c r="H1164" s="319" t="s">
        <v>577</v>
      </c>
      <c r="I1164" s="319" t="s">
        <v>2813</v>
      </c>
      <c r="J1164" s="319" t="s">
        <v>114</v>
      </c>
      <c r="L1164" s="326">
        <v>0</v>
      </c>
      <c r="M1164" s="326">
        <v>0</v>
      </c>
      <c r="N1164" s="326">
        <v>0</v>
      </c>
      <c r="O1164" s="326">
        <v>0</v>
      </c>
      <c r="P1164" s="326">
        <v>0</v>
      </c>
      <c r="Q1164" s="326">
        <v>0</v>
      </c>
      <c r="R1164" s="326">
        <v>0</v>
      </c>
      <c r="S1164" s="326">
        <v>0</v>
      </c>
      <c r="T1164" s="326">
        <v>0</v>
      </c>
      <c r="U1164" s="326">
        <v>0</v>
      </c>
      <c r="V1164" s="326">
        <v>0</v>
      </c>
      <c r="W1164" s="326">
        <v>0</v>
      </c>
      <c r="X1164" s="326"/>
    </row>
    <row r="1165" spans="4:24" hidden="1" outlineLevel="1">
      <c r="D1165" s="319" t="s">
        <v>1388</v>
      </c>
      <c r="E1165" s="319" t="s">
        <v>53</v>
      </c>
      <c r="F1165" s="319" t="s">
        <v>576</v>
      </c>
      <c r="H1165" s="319" t="s">
        <v>577</v>
      </c>
      <c r="I1165" s="319" t="s">
        <v>1389</v>
      </c>
      <c r="J1165" s="319" t="s">
        <v>114</v>
      </c>
      <c r="L1165" s="326">
        <v>0</v>
      </c>
      <c r="M1165" s="326">
        <v>0</v>
      </c>
      <c r="N1165" s="326">
        <v>0</v>
      </c>
      <c r="O1165" s="326">
        <v>0</v>
      </c>
      <c r="P1165" s="326">
        <v>0</v>
      </c>
      <c r="Q1165" s="326">
        <v>0</v>
      </c>
      <c r="R1165" s="326">
        <v>0</v>
      </c>
      <c r="S1165" s="326">
        <v>0</v>
      </c>
      <c r="T1165" s="326">
        <v>0</v>
      </c>
      <c r="U1165" s="326">
        <v>0</v>
      </c>
      <c r="V1165" s="326">
        <v>0</v>
      </c>
      <c r="W1165" s="326">
        <v>0</v>
      </c>
      <c r="X1165" s="326"/>
    </row>
    <row r="1166" spans="4:24" hidden="1" outlineLevel="1">
      <c r="D1166" s="319" t="s">
        <v>1390</v>
      </c>
      <c r="E1166" s="319" t="s">
        <v>67</v>
      </c>
      <c r="F1166" s="319" t="s">
        <v>576</v>
      </c>
      <c r="H1166" s="319" t="s">
        <v>577</v>
      </c>
      <c r="I1166" s="319" t="s">
        <v>1391</v>
      </c>
      <c r="J1166" s="319" t="s">
        <v>0</v>
      </c>
      <c r="L1166" s="326">
        <v>0</v>
      </c>
      <c r="M1166" s="326">
        <v>0</v>
      </c>
      <c r="N1166" s="326">
        <v>0</v>
      </c>
      <c r="O1166" s="326">
        <v>0</v>
      </c>
      <c r="P1166" s="326">
        <v>0</v>
      </c>
      <c r="Q1166" s="326">
        <v>0</v>
      </c>
      <c r="R1166" s="326">
        <v>0</v>
      </c>
      <c r="S1166" s="326">
        <v>0</v>
      </c>
      <c r="T1166" s="326">
        <v>0</v>
      </c>
      <c r="U1166" s="326">
        <v>0</v>
      </c>
      <c r="V1166" s="326">
        <v>0</v>
      </c>
      <c r="W1166" s="326">
        <v>0</v>
      </c>
      <c r="X1166" s="326"/>
    </row>
    <row r="1167" spans="4:24" hidden="1" outlineLevel="1">
      <c r="D1167" s="319" t="s">
        <v>1393</v>
      </c>
      <c r="E1167" s="319" t="s">
        <v>53</v>
      </c>
      <c r="F1167" s="319" t="s">
        <v>576</v>
      </c>
      <c r="H1167" s="319" t="s">
        <v>577</v>
      </c>
      <c r="I1167" s="319" t="s">
        <v>1394</v>
      </c>
      <c r="J1167" s="319" t="s">
        <v>583</v>
      </c>
      <c r="L1167" s="326">
        <v>0</v>
      </c>
      <c r="M1167" s="326">
        <v>0</v>
      </c>
      <c r="N1167" s="326">
        <v>0</v>
      </c>
      <c r="O1167" s="326">
        <v>0</v>
      </c>
      <c r="P1167" s="326">
        <v>0</v>
      </c>
      <c r="Q1167" s="326">
        <v>0</v>
      </c>
      <c r="R1167" s="326">
        <v>0</v>
      </c>
      <c r="S1167" s="326">
        <v>0</v>
      </c>
      <c r="T1167" s="326">
        <v>0</v>
      </c>
      <c r="U1167" s="326">
        <v>0</v>
      </c>
      <c r="V1167" s="326">
        <v>0</v>
      </c>
      <c r="W1167" s="326">
        <v>0</v>
      </c>
      <c r="X1167" s="326"/>
    </row>
    <row r="1168" spans="4:24" hidden="1" outlineLevel="1">
      <c r="D1168" s="319" t="s">
        <v>2814</v>
      </c>
      <c r="E1168" s="319" t="s">
        <v>53</v>
      </c>
      <c r="F1168" s="319" t="s">
        <v>576</v>
      </c>
      <c r="H1168" s="319" t="s">
        <v>577</v>
      </c>
      <c r="I1168" s="319" t="s">
        <v>1919</v>
      </c>
      <c r="J1168" s="319" t="s">
        <v>113</v>
      </c>
      <c r="L1168" s="326">
        <v>0</v>
      </c>
      <c r="M1168" s="326">
        <v>0</v>
      </c>
      <c r="N1168" s="326">
        <v>0</v>
      </c>
      <c r="O1168" s="326">
        <v>0</v>
      </c>
      <c r="P1168" s="326">
        <v>0</v>
      </c>
      <c r="Q1168" s="326">
        <v>0</v>
      </c>
      <c r="R1168" s="326">
        <v>0</v>
      </c>
      <c r="S1168" s="326">
        <v>0</v>
      </c>
      <c r="T1168" s="326">
        <v>0</v>
      </c>
      <c r="U1168" s="326">
        <v>0</v>
      </c>
      <c r="V1168" s="326">
        <v>0</v>
      </c>
      <c r="W1168" s="326">
        <v>0</v>
      </c>
      <c r="X1168" s="326"/>
    </row>
    <row r="1169" spans="4:24" hidden="1" outlineLevel="1">
      <c r="D1169" s="319" t="s">
        <v>1920</v>
      </c>
      <c r="E1169" s="319" t="s">
        <v>53</v>
      </c>
      <c r="F1169" s="319" t="s">
        <v>576</v>
      </c>
      <c r="H1169" s="319" t="s">
        <v>577</v>
      </c>
      <c r="I1169" s="319" t="s">
        <v>1921</v>
      </c>
      <c r="J1169" s="319" t="s">
        <v>113</v>
      </c>
      <c r="L1169" s="326">
        <v>0</v>
      </c>
      <c r="M1169" s="326">
        <v>0</v>
      </c>
      <c r="N1169" s="326">
        <v>0</v>
      </c>
      <c r="O1169" s="326">
        <v>0</v>
      </c>
      <c r="P1169" s="326">
        <v>0</v>
      </c>
      <c r="Q1169" s="326">
        <v>0</v>
      </c>
      <c r="R1169" s="326">
        <v>0</v>
      </c>
      <c r="S1169" s="326">
        <v>0</v>
      </c>
      <c r="T1169" s="326">
        <v>0</v>
      </c>
      <c r="U1169" s="326">
        <v>0</v>
      </c>
      <c r="V1169" s="326">
        <v>0</v>
      </c>
      <c r="W1169" s="326">
        <v>0</v>
      </c>
      <c r="X1169" s="326"/>
    </row>
    <row r="1170" spans="4:24" hidden="1" outlineLevel="1">
      <c r="D1170" s="319" t="s">
        <v>3141</v>
      </c>
      <c r="E1170" s="319" t="s">
        <v>53</v>
      </c>
      <c r="F1170" s="319" t="s">
        <v>576</v>
      </c>
      <c r="H1170" s="319" t="s">
        <v>577</v>
      </c>
      <c r="I1170" s="319" t="s">
        <v>3142</v>
      </c>
      <c r="J1170" s="319" t="s">
        <v>946</v>
      </c>
      <c r="L1170" s="326"/>
      <c r="M1170" s="326">
        <v>0</v>
      </c>
      <c r="N1170" s="326">
        <v>0</v>
      </c>
      <c r="O1170" s="326">
        <v>0</v>
      </c>
      <c r="P1170" s="326">
        <v>0</v>
      </c>
      <c r="Q1170" s="326">
        <v>0</v>
      </c>
      <c r="R1170" s="326">
        <v>0</v>
      </c>
      <c r="S1170" s="326">
        <v>0</v>
      </c>
      <c r="T1170" s="326">
        <v>0</v>
      </c>
      <c r="U1170" s="326">
        <v>0</v>
      </c>
      <c r="V1170" s="326">
        <v>0</v>
      </c>
      <c r="W1170" s="326">
        <v>0</v>
      </c>
      <c r="X1170" s="326"/>
    </row>
    <row r="1171" spans="4:24" hidden="1" outlineLevel="1">
      <c r="D1171" s="319" t="s">
        <v>1922</v>
      </c>
      <c r="E1171" s="319" t="s">
        <v>53</v>
      </c>
      <c r="F1171" s="319" t="s">
        <v>576</v>
      </c>
      <c r="H1171" s="319" t="s">
        <v>577</v>
      </c>
      <c r="I1171" s="319" t="s">
        <v>1923</v>
      </c>
      <c r="J1171" s="319" t="s">
        <v>113</v>
      </c>
      <c r="L1171" s="326">
        <v>0</v>
      </c>
      <c r="M1171" s="326">
        <v>0</v>
      </c>
      <c r="N1171" s="326">
        <v>0</v>
      </c>
      <c r="O1171" s="326">
        <v>0</v>
      </c>
      <c r="P1171" s="326">
        <v>0</v>
      </c>
      <c r="Q1171" s="326">
        <v>0</v>
      </c>
      <c r="R1171" s="326">
        <v>0</v>
      </c>
      <c r="S1171" s="326">
        <v>0</v>
      </c>
      <c r="T1171" s="326">
        <v>0</v>
      </c>
      <c r="U1171" s="326">
        <v>0</v>
      </c>
      <c r="V1171" s="326">
        <v>0</v>
      </c>
      <c r="W1171" s="326">
        <v>0</v>
      </c>
      <c r="X1171" s="326"/>
    </row>
    <row r="1172" spans="4:24" hidden="1" outlineLevel="1">
      <c r="D1172" s="319" t="s">
        <v>1395</v>
      </c>
      <c r="E1172" s="319" t="s">
        <v>53</v>
      </c>
      <c r="F1172" s="319" t="s">
        <v>576</v>
      </c>
      <c r="H1172" s="319" t="s">
        <v>577</v>
      </c>
      <c r="I1172" s="319" t="s">
        <v>1396</v>
      </c>
      <c r="J1172" s="319" t="s">
        <v>583</v>
      </c>
      <c r="L1172" s="326">
        <v>0</v>
      </c>
      <c r="M1172" s="326">
        <v>0</v>
      </c>
      <c r="N1172" s="326">
        <v>0</v>
      </c>
      <c r="O1172" s="326">
        <v>0</v>
      </c>
      <c r="P1172" s="326">
        <v>0</v>
      </c>
      <c r="Q1172" s="326">
        <v>0</v>
      </c>
      <c r="R1172" s="326">
        <v>0</v>
      </c>
      <c r="S1172" s="326">
        <v>0</v>
      </c>
      <c r="T1172" s="326">
        <v>0</v>
      </c>
      <c r="U1172" s="326">
        <v>0</v>
      </c>
      <c r="V1172" s="326">
        <v>0</v>
      </c>
      <c r="W1172" s="326">
        <v>0</v>
      </c>
      <c r="X1172" s="326"/>
    </row>
    <row r="1173" spans="4:24" hidden="1" outlineLevel="1">
      <c r="D1173" s="319" t="s">
        <v>1398</v>
      </c>
      <c r="E1173" s="319" t="s">
        <v>53</v>
      </c>
      <c r="F1173" s="319" t="s">
        <v>576</v>
      </c>
      <c r="H1173" s="319" t="s">
        <v>577</v>
      </c>
      <c r="I1173" s="319" t="s">
        <v>1399</v>
      </c>
      <c r="J1173" s="319" t="s">
        <v>528</v>
      </c>
      <c r="L1173" s="326">
        <v>0</v>
      </c>
      <c r="M1173" s="326">
        <v>0</v>
      </c>
      <c r="N1173" s="326">
        <v>0</v>
      </c>
      <c r="O1173" s="326">
        <v>0</v>
      </c>
      <c r="P1173" s="326">
        <v>0</v>
      </c>
      <c r="Q1173" s="326">
        <v>0</v>
      </c>
      <c r="R1173" s="326">
        <v>0</v>
      </c>
      <c r="S1173" s="326">
        <v>0</v>
      </c>
      <c r="T1173" s="326">
        <v>0</v>
      </c>
      <c r="U1173" s="326">
        <v>0</v>
      </c>
      <c r="V1173" s="326">
        <v>0</v>
      </c>
      <c r="W1173" s="326">
        <v>0</v>
      </c>
      <c r="X1173" s="326"/>
    </row>
    <row r="1174" spans="4:24" hidden="1" outlineLevel="1">
      <c r="D1174" s="319" t="s">
        <v>1924</v>
      </c>
      <c r="E1174" s="319" t="s">
        <v>53</v>
      </c>
      <c r="F1174" s="319" t="s">
        <v>576</v>
      </c>
      <c r="H1174" s="319" t="s">
        <v>577</v>
      </c>
      <c r="I1174" s="319" t="s">
        <v>1925</v>
      </c>
      <c r="J1174" s="319" t="s">
        <v>113</v>
      </c>
      <c r="L1174" s="326">
        <v>0</v>
      </c>
      <c r="M1174" s="326">
        <v>0</v>
      </c>
      <c r="N1174" s="326">
        <v>0</v>
      </c>
      <c r="O1174" s="326">
        <v>0</v>
      </c>
      <c r="P1174" s="326">
        <v>0</v>
      </c>
      <c r="Q1174" s="326">
        <v>0</v>
      </c>
      <c r="R1174" s="326">
        <v>0</v>
      </c>
      <c r="S1174" s="326">
        <v>0</v>
      </c>
      <c r="T1174" s="326">
        <v>0</v>
      </c>
      <c r="U1174" s="326">
        <v>0</v>
      </c>
      <c r="V1174" s="326">
        <v>0</v>
      </c>
      <c r="W1174" s="326">
        <v>0</v>
      </c>
      <c r="X1174" s="326"/>
    </row>
    <row r="1175" spans="4:24" hidden="1" outlineLevel="1">
      <c r="D1175" s="319" t="s">
        <v>1400</v>
      </c>
      <c r="E1175" s="319" t="s">
        <v>54</v>
      </c>
      <c r="F1175" s="319" t="s">
        <v>576</v>
      </c>
      <c r="H1175" s="319" t="s">
        <v>577</v>
      </c>
      <c r="I1175" s="319" t="s">
        <v>1401</v>
      </c>
      <c r="J1175" s="319" t="s">
        <v>116</v>
      </c>
      <c r="L1175" s="326">
        <v>0</v>
      </c>
      <c r="M1175" s="326">
        <v>0</v>
      </c>
      <c r="N1175" s="326">
        <v>0</v>
      </c>
      <c r="O1175" s="326">
        <v>0</v>
      </c>
      <c r="P1175" s="326">
        <v>0</v>
      </c>
      <c r="Q1175" s="326">
        <v>0</v>
      </c>
      <c r="R1175" s="326">
        <v>0</v>
      </c>
      <c r="S1175" s="326">
        <v>0</v>
      </c>
      <c r="T1175" s="326">
        <v>0</v>
      </c>
      <c r="U1175" s="326">
        <v>0</v>
      </c>
      <c r="V1175" s="326">
        <v>0</v>
      </c>
      <c r="W1175" s="326">
        <v>0</v>
      </c>
      <c r="X1175" s="326"/>
    </row>
    <row r="1176" spans="4:24" hidden="1" outlineLevel="1">
      <c r="D1176" s="319" t="s">
        <v>3143</v>
      </c>
      <c r="E1176" s="319" t="s">
        <v>53</v>
      </c>
      <c r="F1176" s="319" t="s">
        <v>576</v>
      </c>
      <c r="H1176" s="319" t="s">
        <v>577</v>
      </c>
      <c r="I1176" s="319" t="s">
        <v>1397</v>
      </c>
      <c r="J1176" s="319" t="s">
        <v>528</v>
      </c>
      <c r="L1176" s="326">
        <v>0</v>
      </c>
      <c r="M1176" s="326">
        <v>0</v>
      </c>
      <c r="N1176" s="326">
        <v>0</v>
      </c>
      <c r="O1176" s="326">
        <v>0</v>
      </c>
      <c r="P1176" s="326">
        <v>0</v>
      </c>
      <c r="Q1176" s="326">
        <v>0</v>
      </c>
      <c r="R1176" s="326">
        <v>0</v>
      </c>
      <c r="S1176" s="326">
        <v>0</v>
      </c>
      <c r="T1176" s="326">
        <v>0</v>
      </c>
      <c r="U1176" s="326">
        <v>0</v>
      </c>
      <c r="V1176" s="326">
        <v>0</v>
      </c>
      <c r="W1176" s="326">
        <v>0</v>
      </c>
      <c r="X1176" s="326"/>
    </row>
    <row r="1177" spans="4:24" hidden="1" outlineLevel="1">
      <c r="D1177" s="319" t="s">
        <v>3144</v>
      </c>
      <c r="E1177" s="319" t="s">
        <v>53</v>
      </c>
      <c r="F1177" s="319" t="s">
        <v>576</v>
      </c>
      <c r="H1177" s="319" t="s">
        <v>577</v>
      </c>
      <c r="I1177" s="319" t="s">
        <v>3145</v>
      </c>
      <c r="J1177" s="319" t="s">
        <v>118</v>
      </c>
      <c r="L1177" s="326"/>
      <c r="M1177" s="326"/>
      <c r="N1177" s="326"/>
      <c r="O1177" s="326"/>
      <c r="P1177" s="326">
        <v>0</v>
      </c>
      <c r="Q1177" s="326">
        <v>0</v>
      </c>
      <c r="R1177" s="326">
        <v>0</v>
      </c>
      <c r="S1177" s="326">
        <v>0</v>
      </c>
      <c r="T1177" s="326">
        <v>0</v>
      </c>
      <c r="U1177" s="326">
        <v>0</v>
      </c>
      <c r="V1177" s="326">
        <v>0</v>
      </c>
      <c r="W1177" s="326">
        <v>0</v>
      </c>
      <c r="X1177" s="326"/>
    </row>
    <row r="1178" spans="4:24" hidden="1" outlineLevel="1">
      <c r="D1178" s="319" t="s">
        <v>1402</v>
      </c>
      <c r="E1178" s="319" t="s">
        <v>53</v>
      </c>
      <c r="F1178" s="319" t="s">
        <v>576</v>
      </c>
      <c r="H1178" s="319" t="s">
        <v>577</v>
      </c>
      <c r="I1178" s="319" t="s">
        <v>1403</v>
      </c>
      <c r="J1178" s="319" t="s">
        <v>114</v>
      </c>
      <c r="L1178" s="326">
        <v>10</v>
      </c>
      <c r="M1178" s="326">
        <v>20</v>
      </c>
      <c r="N1178" s="326">
        <v>20</v>
      </c>
      <c r="O1178" s="326">
        <v>20</v>
      </c>
      <c r="P1178" s="326">
        <v>20</v>
      </c>
      <c r="Q1178" s="326">
        <v>20</v>
      </c>
      <c r="R1178" s="326">
        <v>20</v>
      </c>
      <c r="S1178" s="326">
        <v>20</v>
      </c>
      <c r="T1178" s="326">
        <v>20</v>
      </c>
      <c r="U1178" s="326">
        <v>25</v>
      </c>
      <c r="V1178" s="326">
        <v>95</v>
      </c>
      <c r="W1178" s="326">
        <v>75</v>
      </c>
      <c r="X1178" s="326"/>
    </row>
    <row r="1179" spans="4:24" hidden="1" outlineLevel="1">
      <c r="D1179" s="319" t="s">
        <v>1404</v>
      </c>
      <c r="E1179" s="319" t="s">
        <v>53</v>
      </c>
      <c r="F1179" s="319" t="s">
        <v>576</v>
      </c>
      <c r="H1179" s="319" t="s">
        <v>577</v>
      </c>
      <c r="I1179" s="319" t="s">
        <v>1405</v>
      </c>
      <c r="J1179" s="319" t="s">
        <v>118</v>
      </c>
      <c r="L1179" s="326">
        <v>0</v>
      </c>
      <c r="M1179" s="326">
        <v>0</v>
      </c>
      <c r="N1179" s="326">
        <v>0</v>
      </c>
      <c r="O1179" s="326">
        <v>0</v>
      </c>
      <c r="P1179" s="326">
        <v>0</v>
      </c>
      <c r="Q1179" s="326">
        <v>0</v>
      </c>
      <c r="R1179" s="326">
        <v>0</v>
      </c>
      <c r="S1179" s="326">
        <v>0</v>
      </c>
      <c r="T1179" s="326">
        <v>0</v>
      </c>
      <c r="U1179" s="326">
        <v>0</v>
      </c>
      <c r="V1179" s="326">
        <v>0</v>
      </c>
      <c r="W1179" s="326">
        <v>0</v>
      </c>
      <c r="X1179" s="326"/>
    </row>
    <row r="1180" spans="4:24" hidden="1" outlineLevel="1">
      <c r="D1180" s="319" t="s">
        <v>1682</v>
      </c>
      <c r="E1180" s="319" t="s">
        <v>53</v>
      </c>
      <c r="F1180" s="319" t="s">
        <v>576</v>
      </c>
      <c r="H1180" s="319" t="s">
        <v>577</v>
      </c>
      <c r="I1180" s="319" t="s">
        <v>1683</v>
      </c>
      <c r="J1180" s="319" t="s">
        <v>946</v>
      </c>
      <c r="L1180" s="326">
        <v>0</v>
      </c>
      <c r="M1180" s="326">
        <v>0</v>
      </c>
      <c r="N1180" s="326">
        <v>0</v>
      </c>
      <c r="O1180" s="326">
        <v>0</v>
      </c>
      <c r="P1180" s="326">
        <v>0</v>
      </c>
      <c r="Q1180" s="326">
        <v>0</v>
      </c>
      <c r="R1180" s="326">
        <v>0</v>
      </c>
      <c r="S1180" s="326">
        <v>0</v>
      </c>
      <c r="T1180" s="326">
        <v>0</v>
      </c>
      <c r="U1180" s="326">
        <v>0</v>
      </c>
      <c r="V1180" s="326">
        <v>0</v>
      </c>
      <c r="W1180" s="326">
        <v>0</v>
      </c>
      <c r="X1180" s="326"/>
    </row>
    <row r="1181" spans="4:24" hidden="1" outlineLevel="1">
      <c r="D1181" s="319" t="s">
        <v>2030</v>
      </c>
      <c r="E1181" s="319" t="s">
        <v>52</v>
      </c>
      <c r="F1181" s="319" t="s">
        <v>576</v>
      </c>
      <c r="H1181" s="319" t="s">
        <v>577</v>
      </c>
      <c r="I1181" s="319" t="s">
        <v>2031</v>
      </c>
      <c r="J1181" s="319" t="s">
        <v>117</v>
      </c>
      <c r="L1181" s="326">
        <v>0</v>
      </c>
      <c r="M1181" s="326">
        <v>0</v>
      </c>
      <c r="N1181" s="326">
        <v>0</v>
      </c>
      <c r="O1181" s="326">
        <v>0</v>
      </c>
      <c r="P1181" s="326">
        <v>0</v>
      </c>
      <c r="Q1181" s="326">
        <v>0</v>
      </c>
      <c r="R1181" s="326">
        <v>0</v>
      </c>
      <c r="S1181" s="326">
        <v>0</v>
      </c>
      <c r="T1181" s="326">
        <v>0</v>
      </c>
      <c r="U1181" s="326">
        <v>0</v>
      </c>
      <c r="V1181" s="326">
        <v>0</v>
      </c>
      <c r="W1181" s="326">
        <v>0</v>
      </c>
      <c r="X1181" s="326"/>
    </row>
    <row r="1182" spans="4:24" hidden="1" outlineLevel="1">
      <c r="D1182" s="319" t="s">
        <v>3146</v>
      </c>
      <c r="E1182" s="319" t="s">
        <v>53</v>
      </c>
      <c r="F1182" s="319" t="s">
        <v>576</v>
      </c>
      <c r="H1182" s="319" t="s">
        <v>577</v>
      </c>
      <c r="I1182" s="319" t="s">
        <v>3147</v>
      </c>
      <c r="J1182" s="319" t="s">
        <v>946</v>
      </c>
      <c r="L1182" s="326"/>
      <c r="M1182" s="326">
        <v>0</v>
      </c>
      <c r="N1182" s="326">
        <v>0</v>
      </c>
      <c r="O1182" s="326"/>
      <c r="P1182" s="326"/>
      <c r="Q1182" s="326"/>
      <c r="R1182" s="326"/>
      <c r="S1182" s="326"/>
      <c r="T1182" s="326"/>
      <c r="U1182" s="326"/>
      <c r="V1182" s="326"/>
      <c r="W1182" s="326"/>
      <c r="X1182" s="326"/>
    </row>
    <row r="1183" spans="4:24" hidden="1" outlineLevel="1">
      <c r="D1183" s="319" t="s">
        <v>2815</v>
      </c>
      <c r="E1183" s="319" t="s">
        <v>53</v>
      </c>
      <c r="F1183" s="319" t="s">
        <v>576</v>
      </c>
      <c r="H1183" s="319" t="s">
        <v>577</v>
      </c>
      <c r="I1183" s="319" t="s">
        <v>1406</v>
      </c>
      <c r="J1183" s="319" t="s">
        <v>583</v>
      </c>
      <c r="L1183" s="326">
        <v>0</v>
      </c>
      <c r="M1183" s="326">
        <v>0</v>
      </c>
      <c r="N1183" s="326">
        <v>0</v>
      </c>
      <c r="O1183" s="326">
        <v>0</v>
      </c>
      <c r="P1183" s="326">
        <v>0</v>
      </c>
      <c r="Q1183" s="326">
        <v>0</v>
      </c>
      <c r="R1183" s="326">
        <v>0</v>
      </c>
      <c r="S1183" s="326">
        <v>0</v>
      </c>
      <c r="T1183" s="326">
        <v>0</v>
      </c>
      <c r="U1183" s="326">
        <v>0</v>
      </c>
      <c r="V1183" s="326">
        <v>0</v>
      </c>
      <c r="W1183" s="326">
        <v>0</v>
      </c>
      <c r="X1183" s="326"/>
    </row>
    <row r="1184" spans="4:24" hidden="1" outlineLevel="1">
      <c r="D1184" s="319" t="s">
        <v>1926</v>
      </c>
      <c r="E1184" s="319" t="s">
        <v>53</v>
      </c>
      <c r="F1184" s="319" t="s">
        <v>576</v>
      </c>
      <c r="H1184" s="319" t="s">
        <v>577</v>
      </c>
      <c r="I1184" s="319" t="s">
        <v>1927</v>
      </c>
      <c r="J1184" s="319" t="s">
        <v>113</v>
      </c>
      <c r="L1184" s="326">
        <v>0</v>
      </c>
      <c r="M1184" s="326">
        <v>0</v>
      </c>
      <c r="N1184" s="326">
        <v>0</v>
      </c>
      <c r="O1184" s="326">
        <v>0</v>
      </c>
      <c r="P1184" s="326">
        <v>0</v>
      </c>
      <c r="Q1184" s="326">
        <v>0</v>
      </c>
      <c r="R1184" s="326">
        <v>0</v>
      </c>
      <c r="S1184" s="326">
        <v>0</v>
      </c>
      <c r="T1184" s="326">
        <v>0</v>
      </c>
      <c r="U1184" s="326">
        <v>0</v>
      </c>
      <c r="V1184" s="326">
        <v>0</v>
      </c>
      <c r="W1184" s="326">
        <v>0</v>
      </c>
      <c r="X1184" s="326"/>
    </row>
    <row r="1185" spans="4:24" hidden="1" outlineLevel="1">
      <c r="D1185" s="319" t="s">
        <v>1928</v>
      </c>
      <c r="E1185" s="319" t="s">
        <v>53</v>
      </c>
      <c r="F1185" s="319" t="s">
        <v>576</v>
      </c>
      <c r="H1185" s="319" t="s">
        <v>577</v>
      </c>
      <c r="I1185" s="319" t="s">
        <v>1929</v>
      </c>
      <c r="J1185" s="319" t="s">
        <v>113</v>
      </c>
      <c r="L1185" s="326">
        <v>0</v>
      </c>
      <c r="M1185" s="326">
        <v>0</v>
      </c>
      <c r="N1185" s="326">
        <v>0</v>
      </c>
      <c r="O1185" s="326">
        <v>0</v>
      </c>
      <c r="P1185" s="326">
        <v>0</v>
      </c>
      <c r="Q1185" s="326">
        <v>0</v>
      </c>
      <c r="R1185" s="326">
        <v>0</v>
      </c>
      <c r="S1185" s="326">
        <v>0</v>
      </c>
      <c r="T1185" s="326">
        <v>0</v>
      </c>
      <c r="U1185" s="326">
        <v>0</v>
      </c>
      <c r="V1185" s="326">
        <v>0</v>
      </c>
      <c r="W1185" s="326">
        <v>0</v>
      </c>
      <c r="X1185" s="326"/>
    </row>
    <row r="1186" spans="4:24" hidden="1" outlineLevel="1">
      <c r="D1186" s="319" t="s">
        <v>1407</v>
      </c>
      <c r="E1186" s="319" t="s">
        <v>53</v>
      </c>
      <c r="F1186" s="319" t="s">
        <v>576</v>
      </c>
      <c r="H1186" s="319" t="s">
        <v>577</v>
      </c>
      <c r="I1186" s="319" t="s">
        <v>1408</v>
      </c>
      <c r="J1186" s="319" t="s">
        <v>528</v>
      </c>
      <c r="L1186" s="326">
        <v>0</v>
      </c>
      <c r="M1186" s="326">
        <v>0</v>
      </c>
      <c r="N1186" s="326">
        <v>0</v>
      </c>
      <c r="O1186" s="326">
        <v>0</v>
      </c>
      <c r="P1186" s="326">
        <v>0</v>
      </c>
      <c r="Q1186" s="326">
        <v>0</v>
      </c>
      <c r="R1186" s="326">
        <v>0</v>
      </c>
      <c r="S1186" s="326">
        <v>0</v>
      </c>
      <c r="T1186" s="326">
        <v>0</v>
      </c>
      <c r="U1186" s="326">
        <v>0</v>
      </c>
      <c r="V1186" s="326">
        <v>0</v>
      </c>
      <c r="W1186" s="326">
        <v>0</v>
      </c>
      <c r="X1186" s="326"/>
    </row>
    <row r="1187" spans="4:24" hidden="1" outlineLevel="1">
      <c r="D1187" s="319" t="s">
        <v>1409</v>
      </c>
      <c r="E1187" s="319" t="s">
        <v>53</v>
      </c>
      <c r="F1187" s="319" t="s">
        <v>576</v>
      </c>
      <c r="H1187" s="319" t="s">
        <v>577</v>
      </c>
      <c r="I1187" s="319" t="s">
        <v>1410</v>
      </c>
      <c r="J1187" s="319" t="s">
        <v>530</v>
      </c>
      <c r="L1187" s="326">
        <v>0</v>
      </c>
      <c r="M1187" s="326">
        <v>0</v>
      </c>
      <c r="N1187" s="326">
        <v>0</v>
      </c>
      <c r="O1187" s="326">
        <v>0</v>
      </c>
      <c r="P1187" s="326">
        <v>0</v>
      </c>
      <c r="Q1187" s="326">
        <v>0</v>
      </c>
      <c r="R1187" s="326">
        <v>0</v>
      </c>
      <c r="S1187" s="326">
        <v>0</v>
      </c>
      <c r="T1187" s="326">
        <v>0</v>
      </c>
      <c r="U1187" s="326">
        <v>0</v>
      </c>
      <c r="V1187" s="326">
        <v>0</v>
      </c>
      <c r="W1187" s="326">
        <v>0</v>
      </c>
      <c r="X1187" s="326"/>
    </row>
    <row r="1188" spans="4:24" hidden="1" outlineLevel="1">
      <c r="D1188" s="319" t="s">
        <v>1930</v>
      </c>
      <c r="E1188" s="319" t="s">
        <v>53</v>
      </c>
      <c r="F1188" s="319" t="s">
        <v>576</v>
      </c>
      <c r="H1188" s="319" t="s">
        <v>577</v>
      </c>
      <c r="I1188" s="319" t="s">
        <v>1931</v>
      </c>
      <c r="J1188" s="319" t="s">
        <v>113</v>
      </c>
      <c r="L1188" s="326">
        <v>0</v>
      </c>
      <c r="M1188" s="326">
        <v>0</v>
      </c>
      <c r="N1188" s="326">
        <v>0</v>
      </c>
      <c r="O1188" s="326">
        <v>0</v>
      </c>
      <c r="P1188" s="326">
        <v>0</v>
      </c>
      <c r="Q1188" s="326">
        <v>0</v>
      </c>
      <c r="R1188" s="326">
        <v>0</v>
      </c>
      <c r="S1188" s="326">
        <v>0</v>
      </c>
      <c r="T1188" s="326">
        <v>0</v>
      </c>
      <c r="U1188" s="326">
        <v>0</v>
      </c>
      <c r="V1188" s="326">
        <v>0</v>
      </c>
      <c r="W1188" s="326">
        <v>0</v>
      </c>
      <c r="X1188" s="326"/>
    </row>
    <row r="1189" spans="4:24" hidden="1" outlineLevel="1">
      <c r="D1189" s="319" t="s">
        <v>1684</v>
      </c>
      <c r="E1189" s="319" t="s">
        <v>53</v>
      </c>
      <c r="F1189" s="319" t="s">
        <v>576</v>
      </c>
      <c r="H1189" s="319" t="s">
        <v>577</v>
      </c>
      <c r="I1189" s="319" t="s">
        <v>1411</v>
      </c>
      <c r="J1189" s="319" t="s">
        <v>528</v>
      </c>
      <c r="L1189" s="326">
        <v>0</v>
      </c>
      <c r="M1189" s="326">
        <v>0</v>
      </c>
      <c r="N1189" s="326">
        <v>0</v>
      </c>
      <c r="O1189" s="326">
        <v>0</v>
      </c>
      <c r="P1189" s="326">
        <v>0</v>
      </c>
      <c r="Q1189" s="326">
        <v>0</v>
      </c>
      <c r="R1189" s="326">
        <v>0</v>
      </c>
      <c r="S1189" s="326">
        <v>0</v>
      </c>
      <c r="T1189" s="326">
        <v>0</v>
      </c>
      <c r="U1189" s="326">
        <v>0</v>
      </c>
      <c r="V1189" s="326">
        <v>0</v>
      </c>
      <c r="W1189" s="326">
        <v>0</v>
      </c>
      <c r="X1189" s="326"/>
    </row>
    <row r="1190" spans="4:24" hidden="1" outlineLevel="1">
      <c r="D1190" s="319" t="s">
        <v>1412</v>
      </c>
      <c r="E1190" s="319" t="s">
        <v>53</v>
      </c>
      <c r="F1190" s="319" t="s">
        <v>576</v>
      </c>
      <c r="H1190" s="319" t="s">
        <v>577</v>
      </c>
      <c r="I1190" s="319" t="s">
        <v>1413</v>
      </c>
      <c r="J1190" s="319" t="s">
        <v>530</v>
      </c>
      <c r="L1190" s="326">
        <v>0</v>
      </c>
      <c r="M1190" s="326">
        <v>0</v>
      </c>
      <c r="N1190" s="326">
        <v>0</v>
      </c>
      <c r="O1190" s="326">
        <v>896</v>
      </c>
      <c r="P1190" s="326">
        <v>0</v>
      </c>
      <c r="Q1190" s="326">
        <v>0</v>
      </c>
      <c r="R1190" s="326">
        <v>0</v>
      </c>
      <c r="S1190" s="326">
        <v>0</v>
      </c>
      <c r="T1190" s="326">
        <v>0</v>
      </c>
      <c r="U1190" s="326">
        <v>0</v>
      </c>
      <c r="V1190" s="326">
        <v>0</v>
      </c>
      <c r="W1190" s="326">
        <v>0</v>
      </c>
      <c r="X1190" s="326"/>
    </row>
    <row r="1191" spans="4:24" hidden="1" outlineLevel="1">
      <c r="D1191" s="319" t="s">
        <v>3148</v>
      </c>
      <c r="E1191" s="319" t="s">
        <v>53</v>
      </c>
      <c r="F1191" s="319" t="s">
        <v>576</v>
      </c>
      <c r="H1191" s="319" t="s">
        <v>577</v>
      </c>
      <c r="I1191" s="319" t="s">
        <v>3149</v>
      </c>
      <c r="J1191" s="319" t="s">
        <v>118</v>
      </c>
      <c r="L1191" s="326"/>
      <c r="M1191" s="326"/>
      <c r="N1191" s="326"/>
      <c r="O1191" s="326"/>
      <c r="P1191" s="326">
        <v>0</v>
      </c>
      <c r="Q1191" s="326">
        <v>0</v>
      </c>
      <c r="R1191" s="326">
        <v>0</v>
      </c>
      <c r="S1191" s="326">
        <v>0</v>
      </c>
      <c r="T1191" s="326">
        <v>0</v>
      </c>
      <c r="U1191" s="326">
        <v>0</v>
      </c>
      <c r="V1191" s="326">
        <v>0</v>
      </c>
      <c r="W1191" s="326">
        <v>0</v>
      </c>
      <c r="X1191" s="326"/>
    </row>
    <row r="1192" spans="4:24" hidden="1" outlineLevel="1">
      <c r="D1192" s="319" t="s">
        <v>1414</v>
      </c>
      <c r="E1192" s="319" t="s">
        <v>53</v>
      </c>
      <c r="F1192" s="319" t="s">
        <v>576</v>
      </c>
      <c r="H1192" s="319" t="s">
        <v>577</v>
      </c>
      <c r="I1192" s="319" t="s">
        <v>1415</v>
      </c>
      <c r="J1192" s="319" t="s">
        <v>114</v>
      </c>
      <c r="L1192" s="326">
        <v>0</v>
      </c>
      <c r="M1192" s="326">
        <v>0</v>
      </c>
      <c r="N1192" s="326">
        <v>0</v>
      </c>
      <c r="O1192" s="326">
        <v>2628</v>
      </c>
      <c r="P1192" s="326">
        <v>0</v>
      </c>
      <c r="Q1192" s="326">
        <v>20</v>
      </c>
      <c r="R1192" s="326">
        <v>20</v>
      </c>
      <c r="S1192" s="326">
        <v>20</v>
      </c>
      <c r="T1192" s="326">
        <v>20</v>
      </c>
      <c r="U1192" s="326">
        <v>20</v>
      </c>
      <c r="V1192" s="326">
        <v>20</v>
      </c>
      <c r="W1192" s="326">
        <v>0</v>
      </c>
      <c r="X1192" s="326"/>
    </row>
    <row r="1193" spans="4:24" hidden="1" outlineLevel="1">
      <c r="D1193" s="319" t="s">
        <v>1932</v>
      </c>
      <c r="E1193" s="319" t="s">
        <v>53</v>
      </c>
      <c r="F1193" s="319" t="s">
        <v>576</v>
      </c>
      <c r="H1193" s="319" t="s">
        <v>577</v>
      </c>
      <c r="I1193" s="319" t="s">
        <v>1933</v>
      </c>
      <c r="J1193" s="319" t="s">
        <v>113</v>
      </c>
      <c r="L1193" s="326">
        <v>0</v>
      </c>
      <c r="M1193" s="326">
        <v>0</v>
      </c>
      <c r="N1193" s="326">
        <v>0</v>
      </c>
      <c r="O1193" s="326">
        <v>0</v>
      </c>
      <c r="P1193" s="326">
        <v>0</v>
      </c>
      <c r="Q1193" s="326">
        <v>0</v>
      </c>
      <c r="R1193" s="326">
        <v>0</v>
      </c>
      <c r="S1193" s="326">
        <v>0</v>
      </c>
      <c r="T1193" s="326">
        <v>0</v>
      </c>
      <c r="U1193" s="326">
        <v>0</v>
      </c>
      <c r="V1193" s="326">
        <v>0</v>
      </c>
      <c r="W1193" s="326">
        <v>0</v>
      </c>
      <c r="X1193" s="326"/>
    </row>
    <row r="1194" spans="4:24" hidden="1" outlineLevel="1">
      <c r="D1194" s="319" t="s">
        <v>1416</v>
      </c>
      <c r="E1194" s="319" t="s">
        <v>53</v>
      </c>
      <c r="F1194" s="319" t="s">
        <v>576</v>
      </c>
      <c r="H1194" s="319" t="s">
        <v>577</v>
      </c>
      <c r="I1194" s="319" t="s">
        <v>1417</v>
      </c>
      <c r="J1194" s="319" t="s">
        <v>582</v>
      </c>
      <c r="L1194" s="326">
        <v>300</v>
      </c>
      <c r="M1194" s="326">
        <v>2550</v>
      </c>
      <c r="N1194" s="326">
        <v>2550</v>
      </c>
      <c r="O1194" s="326">
        <v>2550</v>
      </c>
      <c r="P1194" s="326">
        <v>2990</v>
      </c>
      <c r="Q1194" s="326">
        <v>1000</v>
      </c>
      <c r="R1194" s="326">
        <v>1000</v>
      </c>
      <c r="S1194" s="326">
        <v>1000</v>
      </c>
      <c r="T1194" s="326">
        <v>1000</v>
      </c>
      <c r="U1194" s="326">
        <v>1000</v>
      </c>
      <c r="V1194" s="326">
        <v>1890</v>
      </c>
      <c r="W1194" s="326">
        <v>0</v>
      </c>
      <c r="X1194" s="326"/>
    </row>
    <row r="1195" spans="4:24" hidden="1" outlineLevel="1">
      <c r="D1195" s="319" t="s">
        <v>3150</v>
      </c>
      <c r="E1195" s="319" t="s">
        <v>53</v>
      </c>
      <c r="F1195" s="319" t="s">
        <v>576</v>
      </c>
      <c r="H1195" s="319" t="s">
        <v>577</v>
      </c>
      <c r="I1195" s="319" t="s">
        <v>3151</v>
      </c>
      <c r="J1195" s="319" t="s">
        <v>946</v>
      </c>
      <c r="L1195" s="326"/>
      <c r="M1195" s="326">
        <v>0</v>
      </c>
      <c r="N1195" s="326">
        <v>0</v>
      </c>
      <c r="O1195" s="326">
        <v>0</v>
      </c>
      <c r="P1195" s="326">
        <v>0</v>
      </c>
      <c r="Q1195" s="326">
        <v>0</v>
      </c>
      <c r="R1195" s="326">
        <v>0</v>
      </c>
      <c r="S1195" s="326">
        <v>0</v>
      </c>
      <c r="T1195" s="326">
        <v>0</v>
      </c>
      <c r="U1195" s="326">
        <v>0</v>
      </c>
      <c r="V1195" s="326">
        <v>0</v>
      </c>
      <c r="W1195" s="326">
        <v>0</v>
      </c>
      <c r="X1195" s="326"/>
    </row>
    <row r="1196" spans="4:24" hidden="1" outlineLevel="1">
      <c r="D1196" s="319" t="s">
        <v>1685</v>
      </c>
      <c r="E1196" s="319" t="s">
        <v>53</v>
      </c>
      <c r="F1196" s="319" t="s">
        <v>576</v>
      </c>
      <c r="H1196" s="319" t="s">
        <v>577</v>
      </c>
      <c r="I1196" s="319" t="s">
        <v>1686</v>
      </c>
      <c r="J1196" s="319" t="s">
        <v>582</v>
      </c>
      <c r="L1196" s="326">
        <v>0</v>
      </c>
      <c r="M1196" s="326">
        <v>0</v>
      </c>
      <c r="N1196" s="326">
        <v>0</v>
      </c>
      <c r="O1196" s="326">
        <v>0</v>
      </c>
      <c r="P1196" s="326">
        <v>0</v>
      </c>
      <c r="Q1196" s="326">
        <v>0</v>
      </c>
      <c r="R1196" s="326">
        <v>0</v>
      </c>
      <c r="S1196" s="326">
        <v>0</v>
      </c>
      <c r="T1196" s="326">
        <v>0</v>
      </c>
      <c r="U1196" s="326">
        <v>0</v>
      </c>
      <c r="V1196" s="326">
        <v>0</v>
      </c>
      <c r="W1196" s="326">
        <v>0</v>
      </c>
      <c r="X1196" s="326"/>
    </row>
    <row r="1197" spans="4:24" hidden="1" outlineLevel="1">
      <c r="D1197" s="319" t="s">
        <v>2816</v>
      </c>
      <c r="E1197" s="319" t="s">
        <v>67</v>
      </c>
      <c r="F1197" s="319" t="s">
        <v>576</v>
      </c>
      <c r="H1197" s="319" t="s">
        <v>577</v>
      </c>
      <c r="I1197" s="319" t="s">
        <v>2817</v>
      </c>
      <c r="J1197" s="319" t="s">
        <v>0</v>
      </c>
      <c r="L1197" s="326">
        <v>0</v>
      </c>
      <c r="M1197" s="326">
        <v>0</v>
      </c>
      <c r="N1197" s="326">
        <v>0</v>
      </c>
      <c r="O1197" s="326">
        <v>0</v>
      </c>
      <c r="P1197" s="326">
        <v>0</v>
      </c>
      <c r="Q1197" s="326">
        <v>0</v>
      </c>
      <c r="R1197" s="326">
        <v>0</v>
      </c>
      <c r="S1197" s="326">
        <v>0</v>
      </c>
      <c r="T1197" s="326">
        <v>0</v>
      </c>
      <c r="U1197" s="326">
        <v>0</v>
      </c>
      <c r="V1197" s="326">
        <v>0</v>
      </c>
      <c r="W1197" s="326">
        <v>0</v>
      </c>
      <c r="X1197" s="326"/>
    </row>
    <row r="1198" spans="4:24" hidden="1" outlineLevel="1">
      <c r="D1198" s="319" t="s">
        <v>1934</v>
      </c>
      <c r="E1198" s="319" t="s">
        <v>53</v>
      </c>
      <c r="F1198" s="319" t="s">
        <v>576</v>
      </c>
      <c r="H1198" s="319" t="s">
        <v>577</v>
      </c>
      <c r="I1198" s="319" t="s">
        <v>1935</v>
      </c>
      <c r="J1198" s="319" t="s">
        <v>113</v>
      </c>
      <c r="L1198" s="326">
        <v>0</v>
      </c>
      <c r="M1198" s="326">
        <v>0</v>
      </c>
      <c r="N1198" s="326">
        <v>0</v>
      </c>
      <c r="O1198" s="326">
        <v>0</v>
      </c>
      <c r="P1198" s="326">
        <v>0</v>
      </c>
      <c r="Q1198" s="326">
        <v>0</v>
      </c>
      <c r="R1198" s="326">
        <v>0</v>
      </c>
      <c r="S1198" s="326">
        <v>0</v>
      </c>
      <c r="T1198" s="326">
        <v>0</v>
      </c>
      <c r="U1198" s="326">
        <v>0</v>
      </c>
      <c r="V1198" s="326">
        <v>0</v>
      </c>
      <c r="W1198" s="326">
        <v>0</v>
      </c>
      <c r="X1198" s="326"/>
    </row>
    <row r="1199" spans="4:24" hidden="1" outlineLevel="1">
      <c r="D1199" s="319" t="s">
        <v>1936</v>
      </c>
      <c r="E1199" s="319" t="s">
        <v>53</v>
      </c>
      <c r="F1199" s="319" t="s">
        <v>576</v>
      </c>
      <c r="H1199" s="319" t="s">
        <v>577</v>
      </c>
      <c r="I1199" s="319" t="s">
        <v>1937</v>
      </c>
      <c r="J1199" s="319" t="s">
        <v>113</v>
      </c>
      <c r="L1199" s="326">
        <v>0</v>
      </c>
      <c r="M1199" s="326">
        <v>0</v>
      </c>
      <c r="N1199" s="326">
        <v>0</v>
      </c>
      <c r="O1199" s="326">
        <v>0</v>
      </c>
      <c r="P1199" s="326">
        <v>0</v>
      </c>
      <c r="Q1199" s="326">
        <v>0</v>
      </c>
      <c r="R1199" s="326">
        <v>0</v>
      </c>
      <c r="S1199" s="326">
        <v>0</v>
      </c>
      <c r="T1199" s="326">
        <v>0</v>
      </c>
      <c r="U1199" s="326">
        <v>0</v>
      </c>
      <c r="V1199" s="326">
        <v>0</v>
      </c>
      <c r="W1199" s="326">
        <v>0</v>
      </c>
      <c r="X1199" s="326"/>
    </row>
    <row r="1200" spans="4:24" hidden="1" outlineLevel="1">
      <c r="D1200" s="319" t="s">
        <v>1418</v>
      </c>
      <c r="E1200" s="319" t="s">
        <v>53</v>
      </c>
      <c r="F1200" s="319" t="s">
        <v>576</v>
      </c>
      <c r="H1200" s="319" t="s">
        <v>577</v>
      </c>
      <c r="I1200" s="319" t="s">
        <v>1419</v>
      </c>
      <c r="J1200" s="319" t="s">
        <v>583</v>
      </c>
      <c r="L1200" s="326">
        <v>0</v>
      </c>
      <c r="M1200" s="326">
        <v>0</v>
      </c>
      <c r="N1200" s="326">
        <v>0</v>
      </c>
      <c r="O1200" s="326">
        <v>0</v>
      </c>
      <c r="P1200" s="326">
        <v>0</v>
      </c>
      <c r="Q1200" s="326">
        <v>0</v>
      </c>
      <c r="R1200" s="326">
        <v>0</v>
      </c>
      <c r="S1200" s="326">
        <v>0</v>
      </c>
      <c r="T1200" s="326">
        <v>0</v>
      </c>
      <c r="U1200" s="326">
        <v>0</v>
      </c>
      <c r="V1200" s="326">
        <v>0</v>
      </c>
      <c r="W1200" s="326">
        <v>0</v>
      </c>
      <c r="X1200" s="326"/>
    </row>
    <row r="1201" spans="4:24" hidden="1" outlineLevel="1">
      <c r="D1201" s="319" t="s">
        <v>1420</v>
      </c>
      <c r="E1201" s="319" t="s">
        <v>53</v>
      </c>
      <c r="F1201" s="319" t="s">
        <v>576</v>
      </c>
      <c r="H1201" s="319" t="s">
        <v>577</v>
      </c>
      <c r="I1201" s="319" t="s">
        <v>1421</v>
      </c>
      <c r="J1201" s="319" t="s">
        <v>118</v>
      </c>
      <c r="L1201" s="326">
        <v>0</v>
      </c>
      <c r="M1201" s="326">
        <v>0</v>
      </c>
      <c r="N1201" s="326">
        <v>0</v>
      </c>
      <c r="O1201" s="326">
        <v>0</v>
      </c>
      <c r="P1201" s="326">
        <v>0</v>
      </c>
      <c r="Q1201" s="326">
        <v>0</v>
      </c>
      <c r="R1201" s="326">
        <v>0</v>
      </c>
      <c r="S1201" s="326">
        <v>0</v>
      </c>
      <c r="T1201" s="326">
        <v>0</v>
      </c>
      <c r="U1201" s="326">
        <v>0</v>
      </c>
      <c r="V1201" s="326">
        <v>0</v>
      </c>
      <c r="W1201" s="326">
        <v>0</v>
      </c>
      <c r="X1201" s="326"/>
    </row>
    <row r="1202" spans="4:24" hidden="1" outlineLevel="1">
      <c r="D1202" s="319" t="s">
        <v>1422</v>
      </c>
      <c r="E1202" s="319" t="s">
        <v>54</v>
      </c>
      <c r="F1202" s="319" t="s">
        <v>576</v>
      </c>
      <c r="H1202" s="319" t="s">
        <v>577</v>
      </c>
      <c r="I1202" s="319" t="s">
        <v>1423</v>
      </c>
      <c r="J1202" s="319" t="s">
        <v>116</v>
      </c>
      <c r="L1202" s="326">
        <v>0</v>
      </c>
      <c r="M1202" s="326">
        <v>0</v>
      </c>
      <c r="N1202" s="326">
        <v>0</v>
      </c>
      <c r="O1202" s="326">
        <v>0</v>
      </c>
      <c r="P1202" s="326">
        <v>0</v>
      </c>
      <c r="Q1202" s="326">
        <v>0</v>
      </c>
      <c r="R1202" s="326">
        <v>0</v>
      </c>
      <c r="S1202" s="326">
        <v>0</v>
      </c>
      <c r="T1202" s="326">
        <v>0</v>
      </c>
      <c r="U1202" s="326">
        <v>0</v>
      </c>
      <c r="V1202" s="326">
        <v>0</v>
      </c>
      <c r="W1202" s="326">
        <v>0</v>
      </c>
      <c r="X1202" s="326"/>
    </row>
    <row r="1203" spans="4:24" hidden="1" outlineLevel="1">
      <c r="D1203" s="319" t="s">
        <v>1424</v>
      </c>
      <c r="E1203" s="319" t="s">
        <v>52</v>
      </c>
      <c r="F1203" s="319" t="s">
        <v>576</v>
      </c>
      <c r="H1203" s="319" t="s">
        <v>577</v>
      </c>
      <c r="I1203" s="319" t="s">
        <v>1425</v>
      </c>
      <c r="J1203" s="319" t="s">
        <v>117</v>
      </c>
      <c r="L1203" s="326">
        <v>29</v>
      </c>
      <c r="M1203" s="326">
        <v>5</v>
      </c>
      <c r="N1203" s="326">
        <v>5</v>
      </c>
      <c r="O1203" s="326">
        <v>5</v>
      </c>
      <c r="P1203" s="326">
        <v>5</v>
      </c>
      <c r="Q1203" s="326">
        <v>5</v>
      </c>
      <c r="R1203" s="326">
        <v>5</v>
      </c>
      <c r="S1203" s="326">
        <v>5</v>
      </c>
      <c r="T1203" s="326">
        <v>5</v>
      </c>
      <c r="U1203" s="326">
        <v>5</v>
      </c>
      <c r="V1203" s="326">
        <v>5</v>
      </c>
      <c r="W1203" s="326">
        <v>5</v>
      </c>
      <c r="X1203" s="326"/>
    </row>
    <row r="1204" spans="4:24" hidden="1" outlineLevel="1">
      <c r="D1204" s="319" t="s">
        <v>1687</v>
      </c>
      <c r="E1204" s="319" t="s">
        <v>53</v>
      </c>
      <c r="F1204" s="319" t="s">
        <v>576</v>
      </c>
      <c r="H1204" s="319" t="s">
        <v>577</v>
      </c>
      <c r="I1204" s="319" t="s">
        <v>1688</v>
      </c>
      <c r="J1204" s="319" t="s">
        <v>560</v>
      </c>
      <c r="L1204" s="326">
        <v>0</v>
      </c>
      <c r="M1204" s="326">
        <v>0</v>
      </c>
      <c r="N1204" s="326">
        <v>0</v>
      </c>
      <c r="O1204" s="326">
        <v>0</v>
      </c>
      <c r="P1204" s="326">
        <v>0</v>
      </c>
      <c r="Q1204" s="326">
        <v>0</v>
      </c>
      <c r="R1204" s="326">
        <v>0</v>
      </c>
      <c r="S1204" s="326">
        <v>0</v>
      </c>
      <c r="T1204" s="326">
        <v>0</v>
      </c>
      <c r="U1204" s="326">
        <v>0</v>
      </c>
      <c r="V1204" s="326">
        <v>0</v>
      </c>
      <c r="W1204" s="326">
        <v>0</v>
      </c>
      <c r="X1204" s="326"/>
    </row>
    <row r="1205" spans="4:24" hidden="1" outlineLevel="1">
      <c r="D1205" s="319" t="s">
        <v>1689</v>
      </c>
      <c r="E1205" s="319" t="s">
        <v>53</v>
      </c>
      <c r="F1205" s="319" t="s">
        <v>576</v>
      </c>
      <c r="H1205" s="319" t="s">
        <v>577</v>
      </c>
      <c r="I1205" s="319" t="s">
        <v>1690</v>
      </c>
      <c r="J1205" s="319" t="s">
        <v>946</v>
      </c>
      <c r="L1205" s="326">
        <v>0</v>
      </c>
      <c r="M1205" s="326">
        <v>0</v>
      </c>
      <c r="N1205" s="326">
        <v>0</v>
      </c>
      <c r="O1205" s="326">
        <v>0</v>
      </c>
      <c r="P1205" s="326">
        <v>0</v>
      </c>
      <c r="Q1205" s="326">
        <v>0</v>
      </c>
      <c r="R1205" s="326">
        <v>0</v>
      </c>
      <c r="S1205" s="326">
        <v>0</v>
      </c>
      <c r="T1205" s="326">
        <v>0</v>
      </c>
      <c r="U1205" s="326">
        <v>0</v>
      </c>
      <c r="V1205" s="326">
        <v>0</v>
      </c>
      <c r="W1205" s="326">
        <v>0</v>
      </c>
      <c r="X1205" s="326"/>
    </row>
    <row r="1206" spans="4:24" hidden="1" outlineLevel="1">
      <c r="D1206" s="319" t="s">
        <v>2113</v>
      </c>
      <c r="E1206" s="319" t="s">
        <v>52</v>
      </c>
      <c r="F1206" s="319" t="s">
        <v>576</v>
      </c>
      <c r="H1206" s="319" t="s">
        <v>577</v>
      </c>
      <c r="I1206" s="319" t="s">
        <v>2114</v>
      </c>
      <c r="J1206" s="319" t="s">
        <v>117</v>
      </c>
      <c r="L1206" s="326">
        <v>122</v>
      </c>
      <c r="M1206" s="326">
        <v>122</v>
      </c>
      <c r="N1206" s="326">
        <v>122</v>
      </c>
      <c r="O1206" s="326">
        <v>122</v>
      </c>
      <c r="P1206" s="326">
        <v>122</v>
      </c>
      <c r="Q1206" s="326">
        <v>122</v>
      </c>
      <c r="R1206" s="326">
        <v>122</v>
      </c>
      <c r="S1206" s="326">
        <v>122</v>
      </c>
      <c r="T1206" s="326">
        <v>136</v>
      </c>
      <c r="U1206" s="326">
        <v>136</v>
      </c>
      <c r="V1206" s="326">
        <v>136</v>
      </c>
      <c r="W1206" s="326">
        <v>69</v>
      </c>
      <c r="X1206" s="326"/>
    </row>
    <row r="1207" spans="4:24" hidden="1" outlineLevel="1">
      <c r="D1207" s="319" t="s">
        <v>3152</v>
      </c>
      <c r="E1207" s="319" t="s">
        <v>53</v>
      </c>
      <c r="F1207" s="319" t="s">
        <v>576</v>
      </c>
      <c r="H1207" s="319" t="s">
        <v>577</v>
      </c>
      <c r="I1207" s="319" t="s">
        <v>3153</v>
      </c>
      <c r="J1207" s="319" t="s">
        <v>946</v>
      </c>
      <c r="L1207" s="326"/>
      <c r="M1207" s="326"/>
      <c r="N1207" s="326"/>
      <c r="O1207" s="326"/>
      <c r="P1207" s="326">
        <v>0</v>
      </c>
      <c r="Q1207" s="326">
        <v>0</v>
      </c>
      <c r="R1207" s="326">
        <v>0</v>
      </c>
      <c r="S1207" s="326">
        <v>0</v>
      </c>
      <c r="T1207" s="326">
        <v>0</v>
      </c>
      <c r="U1207" s="326">
        <v>0</v>
      </c>
      <c r="V1207" s="326">
        <v>0</v>
      </c>
      <c r="W1207" s="326">
        <v>0</v>
      </c>
      <c r="X1207" s="326"/>
    </row>
    <row r="1208" spans="4:24" hidden="1" outlineLevel="1">
      <c r="D1208" s="319" t="s">
        <v>1426</v>
      </c>
      <c r="E1208" s="319" t="s">
        <v>53</v>
      </c>
      <c r="F1208" s="319" t="s">
        <v>576</v>
      </c>
      <c r="H1208" s="319" t="s">
        <v>577</v>
      </c>
      <c r="I1208" s="319" t="s">
        <v>1427</v>
      </c>
      <c r="J1208" s="319" t="s">
        <v>114</v>
      </c>
      <c r="L1208" s="326">
        <v>0</v>
      </c>
      <c r="M1208" s="326">
        <v>0</v>
      </c>
      <c r="N1208" s="326">
        <v>0</v>
      </c>
      <c r="O1208" s="326">
        <v>0</v>
      </c>
      <c r="P1208" s="326">
        <v>0</v>
      </c>
      <c r="Q1208" s="326">
        <v>0</v>
      </c>
      <c r="R1208" s="326">
        <v>0</v>
      </c>
      <c r="S1208" s="326">
        <v>0</v>
      </c>
      <c r="T1208" s="326">
        <v>0</v>
      </c>
      <c r="U1208" s="326">
        <v>0</v>
      </c>
      <c r="V1208" s="326">
        <v>0</v>
      </c>
      <c r="W1208" s="326">
        <v>0</v>
      </c>
      <c r="X1208" s="326"/>
    </row>
    <row r="1209" spans="4:24" hidden="1" outlineLevel="1">
      <c r="D1209" s="319" t="s">
        <v>1428</v>
      </c>
      <c r="E1209" s="319" t="s">
        <v>52</v>
      </c>
      <c r="F1209" s="319" t="s">
        <v>576</v>
      </c>
      <c r="H1209" s="319" t="s">
        <v>577</v>
      </c>
      <c r="I1209" s="319" t="s">
        <v>1429</v>
      </c>
      <c r="J1209" s="319" t="s">
        <v>117</v>
      </c>
      <c r="L1209" s="326">
        <v>3</v>
      </c>
      <c r="M1209" s="326">
        <v>3</v>
      </c>
      <c r="N1209" s="326">
        <v>3</v>
      </c>
      <c r="O1209" s="326">
        <v>72</v>
      </c>
      <c r="P1209" s="326">
        <v>72</v>
      </c>
      <c r="Q1209" s="326">
        <v>3</v>
      </c>
      <c r="R1209" s="326">
        <v>3</v>
      </c>
      <c r="S1209" s="326">
        <v>3</v>
      </c>
      <c r="T1209" s="326">
        <v>3</v>
      </c>
      <c r="U1209" s="326">
        <v>3</v>
      </c>
      <c r="V1209" s="326">
        <v>3</v>
      </c>
      <c r="W1209" s="326">
        <v>2</v>
      </c>
      <c r="X1209" s="326"/>
    </row>
    <row r="1210" spans="4:24" hidden="1" outlineLevel="1">
      <c r="D1210" s="319" t="s">
        <v>2818</v>
      </c>
      <c r="E1210" s="319" t="s">
        <v>52</v>
      </c>
      <c r="F1210" s="319" t="s">
        <v>576</v>
      </c>
      <c r="H1210" s="319" t="s">
        <v>577</v>
      </c>
      <c r="I1210" s="319" t="s">
        <v>1430</v>
      </c>
      <c r="J1210" s="319" t="s">
        <v>117</v>
      </c>
      <c r="L1210" s="326">
        <v>0</v>
      </c>
      <c r="M1210" s="326">
        <v>0</v>
      </c>
      <c r="N1210" s="326">
        <v>0</v>
      </c>
      <c r="O1210" s="326">
        <v>0</v>
      </c>
      <c r="P1210" s="326">
        <v>0</v>
      </c>
      <c r="Q1210" s="326"/>
      <c r="R1210" s="326"/>
      <c r="S1210" s="326"/>
      <c r="T1210" s="326"/>
      <c r="U1210" s="326"/>
      <c r="V1210" s="326"/>
      <c r="W1210" s="326"/>
      <c r="X1210" s="326"/>
    </row>
    <row r="1211" spans="4:24" hidden="1" outlineLevel="1">
      <c r="D1211" s="319" t="s">
        <v>1431</v>
      </c>
      <c r="E1211" s="319" t="s">
        <v>53</v>
      </c>
      <c r="F1211" s="319" t="s">
        <v>576</v>
      </c>
      <c r="H1211" s="319" t="s">
        <v>577</v>
      </c>
      <c r="I1211" s="319" t="s">
        <v>1432</v>
      </c>
      <c r="J1211" s="319" t="s">
        <v>528</v>
      </c>
      <c r="L1211" s="326">
        <v>0</v>
      </c>
      <c r="M1211" s="326">
        <v>0</v>
      </c>
      <c r="N1211" s="326">
        <v>0</v>
      </c>
      <c r="O1211" s="326">
        <v>0</v>
      </c>
      <c r="P1211" s="326">
        <v>0</v>
      </c>
      <c r="Q1211" s="326">
        <v>0</v>
      </c>
      <c r="R1211" s="326">
        <v>0</v>
      </c>
      <c r="S1211" s="326">
        <v>0</v>
      </c>
      <c r="T1211" s="326">
        <v>0</v>
      </c>
      <c r="U1211" s="326">
        <v>0</v>
      </c>
      <c r="V1211" s="326">
        <v>0</v>
      </c>
      <c r="W1211" s="326">
        <v>0</v>
      </c>
      <c r="X1211" s="326"/>
    </row>
    <row r="1212" spans="4:24" hidden="1" outlineLevel="1">
      <c r="D1212" s="319" t="s">
        <v>1433</v>
      </c>
      <c r="E1212" s="319" t="s">
        <v>52</v>
      </c>
      <c r="F1212" s="319" t="s">
        <v>576</v>
      </c>
      <c r="H1212" s="319" t="s">
        <v>577</v>
      </c>
      <c r="I1212" s="319" t="s">
        <v>1434</v>
      </c>
      <c r="J1212" s="319" t="s">
        <v>117</v>
      </c>
      <c r="L1212" s="326">
        <v>0</v>
      </c>
      <c r="M1212" s="326">
        <v>0</v>
      </c>
      <c r="N1212" s="326">
        <v>0</v>
      </c>
      <c r="O1212" s="326">
        <v>0</v>
      </c>
      <c r="P1212" s="326">
        <v>0</v>
      </c>
      <c r="Q1212" s="326">
        <v>0</v>
      </c>
      <c r="R1212" s="326">
        <v>0</v>
      </c>
      <c r="S1212" s="326">
        <v>0</v>
      </c>
      <c r="T1212" s="326">
        <v>0</v>
      </c>
      <c r="U1212" s="326">
        <v>0</v>
      </c>
      <c r="V1212" s="326">
        <v>0</v>
      </c>
      <c r="W1212" s="326">
        <v>0</v>
      </c>
      <c r="X1212" s="326"/>
    </row>
    <row r="1213" spans="4:24" hidden="1" outlineLevel="1">
      <c r="D1213" s="319" t="s">
        <v>2819</v>
      </c>
      <c r="E1213" s="319" t="s">
        <v>53</v>
      </c>
      <c r="F1213" s="319" t="s">
        <v>576</v>
      </c>
      <c r="H1213" s="319" t="s">
        <v>577</v>
      </c>
      <c r="I1213" s="319" t="s">
        <v>2820</v>
      </c>
      <c r="J1213" s="319" t="s">
        <v>582</v>
      </c>
      <c r="L1213" s="326">
        <v>0</v>
      </c>
      <c r="M1213" s="326">
        <v>0</v>
      </c>
      <c r="N1213" s="326">
        <v>0</v>
      </c>
      <c r="O1213" s="326">
        <v>0</v>
      </c>
      <c r="P1213" s="326">
        <v>0</v>
      </c>
      <c r="Q1213" s="326">
        <v>0</v>
      </c>
      <c r="R1213" s="326">
        <v>0</v>
      </c>
      <c r="S1213" s="326">
        <v>0</v>
      </c>
      <c r="T1213" s="326">
        <v>0</v>
      </c>
      <c r="U1213" s="326">
        <v>0</v>
      </c>
      <c r="V1213" s="326">
        <v>0</v>
      </c>
      <c r="W1213" s="326">
        <v>0</v>
      </c>
      <c r="X1213" s="326"/>
    </row>
    <row r="1214" spans="4:24" hidden="1" outlineLevel="1">
      <c r="D1214" s="319" t="s">
        <v>2032</v>
      </c>
      <c r="E1214" s="319" t="s">
        <v>53</v>
      </c>
      <c r="F1214" s="319" t="s">
        <v>576</v>
      </c>
      <c r="H1214" s="319" t="s">
        <v>577</v>
      </c>
      <c r="I1214" s="319" t="s">
        <v>1435</v>
      </c>
      <c r="J1214" s="319" t="s">
        <v>118</v>
      </c>
      <c r="L1214" s="326">
        <v>0</v>
      </c>
      <c r="M1214" s="326">
        <v>0</v>
      </c>
      <c r="N1214" s="326">
        <v>0</v>
      </c>
      <c r="O1214" s="326">
        <v>0</v>
      </c>
      <c r="P1214" s="326">
        <v>0</v>
      </c>
      <c r="Q1214" s="326">
        <v>0</v>
      </c>
      <c r="R1214" s="326">
        <v>0</v>
      </c>
      <c r="S1214" s="326">
        <v>0</v>
      </c>
      <c r="T1214" s="326">
        <v>0</v>
      </c>
      <c r="U1214" s="326">
        <v>0</v>
      </c>
      <c r="V1214" s="326">
        <v>0</v>
      </c>
      <c r="W1214" s="326">
        <v>0</v>
      </c>
      <c r="X1214" s="326"/>
    </row>
    <row r="1215" spans="4:24" hidden="1" outlineLevel="1">
      <c r="D1215" s="319" t="s">
        <v>1436</v>
      </c>
      <c r="E1215" s="319" t="s">
        <v>53</v>
      </c>
      <c r="F1215" s="319" t="s">
        <v>576</v>
      </c>
      <c r="H1215" s="319" t="s">
        <v>577</v>
      </c>
      <c r="I1215" s="319" t="s">
        <v>1437</v>
      </c>
      <c r="J1215" s="319" t="s">
        <v>528</v>
      </c>
      <c r="L1215" s="326">
        <v>0</v>
      </c>
      <c r="M1215" s="326">
        <v>0</v>
      </c>
      <c r="N1215" s="326">
        <v>0</v>
      </c>
      <c r="O1215" s="326">
        <v>0</v>
      </c>
      <c r="P1215" s="326">
        <v>0</v>
      </c>
      <c r="Q1215" s="326">
        <v>0</v>
      </c>
      <c r="R1215" s="326">
        <v>0</v>
      </c>
      <c r="S1215" s="326">
        <v>0</v>
      </c>
      <c r="T1215" s="326">
        <v>0</v>
      </c>
      <c r="U1215" s="326">
        <v>0</v>
      </c>
      <c r="V1215" s="326">
        <v>0</v>
      </c>
      <c r="W1215" s="326">
        <v>0</v>
      </c>
      <c r="X1215" s="326"/>
    </row>
    <row r="1216" spans="4:24" hidden="1" outlineLevel="1">
      <c r="D1216" s="319" t="s">
        <v>3154</v>
      </c>
      <c r="E1216" s="319" t="s">
        <v>53</v>
      </c>
      <c r="F1216" s="319" t="s">
        <v>576</v>
      </c>
      <c r="H1216" s="319" t="s">
        <v>577</v>
      </c>
      <c r="I1216" s="319" t="s">
        <v>3155</v>
      </c>
      <c r="J1216" s="319" t="s">
        <v>583</v>
      </c>
      <c r="L1216" s="326"/>
      <c r="M1216" s="326"/>
      <c r="N1216" s="326"/>
      <c r="O1216" s="326"/>
      <c r="P1216" s="326">
        <v>0</v>
      </c>
      <c r="Q1216" s="326">
        <v>0</v>
      </c>
      <c r="R1216" s="326">
        <v>0</v>
      </c>
      <c r="S1216" s="326">
        <v>0</v>
      </c>
      <c r="T1216" s="326">
        <v>0</v>
      </c>
      <c r="U1216" s="326">
        <v>0</v>
      </c>
      <c r="V1216" s="326">
        <v>0</v>
      </c>
      <c r="W1216" s="326">
        <v>0</v>
      </c>
      <c r="X1216" s="326"/>
    </row>
    <row r="1217" spans="4:24" hidden="1" outlineLevel="1">
      <c r="D1217" s="319" t="s">
        <v>3156</v>
      </c>
      <c r="E1217" s="319" t="s">
        <v>53</v>
      </c>
      <c r="F1217" s="319" t="s">
        <v>576</v>
      </c>
      <c r="H1217" s="319" t="s">
        <v>577</v>
      </c>
      <c r="I1217" s="319" t="s">
        <v>3157</v>
      </c>
      <c r="J1217" s="319" t="s">
        <v>583</v>
      </c>
      <c r="L1217" s="326"/>
      <c r="M1217" s="326"/>
      <c r="N1217" s="326"/>
      <c r="O1217" s="326"/>
      <c r="P1217" s="326">
        <v>0</v>
      </c>
      <c r="Q1217" s="326">
        <v>0</v>
      </c>
      <c r="R1217" s="326">
        <v>0</v>
      </c>
      <c r="S1217" s="326">
        <v>0</v>
      </c>
      <c r="T1217" s="326">
        <v>0</v>
      </c>
      <c r="U1217" s="326">
        <v>0</v>
      </c>
      <c r="V1217" s="326">
        <v>0</v>
      </c>
      <c r="W1217" s="326">
        <v>0</v>
      </c>
      <c r="X1217" s="326"/>
    </row>
    <row r="1218" spans="4:24" hidden="1" outlineLevel="1">
      <c r="D1218" s="319" t="s">
        <v>1438</v>
      </c>
      <c r="E1218" s="319" t="s">
        <v>52</v>
      </c>
      <c r="F1218" s="319" t="s">
        <v>576</v>
      </c>
      <c r="H1218" s="319" t="s">
        <v>577</v>
      </c>
      <c r="I1218" s="319" t="s">
        <v>1439</v>
      </c>
      <c r="J1218" s="319" t="s">
        <v>117</v>
      </c>
      <c r="L1218" s="326">
        <v>9</v>
      </c>
      <c r="M1218" s="326">
        <v>9</v>
      </c>
      <c r="N1218" s="326">
        <v>9</v>
      </c>
      <c r="O1218" s="326">
        <v>23</v>
      </c>
      <c r="P1218" s="326">
        <v>23</v>
      </c>
      <c r="Q1218" s="326">
        <v>9</v>
      </c>
      <c r="R1218" s="326">
        <v>9</v>
      </c>
      <c r="S1218" s="326">
        <v>9</v>
      </c>
      <c r="T1218" s="326">
        <v>9</v>
      </c>
      <c r="U1218" s="326">
        <v>9</v>
      </c>
      <c r="V1218" s="326">
        <v>9</v>
      </c>
      <c r="W1218" s="326">
        <v>9</v>
      </c>
      <c r="X1218" s="326"/>
    </row>
    <row r="1219" spans="4:24" hidden="1" outlineLevel="1">
      <c r="D1219" s="319" t="s">
        <v>1440</v>
      </c>
      <c r="E1219" s="319" t="s">
        <v>53</v>
      </c>
      <c r="F1219" s="319" t="s">
        <v>576</v>
      </c>
      <c r="H1219" s="319" t="s">
        <v>577</v>
      </c>
      <c r="I1219" s="319" t="s">
        <v>1441</v>
      </c>
      <c r="J1219" s="319" t="s">
        <v>530</v>
      </c>
      <c r="L1219" s="326">
        <v>0</v>
      </c>
      <c r="M1219" s="326">
        <v>0</v>
      </c>
      <c r="N1219" s="326">
        <v>0</v>
      </c>
      <c r="O1219" s="326">
        <v>0</v>
      </c>
      <c r="P1219" s="326">
        <v>0</v>
      </c>
      <c r="Q1219" s="326">
        <v>0</v>
      </c>
      <c r="R1219" s="326">
        <v>0</v>
      </c>
      <c r="S1219" s="326">
        <v>0</v>
      </c>
      <c r="T1219" s="326">
        <v>0</v>
      </c>
      <c r="U1219" s="326">
        <v>0</v>
      </c>
      <c r="V1219" s="326">
        <v>0</v>
      </c>
      <c r="W1219" s="326">
        <v>0</v>
      </c>
      <c r="X1219" s="326"/>
    </row>
    <row r="1220" spans="4:24" hidden="1" outlineLevel="1">
      <c r="D1220" s="319" t="s">
        <v>1938</v>
      </c>
      <c r="E1220" s="319" t="s">
        <v>53</v>
      </c>
      <c r="F1220" s="319" t="s">
        <v>576</v>
      </c>
      <c r="H1220" s="319" t="s">
        <v>577</v>
      </c>
      <c r="I1220" s="319" t="s">
        <v>1939</v>
      </c>
      <c r="J1220" s="319" t="s">
        <v>113</v>
      </c>
      <c r="L1220" s="326">
        <v>0</v>
      </c>
      <c r="M1220" s="326">
        <v>0</v>
      </c>
      <c r="N1220" s="326">
        <v>0</v>
      </c>
      <c r="O1220" s="326">
        <v>0</v>
      </c>
      <c r="P1220" s="326">
        <v>0</v>
      </c>
      <c r="Q1220" s="326">
        <v>0</v>
      </c>
      <c r="R1220" s="326">
        <v>0</v>
      </c>
      <c r="S1220" s="326">
        <v>0</v>
      </c>
      <c r="T1220" s="326">
        <v>0</v>
      </c>
      <c r="U1220" s="326">
        <v>0</v>
      </c>
      <c r="V1220" s="326">
        <v>0</v>
      </c>
      <c r="W1220" s="326">
        <v>0</v>
      </c>
      <c r="X1220" s="326"/>
    </row>
    <row r="1221" spans="4:24" hidden="1" outlineLevel="1">
      <c r="D1221" s="319" t="s">
        <v>1940</v>
      </c>
      <c r="E1221" s="319" t="s">
        <v>53</v>
      </c>
      <c r="F1221" s="319" t="s">
        <v>576</v>
      </c>
      <c r="H1221" s="319" t="s">
        <v>577</v>
      </c>
      <c r="I1221" s="319" t="s">
        <v>1941</v>
      </c>
      <c r="J1221" s="319" t="s">
        <v>113</v>
      </c>
      <c r="L1221" s="326">
        <v>0</v>
      </c>
      <c r="M1221" s="326">
        <v>0</v>
      </c>
      <c r="N1221" s="326">
        <v>0</v>
      </c>
      <c r="O1221" s="326">
        <v>0</v>
      </c>
      <c r="P1221" s="326">
        <v>0</v>
      </c>
      <c r="Q1221" s="326">
        <v>0</v>
      </c>
      <c r="R1221" s="326">
        <v>0</v>
      </c>
      <c r="S1221" s="326">
        <v>0</v>
      </c>
      <c r="T1221" s="326">
        <v>0</v>
      </c>
      <c r="U1221" s="326">
        <v>0</v>
      </c>
      <c r="V1221" s="326">
        <v>0</v>
      </c>
      <c r="W1221" s="326">
        <v>0</v>
      </c>
      <c r="X1221" s="326"/>
    </row>
    <row r="1222" spans="4:24" hidden="1" outlineLevel="1">
      <c r="D1222" s="319" t="s">
        <v>1443</v>
      </c>
      <c r="E1222" s="319" t="s">
        <v>53</v>
      </c>
      <c r="F1222" s="319" t="s">
        <v>576</v>
      </c>
      <c r="H1222" s="319" t="s">
        <v>577</v>
      </c>
      <c r="I1222" s="319" t="s">
        <v>1444</v>
      </c>
      <c r="J1222" s="319" t="s">
        <v>530</v>
      </c>
      <c r="L1222" s="326">
        <v>0</v>
      </c>
      <c r="M1222" s="326">
        <v>0</v>
      </c>
      <c r="N1222" s="326">
        <v>0</v>
      </c>
      <c r="O1222" s="326">
        <v>0</v>
      </c>
      <c r="P1222" s="326">
        <v>0</v>
      </c>
      <c r="Q1222" s="326">
        <v>0</v>
      </c>
      <c r="R1222" s="326">
        <v>0</v>
      </c>
      <c r="S1222" s="326"/>
      <c r="T1222" s="326"/>
      <c r="U1222" s="326"/>
      <c r="V1222" s="326"/>
      <c r="W1222" s="326"/>
      <c r="X1222" s="326"/>
    </row>
    <row r="1223" spans="4:24" hidden="1" outlineLevel="1">
      <c r="D1223" s="319" t="s">
        <v>1445</v>
      </c>
      <c r="E1223" s="319" t="s">
        <v>53</v>
      </c>
      <c r="F1223" s="319" t="s">
        <v>576</v>
      </c>
      <c r="H1223" s="319" t="s">
        <v>577</v>
      </c>
      <c r="I1223" s="319" t="s">
        <v>1446</v>
      </c>
      <c r="J1223" s="319" t="s">
        <v>582</v>
      </c>
      <c r="L1223" s="326">
        <v>2</v>
      </c>
      <c r="M1223" s="326">
        <v>2</v>
      </c>
      <c r="N1223" s="326">
        <v>0</v>
      </c>
      <c r="O1223" s="326">
        <v>0</v>
      </c>
      <c r="P1223" s="326">
        <v>0</v>
      </c>
      <c r="Q1223" s="326">
        <v>0</v>
      </c>
      <c r="R1223" s="326">
        <v>0</v>
      </c>
      <c r="S1223" s="326">
        <v>0</v>
      </c>
      <c r="T1223" s="326">
        <v>208</v>
      </c>
      <c r="U1223" s="326">
        <v>208</v>
      </c>
      <c r="V1223" s="326">
        <v>208</v>
      </c>
      <c r="W1223" s="326">
        <v>0</v>
      </c>
      <c r="X1223" s="326"/>
    </row>
    <row r="1224" spans="4:24" hidden="1" outlineLevel="1">
      <c r="D1224" s="319" t="s">
        <v>1942</v>
      </c>
      <c r="E1224" s="319" t="s">
        <v>53</v>
      </c>
      <c r="F1224" s="319" t="s">
        <v>576</v>
      </c>
      <c r="H1224" s="319" t="s">
        <v>577</v>
      </c>
      <c r="I1224" s="319" t="s">
        <v>1943</v>
      </c>
      <c r="J1224" s="319" t="s">
        <v>113</v>
      </c>
      <c r="L1224" s="326">
        <v>0</v>
      </c>
      <c r="M1224" s="326">
        <v>0</v>
      </c>
      <c r="N1224" s="326">
        <v>0</v>
      </c>
      <c r="O1224" s="326">
        <v>0</v>
      </c>
      <c r="P1224" s="326">
        <v>0</v>
      </c>
      <c r="Q1224" s="326">
        <v>0</v>
      </c>
      <c r="R1224" s="326">
        <v>0</v>
      </c>
      <c r="S1224" s="326">
        <v>0</v>
      </c>
      <c r="T1224" s="326">
        <v>0</v>
      </c>
      <c r="U1224" s="326">
        <v>0</v>
      </c>
      <c r="V1224" s="326">
        <v>0</v>
      </c>
      <c r="W1224" s="326">
        <v>0</v>
      </c>
      <c r="X1224" s="326"/>
    </row>
    <row r="1225" spans="4:24" hidden="1" outlineLevel="1">
      <c r="D1225" s="319" t="s">
        <v>3158</v>
      </c>
      <c r="E1225" s="319" t="s">
        <v>53</v>
      </c>
      <c r="F1225" s="319" t="s">
        <v>576</v>
      </c>
      <c r="H1225" s="319" t="s">
        <v>577</v>
      </c>
      <c r="I1225" s="319" t="s">
        <v>2798</v>
      </c>
      <c r="J1225" s="319" t="s">
        <v>118</v>
      </c>
      <c r="L1225" s="326">
        <v>0</v>
      </c>
      <c r="M1225" s="326">
        <v>0</v>
      </c>
      <c r="N1225" s="326">
        <v>0</v>
      </c>
      <c r="O1225" s="326">
        <v>0</v>
      </c>
      <c r="P1225" s="326">
        <v>0</v>
      </c>
      <c r="Q1225" s="326">
        <v>0</v>
      </c>
      <c r="R1225" s="326">
        <v>0</v>
      </c>
      <c r="S1225" s="326">
        <v>0</v>
      </c>
      <c r="T1225" s="326">
        <v>0</v>
      </c>
      <c r="U1225" s="326">
        <v>0</v>
      </c>
      <c r="V1225" s="326">
        <v>0</v>
      </c>
      <c r="W1225" s="326">
        <v>0</v>
      </c>
      <c r="X1225" s="326"/>
    </row>
    <row r="1226" spans="4:24" hidden="1" outlineLevel="1">
      <c r="D1226" s="319" t="s">
        <v>1944</v>
      </c>
      <c r="E1226" s="319" t="s">
        <v>53</v>
      </c>
      <c r="F1226" s="319" t="s">
        <v>576</v>
      </c>
      <c r="H1226" s="319" t="s">
        <v>577</v>
      </c>
      <c r="I1226" s="319" t="s">
        <v>1945</v>
      </c>
      <c r="J1226" s="319" t="s">
        <v>113</v>
      </c>
      <c r="L1226" s="326">
        <v>0</v>
      </c>
      <c r="M1226" s="326">
        <v>0</v>
      </c>
      <c r="N1226" s="326">
        <v>0</v>
      </c>
      <c r="O1226" s="326">
        <v>0</v>
      </c>
      <c r="P1226" s="326">
        <v>0</v>
      </c>
      <c r="Q1226" s="326">
        <v>0</v>
      </c>
      <c r="R1226" s="326">
        <v>0</v>
      </c>
      <c r="S1226" s="326">
        <v>0</v>
      </c>
      <c r="T1226" s="326">
        <v>0</v>
      </c>
      <c r="U1226" s="326">
        <v>0</v>
      </c>
      <c r="V1226" s="326">
        <v>0</v>
      </c>
      <c r="W1226" s="326">
        <v>0</v>
      </c>
      <c r="X1226" s="326"/>
    </row>
    <row r="1227" spans="4:24" hidden="1" outlineLevel="1">
      <c r="D1227" s="319" t="s">
        <v>1447</v>
      </c>
      <c r="E1227" s="319" t="s">
        <v>53</v>
      </c>
      <c r="F1227" s="319" t="s">
        <v>576</v>
      </c>
      <c r="H1227" s="319" t="s">
        <v>577</v>
      </c>
      <c r="I1227" s="319" t="s">
        <v>1448</v>
      </c>
      <c r="J1227" s="319" t="s">
        <v>118</v>
      </c>
      <c r="L1227" s="326">
        <v>2</v>
      </c>
      <c r="M1227" s="326">
        <v>2</v>
      </c>
      <c r="N1227" s="326">
        <v>2</v>
      </c>
      <c r="O1227" s="326">
        <v>2</v>
      </c>
      <c r="P1227" s="326">
        <v>2</v>
      </c>
      <c r="Q1227" s="326">
        <v>2</v>
      </c>
      <c r="R1227" s="326">
        <v>2</v>
      </c>
      <c r="S1227" s="326">
        <v>2</v>
      </c>
      <c r="T1227" s="326">
        <v>2</v>
      </c>
      <c r="U1227" s="326">
        <v>2</v>
      </c>
      <c r="V1227" s="326">
        <v>2</v>
      </c>
      <c r="W1227" s="326">
        <v>2</v>
      </c>
      <c r="X1227" s="326"/>
    </row>
    <row r="1228" spans="4:24" hidden="1" outlineLevel="1">
      <c r="D1228" s="319" t="s">
        <v>2821</v>
      </c>
      <c r="E1228" s="319" t="s">
        <v>53</v>
      </c>
      <c r="F1228" s="319" t="s">
        <v>576</v>
      </c>
      <c r="H1228" s="319" t="s">
        <v>577</v>
      </c>
      <c r="I1228" s="319" t="s">
        <v>1442</v>
      </c>
      <c r="J1228" s="319" t="s">
        <v>582</v>
      </c>
      <c r="L1228" s="326">
        <v>0</v>
      </c>
      <c r="M1228" s="326">
        <v>0</v>
      </c>
      <c r="N1228" s="326">
        <v>0</v>
      </c>
      <c r="O1228" s="326">
        <v>0</v>
      </c>
      <c r="P1228" s="326">
        <v>0</v>
      </c>
      <c r="Q1228" s="326">
        <v>0</v>
      </c>
      <c r="R1228" s="326">
        <v>0</v>
      </c>
      <c r="S1228" s="326">
        <v>0</v>
      </c>
      <c r="T1228" s="326">
        <v>0</v>
      </c>
      <c r="U1228" s="326">
        <v>0</v>
      </c>
      <c r="V1228" s="326">
        <v>0</v>
      </c>
      <c r="W1228" s="326">
        <v>0</v>
      </c>
      <c r="X1228" s="326"/>
    </row>
    <row r="1229" spans="4:24" hidden="1" outlineLevel="1">
      <c r="D1229" s="319" t="s">
        <v>1449</v>
      </c>
      <c r="E1229" s="319" t="s">
        <v>52</v>
      </c>
      <c r="F1229" s="319" t="s">
        <v>576</v>
      </c>
      <c r="H1229" s="319" t="s">
        <v>577</v>
      </c>
      <c r="I1229" s="319" t="s">
        <v>1450</v>
      </c>
      <c r="J1229" s="319" t="s">
        <v>117</v>
      </c>
      <c r="L1229" s="326">
        <v>0</v>
      </c>
      <c r="M1229" s="326">
        <v>0</v>
      </c>
      <c r="N1229" s="326">
        <v>0</v>
      </c>
      <c r="O1229" s="326">
        <v>90</v>
      </c>
      <c r="P1229" s="326">
        <v>90</v>
      </c>
      <c r="Q1229" s="326">
        <v>0</v>
      </c>
      <c r="R1229" s="326">
        <v>0</v>
      </c>
      <c r="S1229" s="326">
        <v>0</v>
      </c>
      <c r="T1229" s="326">
        <v>0</v>
      </c>
      <c r="U1229" s="326">
        <v>0</v>
      </c>
      <c r="V1229" s="326">
        <v>0</v>
      </c>
      <c r="W1229" s="326">
        <v>0</v>
      </c>
      <c r="X1229" s="326"/>
    </row>
    <row r="1230" spans="4:24" hidden="1" outlineLevel="1">
      <c r="D1230" s="319" t="s">
        <v>1946</v>
      </c>
      <c r="E1230" s="319" t="s">
        <v>53</v>
      </c>
      <c r="F1230" s="319" t="s">
        <v>576</v>
      </c>
      <c r="H1230" s="319" t="s">
        <v>577</v>
      </c>
      <c r="I1230" s="319" t="s">
        <v>1947</v>
      </c>
      <c r="J1230" s="319" t="s">
        <v>113</v>
      </c>
      <c r="L1230" s="326">
        <v>0</v>
      </c>
      <c r="M1230" s="326">
        <v>0</v>
      </c>
      <c r="N1230" s="326">
        <v>0</v>
      </c>
      <c r="O1230" s="326">
        <v>0</v>
      </c>
      <c r="P1230" s="326">
        <v>0</v>
      </c>
      <c r="Q1230" s="326">
        <v>0</v>
      </c>
      <c r="R1230" s="326">
        <v>0</v>
      </c>
      <c r="S1230" s="326">
        <v>0</v>
      </c>
      <c r="T1230" s="326">
        <v>0</v>
      </c>
      <c r="U1230" s="326">
        <v>0</v>
      </c>
      <c r="V1230" s="326">
        <v>0</v>
      </c>
      <c r="W1230" s="326">
        <v>0</v>
      </c>
      <c r="X1230" s="326"/>
    </row>
    <row r="1231" spans="4:24" hidden="1" outlineLevel="1">
      <c r="D1231" s="319" t="s">
        <v>2822</v>
      </c>
      <c r="E1231" s="319" t="s">
        <v>2117</v>
      </c>
      <c r="F1231" s="319" t="s">
        <v>576</v>
      </c>
      <c r="H1231" s="319" t="s">
        <v>577</v>
      </c>
      <c r="I1231" s="319" t="s">
        <v>2823</v>
      </c>
      <c r="J1231" s="319" t="s">
        <v>977</v>
      </c>
      <c r="L1231" s="326">
        <v>0</v>
      </c>
      <c r="M1231" s="326">
        <v>0</v>
      </c>
      <c r="N1231" s="326">
        <v>0</v>
      </c>
      <c r="O1231" s="326">
        <v>0</v>
      </c>
      <c r="P1231" s="326">
        <v>0</v>
      </c>
      <c r="Q1231" s="326">
        <v>0</v>
      </c>
      <c r="R1231" s="326">
        <v>0</v>
      </c>
      <c r="S1231" s="326">
        <v>0</v>
      </c>
      <c r="T1231" s="326">
        <v>0</v>
      </c>
      <c r="U1231" s="326">
        <v>0</v>
      </c>
      <c r="V1231" s="326">
        <v>0</v>
      </c>
      <c r="W1231" s="326">
        <v>0</v>
      </c>
      <c r="X1231" s="326"/>
    </row>
    <row r="1232" spans="4:24" hidden="1" outlineLevel="1">
      <c r="D1232" s="319" t="s">
        <v>1451</v>
      </c>
      <c r="E1232" s="319" t="s">
        <v>53</v>
      </c>
      <c r="F1232" s="319" t="s">
        <v>576</v>
      </c>
      <c r="H1232" s="319" t="s">
        <v>577</v>
      </c>
      <c r="I1232" s="319" t="s">
        <v>1452</v>
      </c>
      <c r="J1232" s="319" t="s">
        <v>118</v>
      </c>
      <c r="L1232" s="326">
        <v>0</v>
      </c>
      <c r="M1232" s="326">
        <v>0</v>
      </c>
      <c r="N1232" s="326">
        <v>0</v>
      </c>
      <c r="O1232" s="326">
        <v>0</v>
      </c>
      <c r="P1232" s="326">
        <v>0</v>
      </c>
      <c r="Q1232" s="326">
        <v>0</v>
      </c>
      <c r="R1232" s="326">
        <v>0</v>
      </c>
      <c r="S1232" s="326">
        <v>0</v>
      </c>
      <c r="T1232" s="326">
        <v>0</v>
      </c>
      <c r="U1232" s="326">
        <v>0</v>
      </c>
      <c r="V1232" s="326">
        <v>0</v>
      </c>
      <c r="W1232" s="326">
        <v>0</v>
      </c>
      <c r="X1232" s="326"/>
    </row>
    <row r="1233" spans="4:24" hidden="1" outlineLevel="1">
      <c r="D1233" s="319" t="s">
        <v>1453</v>
      </c>
      <c r="E1233" s="319" t="s">
        <v>53</v>
      </c>
      <c r="F1233" s="319" t="s">
        <v>576</v>
      </c>
      <c r="H1233" s="319" t="s">
        <v>577</v>
      </c>
      <c r="I1233" s="319" t="s">
        <v>1454</v>
      </c>
      <c r="J1233" s="319" t="s">
        <v>528</v>
      </c>
      <c r="L1233" s="326">
        <v>0</v>
      </c>
      <c r="M1233" s="326">
        <v>0</v>
      </c>
      <c r="N1233" s="326">
        <v>0</v>
      </c>
      <c r="O1233" s="326">
        <v>0</v>
      </c>
      <c r="P1233" s="326">
        <v>0</v>
      </c>
      <c r="Q1233" s="326">
        <v>0</v>
      </c>
      <c r="R1233" s="326">
        <v>0</v>
      </c>
      <c r="S1233" s="326">
        <v>0</v>
      </c>
      <c r="T1233" s="326">
        <v>0</v>
      </c>
      <c r="U1233" s="326">
        <v>0</v>
      </c>
      <c r="V1233" s="326">
        <v>0</v>
      </c>
      <c r="W1233" s="326">
        <v>0</v>
      </c>
      <c r="X1233" s="326"/>
    </row>
    <row r="1234" spans="4:24" hidden="1" outlineLevel="1">
      <c r="D1234" s="319" t="s">
        <v>2033</v>
      </c>
      <c r="E1234" s="319" t="s">
        <v>53</v>
      </c>
      <c r="F1234" s="319" t="s">
        <v>576</v>
      </c>
      <c r="H1234" s="319" t="s">
        <v>577</v>
      </c>
      <c r="I1234" s="319" t="s">
        <v>1392</v>
      </c>
      <c r="J1234" s="319" t="s">
        <v>530</v>
      </c>
      <c r="L1234" s="326">
        <v>0</v>
      </c>
      <c r="M1234" s="326">
        <v>0</v>
      </c>
      <c r="N1234" s="326">
        <v>0</v>
      </c>
      <c r="O1234" s="326">
        <v>0</v>
      </c>
      <c r="P1234" s="326">
        <v>0</v>
      </c>
      <c r="Q1234" s="326">
        <v>0</v>
      </c>
      <c r="R1234" s="326">
        <v>0</v>
      </c>
      <c r="S1234" s="326">
        <v>0</v>
      </c>
      <c r="T1234" s="326">
        <v>0</v>
      </c>
      <c r="U1234" s="326">
        <v>0</v>
      </c>
      <c r="V1234" s="326">
        <v>0</v>
      </c>
      <c r="W1234" s="326">
        <v>0</v>
      </c>
      <c r="X1234" s="326"/>
    </row>
    <row r="1235" spans="4:24" hidden="1" outlineLevel="1">
      <c r="D1235" s="319" t="s">
        <v>1693</v>
      </c>
      <c r="E1235" s="319" t="s">
        <v>53</v>
      </c>
      <c r="F1235" s="319" t="s">
        <v>576</v>
      </c>
      <c r="H1235" s="319" t="s">
        <v>577</v>
      </c>
      <c r="I1235" s="319" t="s">
        <v>1694</v>
      </c>
      <c r="J1235" s="319" t="s">
        <v>560</v>
      </c>
      <c r="L1235" s="326">
        <v>0</v>
      </c>
      <c r="M1235" s="326">
        <v>0</v>
      </c>
      <c r="N1235" s="326">
        <v>0</v>
      </c>
      <c r="O1235" s="326">
        <v>0</v>
      </c>
      <c r="P1235" s="326">
        <v>0</v>
      </c>
      <c r="Q1235" s="326">
        <v>0</v>
      </c>
      <c r="R1235" s="326">
        <v>0</v>
      </c>
      <c r="S1235" s="326">
        <v>0</v>
      </c>
      <c r="T1235" s="326">
        <v>0</v>
      </c>
      <c r="U1235" s="326">
        <v>0</v>
      </c>
      <c r="V1235" s="326">
        <v>0</v>
      </c>
      <c r="W1235" s="326">
        <v>0</v>
      </c>
      <c r="X1235" s="326"/>
    </row>
    <row r="1236" spans="4:24" hidden="1" outlineLevel="1">
      <c r="D1236" s="319" t="s">
        <v>1455</v>
      </c>
      <c r="E1236" s="319" t="s">
        <v>53</v>
      </c>
      <c r="F1236" s="319" t="s">
        <v>576</v>
      </c>
      <c r="H1236" s="319" t="s">
        <v>577</v>
      </c>
      <c r="I1236" s="319" t="s">
        <v>1456</v>
      </c>
      <c r="J1236" s="319" t="s">
        <v>583</v>
      </c>
      <c r="L1236" s="326">
        <v>0</v>
      </c>
      <c r="M1236" s="326">
        <v>0</v>
      </c>
      <c r="N1236" s="326">
        <v>0</v>
      </c>
      <c r="O1236" s="326">
        <v>0</v>
      </c>
      <c r="P1236" s="326">
        <v>0</v>
      </c>
      <c r="Q1236" s="326">
        <v>0</v>
      </c>
      <c r="R1236" s="326">
        <v>0</v>
      </c>
      <c r="S1236" s="326">
        <v>0</v>
      </c>
      <c r="T1236" s="326">
        <v>0</v>
      </c>
      <c r="U1236" s="326">
        <v>0</v>
      </c>
      <c r="V1236" s="326">
        <v>0</v>
      </c>
      <c r="W1236" s="326">
        <v>0</v>
      </c>
      <c r="X1236" s="326"/>
    </row>
    <row r="1237" spans="4:24" hidden="1" outlineLevel="1">
      <c r="D1237" s="319" t="s">
        <v>2824</v>
      </c>
      <c r="E1237" s="319" t="s">
        <v>52</v>
      </c>
      <c r="F1237" s="319" t="s">
        <v>576</v>
      </c>
      <c r="H1237" s="319" t="s">
        <v>577</v>
      </c>
      <c r="I1237" s="319" t="s">
        <v>2825</v>
      </c>
      <c r="J1237" s="319" t="s">
        <v>117</v>
      </c>
      <c r="L1237" s="326">
        <v>0</v>
      </c>
      <c r="M1237" s="326">
        <v>0</v>
      </c>
      <c r="N1237" s="326">
        <v>0</v>
      </c>
      <c r="O1237" s="326">
        <v>0</v>
      </c>
      <c r="P1237" s="326">
        <v>0</v>
      </c>
      <c r="Q1237" s="326">
        <v>0</v>
      </c>
      <c r="R1237" s="326">
        <v>0</v>
      </c>
      <c r="S1237" s="326">
        <v>0</v>
      </c>
      <c r="T1237" s="326">
        <v>0</v>
      </c>
      <c r="U1237" s="326">
        <v>0</v>
      </c>
      <c r="V1237" s="326">
        <v>0</v>
      </c>
      <c r="W1237" s="326">
        <v>0</v>
      </c>
      <c r="X1237" s="326"/>
    </row>
    <row r="1238" spans="4:24" hidden="1" outlineLevel="1">
      <c r="D1238" s="319" t="s">
        <v>1457</v>
      </c>
      <c r="E1238" s="319" t="s">
        <v>53</v>
      </c>
      <c r="F1238" s="319" t="s">
        <v>576</v>
      </c>
      <c r="H1238" s="319" t="s">
        <v>577</v>
      </c>
      <c r="I1238" s="319" t="s">
        <v>1458</v>
      </c>
      <c r="J1238" s="319" t="s">
        <v>114</v>
      </c>
      <c r="L1238" s="326">
        <v>0</v>
      </c>
      <c r="M1238" s="326">
        <v>0</v>
      </c>
      <c r="N1238" s="326">
        <v>0</v>
      </c>
      <c r="O1238" s="326">
        <v>0</v>
      </c>
      <c r="P1238" s="326">
        <v>0</v>
      </c>
      <c r="Q1238" s="326">
        <v>0</v>
      </c>
      <c r="R1238" s="326">
        <v>0</v>
      </c>
      <c r="S1238" s="326">
        <v>0</v>
      </c>
      <c r="T1238" s="326">
        <v>0</v>
      </c>
      <c r="U1238" s="326">
        <v>0</v>
      </c>
      <c r="V1238" s="326">
        <v>0</v>
      </c>
      <c r="W1238" s="326">
        <v>0</v>
      </c>
      <c r="X1238" s="326"/>
    </row>
    <row r="1239" spans="4:24" hidden="1" outlineLevel="1">
      <c r="D1239" s="319" t="s">
        <v>1695</v>
      </c>
      <c r="E1239" s="319" t="s">
        <v>53</v>
      </c>
      <c r="F1239" s="319" t="s">
        <v>576</v>
      </c>
      <c r="H1239" s="319" t="s">
        <v>577</v>
      </c>
      <c r="I1239" s="319" t="s">
        <v>1696</v>
      </c>
      <c r="J1239" s="319" t="s">
        <v>560</v>
      </c>
      <c r="L1239" s="326">
        <v>0</v>
      </c>
      <c r="M1239" s="326">
        <v>0</v>
      </c>
      <c r="N1239" s="326">
        <v>0</v>
      </c>
      <c r="O1239" s="326">
        <v>0</v>
      </c>
      <c r="P1239" s="326">
        <v>0</v>
      </c>
      <c r="Q1239" s="326">
        <v>0</v>
      </c>
      <c r="R1239" s="326">
        <v>0</v>
      </c>
      <c r="S1239" s="326">
        <v>0</v>
      </c>
      <c r="T1239" s="326">
        <v>0</v>
      </c>
      <c r="U1239" s="326">
        <v>0</v>
      </c>
      <c r="V1239" s="326">
        <v>0</v>
      </c>
      <c r="W1239" s="326">
        <v>0</v>
      </c>
      <c r="X1239" s="326"/>
    </row>
    <row r="1240" spans="4:24" hidden="1" outlineLevel="1">
      <c r="D1240" s="319" t="s">
        <v>2826</v>
      </c>
      <c r="E1240" s="319" t="s">
        <v>53</v>
      </c>
      <c r="F1240" s="319" t="s">
        <v>576</v>
      </c>
      <c r="H1240" s="319" t="s">
        <v>577</v>
      </c>
      <c r="I1240" s="319" t="s">
        <v>2827</v>
      </c>
      <c r="J1240" s="319" t="s">
        <v>560</v>
      </c>
      <c r="L1240" s="326">
        <v>0</v>
      </c>
      <c r="M1240" s="326">
        <v>0</v>
      </c>
      <c r="N1240" s="326">
        <v>0</v>
      </c>
      <c r="O1240" s="326">
        <v>349</v>
      </c>
      <c r="P1240" s="326">
        <v>0</v>
      </c>
      <c r="Q1240" s="326">
        <v>0</v>
      </c>
      <c r="R1240" s="326">
        <v>0</v>
      </c>
      <c r="S1240" s="326">
        <v>0</v>
      </c>
      <c r="T1240" s="326">
        <v>0</v>
      </c>
      <c r="U1240" s="326">
        <v>0</v>
      </c>
      <c r="V1240" s="326">
        <v>0</v>
      </c>
      <c r="W1240" s="326">
        <v>0</v>
      </c>
      <c r="X1240" s="326"/>
    </row>
    <row r="1241" spans="4:24" hidden="1" outlineLevel="1">
      <c r="D1241" s="319" t="s">
        <v>2034</v>
      </c>
      <c r="E1241" s="319" t="s">
        <v>53</v>
      </c>
      <c r="F1241" s="319" t="s">
        <v>576</v>
      </c>
      <c r="H1241" s="319" t="s">
        <v>577</v>
      </c>
      <c r="I1241" s="319" t="s">
        <v>1697</v>
      </c>
      <c r="J1241" s="319" t="s">
        <v>946</v>
      </c>
      <c r="L1241" s="326">
        <v>0</v>
      </c>
      <c r="M1241" s="326">
        <v>0</v>
      </c>
      <c r="N1241" s="326">
        <v>0</v>
      </c>
      <c r="O1241" s="326">
        <v>0</v>
      </c>
      <c r="P1241" s="326">
        <v>0</v>
      </c>
      <c r="Q1241" s="326">
        <v>0</v>
      </c>
      <c r="R1241" s="326">
        <v>0</v>
      </c>
      <c r="S1241" s="326">
        <v>0</v>
      </c>
      <c r="T1241" s="326">
        <v>0</v>
      </c>
      <c r="U1241" s="326">
        <v>0</v>
      </c>
      <c r="V1241" s="326">
        <v>0</v>
      </c>
      <c r="W1241" s="326">
        <v>0</v>
      </c>
      <c r="X1241" s="326"/>
    </row>
    <row r="1242" spans="4:24" hidden="1" outlineLevel="1">
      <c r="D1242" s="319" t="s">
        <v>2828</v>
      </c>
      <c r="E1242" s="319" t="s">
        <v>2117</v>
      </c>
      <c r="F1242" s="319" t="s">
        <v>576</v>
      </c>
      <c r="H1242" s="319" t="s">
        <v>577</v>
      </c>
      <c r="I1242" s="319" t="s">
        <v>2829</v>
      </c>
      <c r="J1242" s="319" t="s">
        <v>977</v>
      </c>
      <c r="L1242" s="326">
        <v>0</v>
      </c>
      <c r="M1242" s="326">
        <v>0</v>
      </c>
      <c r="N1242" s="326">
        <v>0</v>
      </c>
      <c r="O1242" s="326">
        <v>0</v>
      </c>
      <c r="P1242" s="326">
        <v>0</v>
      </c>
      <c r="Q1242" s="326">
        <v>0</v>
      </c>
      <c r="R1242" s="326">
        <v>0</v>
      </c>
      <c r="S1242" s="326">
        <v>0</v>
      </c>
      <c r="T1242" s="326">
        <v>0</v>
      </c>
      <c r="U1242" s="326">
        <v>0</v>
      </c>
      <c r="V1242" s="326">
        <v>0</v>
      </c>
      <c r="W1242" s="326">
        <v>0</v>
      </c>
      <c r="X1242" s="326"/>
    </row>
    <row r="1243" spans="4:24" hidden="1" outlineLevel="1">
      <c r="D1243" s="319" t="s">
        <v>1459</v>
      </c>
      <c r="E1243" s="319" t="s">
        <v>53</v>
      </c>
      <c r="F1243" s="319" t="s">
        <v>576</v>
      </c>
      <c r="H1243" s="319" t="s">
        <v>577</v>
      </c>
      <c r="I1243" s="319" t="s">
        <v>1460</v>
      </c>
      <c r="J1243" s="319" t="s">
        <v>583</v>
      </c>
      <c r="L1243" s="326">
        <v>0</v>
      </c>
      <c r="M1243" s="326">
        <v>0</v>
      </c>
      <c r="N1243" s="326">
        <v>0</v>
      </c>
      <c r="O1243" s="326">
        <v>0</v>
      </c>
      <c r="P1243" s="326">
        <v>0</v>
      </c>
      <c r="Q1243" s="326">
        <v>0</v>
      </c>
      <c r="R1243" s="326">
        <v>0</v>
      </c>
      <c r="S1243" s="326">
        <v>0</v>
      </c>
      <c r="T1243" s="326">
        <v>0</v>
      </c>
      <c r="U1243" s="326">
        <v>0</v>
      </c>
      <c r="V1243" s="326">
        <v>0</v>
      </c>
      <c r="W1243" s="326">
        <v>0</v>
      </c>
      <c r="X1243" s="326"/>
    </row>
    <row r="1244" spans="4:24" hidden="1" outlineLevel="1">
      <c r="D1244" s="319" t="s">
        <v>2830</v>
      </c>
      <c r="E1244" s="319" t="s">
        <v>53</v>
      </c>
      <c r="F1244" s="319" t="s">
        <v>576</v>
      </c>
      <c r="H1244" s="319" t="s">
        <v>577</v>
      </c>
      <c r="I1244" s="319" t="s">
        <v>2831</v>
      </c>
      <c r="J1244" s="319" t="s">
        <v>114</v>
      </c>
      <c r="L1244" s="326">
        <v>20</v>
      </c>
      <c r="M1244" s="326">
        <v>20</v>
      </c>
      <c r="N1244" s="326">
        <v>20</v>
      </c>
      <c r="O1244" s="326">
        <v>20</v>
      </c>
      <c r="P1244" s="326">
        <v>20</v>
      </c>
      <c r="Q1244" s="326">
        <v>20</v>
      </c>
      <c r="R1244" s="326">
        <v>20</v>
      </c>
      <c r="S1244" s="326">
        <v>20</v>
      </c>
      <c r="T1244" s="326">
        <v>20</v>
      </c>
      <c r="U1244" s="326">
        <v>20</v>
      </c>
      <c r="V1244" s="326">
        <v>20</v>
      </c>
      <c r="W1244" s="326">
        <v>10</v>
      </c>
      <c r="X1244" s="326"/>
    </row>
    <row r="1245" spans="4:24" hidden="1" outlineLevel="1">
      <c r="D1245" s="319" t="s">
        <v>1948</v>
      </c>
      <c r="E1245" s="319" t="s">
        <v>53</v>
      </c>
      <c r="F1245" s="319" t="s">
        <v>576</v>
      </c>
      <c r="H1245" s="319" t="s">
        <v>577</v>
      </c>
      <c r="I1245" s="319" t="s">
        <v>1949</v>
      </c>
      <c r="J1245" s="319" t="s">
        <v>113</v>
      </c>
      <c r="L1245" s="326">
        <v>0</v>
      </c>
      <c r="M1245" s="326">
        <v>0</v>
      </c>
      <c r="N1245" s="326">
        <v>0</v>
      </c>
      <c r="O1245" s="326">
        <v>0</v>
      </c>
      <c r="P1245" s="326">
        <v>0</v>
      </c>
      <c r="Q1245" s="326">
        <v>0</v>
      </c>
      <c r="R1245" s="326">
        <v>0</v>
      </c>
      <c r="S1245" s="326">
        <v>0</v>
      </c>
      <c r="T1245" s="326">
        <v>0</v>
      </c>
      <c r="U1245" s="326">
        <v>0</v>
      </c>
      <c r="V1245" s="326">
        <v>0</v>
      </c>
      <c r="W1245" s="326">
        <v>0</v>
      </c>
      <c r="X1245" s="326"/>
    </row>
    <row r="1246" spans="4:24" hidden="1" outlineLevel="1">
      <c r="D1246" s="319" t="s">
        <v>1461</v>
      </c>
      <c r="E1246" s="319" t="s">
        <v>52</v>
      </c>
      <c r="F1246" s="319" t="s">
        <v>576</v>
      </c>
      <c r="H1246" s="319" t="s">
        <v>577</v>
      </c>
      <c r="I1246" s="319" t="s">
        <v>1462</v>
      </c>
      <c r="J1246" s="319" t="s">
        <v>117</v>
      </c>
      <c r="L1246" s="326">
        <v>100</v>
      </c>
      <c r="M1246" s="326">
        <v>191</v>
      </c>
      <c r="N1246" s="326">
        <v>191</v>
      </c>
      <c r="O1246" s="326">
        <v>191</v>
      </c>
      <c r="P1246" s="326">
        <v>750</v>
      </c>
      <c r="Q1246" s="326">
        <v>659</v>
      </c>
      <c r="R1246" s="326">
        <v>100</v>
      </c>
      <c r="S1246" s="326">
        <v>100</v>
      </c>
      <c r="T1246" s="326">
        <v>100</v>
      </c>
      <c r="U1246" s="326">
        <v>100</v>
      </c>
      <c r="V1246" s="326">
        <v>100</v>
      </c>
      <c r="W1246" s="326">
        <v>0</v>
      </c>
      <c r="X1246" s="326"/>
    </row>
    <row r="1247" spans="4:24" hidden="1" outlineLevel="1">
      <c r="D1247" s="319" t="s">
        <v>3159</v>
      </c>
      <c r="E1247" s="319" t="s">
        <v>53</v>
      </c>
      <c r="F1247" s="319" t="s">
        <v>576</v>
      </c>
      <c r="H1247" s="319" t="s">
        <v>577</v>
      </c>
      <c r="I1247" s="319" t="s">
        <v>3160</v>
      </c>
      <c r="J1247" s="319" t="s">
        <v>583</v>
      </c>
      <c r="L1247" s="326"/>
      <c r="M1247" s="326"/>
      <c r="N1247" s="326"/>
      <c r="O1247" s="326"/>
      <c r="P1247" s="326">
        <v>0</v>
      </c>
      <c r="Q1247" s="326">
        <v>0</v>
      </c>
      <c r="R1247" s="326">
        <v>0</v>
      </c>
      <c r="S1247" s="326">
        <v>0</v>
      </c>
      <c r="T1247" s="326">
        <v>0</v>
      </c>
      <c r="U1247" s="326">
        <v>0</v>
      </c>
      <c r="V1247" s="326">
        <v>0</v>
      </c>
      <c r="W1247" s="326">
        <v>0</v>
      </c>
      <c r="X1247" s="326"/>
    </row>
    <row r="1248" spans="4:24" hidden="1" outlineLevel="1">
      <c r="D1248" s="319" t="s">
        <v>1463</v>
      </c>
      <c r="E1248" s="319" t="s">
        <v>53</v>
      </c>
      <c r="F1248" s="319" t="s">
        <v>576</v>
      </c>
      <c r="H1248" s="319" t="s">
        <v>577</v>
      </c>
      <c r="I1248" s="319" t="s">
        <v>1464</v>
      </c>
      <c r="J1248" s="319" t="s">
        <v>528</v>
      </c>
      <c r="L1248" s="326">
        <v>0</v>
      </c>
      <c r="M1248" s="326">
        <v>0</v>
      </c>
      <c r="N1248" s="326">
        <v>0</v>
      </c>
      <c r="O1248" s="326">
        <v>0</v>
      </c>
      <c r="P1248" s="326">
        <v>0</v>
      </c>
      <c r="Q1248" s="326">
        <v>0</v>
      </c>
      <c r="R1248" s="326">
        <v>0</v>
      </c>
      <c r="S1248" s="326">
        <v>0</v>
      </c>
      <c r="T1248" s="326">
        <v>0</v>
      </c>
      <c r="U1248" s="326">
        <v>0</v>
      </c>
      <c r="V1248" s="326">
        <v>0</v>
      </c>
      <c r="W1248" s="326">
        <v>0</v>
      </c>
      <c r="X1248" s="326"/>
    </row>
    <row r="1249" spans="4:24" hidden="1" outlineLevel="1">
      <c r="D1249" s="319" t="s">
        <v>1950</v>
      </c>
      <c r="E1249" s="319" t="s">
        <v>53</v>
      </c>
      <c r="F1249" s="319" t="s">
        <v>576</v>
      </c>
      <c r="H1249" s="319" t="s">
        <v>577</v>
      </c>
      <c r="I1249" s="319" t="s">
        <v>1951</v>
      </c>
      <c r="J1249" s="319" t="s">
        <v>113</v>
      </c>
      <c r="L1249" s="326">
        <v>0</v>
      </c>
      <c r="M1249" s="326">
        <v>0</v>
      </c>
      <c r="N1249" s="326">
        <v>0</v>
      </c>
      <c r="O1249" s="326">
        <v>0</v>
      </c>
      <c r="P1249" s="326">
        <v>0</v>
      </c>
      <c r="Q1249" s="326">
        <v>0</v>
      </c>
      <c r="R1249" s="326">
        <v>0</v>
      </c>
      <c r="S1249" s="326">
        <v>0</v>
      </c>
      <c r="T1249" s="326">
        <v>0</v>
      </c>
      <c r="U1249" s="326">
        <v>0</v>
      </c>
      <c r="V1249" s="326">
        <v>0</v>
      </c>
      <c r="W1249" s="326">
        <v>0</v>
      </c>
      <c r="X1249" s="326"/>
    </row>
    <row r="1250" spans="4:24" hidden="1" outlineLevel="1">
      <c r="D1250" s="319" t="s">
        <v>1465</v>
      </c>
      <c r="E1250" s="319" t="s">
        <v>52</v>
      </c>
      <c r="F1250" s="319" t="s">
        <v>576</v>
      </c>
      <c r="H1250" s="319" t="s">
        <v>577</v>
      </c>
      <c r="I1250" s="319" t="s">
        <v>1466</v>
      </c>
      <c r="J1250" s="319" t="s">
        <v>117</v>
      </c>
      <c r="L1250" s="326">
        <v>10</v>
      </c>
      <c r="M1250" s="326">
        <v>10</v>
      </c>
      <c r="N1250" s="326">
        <v>10</v>
      </c>
      <c r="O1250" s="326">
        <v>10</v>
      </c>
      <c r="P1250" s="326">
        <v>11</v>
      </c>
      <c r="Q1250" s="326">
        <v>11</v>
      </c>
      <c r="R1250" s="326">
        <v>11</v>
      </c>
      <c r="S1250" s="326">
        <v>11</v>
      </c>
      <c r="T1250" s="326">
        <v>11</v>
      </c>
      <c r="U1250" s="326">
        <v>11</v>
      </c>
      <c r="V1250" s="326">
        <v>11</v>
      </c>
      <c r="W1250" s="326">
        <v>11</v>
      </c>
      <c r="X1250" s="326"/>
    </row>
    <row r="1251" spans="4:24" hidden="1" outlineLevel="1">
      <c r="D1251" s="319" t="s">
        <v>1952</v>
      </c>
      <c r="E1251" s="319" t="s">
        <v>53</v>
      </c>
      <c r="F1251" s="319" t="s">
        <v>576</v>
      </c>
      <c r="H1251" s="319" t="s">
        <v>577</v>
      </c>
      <c r="I1251" s="319" t="s">
        <v>1953</v>
      </c>
      <c r="J1251" s="319" t="s">
        <v>113</v>
      </c>
      <c r="L1251" s="326">
        <v>0</v>
      </c>
      <c r="M1251" s="326">
        <v>0</v>
      </c>
      <c r="N1251" s="326">
        <v>0</v>
      </c>
      <c r="O1251" s="326">
        <v>0</v>
      </c>
      <c r="P1251" s="326">
        <v>0</v>
      </c>
      <c r="Q1251" s="326">
        <v>0</v>
      </c>
      <c r="R1251" s="326">
        <v>0</v>
      </c>
      <c r="S1251" s="326">
        <v>0</v>
      </c>
      <c r="T1251" s="326">
        <v>0</v>
      </c>
      <c r="U1251" s="326">
        <v>0</v>
      </c>
      <c r="V1251" s="326">
        <v>0</v>
      </c>
      <c r="W1251" s="326">
        <v>0</v>
      </c>
      <c r="X1251" s="326"/>
    </row>
    <row r="1252" spans="4:24" hidden="1" outlineLevel="1">
      <c r="D1252" s="319" t="s">
        <v>1954</v>
      </c>
      <c r="E1252" s="319" t="s">
        <v>53</v>
      </c>
      <c r="F1252" s="319" t="s">
        <v>576</v>
      </c>
      <c r="H1252" s="319" t="s">
        <v>577</v>
      </c>
      <c r="I1252" s="319" t="s">
        <v>1955</v>
      </c>
      <c r="J1252" s="319" t="s">
        <v>113</v>
      </c>
      <c r="L1252" s="326">
        <v>0</v>
      </c>
      <c r="M1252" s="326">
        <v>0</v>
      </c>
      <c r="N1252" s="326">
        <v>0</v>
      </c>
      <c r="O1252" s="326">
        <v>0</v>
      </c>
      <c r="P1252" s="326">
        <v>0</v>
      </c>
      <c r="Q1252" s="326">
        <v>0</v>
      </c>
      <c r="R1252" s="326">
        <v>0</v>
      </c>
      <c r="S1252" s="326">
        <v>0</v>
      </c>
      <c r="T1252" s="326">
        <v>0</v>
      </c>
      <c r="U1252" s="326">
        <v>0</v>
      </c>
      <c r="V1252" s="326">
        <v>0</v>
      </c>
      <c r="W1252" s="326">
        <v>0</v>
      </c>
      <c r="X1252" s="326"/>
    </row>
    <row r="1253" spans="4:24" hidden="1" outlineLevel="1">
      <c r="D1253" s="319" t="s">
        <v>1468</v>
      </c>
      <c r="E1253" s="319" t="s">
        <v>53</v>
      </c>
      <c r="F1253" s="319" t="s">
        <v>576</v>
      </c>
      <c r="H1253" s="319" t="s">
        <v>577</v>
      </c>
      <c r="I1253" s="319" t="s">
        <v>1469</v>
      </c>
      <c r="J1253" s="319" t="s">
        <v>114</v>
      </c>
      <c r="L1253" s="326">
        <v>0</v>
      </c>
      <c r="M1253" s="326">
        <v>0</v>
      </c>
      <c r="N1253" s="326">
        <v>0</v>
      </c>
      <c r="O1253" s="326">
        <v>0</v>
      </c>
      <c r="P1253" s="326">
        <v>6</v>
      </c>
      <c r="Q1253" s="326">
        <v>6</v>
      </c>
      <c r="R1253" s="326">
        <v>6</v>
      </c>
      <c r="S1253" s="326">
        <v>6</v>
      </c>
      <c r="T1253" s="326">
        <v>6</v>
      </c>
      <c r="U1253" s="326">
        <v>6</v>
      </c>
      <c r="V1253" s="326">
        <v>6</v>
      </c>
      <c r="W1253" s="326">
        <v>6</v>
      </c>
      <c r="X1253" s="326"/>
    </row>
    <row r="1254" spans="4:24" hidden="1" outlineLevel="1">
      <c r="D1254" s="319" t="s">
        <v>2832</v>
      </c>
      <c r="E1254" s="319" t="s">
        <v>53</v>
      </c>
      <c r="F1254" s="319" t="s">
        <v>576</v>
      </c>
      <c r="H1254" s="319" t="s">
        <v>577</v>
      </c>
      <c r="I1254" s="319" t="s">
        <v>2833</v>
      </c>
      <c r="J1254" s="319" t="s">
        <v>582</v>
      </c>
      <c r="L1254" s="326">
        <v>0</v>
      </c>
      <c r="M1254" s="326">
        <v>0</v>
      </c>
      <c r="N1254" s="326">
        <v>0</v>
      </c>
      <c r="O1254" s="326">
        <v>0</v>
      </c>
      <c r="P1254" s="326">
        <v>0</v>
      </c>
      <c r="Q1254" s="326">
        <v>0</v>
      </c>
      <c r="R1254" s="326">
        <v>0</v>
      </c>
      <c r="S1254" s="326">
        <v>0</v>
      </c>
      <c r="T1254" s="326">
        <v>0</v>
      </c>
      <c r="U1254" s="326">
        <v>0</v>
      </c>
      <c r="V1254" s="326">
        <v>0</v>
      </c>
      <c r="W1254" s="326">
        <v>0</v>
      </c>
      <c r="X1254" s="326"/>
    </row>
    <row r="1255" spans="4:24" hidden="1" outlineLevel="1">
      <c r="D1255" s="319" t="s">
        <v>3161</v>
      </c>
      <c r="E1255" s="319" t="s">
        <v>53</v>
      </c>
      <c r="F1255" s="319" t="s">
        <v>576</v>
      </c>
      <c r="H1255" s="319" t="s">
        <v>577</v>
      </c>
      <c r="I1255" s="319" t="s">
        <v>3162</v>
      </c>
      <c r="J1255" s="319" t="s">
        <v>114</v>
      </c>
      <c r="L1255" s="326"/>
      <c r="M1255" s="326"/>
      <c r="N1255" s="326"/>
      <c r="O1255" s="326"/>
      <c r="P1255" s="326"/>
      <c r="Q1255" s="326"/>
      <c r="R1255" s="326"/>
      <c r="S1255" s="326">
        <v>0</v>
      </c>
      <c r="T1255" s="326">
        <v>0</v>
      </c>
      <c r="U1255" s="326">
        <v>0</v>
      </c>
      <c r="V1255" s="326">
        <v>0</v>
      </c>
      <c r="W1255" s="326">
        <v>0</v>
      </c>
      <c r="X1255" s="326"/>
    </row>
    <row r="1256" spans="4:24" hidden="1" outlineLevel="1">
      <c r="D1256" s="319" t="s">
        <v>1956</v>
      </c>
      <c r="E1256" s="319" t="s">
        <v>53</v>
      </c>
      <c r="F1256" s="319" t="s">
        <v>576</v>
      </c>
      <c r="H1256" s="319" t="s">
        <v>577</v>
      </c>
      <c r="I1256" s="319" t="s">
        <v>1957</v>
      </c>
      <c r="J1256" s="319" t="s">
        <v>113</v>
      </c>
      <c r="L1256" s="326">
        <v>0</v>
      </c>
      <c r="M1256" s="326">
        <v>0</v>
      </c>
      <c r="N1256" s="326">
        <v>0</v>
      </c>
      <c r="O1256" s="326">
        <v>0</v>
      </c>
      <c r="P1256" s="326">
        <v>0</v>
      </c>
      <c r="Q1256" s="326">
        <v>0</v>
      </c>
      <c r="R1256" s="326">
        <v>0</v>
      </c>
      <c r="S1256" s="326">
        <v>0</v>
      </c>
      <c r="T1256" s="326">
        <v>0</v>
      </c>
      <c r="U1256" s="326">
        <v>0</v>
      </c>
      <c r="V1256" s="326">
        <v>0</v>
      </c>
      <c r="W1256" s="326">
        <v>0</v>
      </c>
      <c r="X1256" s="326"/>
    </row>
    <row r="1257" spans="4:24" hidden="1" outlineLevel="1">
      <c r="D1257" s="319" t="s">
        <v>2834</v>
      </c>
      <c r="E1257" s="319" t="s">
        <v>53</v>
      </c>
      <c r="F1257" s="319" t="s">
        <v>576</v>
      </c>
      <c r="H1257" s="319" t="s">
        <v>577</v>
      </c>
      <c r="I1257" s="319" t="s">
        <v>2835</v>
      </c>
      <c r="J1257" s="319" t="s">
        <v>118</v>
      </c>
      <c r="L1257" s="326">
        <v>0</v>
      </c>
      <c r="M1257" s="326">
        <v>0</v>
      </c>
      <c r="N1257" s="326">
        <v>0</v>
      </c>
      <c r="O1257" s="326">
        <v>0</v>
      </c>
      <c r="P1257" s="326">
        <v>0</v>
      </c>
      <c r="Q1257" s="326">
        <v>0</v>
      </c>
      <c r="R1257" s="326">
        <v>0</v>
      </c>
      <c r="S1257" s="326">
        <v>0</v>
      </c>
      <c r="T1257" s="326">
        <v>0</v>
      </c>
      <c r="U1257" s="326">
        <v>0</v>
      </c>
      <c r="V1257" s="326">
        <v>0</v>
      </c>
      <c r="W1257" s="326">
        <v>0</v>
      </c>
      <c r="X1257" s="326"/>
    </row>
    <row r="1258" spans="4:24" hidden="1" outlineLevel="1">
      <c r="D1258" s="319" t="s">
        <v>1471</v>
      </c>
      <c r="E1258" s="319" t="s">
        <v>54</v>
      </c>
      <c r="F1258" s="319" t="s">
        <v>576</v>
      </c>
      <c r="H1258" s="319" t="s">
        <v>577</v>
      </c>
      <c r="I1258" s="319" t="s">
        <v>1472</v>
      </c>
      <c r="J1258" s="319" t="s">
        <v>116</v>
      </c>
      <c r="L1258" s="326">
        <v>0</v>
      </c>
      <c r="M1258" s="326">
        <v>0</v>
      </c>
      <c r="N1258" s="326">
        <v>0</v>
      </c>
      <c r="O1258" s="326">
        <v>0</v>
      </c>
      <c r="P1258" s="326">
        <v>0</v>
      </c>
      <c r="Q1258" s="326">
        <v>0</v>
      </c>
      <c r="R1258" s="326">
        <v>0</v>
      </c>
      <c r="S1258" s="326">
        <v>0</v>
      </c>
      <c r="T1258" s="326">
        <v>0</v>
      </c>
      <c r="U1258" s="326">
        <v>0</v>
      </c>
      <c r="V1258" s="326">
        <v>0</v>
      </c>
      <c r="W1258" s="326">
        <v>0</v>
      </c>
      <c r="X1258" s="326"/>
    </row>
    <row r="1259" spans="4:24" hidden="1" outlineLevel="1">
      <c r="D1259" s="319" t="s">
        <v>1473</v>
      </c>
      <c r="E1259" s="319" t="s">
        <v>53</v>
      </c>
      <c r="F1259" s="319" t="s">
        <v>576</v>
      </c>
      <c r="H1259" s="319" t="s">
        <v>577</v>
      </c>
      <c r="I1259" s="319" t="s">
        <v>2310</v>
      </c>
      <c r="J1259" s="319" t="s">
        <v>528</v>
      </c>
      <c r="L1259" s="326">
        <v>0</v>
      </c>
      <c r="M1259" s="326">
        <v>0</v>
      </c>
      <c r="N1259" s="326">
        <v>0</v>
      </c>
      <c r="O1259" s="326">
        <v>0</v>
      </c>
      <c r="P1259" s="326">
        <v>0</v>
      </c>
      <c r="Q1259" s="326">
        <v>0</v>
      </c>
      <c r="R1259" s="326">
        <v>0</v>
      </c>
      <c r="S1259" s="326">
        <v>0</v>
      </c>
      <c r="T1259" s="326">
        <v>0</v>
      </c>
      <c r="U1259" s="326">
        <v>0</v>
      </c>
      <c r="V1259" s="326">
        <v>0</v>
      </c>
      <c r="W1259" s="326">
        <v>0</v>
      </c>
      <c r="X1259" s="326"/>
    </row>
    <row r="1260" spans="4:24" hidden="1" outlineLevel="1">
      <c r="D1260" s="319" t="s">
        <v>1474</v>
      </c>
      <c r="E1260" s="319" t="s">
        <v>52</v>
      </c>
      <c r="F1260" s="319" t="s">
        <v>576</v>
      </c>
      <c r="H1260" s="319" t="s">
        <v>577</v>
      </c>
      <c r="I1260" s="319" t="s">
        <v>1475</v>
      </c>
      <c r="J1260" s="319" t="s">
        <v>117</v>
      </c>
      <c r="L1260" s="326">
        <v>0</v>
      </c>
      <c r="M1260" s="326">
        <v>0</v>
      </c>
      <c r="N1260" s="326">
        <v>0</v>
      </c>
      <c r="O1260" s="326">
        <v>0</v>
      </c>
      <c r="P1260" s="326">
        <v>0</v>
      </c>
      <c r="Q1260" s="326">
        <v>0</v>
      </c>
      <c r="R1260" s="326">
        <v>0</v>
      </c>
      <c r="S1260" s="326">
        <v>0</v>
      </c>
      <c r="T1260" s="326">
        <v>0</v>
      </c>
      <c r="U1260" s="326">
        <v>0</v>
      </c>
      <c r="V1260" s="326">
        <v>0</v>
      </c>
      <c r="W1260" s="326">
        <v>0</v>
      </c>
      <c r="X1260" s="326"/>
    </row>
    <row r="1261" spans="4:24" hidden="1" outlineLevel="1">
      <c r="D1261" s="319" t="s">
        <v>1958</v>
      </c>
      <c r="E1261" s="319" t="s">
        <v>53</v>
      </c>
      <c r="F1261" s="319" t="s">
        <v>576</v>
      </c>
      <c r="H1261" s="319" t="s">
        <v>577</v>
      </c>
      <c r="I1261" s="319" t="s">
        <v>1959</v>
      </c>
      <c r="J1261" s="319" t="s">
        <v>113</v>
      </c>
      <c r="L1261" s="326">
        <v>0</v>
      </c>
      <c r="M1261" s="326">
        <v>0</v>
      </c>
      <c r="N1261" s="326">
        <v>0</v>
      </c>
      <c r="O1261" s="326">
        <v>0</v>
      </c>
      <c r="P1261" s="326">
        <v>0</v>
      </c>
      <c r="Q1261" s="326">
        <v>0</v>
      </c>
      <c r="R1261" s="326">
        <v>0</v>
      </c>
      <c r="S1261" s="326">
        <v>0</v>
      </c>
      <c r="T1261" s="326">
        <v>0</v>
      </c>
      <c r="U1261" s="326">
        <v>0</v>
      </c>
      <c r="V1261" s="326">
        <v>0</v>
      </c>
      <c r="W1261" s="326">
        <v>0</v>
      </c>
      <c r="X1261" s="326"/>
    </row>
    <row r="1262" spans="4:24" hidden="1" outlineLevel="1">
      <c r="D1262" s="319" t="s">
        <v>2115</v>
      </c>
      <c r="E1262" s="319" t="s">
        <v>53</v>
      </c>
      <c r="F1262" s="319" t="s">
        <v>576</v>
      </c>
      <c r="H1262" s="319" t="s">
        <v>577</v>
      </c>
      <c r="I1262" s="319" t="s">
        <v>2116</v>
      </c>
      <c r="J1262" s="319" t="s">
        <v>22</v>
      </c>
      <c r="L1262" s="326">
        <v>0</v>
      </c>
      <c r="M1262" s="326">
        <v>0</v>
      </c>
      <c r="N1262" s="326">
        <v>0</v>
      </c>
      <c r="O1262" s="326">
        <v>0</v>
      </c>
      <c r="P1262" s="326">
        <v>0</v>
      </c>
      <c r="Q1262" s="326">
        <v>0</v>
      </c>
      <c r="R1262" s="326">
        <v>0</v>
      </c>
      <c r="S1262" s="326">
        <v>0</v>
      </c>
      <c r="T1262" s="326">
        <v>0</v>
      </c>
      <c r="U1262" s="326">
        <v>0</v>
      </c>
      <c r="V1262" s="326">
        <v>0</v>
      </c>
      <c r="W1262" s="326">
        <v>0</v>
      </c>
      <c r="X1262" s="326"/>
    </row>
    <row r="1263" spans="4:24" hidden="1" outlineLevel="1">
      <c r="D1263" s="319" t="s">
        <v>2035</v>
      </c>
      <c r="E1263" s="319" t="s">
        <v>53</v>
      </c>
      <c r="F1263" s="319" t="s">
        <v>576</v>
      </c>
      <c r="H1263" s="319" t="s">
        <v>577</v>
      </c>
      <c r="I1263" s="319" t="s">
        <v>1476</v>
      </c>
      <c r="J1263" s="319" t="s">
        <v>114</v>
      </c>
      <c r="L1263" s="326">
        <v>0</v>
      </c>
      <c r="M1263" s="326">
        <v>0</v>
      </c>
      <c r="N1263" s="326">
        <v>0</v>
      </c>
      <c r="O1263" s="326">
        <v>0</v>
      </c>
      <c r="P1263" s="326">
        <v>0</v>
      </c>
      <c r="Q1263" s="326">
        <v>0</v>
      </c>
      <c r="R1263" s="326">
        <v>0</v>
      </c>
      <c r="S1263" s="326">
        <v>0</v>
      </c>
      <c r="T1263" s="326">
        <v>0</v>
      </c>
      <c r="U1263" s="326">
        <v>0</v>
      </c>
      <c r="V1263" s="326">
        <v>0</v>
      </c>
      <c r="W1263" s="326">
        <v>0</v>
      </c>
      <c r="X1263" s="326"/>
    </row>
    <row r="1264" spans="4:24" hidden="1" outlineLevel="1">
      <c r="D1264" s="319" t="s">
        <v>2311</v>
      </c>
      <c r="E1264" s="319" t="s">
        <v>53</v>
      </c>
      <c r="F1264" s="319" t="s">
        <v>576</v>
      </c>
      <c r="H1264" s="319" t="s">
        <v>577</v>
      </c>
      <c r="I1264" s="319" t="s">
        <v>1974</v>
      </c>
      <c r="J1264" s="319" t="s">
        <v>113</v>
      </c>
      <c r="L1264" s="326">
        <v>0</v>
      </c>
      <c r="M1264" s="326">
        <v>0</v>
      </c>
      <c r="N1264" s="326">
        <v>0</v>
      </c>
      <c r="O1264" s="326">
        <v>0</v>
      </c>
      <c r="P1264" s="326">
        <v>0</v>
      </c>
      <c r="Q1264" s="326">
        <v>0</v>
      </c>
      <c r="R1264" s="326">
        <v>0</v>
      </c>
      <c r="S1264" s="326">
        <v>0</v>
      </c>
      <c r="T1264" s="326">
        <v>0</v>
      </c>
      <c r="U1264" s="326">
        <v>0</v>
      </c>
      <c r="V1264" s="326">
        <v>0</v>
      </c>
      <c r="W1264" s="326">
        <v>0</v>
      </c>
      <c r="X1264" s="326"/>
    </row>
    <row r="1265" spans="4:24" hidden="1" outlineLevel="1">
      <c r="D1265" s="319" t="s">
        <v>1477</v>
      </c>
      <c r="E1265" s="319" t="s">
        <v>53</v>
      </c>
      <c r="F1265" s="319" t="s">
        <v>576</v>
      </c>
      <c r="H1265" s="319" t="s">
        <v>577</v>
      </c>
      <c r="I1265" s="319" t="s">
        <v>1478</v>
      </c>
      <c r="J1265" s="319" t="s">
        <v>528</v>
      </c>
      <c r="L1265" s="326">
        <v>0</v>
      </c>
      <c r="M1265" s="326">
        <v>0</v>
      </c>
      <c r="N1265" s="326">
        <v>0</v>
      </c>
      <c r="O1265" s="326">
        <v>0</v>
      </c>
      <c r="P1265" s="326">
        <v>0</v>
      </c>
      <c r="Q1265" s="326">
        <v>0</v>
      </c>
      <c r="R1265" s="326">
        <v>0</v>
      </c>
      <c r="S1265" s="326">
        <v>0</v>
      </c>
      <c r="T1265" s="326">
        <v>0</v>
      </c>
      <c r="U1265" s="326">
        <v>0</v>
      </c>
      <c r="V1265" s="326">
        <v>0</v>
      </c>
      <c r="W1265" s="326">
        <v>0</v>
      </c>
      <c r="X1265" s="326"/>
    </row>
    <row r="1266" spans="4:24" hidden="1" outlineLevel="1">
      <c r="D1266" s="319" t="s">
        <v>1479</v>
      </c>
      <c r="E1266" s="319" t="s">
        <v>53</v>
      </c>
      <c r="F1266" s="319" t="s">
        <v>576</v>
      </c>
      <c r="H1266" s="319" t="s">
        <v>577</v>
      </c>
      <c r="I1266" s="319" t="s">
        <v>1480</v>
      </c>
      <c r="J1266" s="319" t="s">
        <v>530</v>
      </c>
      <c r="L1266" s="326">
        <v>39</v>
      </c>
      <c r="M1266" s="326">
        <v>39</v>
      </c>
      <c r="N1266" s="326">
        <v>39</v>
      </c>
      <c r="O1266" s="326">
        <v>39</v>
      </c>
      <c r="P1266" s="326">
        <v>39</v>
      </c>
      <c r="Q1266" s="326">
        <v>39</v>
      </c>
      <c r="R1266" s="326">
        <v>39</v>
      </c>
      <c r="S1266" s="326">
        <v>39</v>
      </c>
      <c r="T1266" s="326">
        <v>39</v>
      </c>
      <c r="U1266" s="326">
        <v>39</v>
      </c>
      <c r="V1266" s="326">
        <v>39</v>
      </c>
      <c r="W1266" s="326">
        <v>27</v>
      </c>
      <c r="X1266" s="326"/>
    </row>
    <row r="1267" spans="4:24" hidden="1" outlineLevel="1">
      <c r="D1267" s="319" t="s">
        <v>1482</v>
      </c>
      <c r="E1267" s="319" t="s">
        <v>53</v>
      </c>
      <c r="F1267" s="319" t="s">
        <v>576</v>
      </c>
      <c r="H1267" s="319" t="s">
        <v>577</v>
      </c>
      <c r="I1267" s="319" t="s">
        <v>1481</v>
      </c>
      <c r="J1267" s="319" t="s">
        <v>114</v>
      </c>
      <c r="L1267" s="326">
        <v>0</v>
      </c>
      <c r="M1267" s="326">
        <v>0</v>
      </c>
      <c r="N1267" s="326">
        <v>0</v>
      </c>
      <c r="O1267" s="326">
        <v>0</v>
      </c>
      <c r="P1267" s="326">
        <v>0</v>
      </c>
      <c r="Q1267" s="326">
        <v>0</v>
      </c>
      <c r="R1267" s="326">
        <v>0</v>
      </c>
      <c r="S1267" s="326">
        <v>0</v>
      </c>
      <c r="T1267" s="326">
        <v>0</v>
      </c>
      <c r="U1267" s="326">
        <v>0</v>
      </c>
      <c r="V1267" s="326">
        <v>0</v>
      </c>
      <c r="W1267" s="326">
        <v>0</v>
      </c>
      <c r="X1267" s="326"/>
    </row>
    <row r="1268" spans="4:24" hidden="1" outlineLevel="1">
      <c r="D1268" s="319" t="s">
        <v>1482</v>
      </c>
      <c r="E1268" s="319" t="s">
        <v>53</v>
      </c>
      <c r="F1268" s="319" t="s">
        <v>576</v>
      </c>
      <c r="H1268" s="319" t="s">
        <v>577</v>
      </c>
      <c r="I1268" s="319" t="s">
        <v>1483</v>
      </c>
      <c r="J1268" s="319" t="s">
        <v>528</v>
      </c>
      <c r="L1268" s="326">
        <v>0</v>
      </c>
      <c r="M1268" s="326">
        <v>0</v>
      </c>
      <c r="N1268" s="326">
        <v>0</v>
      </c>
      <c r="O1268" s="326">
        <v>0</v>
      </c>
      <c r="P1268" s="326">
        <v>0</v>
      </c>
      <c r="Q1268" s="326">
        <v>0</v>
      </c>
      <c r="R1268" s="326">
        <v>0</v>
      </c>
      <c r="S1268" s="326">
        <v>0</v>
      </c>
      <c r="T1268" s="326">
        <v>0</v>
      </c>
      <c r="U1268" s="326">
        <v>0</v>
      </c>
      <c r="V1268" s="326">
        <v>0</v>
      </c>
      <c r="W1268" s="326">
        <v>0</v>
      </c>
      <c r="X1268" s="326"/>
    </row>
    <row r="1269" spans="4:24" hidden="1" outlineLevel="1">
      <c r="D1269" s="319" t="s">
        <v>1484</v>
      </c>
      <c r="E1269" s="319" t="s">
        <v>52</v>
      </c>
      <c r="F1269" s="319" t="s">
        <v>576</v>
      </c>
      <c r="H1269" s="319" t="s">
        <v>577</v>
      </c>
      <c r="I1269" s="319" t="s">
        <v>1485</v>
      </c>
      <c r="J1269" s="319" t="s">
        <v>117</v>
      </c>
      <c r="L1269" s="326">
        <v>0</v>
      </c>
      <c r="M1269" s="326">
        <v>6</v>
      </c>
      <c r="N1269" s="326">
        <v>6</v>
      </c>
      <c r="O1269" s="326">
        <v>6</v>
      </c>
      <c r="P1269" s="326">
        <v>6</v>
      </c>
      <c r="Q1269" s="326">
        <v>6</v>
      </c>
      <c r="R1269" s="326">
        <v>9</v>
      </c>
      <c r="S1269" s="326">
        <v>9</v>
      </c>
      <c r="T1269" s="326">
        <v>9</v>
      </c>
      <c r="U1269" s="326">
        <v>9</v>
      </c>
      <c r="V1269" s="326">
        <v>9</v>
      </c>
      <c r="W1269" s="326">
        <v>9</v>
      </c>
      <c r="X1269" s="326"/>
    </row>
    <row r="1270" spans="4:24" hidden="1" outlineLevel="1">
      <c r="D1270" s="319" t="s">
        <v>1486</v>
      </c>
      <c r="E1270" s="319" t="s">
        <v>53</v>
      </c>
      <c r="F1270" s="319" t="s">
        <v>576</v>
      </c>
      <c r="H1270" s="319" t="s">
        <v>577</v>
      </c>
      <c r="I1270" s="319" t="s">
        <v>1487</v>
      </c>
      <c r="J1270" s="319" t="s">
        <v>530</v>
      </c>
      <c r="L1270" s="326">
        <v>0</v>
      </c>
      <c r="M1270" s="326">
        <v>0</v>
      </c>
      <c r="N1270" s="326">
        <v>0</v>
      </c>
      <c r="O1270" s="326">
        <v>0</v>
      </c>
      <c r="P1270" s="326">
        <v>0</v>
      </c>
      <c r="Q1270" s="326">
        <v>0</v>
      </c>
      <c r="R1270" s="326">
        <v>0</v>
      </c>
      <c r="S1270" s="326">
        <v>0</v>
      </c>
      <c r="T1270" s="326">
        <v>0</v>
      </c>
      <c r="U1270" s="326">
        <v>0</v>
      </c>
      <c r="V1270" s="326">
        <v>0</v>
      </c>
      <c r="W1270" s="326">
        <v>0</v>
      </c>
      <c r="X1270" s="326"/>
    </row>
    <row r="1271" spans="4:24" hidden="1" outlineLevel="1">
      <c r="D1271" s="319" t="s">
        <v>1488</v>
      </c>
      <c r="E1271" s="319" t="s">
        <v>53</v>
      </c>
      <c r="F1271" s="319" t="s">
        <v>576</v>
      </c>
      <c r="H1271" s="319" t="s">
        <v>577</v>
      </c>
      <c r="I1271" s="319" t="s">
        <v>1489</v>
      </c>
      <c r="J1271" s="319" t="s">
        <v>528</v>
      </c>
      <c r="L1271" s="326">
        <v>0</v>
      </c>
      <c r="M1271" s="326">
        <v>0</v>
      </c>
      <c r="N1271" s="326">
        <v>0</v>
      </c>
      <c r="O1271" s="326">
        <v>0</v>
      </c>
      <c r="P1271" s="326">
        <v>0</v>
      </c>
      <c r="Q1271" s="326">
        <v>0</v>
      </c>
      <c r="R1271" s="326">
        <v>0</v>
      </c>
      <c r="S1271" s="326">
        <v>0</v>
      </c>
      <c r="T1271" s="326">
        <v>0</v>
      </c>
      <c r="U1271" s="326">
        <v>0</v>
      </c>
      <c r="V1271" s="326">
        <v>0</v>
      </c>
      <c r="W1271" s="326">
        <v>0</v>
      </c>
      <c r="X1271" s="326"/>
    </row>
    <row r="1272" spans="4:24" hidden="1" outlineLevel="1">
      <c r="D1272" s="319" t="s">
        <v>1490</v>
      </c>
      <c r="E1272" s="319" t="s">
        <v>53</v>
      </c>
      <c r="F1272" s="319" t="s">
        <v>576</v>
      </c>
      <c r="H1272" s="319" t="s">
        <v>577</v>
      </c>
      <c r="I1272" s="319" t="s">
        <v>1491</v>
      </c>
      <c r="J1272" s="319" t="s">
        <v>583</v>
      </c>
      <c r="L1272" s="326">
        <v>0</v>
      </c>
      <c r="M1272" s="326">
        <v>0</v>
      </c>
      <c r="N1272" s="326">
        <v>0</v>
      </c>
      <c r="O1272" s="326">
        <v>0</v>
      </c>
      <c r="P1272" s="326">
        <v>0</v>
      </c>
      <c r="Q1272" s="326">
        <v>0</v>
      </c>
      <c r="R1272" s="326">
        <v>0</v>
      </c>
      <c r="S1272" s="326">
        <v>0</v>
      </c>
      <c r="T1272" s="326">
        <v>0</v>
      </c>
      <c r="U1272" s="326">
        <v>0</v>
      </c>
      <c r="V1272" s="326">
        <v>0</v>
      </c>
      <c r="W1272" s="326">
        <v>0</v>
      </c>
      <c r="X1272" s="326"/>
    </row>
    <row r="1273" spans="4:24" hidden="1" outlineLevel="1">
      <c r="D1273" s="319" t="s">
        <v>1492</v>
      </c>
      <c r="E1273" s="319" t="s">
        <v>53</v>
      </c>
      <c r="F1273" s="319" t="s">
        <v>576</v>
      </c>
      <c r="H1273" s="319" t="s">
        <v>577</v>
      </c>
      <c r="I1273" s="319" t="s">
        <v>1493</v>
      </c>
      <c r="J1273" s="319" t="s">
        <v>528</v>
      </c>
      <c r="L1273" s="326">
        <v>0</v>
      </c>
      <c r="M1273" s="326">
        <v>0</v>
      </c>
      <c r="N1273" s="326">
        <v>0</v>
      </c>
      <c r="O1273" s="326">
        <v>0</v>
      </c>
      <c r="P1273" s="326">
        <v>0</v>
      </c>
      <c r="Q1273" s="326">
        <v>0</v>
      </c>
      <c r="R1273" s="326">
        <v>0</v>
      </c>
      <c r="S1273" s="326">
        <v>0</v>
      </c>
      <c r="T1273" s="326">
        <v>0</v>
      </c>
      <c r="U1273" s="326">
        <v>0</v>
      </c>
      <c r="V1273" s="326">
        <v>0</v>
      </c>
      <c r="W1273" s="326">
        <v>0</v>
      </c>
      <c r="X1273" s="326"/>
    </row>
    <row r="1274" spans="4:24" hidden="1" outlineLevel="1">
      <c r="D1274" s="319" t="s">
        <v>1495</v>
      </c>
      <c r="E1274" s="319" t="s">
        <v>53</v>
      </c>
      <c r="F1274" s="319" t="s">
        <v>576</v>
      </c>
      <c r="H1274" s="319" t="s">
        <v>577</v>
      </c>
      <c r="I1274" s="319" t="s">
        <v>1496</v>
      </c>
      <c r="J1274" s="319" t="s">
        <v>118</v>
      </c>
      <c r="L1274" s="326">
        <v>3</v>
      </c>
      <c r="M1274" s="326">
        <v>3</v>
      </c>
      <c r="N1274" s="326">
        <v>3</v>
      </c>
      <c r="O1274" s="326">
        <v>3</v>
      </c>
      <c r="P1274" s="326">
        <v>3</v>
      </c>
      <c r="Q1274" s="326">
        <v>3</v>
      </c>
      <c r="R1274" s="326">
        <v>3</v>
      </c>
      <c r="S1274" s="326">
        <v>3</v>
      </c>
      <c r="T1274" s="326">
        <v>3</v>
      </c>
      <c r="U1274" s="326">
        <v>6</v>
      </c>
      <c r="V1274" s="326">
        <v>6</v>
      </c>
      <c r="W1274" s="326">
        <v>3</v>
      </c>
      <c r="X1274" s="326"/>
    </row>
    <row r="1275" spans="4:24" hidden="1" outlineLevel="1">
      <c r="D1275" s="319" t="s">
        <v>1497</v>
      </c>
      <c r="E1275" s="319" t="s">
        <v>52</v>
      </c>
      <c r="F1275" s="319" t="s">
        <v>576</v>
      </c>
      <c r="H1275" s="319" t="s">
        <v>577</v>
      </c>
      <c r="I1275" s="319" t="s">
        <v>1498</v>
      </c>
      <c r="J1275" s="319" t="s">
        <v>117</v>
      </c>
      <c r="L1275" s="326">
        <v>0</v>
      </c>
      <c r="M1275" s="326">
        <v>0</v>
      </c>
      <c r="N1275" s="326">
        <v>0</v>
      </c>
      <c r="O1275" s="326">
        <v>89</v>
      </c>
      <c r="P1275" s="326">
        <v>134</v>
      </c>
      <c r="Q1275" s="326">
        <v>45</v>
      </c>
      <c r="R1275" s="326">
        <v>45</v>
      </c>
      <c r="S1275" s="326">
        <v>45</v>
      </c>
      <c r="T1275" s="326">
        <v>0</v>
      </c>
      <c r="U1275" s="326">
        <v>0</v>
      </c>
      <c r="V1275" s="326">
        <v>0</v>
      </c>
      <c r="W1275" s="326">
        <v>0</v>
      </c>
      <c r="X1275" s="326"/>
    </row>
    <row r="1276" spans="4:24" hidden="1" outlineLevel="1">
      <c r="D1276" s="319" t="s">
        <v>1499</v>
      </c>
      <c r="E1276" s="319" t="s">
        <v>52</v>
      </c>
      <c r="F1276" s="319" t="s">
        <v>576</v>
      </c>
      <c r="H1276" s="319" t="s">
        <v>577</v>
      </c>
      <c r="I1276" s="319" t="s">
        <v>1500</v>
      </c>
      <c r="J1276" s="319" t="s">
        <v>117</v>
      </c>
      <c r="L1276" s="326">
        <v>15</v>
      </c>
      <c r="M1276" s="326">
        <v>15</v>
      </c>
      <c r="N1276" s="326">
        <v>15</v>
      </c>
      <c r="O1276" s="326">
        <v>237</v>
      </c>
      <c r="P1276" s="326">
        <v>250</v>
      </c>
      <c r="Q1276" s="326">
        <v>15</v>
      </c>
      <c r="R1276" s="326">
        <v>15</v>
      </c>
      <c r="S1276" s="326">
        <v>15</v>
      </c>
      <c r="T1276" s="326">
        <v>15</v>
      </c>
      <c r="U1276" s="326">
        <v>15</v>
      </c>
      <c r="V1276" s="326">
        <v>15</v>
      </c>
      <c r="W1276" s="326">
        <v>15</v>
      </c>
      <c r="X1276" s="326"/>
    </row>
    <row r="1277" spans="4:24" hidden="1" outlineLevel="1">
      <c r="D1277" s="319" t="s">
        <v>1501</v>
      </c>
      <c r="E1277" s="319" t="s">
        <v>53</v>
      </c>
      <c r="F1277" s="319" t="s">
        <v>576</v>
      </c>
      <c r="H1277" s="319" t="s">
        <v>577</v>
      </c>
      <c r="I1277" s="319" t="s">
        <v>1502</v>
      </c>
      <c r="J1277" s="319" t="s">
        <v>582</v>
      </c>
      <c r="L1277" s="326">
        <v>0</v>
      </c>
      <c r="M1277" s="326">
        <v>0</v>
      </c>
      <c r="N1277" s="326">
        <v>0</v>
      </c>
      <c r="O1277" s="326">
        <v>0</v>
      </c>
      <c r="P1277" s="326">
        <v>0</v>
      </c>
      <c r="Q1277" s="326">
        <v>0</v>
      </c>
      <c r="R1277" s="326">
        <v>0</v>
      </c>
      <c r="S1277" s="326">
        <v>0</v>
      </c>
      <c r="T1277" s="326">
        <v>0</v>
      </c>
      <c r="U1277" s="326">
        <v>0</v>
      </c>
      <c r="V1277" s="326">
        <v>0</v>
      </c>
      <c r="W1277" s="326">
        <v>0</v>
      </c>
      <c r="X1277" s="326"/>
    </row>
    <row r="1278" spans="4:24" hidden="1" outlineLevel="1">
      <c r="D1278" s="319" t="s">
        <v>1960</v>
      </c>
      <c r="E1278" s="319" t="s">
        <v>53</v>
      </c>
      <c r="F1278" s="319" t="s">
        <v>576</v>
      </c>
      <c r="H1278" s="319" t="s">
        <v>577</v>
      </c>
      <c r="I1278" s="319" t="s">
        <v>1961</v>
      </c>
      <c r="J1278" s="319" t="s">
        <v>560</v>
      </c>
      <c r="L1278" s="326">
        <v>0</v>
      </c>
      <c r="M1278" s="326">
        <v>0</v>
      </c>
      <c r="N1278" s="326">
        <v>0</v>
      </c>
      <c r="O1278" s="326">
        <v>0</v>
      </c>
      <c r="P1278" s="326">
        <v>0</v>
      </c>
      <c r="Q1278" s="326">
        <v>0</v>
      </c>
      <c r="R1278" s="326">
        <v>0</v>
      </c>
      <c r="S1278" s="326">
        <v>0</v>
      </c>
      <c r="T1278" s="326">
        <v>0</v>
      </c>
      <c r="U1278" s="326">
        <v>0</v>
      </c>
      <c r="V1278" s="326">
        <v>0</v>
      </c>
      <c r="W1278" s="326">
        <v>0</v>
      </c>
      <c r="X1278" s="326"/>
    </row>
    <row r="1279" spans="4:24" hidden="1" outlineLevel="1">
      <c r="D1279" s="319" t="s">
        <v>3163</v>
      </c>
      <c r="E1279" s="319" t="s">
        <v>53</v>
      </c>
      <c r="F1279" s="319" t="s">
        <v>576</v>
      </c>
      <c r="H1279" s="319" t="s">
        <v>577</v>
      </c>
      <c r="I1279" s="319" t="s">
        <v>3164</v>
      </c>
      <c r="J1279" s="319" t="s">
        <v>946</v>
      </c>
      <c r="L1279" s="326"/>
      <c r="M1279" s="326">
        <v>0</v>
      </c>
      <c r="N1279" s="326">
        <v>0</v>
      </c>
      <c r="O1279" s="326">
        <v>0</v>
      </c>
      <c r="P1279" s="326">
        <v>0</v>
      </c>
      <c r="Q1279" s="326">
        <v>0</v>
      </c>
      <c r="R1279" s="326">
        <v>0</v>
      </c>
      <c r="S1279" s="326">
        <v>0</v>
      </c>
      <c r="T1279" s="326">
        <v>0</v>
      </c>
      <c r="U1279" s="326">
        <v>0</v>
      </c>
      <c r="V1279" s="326">
        <v>0</v>
      </c>
      <c r="W1279" s="326">
        <v>0</v>
      </c>
      <c r="X1279" s="326"/>
    </row>
    <row r="1280" spans="4:24" hidden="1" outlineLevel="1">
      <c r="D1280" s="319" t="s">
        <v>1503</v>
      </c>
      <c r="E1280" s="319" t="s">
        <v>52</v>
      </c>
      <c r="F1280" s="319" t="s">
        <v>576</v>
      </c>
      <c r="H1280" s="319" t="s">
        <v>577</v>
      </c>
      <c r="I1280" s="319" t="s">
        <v>3165</v>
      </c>
      <c r="J1280" s="319" t="s">
        <v>117</v>
      </c>
      <c r="L1280" s="326"/>
      <c r="M1280" s="326"/>
      <c r="N1280" s="326"/>
      <c r="O1280" s="326"/>
      <c r="P1280" s="326">
        <v>0</v>
      </c>
      <c r="Q1280" s="326">
        <v>0</v>
      </c>
      <c r="R1280" s="326">
        <v>0</v>
      </c>
      <c r="S1280" s="326">
        <v>170</v>
      </c>
      <c r="T1280" s="326">
        <v>170</v>
      </c>
      <c r="U1280" s="326">
        <v>170</v>
      </c>
      <c r="V1280" s="326">
        <v>170</v>
      </c>
      <c r="W1280" s="326">
        <v>85</v>
      </c>
      <c r="X1280" s="326"/>
    </row>
    <row r="1281" spans="4:24" hidden="1" outlineLevel="1">
      <c r="D1281" s="319" t="s">
        <v>3166</v>
      </c>
      <c r="E1281" s="319" t="s">
        <v>52</v>
      </c>
      <c r="F1281" s="319" t="s">
        <v>576</v>
      </c>
      <c r="H1281" s="319" t="s">
        <v>577</v>
      </c>
      <c r="I1281" s="319" t="s">
        <v>1504</v>
      </c>
      <c r="J1281" s="319" t="s">
        <v>117</v>
      </c>
      <c r="L1281" s="326">
        <v>180</v>
      </c>
      <c r="M1281" s="326">
        <v>1446</v>
      </c>
      <c r="N1281" s="326">
        <v>813</v>
      </c>
      <c r="O1281" s="326">
        <v>1218</v>
      </c>
      <c r="P1281" s="326">
        <v>1218</v>
      </c>
      <c r="Q1281" s="326">
        <v>453</v>
      </c>
      <c r="R1281" s="326">
        <v>453</v>
      </c>
      <c r="S1281" s="326">
        <v>453</v>
      </c>
      <c r="T1281" s="326">
        <v>180</v>
      </c>
      <c r="U1281" s="326">
        <v>180</v>
      </c>
      <c r="V1281" s="326">
        <v>180</v>
      </c>
      <c r="W1281" s="326">
        <v>0</v>
      </c>
      <c r="X1281" s="326"/>
    </row>
    <row r="1282" spans="4:24" hidden="1" outlineLevel="1">
      <c r="D1282" s="319" t="s">
        <v>1505</v>
      </c>
      <c r="E1282" s="319" t="s">
        <v>53</v>
      </c>
      <c r="F1282" s="319" t="s">
        <v>576</v>
      </c>
      <c r="H1282" s="319" t="s">
        <v>577</v>
      </c>
      <c r="I1282" s="319" t="s">
        <v>1506</v>
      </c>
      <c r="J1282" s="319" t="s">
        <v>118</v>
      </c>
      <c r="L1282" s="326">
        <v>3</v>
      </c>
      <c r="M1282" s="326">
        <v>3</v>
      </c>
      <c r="N1282" s="326">
        <v>3</v>
      </c>
      <c r="O1282" s="326">
        <v>3</v>
      </c>
      <c r="P1282" s="326">
        <v>3</v>
      </c>
      <c r="Q1282" s="326">
        <v>3</v>
      </c>
      <c r="R1282" s="326">
        <v>3</v>
      </c>
      <c r="S1282" s="326">
        <v>3</v>
      </c>
      <c r="T1282" s="326">
        <v>3</v>
      </c>
      <c r="U1282" s="326">
        <v>3</v>
      </c>
      <c r="V1282" s="326">
        <v>3</v>
      </c>
      <c r="W1282" s="326">
        <v>3</v>
      </c>
      <c r="X1282" s="326"/>
    </row>
    <row r="1283" spans="4:24" hidden="1" outlineLevel="1">
      <c r="D1283" s="319" t="s">
        <v>1698</v>
      </c>
      <c r="E1283" s="319" t="s">
        <v>53</v>
      </c>
      <c r="F1283" s="319" t="s">
        <v>576</v>
      </c>
      <c r="H1283" s="319" t="s">
        <v>577</v>
      </c>
      <c r="I1283" s="319" t="s">
        <v>1699</v>
      </c>
      <c r="J1283" s="319" t="s">
        <v>114</v>
      </c>
      <c r="L1283" s="326">
        <v>0</v>
      </c>
      <c r="M1283" s="326">
        <v>0</v>
      </c>
      <c r="N1283" s="326">
        <v>0</v>
      </c>
      <c r="O1283" s="326">
        <v>0</v>
      </c>
      <c r="P1283" s="326">
        <v>0</v>
      </c>
      <c r="Q1283" s="326">
        <v>0</v>
      </c>
      <c r="R1283" s="326">
        <v>0</v>
      </c>
      <c r="S1283" s="326">
        <v>0</v>
      </c>
      <c r="T1283" s="326">
        <v>0</v>
      </c>
      <c r="U1283" s="326">
        <v>0</v>
      </c>
      <c r="V1283" s="326">
        <v>0</v>
      </c>
      <c r="W1283" s="326">
        <v>0</v>
      </c>
      <c r="X1283" s="326"/>
    </row>
    <row r="1284" spans="4:24" hidden="1" outlineLevel="1">
      <c r="D1284" s="319" t="s">
        <v>1962</v>
      </c>
      <c r="E1284" s="319" t="s">
        <v>53</v>
      </c>
      <c r="F1284" s="319" t="s">
        <v>576</v>
      </c>
      <c r="H1284" s="319" t="s">
        <v>577</v>
      </c>
      <c r="I1284" s="319" t="s">
        <v>1963</v>
      </c>
      <c r="J1284" s="319" t="s">
        <v>113</v>
      </c>
      <c r="L1284" s="326">
        <v>0</v>
      </c>
      <c r="M1284" s="326">
        <v>0</v>
      </c>
      <c r="N1284" s="326">
        <v>0</v>
      </c>
      <c r="O1284" s="326">
        <v>0</v>
      </c>
      <c r="P1284" s="326">
        <v>0</v>
      </c>
      <c r="Q1284" s="326">
        <v>0</v>
      </c>
      <c r="R1284" s="326">
        <v>0</v>
      </c>
      <c r="S1284" s="326">
        <v>0</v>
      </c>
      <c r="T1284" s="326">
        <v>0</v>
      </c>
      <c r="U1284" s="326">
        <v>0</v>
      </c>
      <c r="V1284" s="326">
        <v>0</v>
      </c>
      <c r="W1284" s="326">
        <v>0</v>
      </c>
      <c r="X1284" s="326"/>
    </row>
    <row r="1285" spans="4:24" hidden="1" outlineLevel="1">
      <c r="D1285" s="319" t="s">
        <v>1507</v>
      </c>
      <c r="E1285" s="319" t="s">
        <v>52</v>
      </c>
      <c r="F1285" s="319" t="s">
        <v>576</v>
      </c>
      <c r="H1285" s="319" t="s">
        <v>577</v>
      </c>
      <c r="I1285" s="319" t="s">
        <v>1508</v>
      </c>
      <c r="J1285" s="319" t="s">
        <v>117</v>
      </c>
      <c r="L1285" s="326">
        <v>20</v>
      </c>
      <c r="M1285" s="326">
        <v>20</v>
      </c>
      <c r="N1285" s="326">
        <v>20</v>
      </c>
      <c r="O1285" s="326">
        <v>20</v>
      </c>
      <c r="P1285" s="326">
        <v>20</v>
      </c>
      <c r="Q1285" s="326">
        <v>20</v>
      </c>
      <c r="R1285" s="326">
        <v>20</v>
      </c>
      <c r="S1285" s="326">
        <v>20</v>
      </c>
      <c r="T1285" s="326">
        <v>20</v>
      </c>
      <c r="U1285" s="326">
        <v>20</v>
      </c>
      <c r="V1285" s="326">
        <v>20</v>
      </c>
      <c r="W1285" s="326">
        <v>20</v>
      </c>
      <c r="X1285" s="326"/>
    </row>
    <row r="1286" spans="4:24" hidden="1" outlineLevel="1">
      <c r="D1286" s="319" t="s">
        <v>1509</v>
      </c>
      <c r="E1286" s="319" t="s">
        <v>52</v>
      </c>
      <c r="F1286" s="319" t="s">
        <v>576</v>
      </c>
      <c r="H1286" s="319" t="s">
        <v>577</v>
      </c>
      <c r="I1286" s="319" t="s">
        <v>1510</v>
      </c>
      <c r="J1286" s="319" t="s">
        <v>117</v>
      </c>
      <c r="L1286" s="326">
        <v>10</v>
      </c>
      <c r="M1286" s="326">
        <v>10</v>
      </c>
      <c r="N1286" s="326">
        <v>10</v>
      </c>
      <c r="O1286" s="326">
        <v>64</v>
      </c>
      <c r="P1286" s="326">
        <v>64</v>
      </c>
      <c r="Q1286" s="326">
        <v>10</v>
      </c>
      <c r="R1286" s="326">
        <v>10</v>
      </c>
      <c r="S1286" s="326">
        <v>10</v>
      </c>
      <c r="T1286" s="326">
        <v>10</v>
      </c>
      <c r="U1286" s="326">
        <v>10</v>
      </c>
      <c r="V1286" s="326">
        <v>10</v>
      </c>
      <c r="W1286" s="326">
        <v>65</v>
      </c>
      <c r="X1286" s="326"/>
    </row>
    <row r="1287" spans="4:24" hidden="1" outlineLevel="1">
      <c r="D1287" s="319" t="s">
        <v>3167</v>
      </c>
      <c r="E1287" s="319" t="s">
        <v>53</v>
      </c>
      <c r="F1287" s="319" t="s">
        <v>576</v>
      </c>
      <c r="H1287" s="319" t="s">
        <v>577</v>
      </c>
      <c r="I1287" s="319" t="s">
        <v>3168</v>
      </c>
      <c r="J1287" s="319" t="s">
        <v>946</v>
      </c>
      <c r="L1287" s="326"/>
      <c r="M1287" s="326"/>
      <c r="N1287" s="326"/>
      <c r="O1287" s="326"/>
      <c r="P1287" s="326"/>
      <c r="Q1287" s="326"/>
      <c r="R1287" s="326"/>
      <c r="S1287" s="326">
        <v>0</v>
      </c>
      <c r="T1287" s="326">
        <v>0</v>
      </c>
      <c r="U1287" s="326">
        <v>0</v>
      </c>
      <c r="V1287" s="326">
        <v>0</v>
      </c>
      <c r="W1287" s="326">
        <v>0</v>
      </c>
      <c r="X1287" s="326"/>
    </row>
    <row r="1288" spans="4:24" hidden="1" outlineLevel="1">
      <c r="D1288" s="319" t="s">
        <v>1511</v>
      </c>
      <c r="E1288" s="319" t="s">
        <v>53</v>
      </c>
      <c r="F1288" s="319" t="s">
        <v>576</v>
      </c>
      <c r="H1288" s="319" t="s">
        <v>577</v>
      </c>
      <c r="I1288" s="319" t="s">
        <v>1512</v>
      </c>
      <c r="J1288" s="319" t="s">
        <v>528</v>
      </c>
      <c r="L1288" s="326">
        <v>0</v>
      </c>
      <c r="M1288" s="326">
        <v>0</v>
      </c>
      <c r="N1288" s="326">
        <v>0</v>
      </c>
      <c r="O1288" s="326">
        <v>0</v>
      </c>
      <c r="P1288" s="326">
        <v>0</v>
      </c>
      <c r="Q1288" s="326">
        <v>0</v>
      </c>
      <c r="R1288" s="326">
        <v>0</v>
      </c>
      <c r="S1288" s="326">
        <v>0</v>
      </c>
      <c r="T1288" s="326">
        <v>0</v>
      </c>
      <c r="U1288" s="326">
        <v>0</v>
      </c>
      <c r="V1288" s="326">
        <v>0</v>
      </c>
      <c r="W1288" s="326">
        <v>0</v>
      </c>
      <c r="X1288" s="326"/>
    </row>
    <row r="1289" spans="4:24" hidden="1" outlineLevel="1">
      <c r="D1289" s="319" t="s">
        <v>1513</v>
      </c>
      <c r="E1289" s="319" t="s">
        <v>53</v>
      </c>
      <c r="F1289" s="319" t="s">
        <v>576</v>
      </c>
      <c r="H1289" s="319" t="s">
        <v>577</v>
      </c>
      <c r="I1289" s="319" t="s">
        <v>1514</v>
      </c>
      <c r="J1289" s="319" t="s">
        <v>583</v>
      </c>
      <c r="L1289" s="326">
        <v>0</v>
      </c>
      <c r="M1289" s="326">
        <v>0</v>
      </c>
      <c r="N1289" s="326">
        <v>0</v>
      </c>
      <c r="O1289" s="326">
        <v>0</v>
      </c>
      <c r="P1289" s="326">
        <v>0</v>
      </c>
      <c r="Q1289" s="326">
        <v>0</v>
      </c>
      <c r="R1289" s="326">
        <v>0</v>
      </c>
      <c r="S1289" s="326">
        <v>0</v>
      </c>
      <c r="T1289" s="326">
        <v>0</v>
      </c>
      <c r="U1289" s="326">
        <v>0</v>
      </c>
      <c r="V1289" s="326">
        <v>0</v>
      </c>
      <c r="W1289" s="326">
        <v>0</v>
      </c>
      <c r="X1289" s="326"/>
    </row>
    <row r="1290" spans="4:24" hidden="1" outlineLevel="1">
      <c r="D1290" s="319" t="s">
        <v>3169</v>
      </c>
      <c r="E1290" s="319" t="s">
        <v>53</v>
      </c>
      <c r="F1290" s="319" t="s">
        <v>576</v>
      </c>
      <c r="H1290" s="319" t="s">
        <v>577</v>
      </c>
      <c r="I1290" s="319" t="s">
        <v>1494</v>
      </c>
      <c r="J1290" s="319" t="s">
        <v>114</v>
      </c>
      <c r="L1290" s="326">
        <v>358</v>
      </c>
      <c r="M1290" s="326">
        <v>358</v>
      </c>
      <c r="N1290" s="326">
        <v>208</v>
      </c>
      <c r="O1290" s="326">
        <v>608</v>
      </c>
      <c r="P1290" s="326">
        <v>608</v>
      </c>
      <c r="Q1290" s="326">
        <v>8</v>
      </c>
      <c r="R1290" s="326">
        <v>368</v>
      </c>
      <c r="S1290" s="326">
        <v>368</v>
      </c>
      <c r="T1290" s="326">
        <v>8</v>
      </c>
      <c r="U1290" s="326">
        <v>258</v>
      </c>
      <c r="V1290" s="326">
        <v>258</v>
      </c>
      <c r="W1290" s="326">
        <v>8</v>
      </c>
      <c r="X1290" s="326"/>
    </row>
    <row r="1291" spans="4:24" hidden="1" outlineLevel="1">
      <c r="D1291" s="319" t="s">
        <v>2836</v>
      </c>
      <c r="E1291" s="319" t="s">
        <v>53</v>
      </c>
      <c r="F1291" s="319" t="s">
        <v>576</v>
      </c>
      <c r="H1291" s="319" t="s">
        <v>577</v>
      </c>
      <c r="I1291" s="319" t="s">
        <v>2837</v>
      </c>
      <c r="J1291" s="319" t="s">
        <v>118</v>
      </c>
      <c r="L1291" s="326">
        <v>0</v>
      </c>
      <c r="M1291" s="326">
        <v>0</v>
      </c>
      <c r="N1291" s="326">
        <v>0</v>
      </c>
      <c r="O1291" s="326">
        <v>0</v>
      </c>
      <c r="P1291" s="326">
        <v>0</v>
      </c>
      <c r="Q1291" s="326">
        <v>0</v>
      </c>
      <c r="R1291" s="326">
        <v>0</v>
      </c>
      <c r="S1291" s="326">
        <v>0</v>
      </c>
      <c r="T1291" s="326">
        <v>0</v>
      </c>
      <c r="U1291" s="326">
        <v>0</v>
      </c>
      <c r="V1291" s="326">
        <v>0</v>
      </c>
      <c r="W1291" s="326">
        <v>0</v>
      </c>
      <c r="X1291" s="326"/>
    </row>
    <row r="1292" spans="4:24" hidden="1" outlineLevel="1">
      <c r="D1292" s="319" t="s">
        <v>2838</v>
      </c>
      <c r="E1292" s="319" t="s">
        <v>53</v>
      </c>
      <c r="F1292" s="319" t="s">
        <v>576</v>
      </c>
      <c r="H1292" s="319" t="s">
        <v>577</v>
      </c>
      <c r="I1292" s="319" t="s">
        <v>2839</v>
      </c>
      <c r="J1292" s="319" t="s">
        <v>118</v>
      </c>
      <c r="L1292" s="326">
        <v>0</v>
      </c>
      <c r="M1292" s="326">
        <v>0</v>
      </c>
      <c r="N1292" s="326">
        <v>0</v>
      </c>
      <c r="O1292" s="326">
        <v>0</v>
      </c>
      <c r="P1292" s="326">
        <v>0</v>
      </c>
      <c r="Q1292" s="326">
        <v>0</v>
      </c>
      <c r="R1292" s="326">
        <v>0</v>
      </c>
      <c r="S1292" s="326">
        <v>0</v>
      </c>
      <c r="T1292" s="326">
        <v>0</v>
      </c>
      <c r="U1292" s="326">
        <v>0</v>
      </c>
      <c r="V1292" s="326">
        <v>0</v>
      </c>
      <c r="W1292" s="326">
        <v>0</v>
      </c>
      <c r="X1292" s="326"/>
    </row>
    <row r="1293" spans="4:24" hidden="1" outlineLevel="1">
      <c r="D1293" s="319" t="s">
        <v>2840</v>
      </c>
      <c r="E1293" s="319" t="s">
        <v>53</v>
      </c>
      <c r="F1293" s="319" t="s">
        <v>576</v>
      </c>
      <c r="H1293" s="319" t="s">
        <v>577</v>
      </c>
      <c r="I1293" s="319" t="s">
        <v>2841</v>
      </c>
      <c r="J1293" s="319" t="s">
        <v>114</v>
      </c>
      <c r="L1293" s="326">
        <v>0</v>
      </c>
      <c r="M1293" s="326">
        <v>0</v>
      </c>
      <c r="N1293" s="326">
        <v>0</v>
      </c>
      <c r="O1293" s="326">
        <v>0</v>
      </c>
      <c r="P1293" s="326">
        <v>0</v>
      </c>
      <c r="Q1293" s="326">
        <v>0</v>
      </c>
      <c r="R1293" s="326">
        <v>0</v>
      </c>
      <c r="S1293" s="326">
        <v>0</v>
      </c>
      <c r="T1293" s="326">
        <v>0</v>
      </c>
      <c r="U1293" s="326">
        <v>0</v>
      </c>
      <c r="V1293" s="326">
        <v>0</v>
      </c>
      <c r="W1293" s="326">
        <v>0</v>
      </c>
      <c r="X1293" s="326"/>
    </row>
    <row r="1294" spans="4:24" hidden="1" outlineLevel="1">
      <c r="D1294" s="319" t="s">
        <v>3170</v>
      </c>
      <c r="E1294" s="319" t="s">
        <v>53</v>
      </c>
      <c r="F1294" s="319" t="s">
        <v>576</v>
      </c>
      <c r="H1294" s="319" t="s">
        <v>577</v>
      </c>
      <c r="I1294" s="319" t="s">
        <v>3171</v>
      </c>
      <c r="J1294" s="319" t="s">
        <v>583</v>
      </c>
      <c r="L1294" s="326"/>
      <c r="M1294" s="326"/>
      <c r="N1294" s="326"/>
      <c r="O1294" s="326"/>
      <c r="P1294" s="326">
        <v>0</v>
      </c>
      <c r="Q1294" s="326">
        <v>0</v>
      </c>
      <c r="R1294" s="326">
        <v>0</v>
      </c>
      <c r="S1294" s="326">
        <v>0</v>
      </c>
      <c r="T1294" s="326">
        <v>0</v>
      </c>
      <c r="U1294" s="326">
        <v>0</v>
      </c>
      <c r="V1294" s="326">
        <v>0</v>
      </c>
      <c r="W1294" s="326">
        <v>0</v>
      </c>
      <c r="X1294" s="326"/>
    </row>
    <row r="1295" spans="4:24" hidden="1" outlineLevel="1">
      <c r="D1295" s="319" t="s">
        <v>3172</v>
      </c>
      <c r="E1295" s="319" t="s">
        <v>53</v>
      </c>
      <c r="F1295" s="319" t="s">
        <v>576</v>
      </c>
      <c r="H1295" s="319" t="s">
        <v>577</v>
      </c>
      <c r="I1295" s="319" t="s">
        <v>3173</v>
      </c>
      <c r="J1295" s="319" t="s">
        <v>946</v>
      </c>
      <c r="L1295" s="326"/>
      <c r="M1295" s="326"/>
      <c r="N1295" s="326">
        <v>0</v>
      </c>
      <c r="O1295" s="326">
        <v>0</v>
      </c>
      <c r="P1295" s="326">
        <v>0</v>
      </c>
      <c r="Q1295" s="326">
        <v>0</v>
      </c>
      <c r="R1295" s="326">
        <v>0</v>
      </c>
      <c r="S1295" s="326">
        <v>0</v>
      </c>
      <c r="T1295" s="326">
        <v>0</v>
      </c>
      <c r="U1295" s="326">
        <v>0</v>
      </c>
      <c r="V1295" s="326">
        <v>0</v>
      </c>
      <c r="W1295" s="326">
        <v>0</v>
      </c>
      <c r="X1295" s="326"/>
    </row>
    <row r="1296" spans="4:24" hidden="1" outlineLevel="1">
      <c r="D1296" s="319" t="s">
        <v>1700</v>
      </c>
      <c r="E1296" s="319" t="s">
        <v>53</v>
      </c>
      <c r="F1296" s="319" t="s">
        <v>576</v>
      </c>
      <c r="H1296" s="319" t="s">
        <v>577</v>
      </c>
      <c r="I1296" s="319" t="s">
        <v>1701</v>
      </c>
      <c r="J1296" s="319" t="s">
        <v>946</v>
      </c>
      <c r="L1296" s="326">
        <v>0</v>
      </c>
      <c r="M1296" s="326">
        <v>0</v>
      </c>
      <c r="N1296" s="326">
        <v>362</v>
      </c>
      <c r="O1296" s="326">
        <v>0</v>
      </c>
      <c r="P1296" s="326">
        <v>0</v>
      </c>
      <c r="Q1296" s="326">
        <v>0</v>
      </c>
      <c r="R1296" s="326">
        <v>0</v>
      </c>
      <c r="S1296" s="326">
        <v>0</v>
      </c>
      <c r="T1296" s="326">
        <v>0</v>
      </c>
      <c r="U1296" s="326">
        <v>0</v>
      </c>
      <c r="V1296" s="326">
        <v>0</v>
      </c>
      <c r="W1296" s="326">
        <v>0</v>
      </c>
      <c r="X1296" s="326"/>
    </row>
    <row r="1297" spans="4:24" hidden="1" outlineLevel="1">
      <c r="D1297" s="319" t="s">
        <v>3174</v>
      </c>
      <c r="E1297" s="319" t="s">
        <v>53</v>
      </c>
      <c r="F1297" s="319" t="s">
        <v>576</v>
      </c>
      <c r="H1297" s="319" t="s">
        <v>577</v>
      </c>
      <c r="I1297" s="319" t="s">
        <v>3175</v>
      </c>
      <c r="J1297" s="319" t="s">
        <v>946</v>
      </c>
      <c r="L1297" s="326"/>
      <c r="M1297" s="326">
        <v>0</v>
      </c>
      <c r="N1297" s="326">
        <v>0</v>
      </c>
      <c r="O1297" s="326">
        <v>0</v>
      </c>
      <c r="P1297" s="326">
        <v>0</v>
      </c>
      <c r="Q1297" s="326">
        <v>0</v>
      </c>
      <c r="R1297" s="326">
        <v>0</v>
      </c>
      <c r="S1297" s="326">
        <v>0</v>
      </c>
      <c r="T1297" s="326">
        <v>0</v>
      </c>
      <c r="U1297" s="326">
        <v>0</v>
      </c>
      <c r="V1297" s="326">
        <v>0</v>
      </c>
      <c r="W1297" s="326">
        <v>0</v>
      </c>
      <c r="X1297" s="326"/>
    </row>
    <row r="1298" spans="4:24" hidden="1" outlineLevel="1">
      <c r="D1298" s="319" t="s">
        <v>3176</v>
      </c>
      <c r="E1298" s="319" t="s">
        <v>53</v>
      </c>
      <c r="F1298" s="319" t="s">
        <v>576</v>
      </c>
      <c r="H1298" s="319" t="s">
        <v>577</v>
      </c>
      <c r="I1298" s="319" t="s">
        <v>3177</v>
      </c>
      <c r="J1298" s="319" t="s">
        <v>946</v>
      </c>
      <c r="L1298" s="326"/>
      <c r="M1298" s="326">
        <v>0</v>
      </c>
      <c r="N1298" s="326">
        <v>0</v>
      </c>
      <c r="O1298" s="326">
        <v>0</v>
      </c>
      <c r="P1298" s="326">
        <v>0</v>
      </c>
      <c r="Q1298" s="326">
        <v>0</v>
      </c>
      <c r="R1298" s="326">
        <v>0</v>
      </c>
      <c r="S1298" s="326">
        <v>0</v>
      </c>
      <c r="T1298" s="326">
        <v>0</v>
      </c>
      <c r="U1298" s="326">
        <v>0</v>
      </c>
      <c r="V1298" s="326">
        <v>0</v>
      </c>
      <c r="W1298" s="326">
        <v>0</v>
      </c>
      <c r="X1298" s="326"/>
    </row>
    <row r="1299" spans="4:24" hidden="1" outlineLevel="1">
      <c r="D1299" s="319" t="s">
        <v>1702</v>
      </c>
      <c r="E1299" s="319" t="s">
        <v>53</v>
      </c>
      <c r="F1299" s="319" t="s">
        <v>576</v>
      </c>
      <c r="H1299" s="319" t="s">
        <v>577</v>
      </c>
      <c r="I1299" s="319" t="s">
        <v>1703</v>
      </c>
      <c r="J1299" s="319" t="s">
        <v>582</v>
      </c>
      <c r="L1299" s="326">
        <v>160</v>
      </c>
      <c r="M1299" s="326">
        <v>160</v>
      </c>
      <c r="N1299" s="326">
        <v>160</v>
      </c>
      <c r="O1299" s="326">
        <v>160</v>
      </c>
      <c r="P1299" s="326">
        <v>160</v>
      </c>
      <c r="Q1299" s="326">
        <v>160</v>
      </c>
      <c r="R1299" s="326">
        <v>160</v>
      </c>
      <c r="S1299" s="326">
        <v>160</v>
      </c>
      <c r="T1299" s="326">
        <v>160</v>
      </c>
      <c r="U1299" s="326">
        <v>160</v>
      </c>
      <c r="V1299" s="326">
        <v>160</v>
      </c>
      <c r="W1299" s="326">
        <v>0</v>
      </c>
      <c r="X1299" s="326"/>
    </row>
    <row r="1300" spans="4:24" hidden="1" outlineLevel="1">
      <c r="D1300" s="319" t="s">
        <v>1515</v>
      </c>
      <c r="E1300" s="319" t="s">
        <v>52</v>
      </c>
      <c r="F1300" s="319" t="s">
        <v>576</v>
      </c>
      <c r="H1300" s="319" t="s">
        <v>577</v>
      </c>
      <c r="I1300" s="319" t="s">
        <v>1516</v>
      </c>
      <c r="J1300" s="319" t="s">
        <v>117</v>
      </c>
      <c r="L1300" s="326">
        <v>375</v>
      </c>
      <c r="M1300" s="326">
        <v>375</v>
      </c>
      <c r="N1300" s="326">
        <v>375</v>
      </c>
      <c r="O1300" s="326">
        <v>582</v>
      </c>
      <c r="P1300" s="326">
        <v>582</v>
      </c>
      <c r="Q1300" s="326">
        <v>365</v>
      </c>
      <c r="R1300" s="326">
        <v>365</v>
      </c>
      <c r="S1300" s="326">
        <v>365</v>
      </c>
      <c r="T1300" s="326">
        <v>365</v>
      </c>
      <c r="U1300" s="326">
        <v>365</v>
      </c>
      <c r="V1300" s="326">
        <v>365</v>
      </c>
      <c r="W1300" s="326">
        <v>0</v>
      </c>
      <c r="X1300" s="326"/>
    </row>
    <row r="1301" spans="4:24" hidden="1" outlineLevel="1">
      <c r="D1301" s="319" t="s">
        <v>1704</v>
      </c>
      <c r="E1301" s="319" t="s">
        <v>52</v>
      </c>
      <c r="F1301" s="319" t="s">
        <v>576</v>
      </c>
      <c r="H1301" s="319" t="s">
        <v>577</v>
      </c>
      <c r="I1301" s="319" t="s">
        <v>1705</v>
      </c>
      <c r="J1301" s="319" t="s">
        <v>117</v>
      </c>
      <c r="L1301" s="326">
        <v>0</v>
      </c>
      <c r="M1301" s="326">
        <v>0</v>
      </c>
      <c r="N1301" s="326">
        <v>0</v>
      </c>
      <c r="O1301" s="326">
        <v>0</v>
      </c>
      <c r="P1301" s="326">
        <v>0</v>
      </c>
      <c r="Q1301" s="326">
        <v>0</v>
      </c>
      <c r="R1301" s="326">
        <v>0</v>
      </c>
      <c r="S1301" s="326">
        <v>0</v>
      </c>
      <c r="T1301" s="326">
        <v>0</v>
      </c>
      <c r="U1301" s="326">
        <v>0</v>
      </c>
      <c r="V1301" s="326">
        <v>0</v>
      </c>
      <c r="W1301" s="326">
        <v>0</v>
      </c>
      <c r="X1301" s="326"/>
    </row>
    <row r="1302" spans="4:24" hidden="1" outlineLevel="1">
      <c r="D1302" s="319" t="s">
        <v>1517</v>
      </c>
      <c r="E1302" s="319" t="s">
        <v>54</v>
      </c>
      <c r="F1302" s="319" t="s">
        <v>576</v>
      </c>
      <c r="H1302" s="319" t="s">
        <v>577</v>
      </c>
      <c r="I1302" s="319" t="s">
        <v>1518</v>
      </c>
      <c r="J1302" s="319" t="s">
        <v>116</v>
      </c>
      <c r="L1302" s="326">
        <v>0</v>
      </c>
      <c r="M1302" s="326">
        <v>0</v>
      </c>
      <c r="N1302" s="326">
        <v>0</v>
      </c>
      <c r="O1302" s="326">
        <v>0</v>
      </c>
      <c r="P1302" s="326">
        <v>0</v>
      </c>
      <c r="Q1302" s="326">
        <v>0</v>
      </c>
      <c r="R1302" s="326">
        <v>0</v>
      </c>
      <c r="S1302" s="326">
        <v>0</v>
      </c>
      <c r="T1302" s="326">
        <v>0</v>
      </c>
      <c r="U1302" s="326">
        <v>0</v>
      </c>
      <c r="V1302" s="326">
        <v>0</v>
      </c>
      <c r="W1302" s="326">
        <v>0</v>
      </c>
      <c r="X1302" s="326"/>
    </row>
    <row r="1303" spans="4:24" hidden="1" outlineLevel="1">
      <c r="D1303" s="319" t="s">
        <v>1964</v>
      </c>
      <c r="E1303" s="319" t="s">
        <v>53</v>
      </c>
      <c r="F1303" s="319" t="s">
        <v>576</v>
      </c>
      <c r="H1303" s="319" t="s">
        <v>577</v>
      </c>
      <c r="I1303" s="319" t="s">
        <v>1965</v>
      </c>
      <c r="J1303" s="319" t="s">
        <v>113</v>
      </c>
      <c r="L1303" s="326">
        <v>0</v>
      </c>
      <c r="M1303" s="326">
        <v>0</v>
      </c>
      <c r="N1303" s="326">
        <v>0</v>
      </c>
      <c r="O1303" s="326">
        <v>0</v>
      </c>
      <c r="P1303" s="326">
        <v>0</v>
      </c>
      <c r="Q1303" s="326">
        <v>0</v>
      </c>
      <c r="R1303" s="326">
        <v>0</v>
      </c>
      <c r="S1303" s="326">
        <v>0</v>
      </c>
      <c r="T1303" s="326">
        <v>0</v>
      </c>
      <c r="U1303" s="326">
        <v>0</v>
      </c>
      <c r="V1303" s="326">
        <v>0</v>
      </c>
      <c r="W1303" s="326">
        <v>0</v>
      </c>
      <c r="X1303" s="326"/>
    </row>
    <row r="1304" spans="4:24" hidden="1" outlineLevel="1">
      <c r="D1304" s="319" t="s">
        <v>1519</v>
      </c>
      <c r="E1304" s="319" t="s">
        <v>53</v>
      </c>
      <c r="F1304" s="319" t="s">
        <v>576</v>
      </c>
      <c r="H1304" s="319" t="s">
        <v>577</v>
      </c>
      <c r="I1304" s="319" t="s">
        <v>1520</v>
      </c>
      <c r="J1304" s="319" t="s">
        <v>528</v>
      </c>
      <c r="L1304" s="326">
        <v>0</v>
      </c>
      <c r="M1304" s="326">
        <v>0</v>
      </c>
      <c r="N1304" s="326">
        <v>0</v>
      </c>
      <c r="O1304" s="326">
        <v>0</v>
      </c>
      <c r="P1304" s="326">
        <v>0</v>
      </c>
      <c r="Q1304" s="326">
        <v>0</v>
      </c>
      <c r="R1304" s="326">
        <v>0</v>
      </c>
      <c r="S1304" s="326">
        <v>0</v>
      </c>
      <c r="T1304" s="326">
        <v>0</v>
      </c>
      <c r="U1304" s="326">
        <v>0</v>
      </c>
      <c r="V1304" s="326">
        <v>0</v>
      </c>
      <c r="W1304" s="326">
        <v>0</v>
      </c>
      <c r="X1304" s="326"/>
    </row>
    <row r="1305" spans="4:24" hidden="1" outlineLevel="1">
      <c r="D1305" s="319" t="s">
        <v>1521</v>
      </c>
      <c r="E1305" s="319" t="s">
        <v>53</v>
      </c>
      <c r="F1305" s="319" t="s">
        <v>576</v>
      </c>
      <c r="H1305" s="319" t="s">
        <v>577</v>
      </c>
      <c r="I1305" s="319" t="s">
        <v>1522</v>
      </c>
      <c r="J1305" s="319" t="s">
        <v>528</v>
      </c>
      <c r="L1305" s="326">
        <v>0</v>
      </c>
      <c r="M1305" s="326">
        <v>0</v>
      </c>
      <c r="N1305" s="326">
        <v>0</v>
      </c>
      <c r="O1305" s="326">
        <v>0</v>
      </c>
      <c r="P1305" s="326">
        <v>0</v>
      </c>
      <c r="Q1305" s="326">
        <v>0</v>
      </c>
      <c r="R1305" s="326">
        <v>0</v>
      </c>
      <c r="S1305" s="326">
        <v>0</v>
      </c>
      <c r="T1305" s="326">
        <v>0</v>
      </c>
      <c r="U1305" s="326">
        <v>0</v>
      </c>
      <c r="V1305" s="326">
        <v>0</v>
      </c>
      <c r="W1305" s="326">
        <v>0</v>
      </c>
      <c r="X1305" s="326"/>
    </row>
    <row r="1306" spans="4:24" hidden="1" outlineLevel="1">
      <c r="D1306" s="319" t="s">
        <v>1966</v>
      </c>
      <c r="E1306" s="319" t="s">
        <v>53</v>
      </c>
      <c r="F1306" s="319" t="s">
        <v>576</v>
      </c>
      <c r="H1306" s="319" t="s">
        <v>577</v>
      </c>
      <c r="I1306" s="319" t="s">
        <v>1967</v>
      </c>
      <c r="J1306" s="319" t="s">
        <v>113</v>
      </c>
      <c r="L1306" s="326">
        <v>0</v>
      </c>
      <c r="M1306" s="326">
        <v>0</v>
      </c>
      <c r="N1306" s="326">
        <v>0</v>
      </c>
      <c r="O1306" s="326">
        <v>0</v>
      </c>
      <c r="P1306" s="326">
        <v>0</v>
      </c>
      <c r="Q1306" s="326">
        <v>0</v>
      </c>
      <c r="R1306" s="326">
        <v>0</v>
      </c>
      <c r="S1306" s="326">
        <v>0</v>
      </c>
      <c r="T1306" s="326">
        <v>0</v>
      </c>
      <c r="U1306" s="326">
        <v>0</v>
      </c>
      <c r="V1306" s="326">
        <v>0</v>
      </c>
      <c r="W1306" s="326">
        <v>0</v>
      </c>
      <c r="X1306" s="326"/>
    </row>
    <row r="1307" spans="4:24" hidden="1" outlineLevel="1">
      <c r="D1307" s="319" t="s">
        <v>2842</v>
      </c>
      <c r="E1307" s="319" t="s">
        <v>52</v>
      </c>
      <c r="F1307" s="319" t="s">
        <v>576</v>
      </c>
      <c r="H1307" s="319" t="s">
        <v>577</v>
      </c>
      <c r="I1307" s="319" t="s">
        <v>1467</v>
      </c>
      <c r="J1307" s="319" t="s">
        <v>117</v>
      </c>
      <c r="L1307" s="326">
        <v>676</v>
      </c>
      <c r="M1307" s="326">
        <v>706</v>
      </c>
      <c r="N1307" s="326">
        <v>706</v>
      </c>
      <c r="O1307" s="326">
        <v>1161</v>
      </c>
      <c r="P1307" s="326">
        <v>1161</v>
      </c>
      <c r="Q1307" s="326">
        <v>1161</v>
      </c>
      <c r="R1307" s="326">
        <v>1161</v>
      </c>
      <c r="S1307" s="326">
        <v>1161</v>
      </c>
      <c r="T1307" s="326">
        <v>1413</v>
      </c>
      <c r="U1307" s="326">
        <v>1413</v>
      </c>
      <c r="V1307" s="326">
        <v>1413</v>
      </c>
      <c r="W1307" s="326">
        <v>1167</v>
      </c>
      <c r="X1307" s="326"/>
    </row>
    <row r="1308" spans="4:24" hidden="1" outlineLevel="1">
      <c r="D1308" s="319" t="s">
        <v>1523</v>
      </c>
      <c r="E1308" s="319" t="s">
        <v>53</v>
      </c>
      <c r="F1308" s="319" t="s">
        <v>576</v>
      </c>
      <c r="H1308" s="319" t="s">
        <v>577</v>
      </c>
      <c r="I1308" s="319" t="s">
        <v>1524</v>
      </c>
      <c r="J1308" s="319" t="s">
        <v>117</v>
      </c>
      <c r="L1308" s="326">
        <v>0</v>
      </c>
      <c r="M1308" s="326">
        <v>0</v>
      </c>
      <c r="N1308" s="326">
        <v>0</v>
      </c>
      <c r="O1308" s="326">
        <v>0</v>
      </c>
      <c r="P1308" s="326">
        <v>0</v>
      </c>
      <c r="Q1308" s="326">
        <v>0</v>
      </c>
      <c r="R1308" s="326">
        <v>0</v>
      </c>
      <c r="S1308" s="326">
        <v>0</v>
      </c>
      <c r="T1308" s="326">
        <v>0</v>
      </c>
      <c r="U1308" s="326">
        <v>0</v>
      </c>
      <c r="V1308" s="326">
        <v>0</v>
      </c>
      <c r="W1308" s="326">
        <v>0</v>
      </c>
      <c r="X1308" s="326"/>
    </row>
    <row r="1309" spans="4:24" hidden="1" outlineLevel="1">
      <c r="D1309" s="319" t="s">
        <v>1706</v>
      </c>
      <c r="E1309" s="319" t="s">
        <v>52</v>
      </c>
      <c r="F1309" s="319" t="s">
        <v>576</v>
      </c>
      <c r="H1309" s="319" t="s">
        <v>577</v>
      </c>
      <c r="I1309" s="319" t="s">
        <v>1525</v>
      </c>
      <c r="J1309" s="319" t="s">
        <v>117</v>
      </c>
      <c r="L1309" s="326">
        <v>0</v>
      </c>
      <c r="M1309" s="326"/>
      <c r="N1309" s="326"/>
      <c r="O1309" s="326"/>
      <c r="P1309" s="326"/>
      <c r="Q1309" s="326"/>
      <c r="R1309" s="326"/>
      <c r="S1309" s="326"/>
      <c r="T1309" s="326"/>
      <c r="U1309" s="326"/>
      <c r="V1309" s="326"/>
      <c r="W1309" s="326"/>
      <c r="X1309" s="326"/>
    </row>
    <row r="1310" spans="4:24" hidden="1" outlineLevel="1">
      <c r="D1310" s="319" t="s">
        <v>3178</v>
      </c>
      <c r="E1310" s="319" t="s">
        <v>53</v>
      </c>
      <c r="F1310" s="319" t="s">
        <v>576</v>
      </c>
      <c r="H1310" s="319" t="s">
        <v>577</v>
      </c>
      <c r="I1310" s="319" t="s">
        <v>3179</v>
      </c>
      <c r="J1310" s="319" t="s">
        <v>946</v>
      </c>
      <c r="L1310" s="326"/>
      <c r="M1310" s="326"/>
      <c r="N1310" s="326"/>
      <c r="O1310" s="326">
        <v>0</v>
      </c>
      <c r="P1310" s="326">
        <v>0</v>
      </c>
      <c r="Q1310" s="326">
        <v>0</v>
      </c>
      <c r="R1310" s="326">
        <v>0</v>
      </c>
      <c r="S1310" s="326">
        <v>0</v>
      </c>
      <c r="T1310" s="326">
        <v>0</v>
      </c>
      <c r="U1310" s="326">
        <v>0</v>
      </c>
      <c r="V1310" s="326">
        <v>0</v>
      </c>
      <c r="W1310" s="326">
        <v>0</v>
      </c>
      <c r="X1310" s="326"/>
    </row>
    <row r="1311" spans="4:24" hidden="1" outlineLevel="1">
      <c r="D1311" s="319" t="s">
        <v>2843</v>
      </c>
      <c r="E1311" s="319" t="s">
        <v>53</v>
      </c>
      <c r="F1311" s="319" t="s">
        <v>576</v>
      </c>
      <c r="H1311" s="319" t="s">
        <v>577</v>
      </c>
      <c r="I1311" s="319" t="s">
        <v>1707</v>
      </c>
      <c r="J1311" s="319" t="s">
        <v>946</v>
      </c>
      <c r="L1311" s="326">
        <v>0</v>
      </c>
      <c r="M1311" s="326">
        <v>0</v>
      </c>
      <c r="N1311" s="326">
        <v>543</v>
      </c>
      <c r="O1311" s="326">
        <v>0</v>
      </c>
      <c r="P1311" s="326">
        <v>0</v>
      </c>
      <c r="Q1311" s="326">
        <v>0</v>
      </c>
      <c r="R1311" s="326">
        <v>0</v>
      </c>
      <c r="S1311" s="326">
        <v>0</v>
      </c>
      <c r="T1311" s="326">
        <v>0</v>
      </c>
      <c r="U1311" s="326">
        <v>0</v>
      </c>
      <c r="V1311" s="326">
        <v>0</v>
      </c>
      <c r="W1311" s="326">
        <v>0</v>
      </c>
      <c r="X1311" s="326"/>
    </row>
    <row r="1312" spans="4:24" hidden="1" outlineLevel="1">
      <c r="D1312" s="319" t="s">
        <v>1708</v>
      </c>
      <c r="E1312" s="319" t="s">
        <v>53</v>
      </c>
      <c r="F1312" s="319" t="s">
        <v>576</v>
      </c>
      <c r="H1312" s="319" t="s">
        <v>577</v>
      </c>
      <c r="I1312" s="319" t="s">
        <v>1709</v>
      </c>
      <c r="J1312" s="319" t="s">
        <v>946</v>
      </c>
      <c r="L1312" s="326">
        <v>0</v>
      </c>
      <c r="M1312" s="326">
        <v>0</v>
      </c>
      <c r="N1312" s="326">
        <v>0</v>
      </c>
      <c r="O1312" s="326">
        <v>0</v>
      </c>
      <c r="P1312" s="326">
        <v>0</v>
      </c>
      <c r="Q1312" s="326">
        <v>0</v>
      </c>
      <c r="R1312" s="326">
        <v>0</v>
      </c>
      <c r="S1312" s="326">
        <v>0</v>
      </c>
      <c r="T1312" s="326">
        <v>0</v>
      </c>
      <c r="U1312" s="326">
        <v>0</v>
      </c>
      <c r="V1312" s="326">
        <v>0</v>
      </c>
      <c r="W1312" s="326">
        <v>0</v>
      </c>
      <c r="X1312" s="326"/>
    </row>
    <row r="1313" spans="4:24" hidden="1" outlineLevel="1">
      <c r="D1313" s="319" t="s">
        <v>1710</v>
      </c>
      <c r="E1313" s="319" t="s">
        <v>53</v>
      </c>
      <c r="F1313" s="319" t="s">
        <v>576</v>
      </c>
      <c r="H1313" s="319" t="s">
        <v>577</v>
      </c>
      <c r="I1313" s="319" t="s">
        <v>1711</v>
      </c>
      <c r="J1313" s="319" t="s">
        <v>946</v>
      </c>
      <c r="L1313" s="326">
        <v>0</v>
      </c>
      <c r="M1313" s="326">
        <v>0</v>
      </c>
      <c r="N1313" s="326">
        <v>0</v>
      </c>
      <c r="O1313" s="326">
        <v>905</v>
      </c>
      <c r="P1313" s="326">
        <v>0</v>
      </c>
      <c r="Q1313" s="326">
        <v>0</v>
      </c>
      <c r="R1313" s="326">
        <v>0</v>
      </c>
      <c r="S1313" s="326">
        <v>0</v>
      </c>
      <c r="T1313" s="326">
        <v>0</v>
      </c>
      <c r="U1313" s="326">
        <v>0</v>
      </c>
      <c r="V1313" s="326">
        <v>0</v>
      </c>
      <c r="W1313" s="326"/>
      <c r="X1313" s="326"/>
    </row>
    <row r="1314" spans="4:24" hidden="1" outlineLevel="1">
      <c r="D1314" s="319" t="s">
        <v>1526</v>
      </c>
      <c r="E1314" s="319" t="s">
        <v>53</v>
      </c>
      <c r="F1314" s="319" t="s">
        <v>576</v>
      </c>
      <c r="H1314" s="319" t="s">
        <v>577</v>
      </c>
      <c r="I1314" s="319" t="s">
        <v>1527</v>
      </c>
      <c r="J1314" s="319" t="s">
        <v>583</v>
      </c>
      <c r="L1314" s="326">
        <v>0</v>
      </c>
      <c r="M1314" s="326">
        <v>0</v>
      </c>
      <c r="N1314" s="326">
        <v>0</v>
      </c>
      <c r="O1314" s="326">
        <v>0</v>
      </c>
      <c r="P1314" s="326">
        <v>0</v>
      </c>
      <c r="Q1314" s="326">
        <v>0</v>
      </c>
      <c r="R1314" s="326">
        <v>0</v>
      </c>
      <c r="S1314" s="326">
        <v>0</v>
      </c>
      <c r="T1314" s="326">
        <v>0</v>
      </c>
      <c r="U1314" s="326">
        <v>0</v>
      </c>
      <c r="V1314" s="326">
        <v>0</v>
      </c>
      <c r="W1314" s="326">
        <v>0</v>
      </c>
      <c r="X1314" s="326"/>
    </row>
    <row r="1315" spans="4:24" hidden="1" outlineLevel="1">
      <c r="D1315" s="319" t="s">
        <v>1528</v>
      </c>
      <c r="E1315" s="319" t="s">
        <v>53</v>
      </c>
      <c r="F1315" s="319" t="s">
        <v>576</v>
      </c>
      <c r="H1315" s="319" t="s">
        <v>577</v>
      </c>
      <c r="I1315" s="319" t="s">
        <v>1529</v>
      </c>
      <c r="J1315" s="319" t="s">
        <v>583</v>
      </c>
      <c r="L1315" s="326">
        <v>0</v>
      </c>
      <c r="M1315" s="326">
        <v>0</v>
      </c>
      <c r="N1315" s="326">
        <v>0</v>
      </c>
      <c r="O1315" s="326">
        <v>0</v>
      </c>
      <c r="P1315" s="326">
        <v>0</v>
      </c>
      <c r="Q1315" s="326">
        <v>0</v>
      </c>
      <c r="R1315" s="326">
        <v>0</v>
      </c>
      <c r="S1315" s="326">
        <v>0</v>
      </c>
      <c r="T1315" s="326">
        <v>0</v>
      </c>
      <c r="U1315" s="326">
        <v>0</v>
      </c>
      <c r="V1315" s="326">
        <v>0</v>
      </c>
      <c r="W1315" s="326">
        <v>0</v>
      </c>
      <c r="X1315" s="326"/>
    </row>
    <row r="1316" spans="4:24" hidden="1" outlineLevel="1">
      <c r="D1316" s="319" t="s">
        <v>1968</v>
      </c>
      <c r="E1316" s="319" t="s">
        <v>52</v>
      </c>
      <c r="F1316" s="319" t="s">
        <v>576</v>
      </c>
      <c r="H1316" s="319" t="s">
        <v>577</v>
      </c>
      <c r="I1316" s="319" t="s">
        <v>2844</v>
      </c>
      <c r="J1316" s="319" t="s">
        <v>117</v>
      </c>
      <c r="L1316" s="326">
        <v>0</v>
      </c>
      <c r="M1316" s="326">
        <v>0</v>
      </c>
      <c r="N1316" s="326"/>
      <c r="O1316" s="326"/>
      <c r="P1316" s="326"/>
      <c r="Q1316" s="326"/>
      <c r="R1316" s="326"/>
      <c r="S1316" s="326"/>
      <c r="T1316" s="326"/>
      <c r="U1316" s="326"/>
      <c r="V1316" s="326"/>
      <c r="W1316" s="326"/>
      <c r="X1316" s="326"/>
    </row>
    <row r="1317" spans="4:24" hidden="1" outlineLevel="1">
      <c r="D1317" s="319" t="s">
        <v>1712</v>
      </c>
      <c r="E1317" s="319" t="s">
        <v>53</v>
      </c>
      <c r="F1317" s="319" t="s">
        <v>576</v>
      </c>
      <c r="H1317" s="319" t="s">
        <v>577</v>
      </c>
      <c r="I1317" s="319" t="s">
        <v>1713</v>
      </c>
      <c r="J1317" s="319" t="s">
        <v>946</v>
      </c>
      <c r="L1317" s="326">
        <v>0</v>
      </c>
      <c r="M1317" s="326">
        <v>0</v>
      </c>
      <c r="N1317" s="326">
        <v>0</v>
      </c>
      <c r="O1317" s="326">
        <v>0</v>
      </c>
      <c r="P1317" s="326">
        <v>0</v>
      </c>
      <c r="Q1317" s="326">
        <v>0</v>
      </c>
      <c r="R1317" s="326">
        <v>0</v>
      </c>
      <c r="S1317" s="326">
        <v>0</v>
      </c>
      <c r="T1317" s="326">
        <v>0</v>
      </c>
      <c r="U1317" s="326">
        <v>0</v>
      </c>
      <c r="V1317" s="326">
        <v>0</v>
      </c>
      <c r="W1317" s="326">
        <v>0</v>
      </c>
      <c r="X1317" s="326"/>
    </row>
    <row r="1318" spans="4:24" hidden="1" outlineLevel="1">
      <c r="D1318" s="319" t="s">
        <v>1530</v>
      </c>
      <c r="E1318" s="319" t="s">
        <v>53</v>
      </c>
      <c r="F1318" s="319" t="s">
        <v>576</v>
      </c>
      <c r="H1318" s="319" t="s">
        <v>577</v>
      </c>
      <c r="I1318" s="319" t="s">
        <v>1531</v>
      </c>
      <c r="J1318" s="319" t="s">
        <v>582</v>
      </c>
      <c r="L1318" s="326">
        <v>0</v>
      </c>
      <c r="M1318" s="326">
        <v>0</v>
      </c>
      <c r="N1318" s="326">
        <v>0</v>
      </c>
      <c r="O1318" s="326">
        <v>0</v>
      </c>
      <c r="P1318" s="326">
        <v>0</v>
      </c>
      <c r="Q1318" s="326">
        <v>0</v>
      </c>
      <c r="R1318" s="326">
        <v>0</v>
      </c>
      <c r="S1318" s="326">
        <v>0</v>
      </c>
      <c r="T1318" s="326">
        <v>0</v>
      </c>
      <c r="U1318" s="326">
        <v>0</v>
      </c>
      <c r="V1318" s="326">
        <v>0</v>
      </c>
      <c r="W1318" s="326"/>
      <c r="X1318" s="326"/>
    </row>
    <row r="1319" spans="4:24" hidden="1" outlineLevel="1">
      <c r="D1319" s="319" t="s">
        <v>1532</v>
      </c>
      <c r="E1319" s="319" t="s">
        <v>53</v>
      </c>
      <c r="F1319" s="319" t="s">
        <v>576</v>
      </c>
      <c r="H1319" s="319" t="s">
        <v>577</v>
      </c>
      <c r="I1319" s="319" t="s">
        <v>1533</v>
      </c>
      <c r="J1319" s="319" t="s">
        <v>530</v>
      </c>
      <c r="L1319" s="326">
        <v>0</v>
      </c>
      <c r="M1319" s="326">
        <v>0</v>
      </c>
      <c r="N1319" s="326">
        <v>0</v>
      </c>
      <c r="O1319" s="326">
        <v>0</v>
      </c>
      <c r="P1319" s="326">
        <v>0</v>
      </c>
      <c r="Q1319" s="326">
        <v>0</v>
      </c>
      <c r="R1319" s="326">
        <v>0</v>
      </c>
      <c r="S1319" s="326">
        <v>0</v>
      </c>
      <c r="T1319" s="326">
        <v>0</v>
      </c>
      <c r="U1319" s="326">
        <v>0</v>
      </c>
      <c r="V1319" s="326">
        <v>0</v>
      </c>
      <c r="W1319" s="326">
        <v>0</v>
      </c>
      <c r="X1319" s="326"/>
    </row>
    <row r="1320" spans="4:24" hidden="1" outlineLevel="1">
      <c r="D1320" s="319" t="s">
        <v>2845</v>
      </c>
      <c r="E1320" s="319" t="s">
        <v>54</v>
      </c>
      <c r="F1320" s="319" t="s">
        <v>576</v>
      </c>
      <c r="H1320" s="319" t="s">
        <v>577</v>
      </c>
      <c r="I1320" s="319" t="s">
        <v>2846</v>
      </c>
      <c r="J1320" s="319" t="s">
        <v>116</v>
      </c>
      <c r="L1320" s="326">
        <v>0</v>
      </c>
      <c r="M1320" s="326">
        <v>0</v>
      </c>
      <c r="N1320" s="326">
        <v>0</v>
      </c>
      <c r="O1320" s="326">
        <v>0</v>
      </c>
      <c r="P1320" s="326">
        <v>0</v>
      </c>
      <c r="Q1320" s="326">
        <v>0</v>
      </c>
      <c r="R1320" s="326">
        <v>0</v>
      </c>
      <c r="S1320" s="326">
        <v>0</v>
      </c>
      <c r="T1320" s="326">
        <v>0</v>
      </c>
      <c r="U1320" s="326">
        <v>0</v>
      </c>
      <c r="V1320" s="326">
        <v>0</v>
      </c>
      <c r="W1320" s="326">
        <v>0</v>
      </c>
      <c r="X1320" s="326"/>
    </row>
    <row r="1321" spans="4:24" hidden="1" outlineLevel="1">
      <c r="D1321" s="319" t="s">
        <v>1969</v>
      </c>
      <c r="E1321" s="319" t="s">
        <v>2117</v>
      </c>
      <c r="F1321" s="319" t="s">
        <v>576</v>
      </c>
      <c r="H1321" s="319" t="s">
        <v>577</v>
      </c>
      <c r="I1321" s="319" t="s">
        <v>2847</v>
      </c>
      <c r="J1321" s="319" t="s">
        <v>977</v>
      </c>
      <c r="L1321" s="326">
        <v>0</v>
      </c>
      <c r="M1321" s="326">
        <v>0</v>
      </c>
      <c r="N1321" s="326">
        <v>0</v>
      </c>
      <c r="O1321" s="326">
        <v>0</v>
      </c>
      <c r="P1321" s="326">
        <v>0</v>
      </c>
      <c r="Q1321" s="326">
        <v>0</v>
      </c>
      <c r="R1321" s="326">
        <v>0</v>
      </c>
      <c r="S1321" s="326">
        <v>0</v>
      </c>
      <c r="T1321" s="326">
        <v>0</v>
      </c>
      <c r="U1321" s="326">
        <v>0</v>
      </c>
      <c r="V1321" s="326">
        <v>0</v>
      </c>
      <c r="W1321" s="326">
        <v>0</v>
      </c>
      <c r="X1321" s="326"/>
    </row>
    <row r="1322" spans="4:24" hidden="1" outlineLevel="1">
      <c r="D1322" s="319" t="s">
        <v>1714</v>
      </c>
      <c r="E1322" s="319" t="s">
        <v>53</v>
      </c>
      <c r="F1322" s="319" t="s">
        <v>576</v>
      </c>
      <c r="H1322" s="319" t="s">
        <v>577</v>
      </c>
      <c r="I1322" s="319" t="s">
        <v>1715</v>
      </c>
      <c r="J1322" s="319" t="s">
        <v>946</v>
      </c>
      <c r="L1322" s="326">
        <v>100</v>
      </c>
      <c r="M1322" s="326">
        <v>100</v>
      </c>
      <c r="N1322" s="326">
        <v>100</v>
      </c>
      <c r="O1322" s="326">
        <v>100</v>
      </c>
      <c r="P1322" s="326">
        <v>100</v>
      </c>
      <c r="Q1322" s="326">
        <v>100</v>
      </c>
      <c r="R1322" s="326">
        <v>100</v>
      </c>
      <c r="S1322" s="326">
        <v>100</v>
      </c>
      <c r="T1322" s="326">
        <v>250</v>
      </c>
      <c r="U1322" s="326">
        <v>250</v>
      </c>
      <c r="V1322" s="326">
        <v>250</v>
      </c>
      <c r="W1322" s="326">
        <v>150</v>
      </c>
      <c r="X1322" s="326"/>
    </row>
    <row r="1323" spans="4:24" hidden="1" outlineLevel="1">
      <c r="D1323" s="319" t="s">
        <v>1534</v>
      </c>
      <c r="E1323" s="319" t="s">
        <v>53</v>
      </c>
      <c r="F1323" s="319" t="s">
        <v>576</v>
      </c>
      <c r="H1323" s="319" t="s">
        <v>577</v>
      </c>
      <c r="I1323" s="319" t="s">
        <v>1535</v>
      </c>
      <c r="J1323" s="319" t="s">
        <v>582</v>
      </c>
      <c r="L1323" s="326">
        <v>0</v>
      </c>
      <c r="M1323" s="326">
        <v>0</v>
      </c>
      <c r="N1323" s="326">
        <v>0</v>
      </c>
      <c r="O1323" s="326">
        <v>0</v>
      </c>
      <c r="P1323" s="326">
        <v>0</v>
      </c>
      <c r="Q1323" s="326">
        <v>0</v>
      </c>
      <c r="R1323" s="326">
        <v>0</v>
      </c>
      <c r="S1323" s="326">
        <v>0</v>
      </c>
      <c r="T1323" s="326">
        <v>0</v>
      </c>
      <c r="U1323" s="326">
        <v>0</v>
      </c>
      <c r="V1323" s="326">
        <v>0</v>
      </c>
      <c r="W1323" s="326"/>
      <c r="X1323" s="326"/>
    </row>
    <row r="1324" spans="4:24" hidden="1" outlineLevel="1">
      <c r="D1324" s="319" t="s">
        <v>1970</v>
      </c>
      <c r="E1324" s="319" t="s">
        <v>53</v>
      </c>
      <c r="F1324" s="319" t="s">
        <v>576</v>
      </c>
      <c r="H1324" s="319" t="s">
        <v>577</v>
      </c>
      <c r="I1324" s="319" t="s">
        <v>1971</v>
      </c>
      <c r="J1324" s="319" t="s">
        <v>113</v>
      </c>
      <c r="L1324" s="326">
        <v>0</v>
      </c>
      <c r="M1324" s="326">
        <v>0</v>
      </c>
      <c r="N1324" s="326">
        <v>0</v>
      </c>
      <c r="O1324" s="326">
        <v>0</v>
      </c>
      <c r="P1324" s="326">
        <v>0</v>
      </c>
      <c r="Q1324" s="326">
        <v>0</v>
      </c>
      <c r="R1324" s="326">
        <v>0</v>
      </c>
      <c r="S1324" s="326">
        <v>0</v>
      </c>
      <c r="T1324" s="326">
        <v>0</v>
      </c>
      <c r="U1324" s="326">
        <v>0</v>
      </c>
      <c r="V1324" s="326">
        <v>0</v>
      </c>
      <c r="W1324" s="326">
        <v>0</v>
      </c>
      <c r="X1324" s="326"/>
    </row>
    <row r="1325" spans="4:24" hidden="1" outlineLevel="1">
      <c r="D1325" s="319" t="s">
        <v>3180</v>
      </c>
      <c r="E1325" s="319" t="s">
        <v>52</v>
      </c>
      <c r="F1325" s="319" t="s">
        <v>576</v>
      </c>
      <c r="H1325" s="319" t="s">
        <v>577</v>
      </c>
      <c r="I1325" s="319" t="s">
        <v>3181</v>
      </c>
      <c r="J1325" s="319" t="s">
        <v>117</v>
      </c>
      <c r="L1325" s="326"/>
      <c r="M1325" s="326"/>
      <c r="N1325" s="326"/>
      <c r="O1325" s="326"/>
      <c r="P1325" s="326"/>
      <c r="Q1325" s="326"/>
      <c r="R1325" s="326"/>
      <c r="S1325" s="326">
        <v>0</v>
      </c>
      <c r="T1325" s="326">
        <v>0</v>
      </c>
      <c r="U1325" s="326">
        <v>0</v>
      </c>
      <c r="V1325" s="326">
        <v>0</v>
      </c>
      <c r="W1325" s="326">
        <v>0</v>
      </c>
      <c r="X1325" s="326"/>
    </row>
    <row r="1326" spans="4:24" hidden="1" outlineLevel="1">
      <c r="D1326" s="319" t="s">
        <v>1716</v>
      </c>
      <c r="E1326" s="319" t="s">
        <v>67</v>
      </c>
      <c r="F1326" s="319" t="s">
        <v>576</v>
      </c>
      <c r="H1326" s="319" t="s">
        <v>577</v>
      </c>
      <c r="I1326" s="319" t="s">
        <v>1470</v>
      </c>
      <c r="J1326" s="319" t="s">
        <v>0</v>
      </c>
      <c r="L1326" s="326">
        <v>0</v>
      </c>
      <c r="M1326" s="326">
        <v>0</v>
      </c>
      <c r="N1326" s="326">
        <v>0</v>
      </c>
      <c r="O1326" s="326">
        <v>0</v>
      </c>
      <c r="P1326" s="326">
        <v>0</v>
      </c>
      <c r="Q1326" s="326">
        <v>0</v>
      </c>
      <c r="R1326" s="326">
        <v>0</v>
      </c>
      <c r="S1326" s="326">
        <v>0</v>
      </c>
      <c r="T1326" s="326">
        <v>0</v>
      </c>
      <c r="U1326" s="326">
        <v>0</v>
      </c>
      <c r="V1326" s="326">
        <v>0</v>
      </c>
      <c r="W1326" s="326">
        <v>0</v>
      </c>
      <c r="X1326" s="326"/>
    </row>
    <row r="1327" spans="4:24" hidden="1" outlineLevel="1">
      <c r="D1327" s="319" t="s">
        <v>1536</v>
      </c>
      <c r="E1327" s="319" t="s">
        <v>53</v>
      </c>
      <c r="F1327" s="319" t="s">
        <v>576</v>
      </c>
      <c r="H1327" s="319" t="s">
        <v>577</v>
      </c>
      <c r="I1327" s="319" t="s">
        <v>1537</v>
      </c>
      <c r="J1327" s="319" t="s">
        <v>583</v>
      </c>
      <c r="L1327" s="326">
        <v>0</v>
      </c>
      <c r="M1327" s="326">
        <v>0</v>
      </c>
      <c r="N1327" s="326">
        <v>0</v>
      </c>
      <c r="O1327" s="326">
        <v>0</v>
      </c>
      <c r="P1327" s="326">
        <v>0</v>
      </c>
      <c r="Q1327" s="326">
        <v>0</v>
      </c>
      <c r="R1327" s="326">
        <v>0</v>
      </c>
      <c r="S1327" s="326">
        <v>0</v>
      </c>
      <c r="T1327" s="326">
        <v>0</v>
      </c>
      <c r="U1327" s="326">
        <v>0</v>
      </c>
      <c r="V1327" s="326">
        <v>0</v>
      </c>
      <c r="W1327" s="326">
        <v>0</v>
      </c>
      <c r="X1327" s="326"/>
    </row>
    <row r="1328" spans="4:24" hidden="1" outlineLevel="1">
      <c r="D1328" s="319" t="s">
        <v>1538</v>
      </c>
      <c r="E1328" s="319" t="s">
        <v>53</v>
      </c>
      <c r="F1328" s="319" t="s">
        <v>576</v>
      </c>
      <c r="H1328" s="319" t="s">
        <v>577</v>
      </c>
      <c r="I1328" s="319" t="s">
        <v>1539</v>
      </c>
      <c r="J1328" s="319" t="s">
        <v>118</v>
      </c>
      <c r="L1328" s="326">
        <v>0</v>
      </c>
      <c r="M1328" s="326">
        <v>0</v>
      </c>
      <c r="N1328" s="326">
        <v>0</v>
      </c>
      <c r="O1328" s="326">
        <v>0</v>
      </c>
      <c r="P1328" s="326">
        <v>0</v>
      </c>
      <c r="Q1328" s="326">
        <v>0</v>
      </c>
      <c r="R1328" s="326">
        <v>0</v>
      </c>
      <c r="S1328" s="326">
        <v>0</v>
      </c>
      <c r="T1328" s="326">
        <v>0</v>
      </c>
      <c r="U1328" s="326">
        <v>0</v>
      </c>
      <c r="V1328" s="326">
        <v>0</v>
      </c>
      <c r="W1328" s="326">
        <v>0</v>
      </c>
      <c r="X1328" s="326"/>
    </row>
    <row r="1329" spans="4:24" hidden="1" outlineLevel="1">
      <c r="D1329" s="319" t="s">
        <v>1540</v>
      </c>
      <c r="E1329" s="319" t="s">
        <v>53</v>
      </c>
      <c r="F1329" s="319" t="s">
        <v>576</v>
      </c>
      <c r="H1329" s="319" t="s">
        <v>577</v>
      </c>
      <c r="I1329" s="319" t="s">
        <v>1541</v>
      </c>
      <c r="J1329" s="319" t="s">
        <v>582</v>
      </c>
      <c r="L1329" s="326">
        <v>0</v>
      </c>
      <c r="M1329" s="326">
        <v>0</v>
      </c>
      <c r="N1329" s="326">
        <v>0</v>
      </c>
      <c r="O1329" s="326">
        <v>0</v>
      </c>
      <c r="P1329" s="326">
        <v>0</v>
      </c>
      <c r="Q1329" s="326">
        <v>0</v>
      </c>
      <c r="R1329" s="326">
        <v>0</v>
      </c>
      <c r="S1329" s="326">
        <v>0</v>
      </c>
      <c r="T1329" s="326">
        <v>0</v>
      </c>
      <c r="U1329" s="326">
        <v>0</v>
      </c>
      <c r="V1329" s="326">
        <v>0</v>
      </c>
      <c r="W1329" s="326">
        <v>0</v>
      </c>
      <c r="X1329" s="326"/>
    </row>
    <row r="1330" spans="4:24" hidden="1" outlineLevel="1">
      <c r="D1330" s="319" t="s">
        <v>2848</v>
      </c>
      <c r="E1330" s="319" t="s">
        <v>52</v>
      </c>
      <c r="F1330" s="319" t="s">
        <v>576</v>
      </c>
      <c r="H1330" s="319" t="s">
        <v>577</v>
      </c>
      <c r="I1330" s="319" t="s">
        <v>1542</v>
      </c>
      <c r="J1330" s="319" t="s">
        <v>117</v>
      </c>
      <c r="L1330" s="326">
        <v>3864</v>
      </c>
      <c r="M1330" s="326">
        <v>3821</v>
      </c>
      <c r="N1330" s="326">
        <v>6144</v>
      </c>
      <c r="O1330" s="326">
        <v>4356</v>
      </c>
      <c r="P1330" s="326">
        <v>4700</v>
      </c>
      <c r="Q1330" s="326">
        <v>5149</v>
      </c>
      <c r="R1330" s="326">
        <v>4697</v>
      </c>
      <c r="S1330" s="326">
        <v>4518</v>
      </c>
      <c r="T1330" s="326">
        <v>4698</v>
      </c>
      <c r="U1330" s="326">
        <v>4428</v>
      </c>
      <c r="V1330" s="326">
        <v>4248</v>
      </c>
      <c r="W1330" s="326">
        <v>432</v>
      </c>
      <c r="X1330" s="326"/>
    </row>
    <row r="1331" spans="4:24" hidden="1" outlineLevel="1">
      <c r="D1331" s="319" t="s">
        <v>3182</v>
      </c>
      <c r="E1331" s="319" t="s">
        <v>53</v>
      </c>
      <c r="F1331" s="319" t="s">
        <v>576</v>
      </c>
      <c r="H1331" s="319" t="s">
        <v>577</v>
      </c>
      <c r="I1331" s="319" t="s">
        <v>3183</v>
      </c>
      <c r="J1331" s="319" t="s">
        <v>946</v>
      </c>
      <c r="L1331" s="326"/>
      <c r="M1331" s="326"/>
      <c r="N1331" s="326"/>
      <c r="O1331" s="326"/>
      <c r="P1331" s="326"/>
      <c r="Q1331" s="326"/>
      <c r="R1331" s="326"/>
      <c r="S1331" s="326">
        <v>0</v>
      </c>
      <c r="T1331" s="326">
        <v>0</v>
      </c>
      <c r="U1331" s="326">
        <v>0</v>
      </c>
      <c r="V1331" s="326">
        <v>0</v>
      </c>
      <c r="W1331" s="326">
        <v>0</v>
      </c>
      <c r="X1331" s="326"/>
    </row>
    <row r="1332" spans="4:24" hidden="1" outlineLevel="1">
      <c r="D1332" s="319" t="s">
        <v>1543</v>
      </c>
      <c r="E1332" s="319" t="s">
        <v>53</v>
      </c>
      <c r="F1332" s="319" t="s">
        <v>576</v>
      </c>
      <c r="H1332" s="319" t="s">
        <v>577</v>
      </c>
      <c r="I1332" s="319" t="s">
        <v>1544</v>
      </c>
      <c r="J1332" s="319" t="s">
        <v>583</v>
      </c>
      <c r="L1332" s="326">
        <v>0</v>
      </c>
      <c r="M1332" s="326">
        <v>0</v>
      </c>
      <c r="N1332" s="326">
        <v>0</v>
      </c>
      <c r="O1332" s="326">
        <v>0</v>
      </c>
      <c r="P1332" s="326">
        <v>0</v>
      </c>
      <c r="Q1332" s="326">
        <v>0</v>
      </c>
      <c r="R1332" s="326">
        <v>0</v>
      </c>
      <c r="S1332" s="326">
        <v>0</v>
      </c>
      <c r="T1332" s="326">
        <v>0</v>
      </c>
      <c r="U1332" s="326">
        <v>0</v>
      </c>
      <c r="V1332" s="326">
        <v>0</v>
      </c>
      <c r="W1332" s="326">
        <v>0</v>
      </c>
      <c r="X1332" s="326"/>
    </row>
    <row r="1333" spans="4:24" hidden="1" outlineLevel="1">
      <c r="D1333" s="319" t="s">
        <v>1545</v>
      </c>
      <c r="E1333" s="319" t="s">
        <v>54</v>
      </c>
      <c r="F1333" s="319" t="s">
        <v>576</v>
      </c>
      <c r="H1333" s="319" t="s">
        <v>577</v>
      </c>
      <c r="I1333" s="319" t="s">
        <v>1546</v>
      </c>
      <c r="J1333" s="319" t="s">
        <v>116</v>
      </c>
      <c r="L1333" s="326">
        <v>0</v>
      </c>
      <c r="M1333" s="326">
        <v>0</v>
      </c>
      <c r="N1333" s="326">
        <v>0</v>
      </c>
      <c r="O1333" s="326">
        <v>0</v>
      </c>
      <c r="P1333" s="326">
        <v>0</v>
      </c>
      <c r="Q1333" s="326">
        <v>0</v>
      </c>
      <c r="R1333" s="326">
        <v>0</v>
      </c>
      <c r="S1333" s="326">
        <v>0</v>
      </c>
      <c r="T1333" s="326">
        <v>0</v>
      </c>
      <c r="U1333" s="326">
        <v>0</v>
      </c>
      <c r="V1333" s="326">
        <v>0</v>
      </c>
      <c r="W1333" s="326">
        <v>0</v>
      </c>
      <c r="X1333" s="326"/>
    </row>
    <row r="1334" spans="4:24" hidden="1" outlineLevel="1">
      <c r="D1334" s="319" t="s">
        <v>1547</v>
      </c>
      <c r="E1334" s="319" t="s">
        <v>54</v>
      </c>
      <c r="F1334" s="319" t="s">
        <v>576</v>
      </c>
      <c r="H1334" s="319" t="s">
        <v>577</v>
      </c>
      <c r="I1334" s="319" t="s">
        <v>1548</v>
      </c>
      <c r="J1334" s="319" t="s">
        <v>116</v>
      </c>
      <c r="L1334" s="326">
        <v>0</v>
      </c>
      <c r="M1334" s="326">
        <v>0</v>
      </c>
      <c r="N1334" s="326">
        <v>0</v>
      </c>
      <c r="O1334" s="326">
        <v>17</v>
      </c>
      <c r="P1334" s="326">
        <v>0</v>
      </c>
      <c r="Q1334" s="326">
        <v>0</v>
      </c>
      <c r="R1334" s="326">
        <v>0</v>
      </c>
      <c r="S1334" s="326">
        <v>86</v>
      </c>
      <c r="T1334" s="326">
        <v>0</v>
      </c>
      <c r="U1334" s="326">
        <v>0</v>
      </c>
      <c r="V1334" s="326">
        <v>0</v>
      </c>
      <c r="W1334" s="326">
        <v>0</v>
      </c>
      <c r="X1334" s="326"/>
    </row>
    <row r="1335" spans="4:24" hidden="1" outlineLevel="1">
      <c r="D1335" s="319" t="s">
        <v>2036</v>
      </c>
      <c r="E1335" s="319" t="s">
        <v>53</v>
      </c>
      <c r="F1335" s="319" t="s">
        <v>576</v>
      </c>
      <c r="H1335" s="319" t="s">
        <v>577</v>
      </c>
      <c r="I1335" s="319" t="s">
        <v>1549</v>
      </c>
      <c r="J1335" s="319" t="s">
        <v>114</v>
      </c>
      <c r="L1335" s="326">
        <v>0</v>
      </c>
      <c r="M1335" s="326">
        <v>0</v>
      </c>
      <c r="N1335" s="326">
        <v>0</v>
      </c>
      <c r="O1335" s="326">
        <v>0</v>
      </c>
      <c r="P1335" s="326">
        <v>0</v>
      </c>
      <c r="Q1335" s="326">
        <v>0</v>
      </c>
      <c r="R1335" s="326">
        <v>0</v>
      </c>
      <c r="S1335" s="326">
        <v>0</v>
      </c>
      <c r="T1335" s="326">
        <v>0</v>
      </c>
      <c r="U1335" s="326">
        <v>0</v>
      </c>
      <c r="V1335" s="326">
        <v>0</v>
      </c>
      <c r="W1335" s="326">
        <v>0</v>
      </c>
      <c r="X1335" s="326"/>
    </row>
    <row r="1336" spans="4:24" hidden="1" outlineLevel="1">
      <c r="D1336" s="319" t="s">
        <v>1550</v>
      </c>
      <c r="E1336" s="319" t="s">
        <v>53</v>
      </c>
      <c r="F1336" s="319" t="s">
        <v>576</v>
      </c>
      <c r="H1336" s="319" t="s">
        <v>577</v>
      </c>
      <c r="I1336" s="319" t="s">
        <v>1551</v>
      </c>
      <c r="J1336" s="319" t="s">
        <v>582</v>
      </c>
      <c r="L1336" s="326">
        <v>0</v>
      </c>
      <c r="M1336" s="326">
        <v>0</v>
      </c>
      <c r="N1336" s="326">
        <v>0</v>
      </c>
      <c r="O1336" s="326">
        <v>1056</v>
      </c>
      <c r="P1336" s="326">
        <v>0</v>
      </c>
      <c r="Q1336" s="326">
        <v>0</v>
      </c>
      <c r="R1336" s="326">
        <v>0</v>
      </c>
      <c r="S1336" s="326">
        <v>0</v>
      </c>
      <c r="T1336" s="326">
        <v>0</v>
      </c>
      <c r="U1336" s="326">
        <v>0</v>
      </c>
      <c r="V1336" s="326">
        <v>0</v>
      </c>
      <c r="W1336" s="326">
        <v>0</v>
      </c>
      <c r="X1336" s="326"/>
    </row>
    <row r="1337" spans="4:24" hidden="1" outlineLevel="1">
      <c r="D1337" s="319" t="s">
        <v>1553</v>
      </c>
      <c r="E1337" s="319" t="s">
        <v>53</v>
      </c>
      <c r="F1337" s="319" t="s">
        <v>576</v>
      </c>
      <c r="H1337" s="319" t="s">
        <v>577</v>
      </c>
      <c r="I1337" s="319" t="s">
        <v>1552</v>
      </c>
      <c r="J1337" s="319" t="s">
        <v>114</v>
      </c>
      <c r="L1337" s="326">
        <v>3</v>
      </c>
      <c r="M1337" s="326">
        <v>3</v>
      </c>
      <c r="N1337" s="326">
        <v>83</v>
      </c>
      <c r="O1337" s="326">
        <v>83</v>
      </c>
      <c r="P1337" s="326">
        <v>83</v>
      </c>
      <c r="Q1337" s="326">
        <v>3</v>
      </c>
      <c r="R1337" s="326">
        <v>43</v>
      </c>
      <c r="S1337" s="326">
        <v>43</v>
      </c>
      <c r="T1337" s="326">
        <v>3</v>
      </c>
      <c r="U1337" s="326">
        <v>3</v>
      </c>
      <c r="V1337" s="326">
        <v>3</v>
      </c>
      <c r="W1337" s="326">
        <v>0</v>
      </c>
      <c r="X1337" s="326"/>
    </row>
    <row r="1338" spans="4:24" hidden="1" outlineLevel="1">
      <c r="D1338" s="319" t="s">
        <v>1972</v>
      </c>
      <c r="E1338" s="319" t="s">
        <v>53</v>
      </c>
      <c r="F1338" s="319" t="s">
        <v>576</v>
      </c>
      <c r="H1338" s="319" t="s">
        <v>577</v>
      </c>
      <c r="I1338" s="319" t="s">
        <v>1973</v>
      </c>
      <c r="J1338" s="319" t="s">
        <v>113</v>
      </c>
      <c r="L1338" s="326">
        <v>0</v>
      </c>
      <c r="M1338" s="326">
        <v>0</v>
      </c>
      <c r="N1338" s="326">
        <v>0</v>
      </c>
      <c r="O1338" s="326">
        <v>0</v>
      </c>
      <c r="P1338" s="326">
        <v>0</v>
      </c>
      <c r="Q1338" s="326">
        <v>0</v>
      </c>
      <c r="R1338" s="326">
        <v>0</v>
      </c>
      <c r="S1338" s="326">
        <v>0</v>
      </c>
      <c r="T1338" s="326">
        <v>0</v>
      </c>
      <c r="U1338" s="326">
        <v>0</v>
      </c>
      <c r="V1338" s="326">
        <v>0</v>
      </c>
      <c r="W1338" s="326">
        <v>0</v>
      </c>
      <c r="X1338" s="326"/>
    </row>
    <row r="1339" spans="4:24" hidden="1" outlineLevel="1">
      <c r="D1339" s="319" t="s">
        <v>1554</v>
      </c>
      <c r="E1339" s="319" t="s">
        <v>53</v>
      </c>
      <c r="F1339" s="319" t="s">
        <v>576</v>
      </c>
      <c r="H1339" s="319" t="s">
        <v>577</v>
      </c>
      <c r="I1339" s="319" t="s">
        <v>1555</v>
      </c>
      <c r="J1339" s="319" t="s">
        <v>582</v>
      </c>
      <c r="L1339" s="326">
        <v>0</v>
      </c>
      <c r="M1339" s="326">
        <v>0</v>
      </c>
      <c r="N1339" s="326">
        <v>0</v>
      </c>
      <c r="O1339" s="326">
        <v>0</v>
      </c>
      <c r="P1339" s="326">
        <v>0</v>
      </c>
      <c r="Q1339" s="326">
        <v>0</v>
      </c>
      <c r="R1339" s="326">
        <v>0</v>
      </c>
      <c r="S1339" s="326">
        <v>0</v>
      </c>
      <c r="T1339" s="326">
        <v>0</v>
      </c>
      <c r="U1339" s="326">
        <v>0</v>
      </c>
      <c r="V1339" s="326">
        <v>0</v>
      </c>
      <c r="W1339" s="326">
        <v>0</v>
      </c>
      <c r="X1339" s="326"/>
    </row>
    <row r="1340" spans="4:24" hidden="1" outlineLevel="1">
      <c r="D1340" s="319" t="s">
        <v>2312</v>
      </c>
      <c r="E1340" s="319" t="s">
        <v>53</v>
      </c>
      <c r="F1340" s="319" t="s">
        <v>576</v>
      </c>
      <c r="H1340" s="319" t="s">
        <v>577</v>
      </c>
      <c r="I1340" s="319" t="s">
        <v>2313</v>
      </c>
      <c r="J1340" s="319" t="s">
        <v>114</v>
      </c>
      <c r="L1340" s="326">
        <v>0</v>
      </c>
      <c r="M1340" s="326">
        <v>0</v>
      </c>
      <c r="N1340" s="326">
        <v>0</v>
      </c>
      <c r="O1340" s="326">
        <v>0</v>
      </c>
      <c r="P1340" s="326">
        <v>0</v>
      </c>
      <c r="Q1340" s="326">
        <v>0</v>
      </c>
      <c r="R1340" s="326">
        <v>0</v>
      </c>
      <c r="S1340" s="326">
        <v>0</v>
      </c>
      <c r="T1340" s="326">
        <v>0</v>
      </c>
      <c r="U1340" s="326">
        <v>0</v>
      </c>
      <c r="V1340" s="326">
        <v>0</v>
      </c>
      <c r="W1340" s="326">
        <v>0</v>
      </c>
      <c r="X1340" s="326"/>
    </row>
    <row r="1341" spans="4:24" hidden="1" outlineLevel="1">
      <c r="D1341" s="319" t="s">
        <v>1717</v>
      </c>
      <c r="E1341" s="319" t="s">
        <v>53</v>
      </c>
      <c r="F1341" s="319" t="s">
        <v>576</v>
      </c>
      <c r="H1341" s="319" t="s">
        <v>577</v>
      </c>
      <c r="I1341" s="319" t="s">
        <v>1718</v>
      </c>
      <c r="J1341" s="319" t="s">
        <v>528</v>
      </c>
      <c r="L1341" s="326">
        <v>0</v>
      </c>
      <c r="M1341" s="326">
        <v>0</v>
      </c>
      <c r="N1341" s="326">
        <v>0</v>
      </c>
      <c r="O1341" s="326">
        <v>0</v>
      </c>
      <c r="P1341" s="326">
        <v>0</v>
      </c>
      <c r="Q1341" s="326">
        <v>0</v>
      </c>
      <c r="R1341" s="326">
        <v>0</v>
      </c>
      <c r="S1341" s="326">
        <v>0</v>
      </c>
      <c r="T1341" s="326">
        <v>0</v>
      </c>
      <c r="U1341" s="326">
        <v>0</v>
      </c>
      <c r="V1341" s="326">
        <v>0</v>
      </c>
      <c r="W1341" s="326">
        <v>0</v>
      </c>
      <c r="X1341" s="326"/>
    </row>
    <row r="1342" spans="4:24" hidden="1" outlineLevel="1">
      <c r="D1342" s="319" t="s">
        <v>1975</v>
      </c>
      <c r="E1342" s="319" t="s">
        <v>53</v>
      </c>
      <c r="F1342" s="319" t="s">
        <v>576</v>
      </c>
      <c r="H1342" s="319" t="s">
        <v>577</v>
      </c>
      <c r="I1342" s="319" t="s">
        <v>1976</v>
      </c>
      <c r="J1342" s="319" t="s">
        <v>113</v>
      </c>
      <c r="L1342" s="326">
        <v>0</v>
      </c>
      <c r="M1342" s="326">
        <v>0</v>
      </c>
      <c r="N1342" s="326">
        <v>0</v>
      </c>
      <c r="O1342" s="326">
        <v>0</v>
      </c>
      <c r="P1342" s="326">
        <v>0</v>
      </c>
      <c r="Q1342" s="326">
        <v>0</v>
      </c>
      <c r="R1342" s="326">
        <v>0</v>
      </c>
      <c r="S1342" s="326">
        <v>0</v>
      </c>
      <c r="T1342" s="326">
        <v>0</v>
      </c>
      <c r="U1342" s="326">
        <v>0</v>
      </c>
      <c r="V1342" s="326">
        <v>0</v>
      </c>
      <c r="W1342" s="326">
        <v>0</v>
      </c>
      <c r="X1342" s="326"/>
    </row>
    <row r="1343" spans="4:24" hidden="1" outlineLevel="1">
      <c r="D1343" s="319" t="s">
        <v>2849</v>
      </c>
      <c r="E1343" s="319" t="s">
        <v>53</v>
      </c>
      <c r="F1343" s="319" t="s">
        <v>576</v>
      </c>
      <c r="H1343" s="319" t="s">
        <v>577</v>
      </c>
      <c r="I1343" s="319" t="s">
        <v>2850</v>
      </c>
      <c r="J1343" s="319" t="s">
        <v>114</v>
      </c>
      <c r="L1343" s="326">
        <v>0</v>
      </c>
      <c r="M1343" s="326">
        <v>0</v>
      </c>
      <c r="N1343" s="326">
        <v>0</v>
      </c>
      <c r="O1343" s="326">
        <v>0</v>
      </c>
      <c r="P1343" s="326">
        <v>0</v>
      </c>
      <c r="Q1343" s="326">
        <v>0</v>
      </c>
      <c r="R1343" s="326">
        <v>0</v>
      </c>
      <c r="S1343" s="326">
        <v>0</v>
      </c>
      <c r="T1343" s="326">
        <v>0</v>
      </c>
      <c r="U1343" s="326">
        <v>0</v>
      </c>
      <c r="V1343" s="326">
        <v>0</v>
      </c>
      <c r="W1343" s="326">
        <v>0</v>
      </c>
      <c r="X1343" s="326"/>
    </row>
    <row r="1344" spans="4:24" hidden="1" outlineLevel="1">
      <c r="D1344" s="319" t="s">
        <v>1977</v>
      </c>
      <c r="E1344" s="319" t="s">
        <v>53</v>
      </c>
      <c r="F1344" s="319" t="s">
        <v>576</v>
      </c>
      <c r="H1344" s="319" t="s">
        <v>577</v>
      </c>
      <c r="I1344" s="319" t="s">
        <v>1978</v>
      </c>
      <c r="J1344" s="319" t="s">
        <v>113</v>
      </c>
      <c r="L1344" s="326">
        <v>0</v>
      </c>
      <c r="M1344" s="326">
        <v>0</v>
      </c>
      <c r="N1344" s="326">
        <v>0</v>
      </c>
      <c r="O1344" s="326">
        <v>0</v>
      </c>
      <c r="P1344" s="326">
        <v>0</v>
      </c>
      <c r="Q1344" s="326">
        <v>0</v>
      </c>
      <c r="R1344" s="326">
        <v>0</v>
      </c>
      <c r="S1344" s="326">
        <v>0</v>
      </c>
      <c r="T1344" s="326">
        <v>0</v>
      </c>
      <c r="U1344" s="326">
        <v>0</v>
      </c>
      <c r="V1344" s="326">
        <v>0</v>
      </c>
      <c r="W1344" s="326">
        <v>0</v>
      </c>
      <c r="X1344" s="326"/>
    </row>
    <row r="1345" spans="4:24" hidden="1" outlineLevel="1">
      <c r="D1345" s="319" t="s">
        <v>2851</v>
      </c>
      <c r="E1345" s="319" t="s">
        <v>52</v>
      </c>
      <c r="F1345" s="319" t="s">
        <v>576</v>
      </c>
      <c r="H1345" s="319" t="s">
        <v>577</v>
      </c>
      <c r="I1345" s="319" t="s">
        <v>1556</v>
      </c>
      <c r="J1345" s="319" t="s">
        <v>117</v>
      </c>
      <c r="L1345" s="326">
        <v>15</v>
      </c>
      <c r="M1345" s="326">
        <v>15</v>
      </c>
      <c r="N1345" s="326">
        <v>15</v>
      </c>
      <c r="O1345" s="326">
        <v>33</v>
      </c>
      <c r="P1345" s="326">
        <v>33</v>
      </c>
      <c r="Q1345" s="326">
        <v>15</v>
      </c>
      <c r="R1345" s="326">
        <v>15</v>
      </c>
      <c r="S1345" s="326">
        <v>15</v>
      </c>
      <c r="T1345" s="326">
        <v>15</v>
      </c>
      <c r="U1345" s="326">
        <v>15</v>
      </c>
      <c r="V1345" s="326">
        <v>15</v>
      </c>
      <c r="W1345" s="326">
        <v>15</v>
      </c>
      <c r="X1345" s="326"/>
    </row>
    <row r="1346" spans="4:24" hidden="1" outlineLevel="1">
      <c r="D1346" s="319" t="s">
        <v>1557</v>
      </c>
      <c r="E1346" s="319" t="s">
        <v>52</v>
      </c>
      <c r="F1346" s="319" t="s">
        <v>576</v>
      </c>
      <c r="H1346" s="319" t="s">
        <v>577</v>
      </c>
      <c r="I1346" s="319" t="s">
        <v>1558</v>
      </c>
      <c r="J1346" s="319" t="s">
        <v>117</v>
      </c>
      <c r="L1346" s="326">
        <v>0</v>
      </c>
      <c r="M1346" s="326">
        <v>0</v>
      </c>
      <c r="N1346" s="326">
        <v>0</v>
      </c>
      <c r="O1346" s="326">
        <v>0</v>
      </c>
      <c r="P1346" s="326">
        <v>0</v>
      </c>
      <c r="Q1346" s="326">
        <v>0</v>
      </c>
      <c r="R1346" s="326">
        <v>0</v>
      </c>
      <c r="S1346" s="326">
        <v>0</v>
      </c>
      <c r="T1346" s="326">
        <v>0</v>
      </c>
      <c r="U1346" s="326">
        <v>0</v>
      </c>
      <c r="V1346" s="326">
        <v>0</v>
      </c>
      <c r="W1346" s="326">
        <v>0</v>
      </c>
      <c r="X1346" s="326"/>
    </row>
    <row r="1347" spans="4:24" hidden="1" outlineLevel="1">
      <c r="D1347" s="319" t="s">
        <v>3184</v>
      </c>
      <c r="E1347" s="319" t="s">
        <v>53</v>
      </c>
      <c r="F1347" s="319" t="s">
        <v>576</v>
      </c>
      <c r="H1347" s="319" t="s">
        <v>577</v>
      </c>
      <c r="I1347" s="319" t="s">
        <v>1692</v>
      </c>
      <c r="J1347" s="319" t="s">
        <v>560</v>
      </c>
      <c r="L1347" s="326">
        <v>0</v>
      </c>
      <c r="M1347" s="326">
        <v>0</v>
      </c>
      <c r="N1347" s="326">
        <v>0</v>
      </c>
      <c r="O1347" s="326">
        <v>0</v>
      </c>
      <c r="P1347" s="326">
        <v>0</v>
      </c>
      <c r="Q1347" s="326">
        <v>0</v>
      </c>
      <c r="R1347" s="326">
        <v>0</v>
      </c>
      <c r="S1347" s="326">
        <v>0</v>
      </c>
      <c r="T1347" s="326">
        <v>0</v>
      </c>
      <c r="U1347" s="326">
        <v>0</v>
      </c>
      <c r="V1347" s="326">
        <v>0</v>
      </c>
      <c r="W1347" s="326">
        <v>0</v>
      </c>
      <c r="X1347" s="326"/>
    </row>
    <row r="1348" spans="4:24" hidden="1" outlineLevel="1">
      <c r="D1348" s="319" t="s">
        <v>1559</v>
      </c>
      <c r="E1348" s="319" t="s">
        <v>52</v>
      </c>
      <c r="F1348" s="319" t="s">
        <v>576</v>
      </c>
      <c r="H1348" s="319" t="s">
        <v>577</v>
      </c>
      <c r="I1348" s="319" t="s">
        <v>1560</v>
      </c>
      <c r="J1348" s="319" t="s">
        <v>117</v>
      </c>
      <c r="L1348" s="326">
        <v>63</v>
      </c>
      <c r="M1348" s="326">
        <v>63</v>
      </c>
      <c r="N1348" s="326">
        <v>63</v>
      </c>
      <c r="O1348" s="326">
        <v>573</v>
      </c>
      <c r="P1348" s="326">
        <v>573</v>
      </c>
      <c r="Q1348" s="326">
        <v>875</v>
      </c>
      <c r="R1348" s="326">
        <v>875</v>
      </c>
      <c r="S1348" s="326">
        <v>606</v>
      </c>
      <c r="T1348" s="326">
        <v>246</v>
      </c>
      <c r="U1348" s="326">
        <v>246</v>
      </c>
      <c r="V1348" s="326">
        <v>246</v>
      </c>
      <c r="W1348" s="326">
        <v>142</v>
      </c>
      <c r="X1348" s="326"/>
    </row>
    <row r="1349" spans="4:24" hidden="1" outlineLevel="1">
      <c r="D1349" s="319" t="s">
        <v>1979</v>
      </c>
      <c r="E1349" s="319" t="s">
        <v>53</v>
      </c>
      <c r="F1349" s="319" t="s">
        <v>576</v>
      </c>
      <c r="H1349" s="319" t="s">
        <v>577</v>
      </c>
      <c r="I1349" s="319" t="s">
        <v>1980</v>
      </c>
      <c r="J1349" s="319" t="s">
        <v>113</v>
      </c>
      <c r="L1349" s="326">
        <v>0</v>
      </c>
      <c r="M1349" s="326">
        <v>0</v>
      </c>
      <c r="N1349" s="326">
        <v>0</v>
      </c>
      <c r="O1349" s="326">
        <v>0</v>
      </c>
      <c r="P1349" s="326">
        <v>0</v>
      </c>
      <c r="Q1349" s="326">
        <v>0</v>
      </c>
      <c r="R1349" s="326">
        <v>0</v>
      </c>
      <c r="S1349" s="326">
        <v>0</v>
      </c>
      <c r="T1349" s="326">
        <v>0</v>
      </c>
      <c r="U1349" s="326">
        <v>0</v>
      </c>
      <c r="V1349" s="326">
        <v>0</v>
      </c>
      <c r="W1349" s="326">
        <v>0</v>
      </c>
      <c r="X1349" s="326"/>
    </row>
    <row r="1350" spans="4:24" hidden="1" outlineLevel="1">
      <c r="D1350" s="319" t="s">
        <v>2314</v>
      </c>
      <c r="E1350" s="319" t="s">
        <v>52</v>
      </c>
      <c r="F1350" s="319" t="s">
        <v>576</v>
      </c>
      <c r="H1350" s="319" t="s">
        <v>577</v>
      </c>
      <c r="I1350" s="319" t="s">
        <v>2315</v>
      </c>
      <c r="J1350" s="319" t="s">
        <v>117</v>
      </c>
      <c r="L1350" s="326">
        <v>0</v>
      </c>
      <c r="M1350" s="326">
        <v>0</v>
      </c>
      <c r="N1350" s="326">
        <v>0</v>
      </c>
      <c r="O1350" s="326">
        <v>0</v>
      </c>
      <c r="P1350" s="326">
        <v>0</v>
      </c>
      <c r="Q1350" s="326">
        <v>0</v>
      </c>
      <c r="R1350" s="326">
        <v>0</v>
      </c>
      <c r="S1350" s="326">
        <v>0</v>
      </c>
      <c r="T1350" s="326">
        <v>0</v>
      </c>
      <c r="U1350" s="326">
        <v>0</v>
      </c>
      <c r="V1350" s="326">
        <v>0</v>
      </c>
      <c r="W1350" s="326">
        <v>0</v>
      </c>
      <c r="X1350" s="326"/>
    </row>
    <row r="1351" spans="4:24" hidden="1" outlineLevel="1">
      <c r="D1351" s="319" t="s">
        <v>2852</v>
      </c>
      <c r="E1351" s="319" t="s">
        <v>53</v>
      </c>
      <c r="F1351" s="319" t="s">
        <v>576</v>
      </c>
      <c r="H1351" s="319" t="s">
        <v>577</v>
      </c>
      <c r="I1351" s="319" t="s">
        <v>2853</v>
      </c>
      <c r="J1351" s="319" t="s">
        <v>22</v>
      </c>
      <c r="L1351" s="326">
        <v>0</v>
      </c>
      <c r="M1351" s="326">
        <v>0</v>
      </c>
      <c r="N1351" s="326">
        <v>0</v>
      </c>
      <c r="O1351" s="326">
        <v>0</v>
      </c>
      <c r="P1351" s="326">
        <v>0</v>
      </c>
      <c r="Q1351" s="326">
        <v>0</v>
      </c>
      <c r="R1351" s="326">
        <v>0</v>
      </c>
      <c r="S1351" s="326">
        <v>0</v>
      </c>
      <c r="T1351" s="326">
        <v>0</v>
      </c>
      <c r="U1351" s="326">
        <v>0</v>
      </c>
      <c r="V1351" s="326">
        <v>0</v>
      </c>
      <c r="W1351" s="326">
        <v>0</v>
      </c>
      <c r="X1351" s="326"/>
    </row>
    <row r="1352" spans="4:24" hidden="1" outlineLevel="1">
      <c r="D1352" s="319" t="s">
        <v>1561</v>
      </c>
      <c r="E1352" s="319" t="s">
        <v>52</v>
      </c>
      <c r="F1352" s="319" t="s">
        <v>576</v>
      </c>
      <c r="H1352" s="319" t="s">
        <v>577</v>
      </c>
      <c r="I1352" s="319" t="s">
        <v>1562</v>
      </c>
      <c r="J1352" s="319" t="s">
        <v>117</v>
      </c>
      <c r="L1352" s="326">
        <v>186</v>
      </c>
      <c r="M1352" s="326">
        <v>186</v>
      </c>
      <c r="N1352" s="326">
        <v>186</v>
      </c>
      <c r="O1352" s="326">
        <v>258</v>
      </c>
      <c r="P1352" s="326">
        <v>187</v>
      </c>
      <c r="Q1352" s="326">
        <v>187</v>
      </c>
      <c r="R1352" s="326">
        <v>187</v>
      </c>
      <c r="S1352" s="326">
        <v>187</v>
      </c>
      <c r="T1352" s="326">
        <v>187</v>
      </c>
      <c r="U1352" s="326">
        <v>279</v>
      </c>
      <c r="V1352" s="326">
        <v>279</v>
      </c>
      <c r="W1352" s="326">
        <v>6</v>
      </c>
      <c r="X1352" s="326"/>
    </row>
    <row r="1353" spans="4:24" hidden="1" outlineLevel="1">
      <c r="D1353" s="319" t="s">
        <v>1981</v>
      </c>
      <c r="E1353" s="319" t="s">
        <v>53</v>
      </c>
      <c r="F1353" s="319" t="s">
        <v>576</v>
      </c>
      <c r="H1353" s="319" t="s">
        <v>577</v>
      </c>
      <c r="I1353" s="319" t="s">
        <v>1982</v>
      </c>
      <c r="J1353" s="319" t="s">
        <v>113</v>
      </c>
      <c r="L1353" s="326">
        <v>0</v>
      </c>
      <c r="M1353" s="326">
        <v>0</v>
      </c>
      <c r="N1353" s="326">
        <v>0</v>
      </c>
      <c r="O1353" s="326">
        <v>0</v>
      </c>
      <c r="P1353" s="326">
        <v>0</v>
      </c>
      <c r="Q1353" s="326">
        <v>0</v>
      </c>
      <c r="R1353" s="326">
        <v>0</v>
      </c>
      <c r="S1353" s="326">
        <v>0</v>
      </c>
      <c r="T1353" s="326">
        <v>0</v>
      </c>
      <c r="U1353" s="326">
        <v>0</v>
      </c>
      <c r="V1353" s="326">
        <v>0</v>
      </c>
      <c r="W1353" s="326">
        <v>0</v>
      </c>
      <c r="X1353" s="326"/>
    </row>
    <row r="1354" spans="4:24" hidden="1" outlineLevel="1">
      <c r="D1354" s="319" t="s">
        <v>2854</v>
      </c>
      <c r="E1354" s="319" t="s">
        <v>52</v>
      </c>
      <c r="F1354" s="319" t="s">
        <v>576</v>
      </c>
      <c r="H1354" s="319" t="s">
        <v>577</v>
      </c>
      <c r="I1354" s="319" t="s">
        <v>2855</v>
      </c>
      <c r="J1354" s="319" t="s">
        <v>117</v>
      </c>
      <c r="L1354" s="326">
        <v>0</v>
      </c>
      <c r="M1354" s="326">
        <v>0</v>
      </c>
      <c r="N1354" s="326">
        <v>0</v>
      </c>
      <c r="O1354" s="326">
        <v>273</v>
      </c>
      <c r="P1354" s="326">
        <v>273</v>
      </c>
      <c r="Q1354" s="326">
        <v>0</v>
      </c>
      <c r="R1354" s="326">
        <v>0</v>
      </c>
      <c r="S1354" s="326">
        <v>0</v>
      </c>
      <c r="T1354" s="326">
        <v>0</v>
      </c>
      <c r="U1354" s="326">
        <v>0</v>
      </c>
      <c r="V1354" s="326">
        <v>0</v>
      </c>
      <c r="W1354" s="326">
        <v>0</v>
      </c>
      <c r="X1354" s="326"/>
    </row>
    <row r="1355" spans="4:24" hidden="1" outlineLevel="1">
      <c r="D1355" s="319" t="s">
        <v>2856</v>
      </c>
      <c r="E1355" s="319" t="s">
        <v>52</v>
      </c>
      <c r="F1355" s="319" t="s">
        <v>576</v>
      </c>
      <c r="H1355" s="319" t="s">
        <v>577</v>
      </c>
      <c r="I1355" s="319" t="s">
        <v>1563</v>
      </c>
      <c r="J1355" s="319" t="s">
        <v>117</v>
      </c>
      <c r="L1355" s="326">
        <v>80</v>
      </c>
      <c r="M1355" s="326">
        <v>80</v>
      </c>
      <c r="N1355" s="326">
        <v>80</v>
      </c>
      <c r="O1355" s="326">
        <v>80</v>
      </c>
      <c r="P1355" s="326">
        <v>80</v>
      </c>
      <c r="Q1355" s="326">
        <v>80</v>
      </c>
      <c r="R1355" s="326">
        <v>80</v>
      </c>
      <c r="S1355" s="326">
        <v>80</v>
      </c>
      <c r="T1355" s="326">
        <v>80</v>
      </c>
      <c r="U1355" s="326">
        <v>80</v>
      </c>
      <c r="V1355" s="326">
        <v>80</v>
      </c>
      <c r="W1355" s="326">
        <v>0</v>
      </c>
      <c r="X1355" s="326"/>
    </row>
    <row r="1356" spans="4:24" hidden="1" outlineLevel="1">
      <c r="D1356" s="319" t="s">
        <v>1564</v>
      </c>
      <c r="E1356" s="319" t="s">
        <v>53</v>
      </c>
      <c r="F1356" s="319" t="s">
        <v>576</v>
      </c>
      <c r="H1356" s="319" t="s">
        <v>577</v>
      </c>
      <c r="I1356" s="319" t="s">
        <v>1565</v>
      </c>
      <c r="J1356" s="319" t="s">
        <v>528</v>
      </c>
      <c r="L1356" s="326">
        <v>0</v>
      </c>
      <c r="M1356" s="326">
        <v>0</v>
      </c>
      <c r="N1356" s="326">
        <v>0</v>
      </c>
      <c r="O1356" s="326">
        <v>0</v>
      </c>
      <c r="P1356" s="326">
        <v>0</v>
      </c>
      <c r="Q1356" s="326">
        <v>0</v>
      </c>
      <c r="R1356" s="326">
        <v>0</v>
      </c>
      <c r="S1356" s="326">
        <v>0</v>
      </c>
      <c r="T1356" s="326">
        <v>0</v>
      </c>
      <c r="U1356" s="326">
        <v>0</v>
      </c>
      <c r="V1356" s="326">
        <v>0</v>
      </c>
      <c r="W1356" s="326">
        <v>0</v>
      </c>
      <c r="X1356" s="326"/>
    </row>
    <row r="1357" spans="4:24" hidden="1" outlineLevel="1">
      <c r="D1357" s="319" t="s">
        <v>1566</v>
      </c>
      <c r="E1357" s="319" t="s">
        <v>53</v>
      </c>
      <c r="F1357" s="319" t="s">
        <v>576</v>
      </c>
      <c r="H1357" s="319" t="s">
        <v>577</v>
      </c>
      <c r="I1357" s="319" t="s">
        <v>1567</v>
      </c>
      <c r="J1357" s="319" t="s">
        <v>118</v>
      </c>
      <c r="L1357" s="326">
        <v>0</v>
      </c>
      <c r="M1357" s="326">
        <v>0</v>
      </c>
      <c r="N1357" s="326">
        <v>0</v>
      </c>
      <c r="O1357" s="326">
        <v>0</v>
      </c>
      <c r="P1357" s="326">
        <v>0</v>
      </c>
      <c r="Q1357" s="326">
        <v>0</v>
      </c>
      <c r="R1357" s="326">
        <v>0</v>
      </c>
      <c r="S1357" s="326">
        <v>0</v>
      </c>
      <c r="T1357" s="326">
        <v>0</v>
      </c>
      <c r="U1357" s="326">
        <v>0</v>
      </c>
      <c r="V1357" s="326">
        <v>0</v>
      </c>
      <c r="W1357" s="326">
        <v>0</v>
      </c>
      <c r="X1357" s="326"/>
    </row>
    <row r="1358" spans="4:24" hidden="1" outlineLevel="1">
      <c r="D1358" s="319" t="s">
        <v>1719</v>
      </c>
      <c r="E1358" s="319" t="s">
        <v>53</v>
      </c>
      <c r="F1358" s="319" t="s">
        <v>576</v>
      </c>
      <c r="H1358" s="319" t="s">
        <v>577</v>
      </c>
      <c r="I1358" s="319" t="s">
        <v>1720</v>
      </c>
      <c r="J1358" s="319" t="s">
        <v>946</v>
      </c>
      <c r="L1358" s="326">
        <v>0</v>
      </c>
      <c r="M1358" s="326">
        <v>0</v>
      </c>
      <c r="N1358" s="326">
        <v>0</v>
      </c>
      <c r="O1358" s="326">
        <v>272</v>
      </c>
      <c r="P1358" s="326">
        <v>0</v>
      </c>
      <c r="Q1358" s="326">
        <v>0</v>
      </c>
      <c r="R1358" s="326">
        <v>0</v>
      </c>
      <c r="S1358" s="326">
        <v>0</v>
      </c>
      <c r="T1358" s="326">
        <v>0</v>
      </c>
      <c r="U1358" s="326">
        <v>0</v>
      </c>
      <c r="V1358" s="326">
        <v>0</v>
      </c>
      <c r="W1358" s="326">
        <v>0</v>
      </c>
      <c r="X1358" s="326"/>
    </row>
    <row r="1359" spans="4:24" hidden="1" outlineLevel="1">
      <c r="D1359" s="319" t="s">
        <v>1568</v>
      </c>
      <c r="E1359" s="319" t="s">
        <v>53</v>
      </c>
      <c r="F1359" s="319" t="s">
        <v>576</v>
      </c>
      <c r="H1359" s="319" t="s">
        <v>577</v>
      </c>
      <c r="I1359" s="319" t="s">
        <v>1569</v>
      </c>
      <c r="J1359" s="319" t="s">
        <v>118</v>
      </c>
      <c r="L1359" s="326">
        <v>0</v>
      </c>
      <c r="M1359" s="326">
        <v>0</v>
      </c>
      <c r="N1359" s="326">
        <v>0</v>
      </c>
      <c r="O1359" s="326">
        <v>0</v>
      </c>
      <c r="P1359" s="326">
        <v>0</v>
      </c>
      <c r="Q1359" s="326">
        <v>0</v>
      </c>
      <c r="R1359" s="326">
        <v>0</v>
      </c>
      <c r="S1359" s="326">
        <v>0</v>
      </c>
      <c r="T1359" s="326">
        <v>0</v>
      </c>
      <c r="U1359" s="326">
        <v>0</v>
      </c>
      <c r="V1359" s="326">
        <v>0</v>
      </c>
      <c r="W1359" s="326">
        <v>0</v>
      </c>
      <c r="X1359" s="326"/>
    </row>
    <row r="1360" spans="4:24" hidden="1" outlineLevel="1">
      <c r="D1360" s="319" t="s">
        <v>1570</v>
      </c>
      <c r="E1360" s="319" t="s">
        <v>53</v>
      </c>
      <c r="F1360" s="319" t="s">
        <v>576</v>
      </c>
      <c r="H1360" s="319" t="s">
        <v>577</v>
      </c>
      <c r="I1360" s="319" t="s">
        <v>1571</v>
      </c>
      <c r="J1360" s="319" t="s">
        <v>114</v>
      </c>
      <c r="L1360" s="326">
        <v>0</v>
      </c>
      <c r="M1360" s="326">
        <v>0</v>
      </c>
      <c r="N1360" s="326">
        <v>0</v>
      </c>
      <c r="O1360" s="326">
        <v>0</v>
      </c>
      <c r="P1360" s="326">
        <v>0</v>
      </c>
      <c r="Q1360" s="326">
        <v>0</v>
      </c>
      <c r="R1360" s="326">
        <v>0</v>
      </c>
      <c r="S1360" s="326">
        <v>0</v>
      </c>
      <c r="T1360" s="326">
        <v>0</v>
      </c>
      <c r="U1360" s="326">
        <v>0</v>
      </c>
      <c r="V1360" s="326">
        <v>0</v>
      </c>
      <c r="W1360" s="326">
        <v>0</v>
      </c>
      <c r="X1360" s="326"/>
    </row>
    <row r="1361" spans="1:24" hidden="1" outlineLevel="1">
      <c r="D1361" s="319" t="s">
        <v>2037</v>
      </c>
      <c r="E1361" s="319" t="s">
        <v>53</v>
      </c>
      <c r="F1361" s="319" t="s">
        <v>576</v>
      </c>
      <c r="H1361" s="319" t="s">
        <v>577</v>
      </c>
      <c r="I1361" s="319" t="s">
        <v>1983</v>
      </c>
      <c r="J1361" s="319" t="s">
        <v>113</v>
      </c>
      <c r="L1361" s="326">
        <v>0</v>
      </c>
      <c r="M1361" s="326">
        <v>0</v>
      </c>
      <c r="N1361" s="326">
        <v>0</v>
      </c>
      <c r="O1361" s="326">
        <v>0</v>
      </c>
      <c r="P1361" s="326">
        <v>0</v>
      </c>
      <c r="Q1361" s="326">
        <v>0</v>
      </c>
      <c r="R1361" s="326">
        <v>0</v>
      </c>
      <c r="S1361" s="326">
        <v>0</v>
      </c>
      <c r="T1361" s="326">
        <v>0</v>
      </c>
      <c r="U1361" s="326">
        <v>0</v>
      </c>
      <c r="V1361" s="326">
        <v>0</v>
      </c>
      <c r="W1361" s="326">
        <v>0</v>
      </c>
      <c r="X1361" s="326"/>
    </row>
    <row r="1362" spans="1:24" hidden="1" outlineLevel="1">
      <c r="D1362" s="319" t="s">
        <v>1984</v>
      </c>
      <c r="E1362" s="319" t="s">
        <v>53</v>
      </c>
      <c r="F1362" s="319" t="s">
        <v>576</v>
      </c>
      <c r="H1362" s="319" t="s">
        <v>577</v>
      </c>
      <c r="I1362" s="319" t="s">
        <v>1985</v>
      </c>
      <c r="J1362" s="319" t="s">
        <v>113</v>
      </c>
      <c r="L1362" s="326">
        <v>0</v>
      </c>
      <c r="M1362" s="326">
        <v>0</v>
      </c>
      <c r="N1362" s="326">
        <v>0</v>
      </c>
      <c r="O1362" s="326">
        <v>0</v>
      </c>
      <c r="P1362" s="326">
        <v>0</v>
      </c>
      <c r="Q1362" s="326">
        <v>0</v>
      </c>
      <c r="R1362" s="326">
        <v>0</v>
      </c>
      <c r="S1362" s="326">
        <v>0</v>
      </c>
      <c r="T1362" s="326">
        <v>0</v>
      </c>
      <c r="U1362" s="326">
        <v>0</v>
      </c>
      <c r="V1362" s="326">
        <v>0</v>
      </c>
      <c r="W1362" s="326">
        <v>0</v>
      </c>
      <c r="X1362" s="326"/>
    </row>
    <row r="1363" spans="1:24" hidden="1" outlineLevel="1">
      <c r="D1363" s="319" t="s">
        <v>1986</v>
      </c>
      <c r="E1363" s="319" t="s">
        <v>53</v>
      </c>
      <c r="F1363" s="319" t="s">
        <v>576</v>
      </c>
      <c r="H1363" s="319" t="s">
        <v>577</v>
      </c>
      <c r="I1363" s="319" t="s">
        <v>1987</v>
      </c>
      <c r="J1363" s="319" t="s">
        <v>113</v>
      </c>
      <c r="L1363" s="326">
        <v>0</v>
      </c>
      <c r="M1363" s="326">
        <v>0</v>
      </c>
      <c r="N1363" s="326">
        <v>0</v>
      </c>
      <c r="O1363" s="326">
        <v>0</v>
      </c>
      <c r="P1363" s="326">
        <v>0</v>
      </c>
      <c r="Q1363" s="326">
        <v>0</v>
      </c>
      <c r="R1363" s="326">
        <v>0</v>
      </c>
      <c r="S1363" s="326">
        <v>0</v>
      </c>
      <c r="T1363" s="326">
        <v>0</v>
      </c>
      <c r="U1363" s="326">
        <v>0</v>
      </c>
      <c r="V1363" s="326">
        <v>0</v>
      </c>
      <c r="W1363" s="326">
        <v>0</v>
      </c>
      <c r="X1363" s="326"/>
    </row>
    <row r="1364" spans="1:24" hidden="1" outlineLevel="1">
      <c r="D1364" s="319" t="s">
        <v>2857</v>
      </c>
      <c r="E1364" s="319" t="s">
        <v>53</v>
      </c>
      <c r="F1364" s="319" t="s">
        <v>576</v>
      </c>
      <c r="H1364" s="319" t="s">
        <v>577</v>
      </c>
      <c r="I1364" s="319" t="s">
        <v>2858</v>
      </c>
      <c r="J1364" s="319" t="s">
        <v>22</v>
      </c>
      <c r="L1364" s="326">
        <v>0</v>
      </c>
      <c r="M1364" s="326">
        <v>0</v>
      </c>
      <c r="N1364" s="326">
        <v>0</v>
      </c>
      <c r="O1364" s="326">
        <v>42</v>
      </c>
      <c r="P1364" s="326">
        <v>0</v>
      </c>
      <c r="Q1364" s="326">
        <v>0</v>
      </c>
      <c r="R1364" s="326">
        <v>0</v>
      </c>
      <c r="S1364" s="326">
        <v>0</v>
      </c>
      <c r="T1364" s="326">
        <v>0</v>
      </c>
      <c r="U1364" s="326">
        <v>0</v>
      </c>
      <c r="V1364" s="326">
        <v>0</v>
      </c>
      <c r="W1364" s="326">
        <v>0</v>
      </c>
      <c r="X1364" s="326"/>
    </row>
    <row r="1365" spans="1:24" hidden="1" outlineLevel="1">
      <c r="D1365" s="319" t="s">
        <v>1572</v>
      </c>
      <c r="E1365" s="319" t="s">
        <v>53</v>
      </c>
      <c r="F1365" s="319" t="s">
        <v>576</v>
      </c>
      <c r="H1365" s="319" t="s">
        <v>577</v>
      </c>
      <c r="I1365" s="319" t="s">
        <v>1573</v>
      </c>
      <c r="J1365" s="319" t="s">
        <v>114</v>
      </c>
      <c r="L1365" s="326">
        <v>0</v>
      </c>
      <c r="M1365" s="326">
        <v>0</v>
      </c>
      <c r="N1365" s="326">
        <v>13</v>
      </c>
      <c r="O1365" s="326">
        <v>44</v>
      </c>
      <c r="P1365" s="326">
        <v>13</v>
      </c>
      <c r="Q1365" s="326">
        <v>0</v>
      </c>
      <c r="R1365" s="326">
        <v>10</v>
      </c>
      <c r="S1365" s="326">
        <v>62</v>
      </c>
      <c r="T1365" s="326">
        <v>0</v>
      </c>
      <c r="U1365" s="326">
        <v>0</v>
      </c>
      <c r="V1365" s="326">
        <v>0</v>
      </c>
      <c r="W1365" s="326">
        <v>0</v>
      </c>
      <c r="X1365" s="326"/>
    </row>
    <row r="1366" spans="1:24" hidden="1" outlineLevel="1">
      <c r="D1366" s="319" t="s">
        <v>1574</v>
      </c>
      <c r="E1366" s="319" t="s">
        <v>53</v>
      </c>
      <c r="F1366" s="319" t="s">
        <v>576</v>
      </c>
      <c r="H1366" s="319" t="s">
        <v>577</v>
      </c>
      <c r="I1366" s="319" t="s">
        <v>1575</v>
      </c>
      <c r="J1366" s="319" t="s">
        <v>528</v>
      </c>
      <c r="L1366" s="326">
        <v>0</v>
      </c>
      <c r="M1366" s="326">
        <v>0</v>
      </c>
      <c r="N1366" s="326">
        <v>0</v>
      </c>
      <c r="O1366" s="326">
        <v>0</v>
      </c>
      <c r="P1366" s="326">
        <v>0</v>
      </c>
      <c r="Q1366" s="326">
        <v>0</v>
      </c>
      <c r="R1366" s="326">
        <v>0</v>
      </c>
      <c r="S1366" s="326">
        <v>0</v>
      </c>
      <c r="T1366" s="326">
        <v>0</v>
      </c>
      <c r="U1366" s="326">
        <v>0</v>
      </c>
      <c r="V1366" s="326">
        <v>0</v>
      </c>
      <c r="W1366" s="326">
        <v>0</v>
      </c>
      <c r="X1366" s="326"/>
    </row>
    <row r="1367" spans="1:24" hidden="1" outlineLevel="1">
      <c r="D1367" s="319" t="s">
        <v>2859</v>
      </c>
      <c r="E1367" s="319" t="s">
        <v>2117</v>
      </c>
      <c r="F1367" s="319" t="s">
        <v>576</v>
      </c>
      <c r="H1367" s="319" t="s">
        <v>577</v>
      </c>
      <c r="I1367" s="319" t="s">
        <v>2860</v>
      </c>
      <c r="J1367" s="319" t="s">
        <v>977</v>
      </c>
      <c r="L1367" s="326">
        <v>0</v>
      </c>
      <c r="M1367" s="326">
        <v>0</v>
      </c>
      <c r="N1367" s="326">
        <v>0</v>
      </c>
      <c r="O1367" s="326">
        <v>0</v>
      </c>
      <c r="P1367" s="326">
        <v>0</v>
      </c>
      <c r="Q1367" s="326">
        <v>0</v>
      </c>
      <c r="R1367" s="326">
        <v>0</v>
      </c>
      <c r="S1367" s="326">
        <v>0</v>
      </c>
      <c r="T1367" s="326">
        <v>0</v>
      </c>
      <c r="U1367" s="326">
        <v>0</v>
      </c>
      <c r="V1367" s="326">
        <v>0</v>
      </c>
      <c r="W1367" s="326">
        <v>0</v>
      </c>
      <c r="X1367" s="326"/>
    </row>
    <row r="1368" spans="1:24" hidden="1" outlineLevel="1">
      <c r="D1368" s="319" t="s">
        <v>1576</v>
      </c>
      <c r="E1368" s="319" t="s">
        <v>53</v>
      </c>
      <c r="F1368" s="319" t="s">
        <v>576</v>
      </c>
      <c r="H1368" s="319" t="s">
        <v>577</v>
      </c>
      <c r="I1368" s="319" t="s">
        <v>1577</v>
      </c>
      <c r="J1368" s="319" t="s">
        <v>583</v>
      </c>
      <c r="L1368" s="326">
        <v>0</v>
      </c>
      <c r="M1368" s="326">
        <v>0</v>
      </c>
      <c r="N1368" s="326">
        <v>0</v>
      </c>
      <c r="O1368" s="326">
        <v>0</v>
      </c>
      <c r="P1368" s="326">
        <v>0</v>
      </c>
      <c r="Q1368" s="326">
        <v>0</v>
      </c>
      <c r="R1368" s="326">
        <v>0</v>
      </c>
      <c r="S1368" s="326">
        <v>0</v>
      </c>
      <c r="T1368" s="326">
        <v>0</v>
      </c>
      <c r="U1368" s="326">
        <v>0</v>
      </c>
      <c r="V1368" s="326">
        <v>0</v>
      </c>
      <c r="W1368" s="326">
        <v>0</v>
      </c>
      <c r="X1368" s="326"/>
    </row>
    <row r="1369" spans="1:24" collapsed="1">
      <c r="L1369" s="326"/>
      <c r="M1369" s="326"/>
      <c r="N1369" s="326"/>
      <c r="O1369" s="326"/>
      <c r="P1369" s="326"/>
      <c r="Q1369" s="326"/>
      <c r="R1369" s="326"/>
      <c r="S1369" s="326"/>
      <c r="T1369" s="326"/>
      <c r="U1369" s="326"/>
      <c r="V1369" s="326"/>
      <c r="W1369" s="326"/>
      <c r="X1369" s="326"/>
    </row>
    <row r="1370" spans="1:24">
      <c r="A1370" s="329"/>
      <c r="B1370" s="329" t="s">
        <v>1578</v>
      </c>
      <c r="C1370" s="329"/>
      <c r="D1370" s="329"/>
      <c r="E1370" s="329"/>
      <c r="F1370" s="329"/>
      <c r="G1370" s="329"/>
      <c r="H1370" s="329"/>
      <c r="I1370" s="329"/>
      <c r="J1370" s="329"/>
      <c r="K1370" s="329"/>
      <c r="L1370" s="330">
        <v>943674</v>
      </c>
      <c r="M1370" s="330">
        <v>989414</v>
      </c>
      <c r="N1370" s="330">
        <v>982486</v>
      </c>
      <c r="O1370" s="330">
        <v>1059759</v>
      </c>
      <c r="P1370" s="330">
        <v>1090122</v>
      </c>
      <c r="Q1370" s="330">
        <v>975306</v>
      </c>
      <c r="R1370" s="330">
        <v>964007</v>
      </c>
      <c r="S1370" s="330">
        <v>992026</v>
      </c>
      <c r="T1370" s="330">
        <v>1047376</v>
      </c>
      <c r="U1370" s="330">
        <v>1130491</v>
      </c>
      <c r="V1370" s="330">
        <v>1165166</v>
      </c>
      <c r="W1370" s="330">
        <v>761572</v>
      </c>
      <c r="X1370" s="326"/>
    </row>
    <row r="1371" spans="1:24">
      <c r="A1371" s="327"/>
      <c r="B1371" s="327"/>
      <c r="C1371" s="327" t="s">
        <v>1579</v>
      </c>
      <c r="D1371" s="327"/>
      <c r="E1371" s="327"/>
      <c r="F1371" s="327"/>
      <c r="G1371" s="327"/>
      <c r="H1371" s="327"/>
      <c r="I1371" s="327"/>
      <c r="J1371" s="327"/>
      <c r="K1371" s="327"/>
      <c r="L1371" s="328">
        <v>444087</v>
      </c>
      <c r="M1371" s="328">
        <v>456853</v>
      </c>
      <c r="N1371" s="328">
        <v>439505</v>
      </c>
      <c r="O1371" s="328">
        <v>528519</v>
      </c>
      <c r="P1371" s="328">
        <v>529972</v>
      </c>
      <c r="Q1371" s="328">
        <v>470131</v>
      </c>
      <c r="R1371" s="328">
        <v>465876</v>
      </c>
      <c r="S1371" s="328">
        <v>443564</v>
      </c>
      <c r="T1371" s="328">
        <v>449488</v>
      </c>
      <c r="U1371" s="328">
        <v>463684</v>
      </c>
      <c r="V1371" s="328">
        <v>479286</v>
      </c>
      <c r="W1371" s="328">
        <v>402614</v>
      </c>
      <c r="X1371" s="326"/>
    </row>
    <row r="1372" spans="1:24" hidden="1" outlineLevel="1">
      <c r="D1372" s="319" t="s">
        <v>266</v>
      </c>
      <c r="E1372" s="319" t="s">
        <v>53</v>
      </c>
      <c r="F1372" s="319" t="s">
        <v>576</v>
      </c>
      <c r="H1372" s="319" t="s">
        <v>577</v>
      </c>
      <c r="I1372" s="319" t="s">
        <v>251</v>
      </c>
      <c r="L1372" s="326">
        <v>49844</v>
      </c>
      <c r="M1372" s="326">
        <v>48677</v>
      </c>
      <c r="N1372" s="326">
        <v>39432</v>
      </c>
      <c r="O1372" s="326">
        <v>48808</v>
      </c>
      <c r="P1372" s="326">
        <v>48467</v>
      </c>
      <c r="Q1372" s="326">
        <v>44839</v>
      </c>
      <c r="R1372" s="326">
        <v>47377</v>
      </c>
      <c r="S1372" s="326">
        <v>47673</v>
      </c>
      <c r="T1372" s="326">
        <v>48910</v>
      </c>
      <c r="U1372" s="326">
        <v>44503</v>
      </c>
      <c r="V1372" s="326">
        <v>47747</v>
      </c>
      <c r="W1372" s="326">
        <v>34991</v>
      </c>
      <c r="X1372" s="326"/>
    </row>
    <row r="1373" spans="1:24" hidden="1" outlineLevel="1">
      <c r="D1373" s="319" t="s">
        <v>266</v>
      </c>
      <c r="E1373" s="319" t="s">
        <v>53</v>
      </c>
      <c r="F1373" s="319" t="s">
        <v>576</v>
      </c>
      <c r="H1373" s="319" t="s">
        <v>577</v>
      </c>
      <c r="I1373" s="319" t="s">
        <v>674</v>
      </c>
      <c r="L1373" s="326">
        <v>19</v>
      </c>
      <c r="M1373" s="326">
        <v>13</v>
      </c>
      <c r="N1373" s="326">
        <v>12</v>
      </c>
      <c r="O1373" s="326">
        <v>12</v>
      </c>
      <c r="P1373" s="326">
        <v>15</v>
      </c>
      <c r="Q1373" s="326">
        <v>22</v>
      </c>
      <c r="R1373" s="326">
        <v>37</v>
      </c>
      <c r="S1373" s="326">
        <v>57</v>
      </c>
      <c r="T1373" s="326">
        <v>18</v>
      </c>
      <c r="U1373" s="326">
        <v>18</v>
      </c>
      <c r="V1373" s="326">
        <v>19</v>
      </c>
      <c r="W1373" s="326">
        <v>13</v>
      </c>
      <c r="X1373" s="326"/>
    </row>
    <row r="1374" spans="1:24" hidden="1" outlineLevel="1">
      <c r="D1374" s="319" t="s">
        <v>681</v>
      </c>
      <c r="E1374" s="319" t="s">
        <v>53</v>
      </c>
      <c r="F1374" s="319" t="s">
        <v>576</v>
      </c>
      <c r="H1374" s="319" t="s">
        <v>577</v>
      </c>
      <c r="I1374" s="319" t="s">
        <v>939</v>
      </c>
      <c r="L1374" s="326">
        <v>0</v>
      </c>
      <c r="M1374" s="326">
        <v>0</v>
      </c>
      <c r="N1374" s="326">
        <v>0</v>
      </c>
      <c r="O1374" s="326">
        <v>0</v>
      </c>
      <c r="P1374" s="326">
        <v>0</v>
      </c>
      <c r="Q1374" s="326">
        <v>0</v>
      </c>
      <c r="R1374" s="326">
        <v>0</v>
      </c>
      <c r="S1374" s="326">
        <v>0</v>
      </c>
      <c r="T1374" s="326">
        <v>0</v>
      </c>
      <c r="U1374" s="326">
        <v>0</v>
      </c>
      <c r="V1374" s="326">
        <v>0</v>
      </c>
      <c r="W1374" s="326">
        <v>0</v>
      </c>
      <c r="X1374" s="326"/>
    </row>
    <row r="1375" spans="1:24" hidden="1" outlineLevel="1">
      <c r="D1375" s="319" t="s">
        <v>675</v>
      </c>
      <c r="E1375" s="319" t="s">
        <v>53</v>
      </c>
      <c r="F1375" s="319" t="s">
        <v>576</v>
      </c>
      <c r="H1375" s="319" t="s">
        <v>577</v>
      </c>
      <c r="I1375" s="319" t="s">
        <v>518</v>
      </c>
      <c r="L1375" s="326">
        <v>0</v>
      </c>
      <c r="M1375" s="326">
        <v>0</v>
      </c>
      <c r="N1375" s="326">
        <v>0</v>
      </c>
      <c r="O1375" s="326">
        <v>0</v>
      </c>
      <c r="P1375" s="326">
        <v>0</v>
      </c>
      <c r="Q1375" s="326">
        <v>0</v>
      </c>
      <c r="R1375" s="326">
        <v>0</v>
      </c>
      <c r="S1375" s="326">
        <v>0</v>
      </c>
      <c r="T1375" s="326">
        <v>0</v>
      </c>
      <c r="U1375" s="326">
        <v>0</v>
      </c>
      <c r="V1375" s="326">
        <v>0</v>
      </c>
      <c r="W1375" s="326">
        <v>0</v>
      </c>
      <c r="X1375" s="326"/>
    </row>
    <row r="1376" spans="1:24" hidden="1" outlineLevel="1">
      <c r="D1376" s="319" t="s">
        <v>676</v>
      </c>
      <c r="E1376" s="319" t="s">
        <v>54</v>
      </c>
      <c r="F1376" s="319" t="s">
        <v>576</v>
      </c>
      <c r="H1376" s="319" t="s">
        <v>577</v>
      </c>
      <c r="I1376" s="319" t="s">
        <v>252</v>
      </c>
      <c r="L1376" s="326">
        <v>10</v>
      </c>
      <c r="M1376" s="326">
        <v>24</v>
      </c>
      <c r="N1376" s="326">
        <v>0</v>
      </c>
      <c r="O1376" s="326">
        <v>1</v>
      </c>
      <c r="P1376" s="326">
        <v>11</v>
      </c>
      <c r="Q1376" s="326">
        <v>11</v>
      </c>
      <c r="R1376" s="326">
        <v>11</v>
      </c>
      <c r="S1376" s="326">
        <v>11</v>
      </c>
      <c r="T1376" s="326">
        <v>0</v>
      </c>
      <c r="U1376" s="326">
        <v>0</v>
      </c>
      <c r="V1376" s="326">
        <v>0</v>
      </c>
      <c r="W1376" s="326">
        <v>18</v>
      </c>
      <c r="X1376" s="326"/>
    </row>
    <row r="1377" spans="4:24" hidden="1" outlineLevel="1">
      <c r="D1377" s="319" t="s">
        <v>263</v>
      </c>
      <c r="E1377" s="319" t="s">
        <v>52</v>
      </c>
      <c r="F1377" s="319" t="s">
        <v>576</v>
      </c>
      <c r="H1377" s="319" t="s">
        <v>577</v>
      </c>
      <c r="I1377" s="319" t="s">
        <v>256</v>
      </c>
      <c r="L1377" s="326">
        <v>261032</v>
      </c>
      <c r="M1377" s="326">
        <v>277662</v>
      </c>
      <c r="N1377" s="326">
        <v>273944</v>
      </c>
      <c r="O1377" s="326">
        <v>341099</v>
      </c>
      <c r="P1377" s="326">
        <v>329743</v>
      </c>
      <c r="Q1377" s="326">
        <v>276583</v>
      </c>
      <c r="R1377" s="326">
        <v>267044</v>
      </c>
      <c r="S1377" s="326">
        <v>253797</v>
      </c>
      <c r="T1377" s="326">
        <v>250790</v>
      </c>
      <c r="U1377" s="326">
        <v>251351</v>
      </c>
      <c r="V1377" s="326">
        <v>240514</v>
      </c>
      <c r="W1377" s="326">
        <v>203366</v>
      </c>
      <c r="X1377" s="326"/>
    </row>
    <row r="1378" spans="4:24" hidden="1" outlineLevel="1">
      <c r="D1378" s="319" t="s">
        <v>263</v>
      </c>
      <c r="E1378" s="319" t="s">
        <v>52</v>
      </c>
      <c r="F1378" s="319" t="s">
        <v>576</v>
      </c>
      <c r="H1378" s="319" t="s">
        <v>577</v>
      </c>
      <c r="I1378" s="319" t="s">
        <v>264</v>
      </c>
      <c r="L1378" s="326">
        <v>24</v>
      </c>
      <c r="M1378" s="326">
        <v>29</v>
      </c>
      <c r="N1378" s="326">
        <v>16</v>
      </c>
      <c r="O1378" s="326">
        <v>68</v>
      </c>
      <c r="P1378" s="326">
        <v>90</v>
      </c>
      <c r="Q1378" s="326">
        <v>94</v>
      </c>
      <c r="R1378" s="326">
        <v>226</v>
      </c>
      <c r="S1378" s="326">
        <v>57</v>
      </c>
      <c r="T1378" s="326">
        <v>137</v>
      </c>
      <c r="U1378" s="326">
        <v>67</v>
      </c>
      <c r="V1378" s="326">
        <v>185</v>
      </c>
      <c r="W1378" s="326">
        <v>44</v>
      </c>
      <c r="X1378" s="326"/>
    </row>
    <row r="1379" spans="4:24" hidden="1" outlineLevel="1">
      <c r="D1379" s="319" t="s">
        <v>940</v>
      </c>
      <c r="E1379" s="319" t="s">
        <v>52</v>
      </c>
      <c r="F1379" s="319" t="s">
        <v>576</v>
      </c>
      <c r="H1379" s="319" t="s">
        <v>577</v>
      </c>
      <c r="I1379" s="319" t="s">
        <v>941</v>
      </c>
      <c r="L1379" s="326">
        <v>0</v>
      </c>
      <c r="M1379" s="326">
        <v>0</v>
      </c>
      <c r="N1379" s="326">
        <v>0</v>
      </c>
      <c r="O1379" s="326">
        <v>0</v>
      </c>
      <c r="P1379" s="326">
        <v>0</v>
      </c>
      <c r="Q1379" s="326">
        <v>0</v>
      </c>
      <c r="R1379" s="326">
        <v>0</v>
      </c>
      <c r="S1379" s="326">
        <v>0</v>
      </c>
      <c r="T1379" s="326">
        <v>0</v>
      </c>
      <c r="U1379" s="326">
        <v>0</v>
      </c>
      <c r="V1379" s="326">
        <v>0</v>
      </c>
      <c r="W1379" s="326">
        <v>0</v>
      </c>
      <c r="X1379" s="326"/>
    </row>
    <row r="1380" spans="4:24" hidden="1" outlineLevel="1">
      <c r="D1380" s="319" t="s">
        <v>3185</v>
      </c>
      <c r="E1380" s="319" t="s">
        <v>52</v>
      </c>
      <c r="F1380" s="319" t="s">
        <v>576</v>
      </c>
      <c r="H1380" s="319" t="s">
        <v>577</v>
      </c>
      <c r="I1380" s="319" t="s">
        <v>3186</v>
      </c>
      <c r="L1380" s="326"/>
      <c r="M1380" s="326"/>
      <c r="N1380" s="326"/>
      <c r="O1380" s="326"/>
      <c r="P1380" s="326">
        <v>0</v>
      </c>
      <c r="Q1380" s="326">
        <v>0</v>
      </c>
      <c r="R1380" s="326">
        <v>0</v>
      </c>
      <c r="S1380" s="326">
        <v>0</v>
      </c>
      <c r="T1380" s="326">
        <v>0</v>
      </c>
      <c r="U1380" s="326">
        <v>0</v>
      </c>
      <c r="V1380" s="326">
        <v>0</v>
      </c>
      <c r="W1380" s="326">
        <v>0</v>
      </c>
      <c r="X1380" s="326"/>
    </row>
    <row r="1381" spans="4:24" hidden="1" outlineLevel="1">
      <c r="D1381" s="319" t="s">
        <v>2861</v>
      </c>
      <c r="E1381" s="319" t="s">
        <v>52</v>
      </c>
      <c r="F1381" s="319" t="s">
        <v>576</v>
      </c>
      <c r="H1381" s="319" t="s">
        <v>577</v>
      </c>
      <c r="I1381" s="319" t="s">
        <v>2862</v>
      </c>
      <c r="L1381" s="326">
        <v>1897</v>
      </c>
      <c r="M1381" s="326">
        <v>1957</v>
      </c>
      <c r="N1381" s="326">
        <v>182</v>
      </c>
      <c r="O1381" s="326">
        <v>150</v>
      </c>
      <c r="P1381" s="326">
        <v>416</v>
      </c>
      <c r="Q1381" s="326">
        <v>10</v>
      </c>
      <c r="R1381" s="326">
        <v>48</v>
      </c>
      <c r="S1381" s="326">
        <v>63</v>
      </c>
      <c r="T1381" s="326">
        <v>95</v>
      </c>
      <c r="U1381" s="326">
        <v>250</v>
      </c>
      <c r="V1381" s="326">
        <v>376</v>
      </c>
      <c r="W1381" s="326">
        <v>48</v>
      </c>
      <c r="X1381" s="326"/>
    </row>
    <row r="1382" spans="4:24" hidden="1" outlineLevel="1">
      <c r="D1382" s="319" t="s">
        <v>2316</v>
      </c>
      <c r="E1382" s="319" t="s">
        <v>52</v>
      </c>
      <c r="F1382" s="319" t="s">
        <v>576</v>
      </c>
      <c r="H1382" s="319" t="s">
        <v>577</v>
      </c>
      <c r="I1382" s="319" t="s">
        <v>2317</v>
      </c>
      <c r="L1382" s="326">
        <v>0</v>
      </c>
      <c r="M1382" s="326">
        <v>50</v>
      </c>
      <c r="N1382" s="326">
        <v>0</v>
      </c>
      <c r="O1382" s="326">
        <v>150</v>
      </c>
      <c r="P1382" s="326">
        <v>150</v>
      </c>
      <c r="Q1382" s="326">
        <v>0</v>
      </c>
      <c r="R1382" s="326">
        <v>0</v>
      </c>
      <c r="S1382" s="326">
        <v>0</v>
      </c>
      <c r="T1382" s="326">
        <v>0</v>
      </c>
      <c r="U1382" s="326">
        <v>0</v>
      </c>
      <c r="V1382" s="326">
        <v>0</v>
      </c>
      <c r="W1382" s="326">
        <v>0</v>
      </c>
      <c r="X1382" s="326"/>
    </row>
    <row r="1383" spans="4:24" hidden="1" outlineLevel="1">
      <c r="D1383" s="319" t="s">
        <v>1580</v>
      </c>
      <c r="E1383" s="319" t="s">
        <v>52</v>
      </c>
      <c r="F1383" s="319" t="s">
        <v>576</v>
      </c>
      <c r="H1383" s="319" t="s">
        <v>577</v>
      </c>
      <c r="I1383" s="319" t="s">
        <v>255</v>
      </c>
      <c r="L1383" s="326">
        <v>2977</v>
      </c>
      <c r="M1383" s="326">
        <v>2762</v>
      </c>
      <c r="N1383" s="326">
        <v>2296</v>
      </c>
      <c r="O1383" s="326">
        <v>2629</v>
      </c>
      <c r="P1383" s="326">
        <v>3014</v>
      </c>
      <c r="Q1383" s="326">
        <v>2462</v>
      </c>
      <c r="R1383" s="326">
        <v>2410</v>
      </c>
      <c r="S1383" s="326">
        <v>2647</v>
      </c>
      <c r="T1383" s="326">
        <v>3918</v>
      </c>
      <c r="U1383" s="326">
        <v>4949</v>
      </c>
      <c r="V1383" s="326">
        <v>5051</v>
      </c>
      <c r="W1383" s="326">
        <v>2997</v>
      </c>
      <c r="X1383" s="326"/>
    </row>
    <row r="1384" spans="4:24" hidden="1" outlineLevel="1">
      <c r="D1384" s="319" t="s">
        <v>1581</v>
      </c>
      <c r="E1384" s="319" t="s">
        <v>52</v>
      </c>
      <c r="F1384" s="319" t="s">
        <v>576</v>
      </c>
      <c r="H1384" s="319" t="s">
        <v>577</v>
      </c>
      <c r="I1384" s="319" t="s">
        <v>254</v>
      </c>
      <c r="L1384" s="326">
        <v>0</v>
      </c>
      <c r="M1384" s="326">
        <v>0</v>
      </c>
      <c r="N1384" s="326">
        <v>0</v>
      </c>
      <c r="O1384" s="326">
        <v>0</v>
      </c>
      <c r="P1384" s="326">
        <v>0</v>
      </c>
      <c r="Q1384" s="326">
        <v>0</v>
      </c>
      <c r="R1384" s="326">
        <v>0</v>
      </c>
      <c r="S1384" s="326">
        <v>0</v>
      </c>
      <c r="T1384" s="326">
        <v>0</v>
      </c>
      <c r="U1384" s="326">
        <v>0</v>
      </c>
      <c r="V1384" s="326">
        <v>0</v>
      </c>
      <c r="W1384" s="326">
        <v>0</v>
      </c>
      <c r="X1384" s="326"/>
    </row>
    <row r="1385" spans="4:24" hidden="1" outlineLevel="1">
      <c r="D1385" s="319" t="s">
        <v>259</v>
      </c>
      <c r="E1385" s="319" t="s">
        <v>52</v>
      </c>
      <c r="F1385" s="319" t="s">
        <v>576</v>
      </c>
      <c r="H1385" s="319" t="s">
        <v>577</v>
      </c>
      <c r="I1385" s="319" t="s">
        <v>260</v>
      </c>
      <c r="L1385" s="326">
        <v>0</v>
      </c>
      <c r="M1385" s="326">
        <v>0</v>
      </c>
      <c r="N1385" s="326">
        <v>0</v>
      </c>
      <c r="O1385" s="326">
        <v>0</v>
      </c>
      <c r="P1385" s="326">
        <v>0</v>
      </c>
      <c r="Q1385" s="326">
        <v>0</v>
      </c>
      <c r="R1385" s="326">
        <v>0</v>
      </c>
      <c r="S1385" s="326">
        <v>0</v>
      </c>
      <c r="T1385" s="326">
        <v>0</v>
      </c>
      <c r="U1385" s="326">
        <v>0</v>
      </c>
      <c r="V1385" s="326">
        <v>0</v>
      </c>
      <c r="W1385" s="326">
        <v>0</v>
      </c>
      <c r="X1385" s="326"/>
    </row>
    <row r="1386" spans="4:24" hidden="1" outlineLevel="1">
      <c r="D1386" s="319" t="s">
        <v>257</v>
      </c>
      <c r="E1386" s="319" t="s">
        <v>52</v>
      </c>
      <c r="F1386" s="319" t="s">
        <v>576</v>
      </c>
      <c r="H1386" s="319" t="s">
        <v>577</v>
      </c>
      <c r="I1386" s="319" t="s">
        <v>258</v>
      </c>
      <c r="L1386" s="326">
        <v>0</v>
      </c>
      <c r="M1386" s="326">
        <v>0</v>
      </c>
      <c r="N1386" s="326">
        <v>0</v>
      </c>
      <c r="O1386" s="326">
        <v>0</v>
      </c>
      <c r="P1386" s="326">
        <v>0</v>
      </c>
      <c r="Q1386" s="326">
        <v>0</v>
      </c>
      <c r="R1386" s="326">
        <v>0</v>
      </c>
      <c r="S1386" s="326">
        <v>0</v>
      </c>
      <c r="T1386" s="326">
        <v>0</v>
      </c>
      <c r="U1386" s="326">
        <v>0</v>
      </c>
      <c r="V1386" s="326">
        <v>0</v>
      </c>
      <c r="W1386" s="326">
        <v>0</v>
      </c>
      <c r="X1386" s="326"/>
    </row>
    <row r="1387" spans="4:24" hidden="1" outlineLevel="1">
      <c r="D1387" s="319" t="s">
        <v>2318</v>
      </c>
      <c r="E1387" s="319" t="s">
        <v>52</v>
      </c>
      <c r="F1387" s="319" t="s">
        <v>576</v>
      </c>
      <c r="H1387" s="319" t="s">
        <v>577</v>
      </c>
      <c r="I1387" s="319" t="s">
        <v>2319</v>
      </c>
      <c r="L1387" s="326">
        <v>0</v>
      </c>
      <c r="M1387" s="326">
        <v>0</v>
      </c>
      <c r="N1387" s="326">
        <v>0</v>
      </c>
      <c r="O1387" s="326">
        <v>0</v>
      </c>
      <c r="P1387" s="326">
        <v>0</v>
      </c>
      <c r="Q1387" s="326">
        <v>0</v>
      </c>
      <c r="R1387" s="326">
        <v>0</v>
      </c>
      <c r="S1387" s="326">
        <v>0</v>
      </c>
      <c r="T1387" s="326">
        <v>0</v>
      </c>
      <c r="U1387" s="326">
        <v>0</v>
      </c>
      <c r="V1387" s="326">
        <v>0</v>
      </c>
      <c r="W1387" s="326">
        <v>0</v>
      </c>
      <c r="X1387" s="326"/>
    </row>
    <row r="1388" spans="4:24" hidden="1" outlineLevel="1">
      <c r="D1388" s="319" t="s">
        <v>2038</v>
      </c>
      <c r="E1388" s="319" t="s">
        <v>53</v>
      </c>
      <c r="F1388" s="319" t="s">
        <v>576</v>
      </c>
      <c r="H1388" s="319" t="s">
        <v>577</v>
      </c>
      <c r="I1388" s="319" t="s">
        <v>2039</v>
      </c>
      <c r="L1388" s="326">
        <v>0</v>
      </c>
      <c r="M1388" s="326">
        <v>0</v>
      </c>
      <c r="N1388" s="326">
        <v>0</v>
      </c>
      <c r="O1388" s="326">
        <v>0</v>
      </c>
      <c r="P1388" s="326">
        <v>0</v>
      </c>
      <c r="Q1388" s="326">
        <v>0</v>
      </c>
      <c r="R1388" s="326">
        <v>0</v>
      </c>
      <c r="S1388" s="326">
        <v>0</v>
      </c>
      <c r="T1388" s="326">
        <v>0</v>
      </c>
      <c r="U1388" s="326">
        <v>0</v>
      </c>
      <c r="V1388" s="326">
        <v>0</v>
      </c>
      <c r="W1388" s="326">
        <v>0</v>
      </c>
      <c r="X1388" s="326"/>
    </row>
    <row r="1389" spans="4:24" hidden="1" outlineLevel="1">
      <c r="D1389" s="319" t="s">
        <v>2320</v>
      </c>
      <c r="E1389" s="319" t="s">
        <v>2117</v>
      </c>
      <c r="F1389" s="319" t="s">
        <v>576</v>
      </c>
      <c r="H1389" s="319" t="s">
        <v>577</v>
      </c>
      <c r="I1389" s="319" t="s">
        <v>2321</v>
      </c>
      <c r="J1389" s="319" t="s">
        <v>977</v>
      </c>
      <c r="L1389" s="326">
        <v>19628</v>
      </c>
      <c r="M1389" s="326">
        <v>17004</v>
      </c>
      <c r="N1389" s="326">
        <v>17053</v>
      </c>
      <c r="O1389" s="326">
        <v>16514</v>
      </c>
      <c r="P1389" s="326">
        <v>17372</v>
      </c>
      <c r="Q1389" s="326">
        <v>21190</v>
      </c>
      <c r="R1389" s="326">
        <v>21496</v>
      </c>
      <c r="S1389" s="326">
        <v>15843</v>
      </c>
      <c r="T1389" s="326">
        <v>22582</v>
      </c>
      <c r="U1389" s="326">
        <v>28701</v>
      </c>
      <c r="V1389" s="326">
        <v>24595</v>
      </c>
      <c r="W1389" s="326">
        <v>23913</v>
      </c>
      <c r="X1389" s="326"/>
    </row>
    <row r="1390" spans="4:24" hidden="1" outlineLevel="1">
      <c r="D1390" s="319" t="s">
        <v>253</v>
      </c>
      <c r="E1390" s="319" t="s">
        <v>67</v>
      </c>
      <c r="F1390" s="319" t="s">
        <v>576</v>
      </c>
      <c r="H1390" s="319" t="s">
        <v>577</v>
      </c>
      <c r="I1390" s="319" t="s">
        <v>253</v>
      </c>
      <c r="L1390" s="326">
        <v>9714</v>
      </c>
      <c r="M1390" s="326">
        <v>9713</v>
      </c>
      <c r="N1390" s="326">
        <v>9535</v>
      </c>
      <c r="O1390" s="326">
        <v>9535</v>
      </c>
      <c r="P1390" s="326">
        <v>9691</v>
      </c>
      <c r="Q1390" s="326">
        <v>9121</v>
      </c>
      <c r="R1390" s="326">
        <v>9271</v>
      </c>
      <c r="S1390" s="326">
        <v>9321</v>
      </c>
      <c r="T1390" s="326">
        <v>9179</v>
      </c>
      <c r="U1390" s="326">
        <v>9147</v>
      </c>
      <c r="V1390" s="326">
        <v>9147</v>
      </c>
      <c r="W1390" s="326">
        <v>9469</v>
      </c>
      <c r="X1390" s="326"/>
    </row>
    <row r="1391" spans="4:24" hidden="1" outlineLevel="1">
      <c r="D1391" s="319" t="s">
        <v>2040</v>
      </c>
      <c r="E1391" s="319" t="s">
        <v>52</v>
      </c>
      <c r="F1391" s="319" t="s">
        <v>576</v>
      </c>
      <c r="H1391" s="319" t="s">
        <v>577</v>
      </c>
      <c r="I1391" s="319" t="s">
        <v>2863</v>
      </c>
      <c r="L1391" s="326">
        <v>98942</v>
      </c>
      <c r="M1391" s="326">
        <v>98962</v>
      </c>
      <c r="N1391" s="326">
        <v>97035</v>
      </c>
      <c r="O1391" s="326">
        <v>109553</v>
      </c>
      <c r="P1391" s="326">
        <v>121003</v>
      </c>
      <c r="Q1391" s="326">
        <v>115799</v>
      </c>
      <c r="R1391" s="326">
        <v>117956</v>
      </c>
      <c r="S1391" s="326">
        <v>114095</v>
      </c>
      <c r="T1391" s="326">
        <v>113859</v>
      </c>
      <c r="U1391" s="326">
        <v>124698</v>
      </c>
      <c r="V1391" s="326">
        <v>151652</v>
      </c>
      <c r="W1391" s="326">
        <v>127755</v>
      </c>
      <c r="X1391" s="326"/>
    </row>
    <row r="1392" spans="4:24" collapsed="1">
      <c r="L1392" s="326"/>
      <c r="M1392" s="326"/>
      <c r="N1392" s="326"/>
      <c r="O1392" s="326"/>
      <c r="P1392" s="326"/>
      <c r="Q1392" s="326"/>
      <c r="R1392" s="326"/>
      <c r="S1392" s="326"/>
      <c r="T1392" s="326"/>
      <c r="U1392" s="326"/>
      <c r="V1392" s="326"/>
      <c r="W1392" s="326"/>
      <c r="X1392" s="326"/>
    </row>
    <row r="1393" spans="1:24">
      <c r="A1393" s="327"/>
      <c r="B1393" s="327"/>
      <c r="C1393" s="327" t="s">
        <v>1582</v>
      </c>
      <c r="D1393" s="327"/>
      <c r="E1393" s="327"/>
      <c r="F1393" s="327"/>
      <c r="G1393" s="327"/>
      <c r="H1393" s="327"/>
      <c r="I1393" s="327"/>
      <c r="J1393" s="327"/>
      <c r="K1393" s="327"/>
      <c r="L1393" s="328">
        <v>499587</v>
      </c>
      <c r="M1393" s="328">
        <v>532561</v>
      </c>
      <c r="N1393" s="328">
        <v>542981</v>
      </c>
      <c r="O1393" s="328">
        <v>531240</v>
      </c>
      <c r="P1393" s="328">
        <v>560150</v>
      </c>
      <c r="Q1393" s="328">
        <v>505175</v>
      </c>
      <c r="R1393" s="328">
        <v>498131</v>
      </c>
      <c r="S1393" s="328">
        <v>548462</v>
      </c>
      <c r="T1393" s="328">
        <v>597888</v>
      </c>
      <c r="U1393" s="328">
        <v>666807</v>
      </c>
      <c r="V1393" s="328">
        <v>685880</v>
      </c>
      <c r="W1393" s="328">
        <v>358958</v>
      </c>
      <c r="X1393" s="326"/>
    </row>
    <row r="1394" spans="1:24" hidden="1" outlineLevel="1">
      <c r="D1394" s="319" t="s">
        <v>266</v>
      </c>
      <c r="E1394" s="319" t="s">
        <v>53</v>
      </c>
      <c r="F1394" s="319" t="s">
        <v>576</v>
      </c>
      <c r="G1394" s="319" t="s">
        <v>581</v>
      </c>
      <c r="H1394" s="319" t="s">
        <v>580</v>
      </c>
      <c r="I1394" s="319" t="s">
        <v>262</v>
      </c>
      <c r="L1394" s="326">
        <v>217676</v>
      </c>
      <c r="M1394" s="326">
        <v>239442</v>
      </c>
      <c r="N1394" s="326">
        <v>248917</v>
      </c>
      <c r="O1394" s="326">
        <v>246562</v>
      </c>
      <c r="P1394" s="326">
        <v>264879</v>
      </c>
      <c r="Q1394" s="326">
        <v>248225</v>
      </c>
      <c r="R1394" s="326">
        <v>255855</v>
      </c>
      <c r="S1394" s="326">
        <v>292254</v>
      </c>
      <c r="T1394" s="326">
        <v>349058</v>
      </c>
      <c r="U1394" s="326">
        <v>407897</v>
      </c>
      <c r="V1394" s="326">
        <v>412789</v>
      </c>
      <c r="W1394" s="326">
        <v>202508</v>
      </c>
      <c r="X1394" s="326"/>
    </row>
    <row r="1395" spans="1:24" hidden="1" outlineLevel="1">
      <c r="D1395" s="319" t="s">
        <v>266</v>
      </c>
      <c r="E1395" s="319" t="s">
        <v>53</v>
      </c>
      <c r="F1395" s="319" t="s">
        <v>576</v>
      </c>
      <c r="G1395" s="319" t="s">
        <v>581</v>
      </c>
      <c r="H1395" s="319" t="s">
        <v>580</v>
      </c>
      <c r="I1395" s="319" t="s">
        <v>679</v>
      </c>
      <c r="L1395" s="326">
        <v>406</v>
      </c>
      <c r="M1395" s="326">
        <v>483</v>
      </c>
      <c r="N1395" s="326">
        <v>372</v>
      </c>
      <c r="O1395" s="326">
        <v>336</v>
      </c>
      <c r="P1395" s="326">
        <v>360</v>
      </c>
      <c r="Q1395" s="326">
        <v>431</v>
      </c>
      <c r="R1395" s="326">
        <v>413</v>
      </c>
      <c r="S1395" s="326">
        <v>471</v>
      </c>
      <c r="T1395" s="326">
        <v>595</v>
      </c>
      <c r="U1395" s="326">
        <v>555</v>
      </c>
      <c r="V1395" s="326">
        <v>467</v>
      </c>
      <c r="W1395" s="326">
        <v>345</v>
      </c>
      <c r="X1395" s="326"/>
    </row>
    <row r="1396" spans="1:24" hidden="1" outlineLevel="1">
      <c r="D1396" s="319" t="s">
        <v>680</v>
      </c>
      <c r="E1396" s="319" t="s">
        <v>53</v>
      </c>
      <c r="F1396" s="319" t="s">
        <v>576</v>
      </c>
      <c r="G1396" s="319" t="s">
        <v>581</v>
      </c>
      <c r="H1396" s="319" t="s">
        <v>580</v>
      </c>
      <c r="I1396" s="319" t="s">
        <v>265</v>
      </c>
      <c r="L1396" s="326">
        <v>2719</v>
      </c>
      <c r="M1396" s="326">
        <v>2343</v>
      </c>
      <c r="N1396" s="326">
        <v>0</v>
      </c>
      <c r="O1396" s="326">
        <v>2132</v>
      </c>
      <c r="P1396" s="326">
        <v>2293</v>
      </c>
      <c r="Q1396" s="326">
        <v>0</v>
      </c>
      <c r="R1396" s="326">
        <v>2768</v>
      </c>
      <c r="S1396" s="326">
        <v>3459</v>
      </c>
      <c r="T1396" s="326">
        <v>3569</v>
      </c>
      <c r="U1396" s="326">
        <v>3741</v>
      </c>
      <c r="V1396" s="326">
        <v>3713</v>
      </c>
      <c r="W1396" s="326">
        <v>2014</v>
      </c>
      <c r="X1396" s="326"/>
    </row>
    <row r="1397" spans="1:24" hidden="1" outlineLevel="1">
      <c r="D1397" s="319" t="s">
        <v>681</v>
      </c>
      <c r="E1397" s="319" t="s">
        <v>53</v>
      </c>
      <c r="F1397" s="319" t="s">
        <v>576</v>
      </c>
      <c r="G1397" s="319" t="s">
        <v>581</v>
      </c>
      <c r="H1397" s="319" t="s">
        <v>580</v>
      </c>
      <c r="I1397" s="319" t="s">
        <v>267</v>
      </c>
      <c r="L1397" s="326">
        <v>10759</v>
      </c>
      <c r="M1397" s="326">
        <v>10225</v>
      </c>
      <c r="N1397" s="326">
        <v>16462</v>
      </c>
      <c r="O1397" s="326">
        <v>8900</v>
      </c>
      <c r="P1397" s="326">
        <v>12306</v>
      </c>
      <c r="Q1397" s="326">
        <v>18925</v>
      </c>
      <c r="R1397" s="326">
        <v>8221</v>
      </c>
      <c r="S1397" s="326">
        <v>16468</v>
      </c>
      <c r="T1397" s="326">
        <v>8877</v>
      </c>
      <c r="U1397" s="326">
        <v>10824</v>
      </c>
      <c r="V1397" s="326">
        <v>17106</v>
      </c>
      <c r="W1397" s="326">
        <v>7670</v>
      </c>
      <c r="X1397" s="326"/>
    </row>
    <row r="1398" spans="1:24" hidden="1" outlineLevel="1">
      <c r="D1398" s="319" t="s">
        <v>676</v>
      </c>
      <c r="E1398" s="319" t="s">
        <v>54</v>
      </c>
      <c r="F1398" s="319" t="s">
        <v>576</v>
      </c>
      <c r="G1398" s="319" t="s">
        <v>581</v>
      </c>
      <c r="H1398" s="319" t="s">
        <v>580</v>
      </c>
      <c r="I1398" s="319" t="s">
        <v>116</v>
      </c>
      <c r="L1398" s="326">
        <v>0</v>
      </c>
      <c r="M1398" s="326">
        <v>0</v>
      </c>
      <c r="N1398" s="326">
        <v>0</v>
      </c>
      <c r="O1398" s="326">
        <v>0</v>
      </c>
      <c r="P1398" s="326">
        <v>0</v>
      </c>
      <c r="Q1398" s="326">
        <v>0</v>
      </c>
      <c r="R1398" s="326">
        <v>0</v>
      </c>
      <c r="S1398" s="326">
        <v>0</v>
      </c>
      <c r="T1398" s="326">
        <v>0</v>
      </c>
      <c r="U1398" s="326">
        <v>0</v>
      </c>
      <c r="V1398" s="326">
        <v>0</v>
      </c>
      <c r="W1398" s="326">
        <v>0</v>
      </c>
      <c r="X1398" s="326"/>
    </row>
    <row r="1399" spans="1:24" hidden="1" outlineLevel="1">
      <c r="D1399" s="319" t="s">
        <v>263</v>
      </c>
      <c r="E1399" s="319" t="s">
        <v>52</v>
      </c>
      <c r="F1399" s="319" t="s">
        <v>576</v>
      </c>
      <c r="G1399" s="319" t="s">
        <v>581</v>
      </c>
      <c r="H1399" s="319" t="s">
        <v>580</v>
      </c>
      <c r="I1399" s="319" t="s">
        <v>268</v>
      </c>
      <c r="L1399" s="326">
        <v>237758</v>
      </c>
      <c r="M1399" s="326">
        <v>257299</v>
      </c>
      <c r="N1399" s="326">
        <v>231083</v>
      </c>
      <c r="O1399" s="326">
        <v>243271</v>
      </c>
      <c r="P1399" s="326">
        <v>217838</v>
      </c>
      <c r="Q1399" s="326">
        <v>179598</v>
      </c>
      <c r="R1399" s="326">
        <v>188312</v>
      </c>
      <c r="S1399" s="326">
        <v>196684</v>
      </c>
      <c r="T1399" s="326">
        <v>197372</v>
      </c>
      <c r="U1399" s="326">
        <v>206286</v>
      </c>
      <c r="V1399" s="326">
        <v>220483</v>
      </c>
      <c r="W1399" s="326">
        <v>121363</v>
      </c>
      <c r="X1399" s="326"/>
    </row>
    <row r="1400" spans="1:24" hidden="1" outlineLevel="1">
      <c r="D1400" s="319" t="s">
        <v>940</v>
      </c>
      <c r="E1400" s="319" t="s">
        <v>52</v>
      </c>
      <c r="F1400" s="319" t="s">
        <v>576</v>
      </c>
      <c r="G1400" s="319" t="s">
        <v>581</v>
      </c>
      <c r="H1400" s="319" t="s">
        <v>580</v>
      </c>
      <c r="I1400" s="319" t="s">
        <v>1721</v>
      </c>
      <c r="L1400" s="326">
        <v>914</v>
      </c>
      <c r="M1400" s="326">
        <v>421</v>
      </c>
      <c r="N1400" s="326">
        <v>647</v>
      </c>
      <c r="O1400" s="326">
        <v>114</v>
      </c>
      <c r="P1400" s="326">
        <v>34</v>
      </c>
      <c r="Q1400" s="326">
        <v>105</v>
      </c>
      <c r="R1400" s="326">
        <v>135</v>
      </c>
      <c r="S1400" s="326">
        <v>235</v>
      </c>
      <c r="T1400" s="326">
        <v>49</v>
      </c>
      <c r="U1400" s="326">
        <v>231</v>
      </c>
      <c r="V1400" s="326">
        <v>426</v>
      </c>
      <c r="W1400" s="326">
        <v>119</v>
      </c>
      <c r="X1400" s="326"/>
    </row>
    <row r="1401" spans="1:24" hidden="1" outlineLevel="1">
      <c r="D1401" s="319" t="s">
        <v>2861</v>
      </c>
      <c r="E1401" s="319" t="s">
        <v>52</v>
      </c>
      <c r="F1401" s="319" t="s">
        <v>576</v>
      </c>
      <c r="G1401" s="319" t="s">
        <v>581</v>
      </c>
      <c r="H1401" s="319" t="s">
        <v>580</v>
      </c>
      <c r="I1401" s="319" t="s">
        <v>2864</v>
      </c>
      <c r="L1401" s="326">
        <v>0</v>
      </c>
      <c r="M1401" s="326">
        <v>0</v>
      </c>
      <c r="N1401" s="326">
        <v>0</v>
      </c>
      <c r="O1401" s="326">
        <v>0</v>
      </c>
      <c r="P1401" s="326">
        <v>0</v>
      </c>
      <c r="Q1401" s="326">
        <v>0</v>
      </c>
      <c r="R1401" s="326">
        <v>0</v>
      </c>
      <c r="S1401" s="326">
        <v>0</v>
      </c>
      <c r="T1401" s="326">
        <v>0</v>
      </c>
      <c r="U1401" s="326">
        <v>0</v>
      </c>
      <c r="V1401" s="326">
        <v>0</v>
      </c>
      <c r="W1401" s="326">
        <v>0</v>
      </c>
      <c r="X1401" s="326"/>
    </row>
    <row r="1402" spans="1:24" hidden="1" outlineLevel="1">
      <c r="D1402" s="319" t="s">
        <v>2316</v>
      </c>
      <c r="E1402" s="319" t="s">
        <v>52</v>
      </c>
      <c r="F1402" s="319" t="s">
        <v>576</v>
      </c>
      <c r="G1402" s="319" t="s">
        <v>581</v>
      </c>
      <c r="H1402" s="319" t="s">
        <v>580</v>
      </c>
      <c r="I1402" s="319" t="s">
        <v>2865</v>
      </c>
      <c r="L1402" s="326">
        <v>0</v>
      </c>
      <c r="M1402" s="326">
        <v>0</v>
      </c>
      <c r="N1402" s="326">
        <v>0</v>
      </c>
      <c r="O1402" s="326">
        <v>0</v>
      </c>
      <c r="P1402" s="326">
        <v>0</v>
      </c>
      <c r="Q1402" s="326">
        <v>0</v>
      </c>
      <c r="R1402" s="326">
        <v>0</v>
      </c>
      <c r="S1402" s="326">
        <v>0</v>
      </c>
      <c r="T1402" s="326">
        <v>0</v>
      </c>
      <c r="U1402" s="326">
        <v>0</v>
      </c>
      <c r="V1402" s="326">
        <v>0</v>
      </c>
      <c r="W1402" s="326">
        <v>0</v>
      </c>
      <c r="X1402" s="326"/>
    </row>
    <row r="1403" spans="1:24" hidden="1" outlineLevel="1">
      <c r="D1403" s="319" t="s">
        <v>2316</v>
      </c>
      <c r="E1403" s="319" t="s">
        <v>52</v>
      </c>
      <c r="F1403" s="319" t="s">
        <v>576</v>
      </c>
      <c r="G1403" s="319" t="s">
        <v>581</v>
      </c>
      <c r="H1403" s="319" t="s">
        <v>580</v>
      </c>
      <c r="I1403" s="319" t="s">
        <v>2866</v>
      </c>
      <c r="L1403" s="326">
        <v>0</v>
      </c>
      <c r="M1403" s="326">
        <v>0</v>
      </c>
      <c r="N1403" s="326">
        <v>0</v>
      </c>
      <c r="O1403" s="326">
        <v>0</v>
      </c>
      <c r="P1403" s="326">
        <v>0</v>
      </c>
      <c r="Q1403" s="326">
        <v>0</v>
      </c>
      <c r="R1403" s="326">
        <v>0</v>
      </c>
      <c r="S1403" s="326">
        <v>0</v>
      </c>
      <c r="T1403" s="326">
        <v>0</v>
      </c>
      <c r="U1403" s="326">
        <v>0</v>
      </c>
      <c r="V1403" s="326">
        <v>0</v>
      </c>
      <c r="W1403" s="326">
        <v>0</v>
      </c>
      <c r="X1403" s="326"/>
    </row>
    <row r="1404" spans="1:24" hidden="1" outlineLevel="1">
      <c r="D1404" s="319" t="s">
        <v>2320</v>
      </c>
      <c r="E1404" s="319" t="s">
        <v>2117</v>
      </c>
      <c r="F1404" s="319" t="s">
        <v>576</v>
      </c>
      <c r="G1404" s="319" t="s">
        <v>581</v>
      </c>
      <c r="H1404" s="319" t="s">
        <v>580</v>
      </c>
      <c r="I1404" s="319" t="s">
        <v>2322</v>
      </c>
      <c r="J1404" s="319" t="s">
        <v>977</v>
      </c>
      <c r="L1404" s="326">
        <v>29355</v>
      </c>
      <c r="M1404" s="326">
        <v>22348</v>
      </c>
      <c r="N1404" s="326">
        <v>45500</v>
      </c>
      <c r="O1404" s="326">
        <v>29925</v>
      </c>
      <c r="P1404" s="326">
        <v>62440</v>
      </c>
      <c r="Q1404" s="326">
        <v>57891</v>
      </c>
      <c r="R1404" s="326">
        <v>42427</v>
      </c>
      <c r="S1404" s="326">
        <v>38891</v>
      </c>
      <c r="T1404" s="326">
        <v>38368</v>
      </c>
      <c r="U1404" s="326">
        <v>37273</v>
      </c>
      <c r="V1404" s="326">
        <v>30896</v>
      </c>
      <c r="W1404" s="326">
        <v>24939</v>
      </c>
      <c r="X1404" s="326"/>
    </row>
    <row r="1405" spans="1:24" hidden="1" outlineLevel="1">
      <c r="D1405" s="319" t="s">
        <v>253</v>
      </c>
      <c r="E1405" s="319" t="s">
        <v>53</v>
      </c>
      <c r="F1405" s="319" t="s">
        <v>576</v>
      </c>
      <c r="G1405" s="319" t="s">
        <v>581</v>
      </c>
      <c r="H1405" s="319" t="s">
        <v>580</v>
      </c>
      <c r="I1405" s="319" t="s">
        <v>1722</v>
      </c>
      <c r="L1405" s="326">
        <v>0</v>
      </c>
      <c r="M1405" s="326">
        <v>0</v>
      </c>
      <c r="N1405" s="326">
        <v>0</v>
      </c>
      <c r="O1405" s="326">
        <v>0</v>
      </c>
      <c r="P1405" s="326">
        <v>0</v>
      </c>
      <c r="Q1405" s="326">
        <v>0</v>
      </c>
      <c r="R1405" s="326">
        <v>0</v>
      </c>
      <c r="S1405" s="326">
        <v>0</v>
      </c>
      <c r="T1405" s="326">
        <v>0</v>
      </c>
      <c r="U1405" s="326">
        <v>0</v>
      </c>
      <c r="V1405" s="326">
        <v>0</v>
      </c>
      <c r="W1405" s="326">
        <v>0</v>
      </c>
      <c r="X1405" s="326"/>
    </row>
    <row r="1406" spans="1:24" collapsed="1">
      <c r="L1406" s="326"/>
      <c r="M1406" s="326"/>
      <c r="N1406" s="326"/>
      <c r="O1406" s="326"/>
      <c r="P1406" s="326"/>
      <c r="Q1406" s="326"/>
      <c r="R1406" s="326"/>
      <c r="S1406" s="326"/>
      <c r="T1406" s="326"/>
      <c r="U1406" s="326"/>
      <c r="V1406" s="326"/>
      <c r="W1406" s="326"/>
      <c r="X1406" s="326"/>
    </row>
    <row r="1407" spans="1:24">
      <c r="A1407" s="329"/>
      <c r="B1407" s="329" t="s">
        <v>1583</v>
      </c>
      <c r="C1407" s="329"/>
      <c r="D1407" s="329"/>
      <c r="E1407" s="329"/>
      <c r="F1407" s="329"/>
      <c r="G1407" s="329"/>
      <c r="H1407" s="329"/>
      <c r="I1407" s="329"/>
      <c r="J1407" s="329"/>
      <c r="K1407" s="329"/>
      <c r="L1407" s="330">
        <v>628</v>
      </c>
      <c r="M1407" s="330">
        <v>1417</v>
      </c>
      <c r="N1407" s="330">
        <v>1018</v>
      </c>
      <c r="O1407" s="330">
        <v>903</v>
      </c>
      <c r="P1407" s="330">
        <v>824</v>
      </c>
      <c r="Q1407" s="330">
        <v>677</v>
      </c>
      <c r="R1407" s="330">
        <v>921</v>
      </c>
      <c r="S1407" s="330">
        <v>1395</v>
      </c>
      <c r="T1407" s="330">
        <v>1357</v>
      </c>
      <c r="U1407" s="330">
        <v>2154</v>
      </c>
      <c r="V1407" s="330">
        <v>1834</v>
      </c>
      <c r="W1407" s="330">
        <v>961</v>
      </c>
      <c r="X1407" s="326"/>
    </row>
    <row r="1408" spans="1:24">
      <c r="A1408" s="327"/>
      <c r="B1408" s="327"/>
      <c r="C1408" s="327" t="s">
        <v>1584</v>
      </c>
      <c r="D1408" s="327"/>
      <c r="E1408" s="327"/>
      <c r="F1408" s="327"/>
      <c r="G1408" s="327"/>
      <c r="H1408" s="327"/>
      <c r="I1408" s="327"/>
      <c r="J1408" s="327"/>
      <c r="K1408" s="327"/>
      <c r="L1408" s="328">
        <v>628</v>
      </c>
      <c r="M1408" s="328">
        <v>1417</v>
      </c>
      <c r="N1408" s="328">
        <v>1018</v>
      </c>
      <c r="O1408" s="328">
        <v>903</v>
      </c>
      <c r="P1408" s="328">
        <v>824</v>
      </c>
      <c r="Q1408" s="328">
        <v>677</v>
      </c>
      <c r="R1408" s="328">
        <v>921</v>
      </c>
      <c r="S1408" s="328">
        <v>1395</v>
      </c>
      <c r="T1408" s="328">
        <v>1357</v>
      </c>
      <c r="U1408" s="328">
        <v>2154</v>
      </c>
      <c r="V1408" s="328">
        <v>1834</v>
      </c>
      <c r="W1408" s="328">
        <v>961</v>
      </c>
      <c r="X1408" s="326"/>
    </row>
    <row r="1409" spans="1:24" hidden="1" outlineLevel="1">
      <c r="D1409" s="319" t="s">
        <v>2041</v>
      </c>
      <c r="E1409" s="319" t="s">
        <v>53</v>
      </c>
      <c r="F1409" s="319" t="s">
        <v>578</v>
      </c>
      <c r="G1409" s="319" t="s">
        <v>579</v>
      </c>
      <c r="H1409" s="319" t="s">
        <v>580</v>
      </c>
      <c r="I1409" s="319" t="s">
        <v>928</v>
      </c>
      <c r="J1409" s="319" t="s">
        <v>114</v>
      </c>
      <c r="L1409" s="326">
        <v>628</v>
      </c>
      <c r="M1409" s="326">
        <v>1417</v>
      </c>
      <c r="N1409" s="326">
        <v>1018</v>
      </c>
      <c r="O1409" s="326">
        <v>903</v>
      </c>
      <c r="P1409" s="326">
        <v>824</v>
      </c>
      <c r="Q1409" s="326">
        <v>677</v>
      </c>
      <c r="R1409" s="326">
        <v>921</v>
      </c>
      <c r="S1409" s="326">
        <v>1395</v>
      </c>
      <c r="T1409" s="326">
        <v>1357</v>
      </c>
      <c r="U1409" s="326">
        <v>2154</v>
      </c>
      <c r="V1409" s="326">
        <v>1834</v>
      </c>
      <c r="W1409" s="326">
        <v>961</v>
      </c>
      <c r="X1409" s="326"/>
    </row>
    <row r="1410" spans="1:24" collapsed="1">
      <c r="L1410" s="326"/>
      <c r="M1410" s="326"/>
      <c r="N1410" s="326"/>
      <c r="O1410" s="326"/>
      <c r="P1410" s="326"/>
      <c r="Q1410" s="326"/>
      <c r="R1410" s="326"/>
      <c r="S1410" s="326"/>
      <c r="T1410" s="326"/>
      <c r="U1410" s="326"/>
      <c r="V1410" s="326"/>
      <c r="W1410" s="326"/>
      <c r="X1410" s="326"/>
    </row>
    <row r="1411" spans="1:24">
      <c r="A1411" s="329"/>
      <c r="B1411" s="329" t="s">
        <v>1585</v>
      </c>
      <c r="C1411" s="329"/>
      <c r="D1411" s="329"/>
      <c r="E1411" s="329"/>
      <c r="F1411" s="329"/>
      <c r="G1411" s="329"/>
      <c r="H1411" s="329"/>
      <c r="I1411" s="329"/>
      <c r="J1411" s="329"/>
      <c r="K1411" s="329"/>
      <c r="L1411" s="330">
        <v>77800</v>
      </c>
      <c r="M1411" s="330">
        <v>77510</v>
      </c>
      <c r="N1411" s="330">
        <v>76060</v>
      </c>
      <c r="O1411" s="330">
        <v>75410</v>
      </c>
      <c r="P1411" s="330">
        <v>76200</v>
      </c>
      <c r="Q1411" s="330">
        <v>73250</v>
      </c>
      <c r="R1411" s="330">
        <v>72950</v>
      </c>
      <c r="S1411" s="330">
        <v>65151</v>
      </c>
      <c r="T1411" s="330">
        <v>64651</v>
      </c>
      <c r="U1411" s="330">
        <v>65051</v>
      </c>
      <c r="V1411" s="330">
        <v>64999</v>
      </c>
      <c r="W1411" s="330">
        <v>40550</v>
      </c>
      <c r="X1411" s="326"/>
    </row>
    <row r="1412" spans="1:24">
      <c r="A1412" s="327"/>
      <c r="B1412" s="327"/>
      <c r="C1412" s="327" t="s">
        <v>1586</v>
      </c>
      <c r="D1412" s="327"/>
      <c r="E1412" s="327"/>
      <c r="F1412" s="327"/>
      <c r="G1412" s="327"/>
      <c r="H1412" s="327"/>
      <c r="I1412" s="327"/>
      <c r="J1412" s="327"/>
      <c r="K1412" s="327"/>
      <c r="L1412" s="328">
        <v>77800</v>
      </c>
      <c r="M1412" s="328">
        <v>77510</v>
      </c>
      <c r="N1412" s="328">
        <v>76060</v>
      </c>
      <c r="O1412" s="328">
        <v>75410</v>
      </c>
      <c r="P1412" s="328">
        <v>76200</v>
      </c>
      <c r="Q1412" s="328">
        <v>73250</v>
      </c>
      <c r="R1412" s="328">
        <v>72950</v>
      </c>
      <c r="S1412" s="328">
        <v>65151</v>
      </c>
      <c r="T1412" s="328">
        <v>64651</v>
      </c>
      <c r="U1412" s="328">
        <v>65051</v>
      </c>
      <c r="V1412" s="328">
        <v>64999</v>
      </c>
      <c r="W1412" s="328">
        <v>40550</v>
      </c>
      <c r="X1412" s="326"/>
    </row>
    <row r="1413" spans="1:24" hidden="1" outlineLevel="1">
      <c r="D1413" s="319" t="s">
        <v>673</v>
      </c>
      <c r="E1413" s="319" t="s">
        <v>53</v>
      </c>
      <c r="F1413" s="319" t="s">
        <v>576</v>
      </c>
      <c r="H1413" s="319" t="s">
        <v>577</v>
      </c>
      <c r="I1413" s="319" t="s">
        <v>250</v>
      </c>
      <c r="L1413" s="326">
        <v>0</v>
      </c>
      <c r="M1413" s="326">
        <v>0</v>
      </c>
      <c r="N1413" s="326">
        <v>0</v>
      </c>
      <c r="O1413" s="326">
        <v>0</v>
      </c>
      <c r="P1413" s="326">
        <v>0</v>
      </c>
      <c r="Q1413" s="326">
        <v>0</v>
      </c>
      <c r="R1413" s="326">
        <v>0</v>
      </c>
      <c r="S1413" s="326">
        <v>0</v>
      </c>
      <c r="T1413" s="326">
        <v>0</v>
      </c>
      <c r="U1413" s="326">
        <v>0</v>
      </c>
      <c r="V1413" s="326">
        <v>0</v>
      </c>
      <c r="W1413" s="326">
        <v>0</v>
      </c>
      <c r="X1413" s="326"/>
    </row>
    <row r="1414" spans="1:24" hidden="1" outlineLevel="1">
      <c r="D1414" s="319" t="s">
        <v>677</v>
      </c>
      <c r="E1414" s="319" t="s">
        <v>52</v>
      </c>
      <c r="F1414" s="319" t="s">
        <v>576</v>
      </c>
      <c r="H1414" s="319" t="s">
        <v>577</v>
      </c>
      <c r="I1414" s="319" t="s">
        <v>261</v>
      </c>
      <c r="L1414" s="326">
        <v>77800</v>
      </c>
      <c r="M1414" s="326">
        <v>77510</v>
      </c>
      <c r="N1414" s="326">
        <v>76060</v>
      </c>
      <c r="O1414" s="326">
        <v>75410</v>
      </c>
      <c r="P1414" s="326">
        <v>76200</v>
      </c>
      <c r="Q1414" s="326">
        <v>73250</v>
      </c>
      <c r="R1414" s="326">
        <v>72950</v>
      </c>
      <c r="S1414" s="326">
        <v>65151</v>
      </c>
      <c r="T1414" s="326">
        <v>64651</v>
      </c>
      <c r="U1414" s="326">
        <v>65051</v>
      </c>
      <c r="V1414" s="326">
        <v>64999</v>
      </c>
      <c r="W1414" s="326">
        <v>40550</v>
      </c>
      <c r="X1414" s="326"/>
    </row>
    <row r="1415" spans="1:24" hidden="1" outlineLevel="1">
      <c r="D1415" s="319" t="s">
        <v>3187</v>
      </c>
      <c r="E1415" s="319" t="s">
        <v>52</v>
      </c>
      <c r="F1415" s="319" t="s">
        <v>576</v>
      </c>
      <c r="H1415" s="319" t="s">
        <v>577</v>
      </c>
      <c r="I1415" s="319" t="s">
        <v>3188</v>
      </c>
      <c r="L1415" s="326"/>
      <c r="M1415" s="326"/>
      <c r="N1415" s="326"/>
      <c r="O1415" s="326"/>
      <c r="P1415" s="326"/>
      <c r="Q1415" s="326"/>
      <c r="R1415" s="326"/>
      <c r="S1415" s="326"/>
      <c r="T1415" s="326">
        <v>0</v>
      </c>
      <c r="U1415" s="326">
        <v>0</v>
      </c>
      <c r="V1415" s="326">
        <v>0</v>
      </c>
      <c r="W1415" s="326">
        <v>0</v>
      </c>
      <c r="X1415" s="326"/>
    </row>
    <row r="1416" spans="1:24" collapsed="1">
      <c r="L1416" s="326"/>
      <c r="M1416" s="326"/>
      <c r="N1416" s="326"/>
      <c r="O1416" s="326"/>
      <c r="P1416" s="326"/>
      <c r="Q1416" s="326"/>
      <c r="R1416" s="326"/>
      <c r="S1416" s="326"/>
      <c r="T1416" s="326"/>
      <c r="U1416" s="326"/>
      <c r="V1416" s="326"/>
      <c r="W1416" s="326"/>
      <c r="X1416" s="326"/>
    </row>
  </sheetData>
  <autoFilter ref="A5:J1173" xr:uid="{C8312E09-CC68-41EF-B5F1-28B06C3E7E35}"/>
  <pageMargins left="0.7" right="0.7" top="0.75" bottom="0.75" header="0.3" footer="0.3"/>
  <pageSetup paperSize="9" orientation="portrait" verticalDpi="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D0D7BB-B04C-4B49-A68F-6D8A9A6AB1BB}">
  <dimension ref="A1:Y1389"/>
  <sheetViews>
    <sheetView workbookViewId="0">
      <selection activeCell="A3" sqref="A3"/>
    </sheetView>
  </sheetViews>
  <sheetFormatPr defaultColWidth="14.140625" defaultRowHeight="10.199999999999999" outlineLevelRow="1"/>
  <cols>
    <col min="1" max="3" width="5.7109375" style="319" customWidth="1"/>
    <col min="4" max="4" width="66.140625" style="319" bestFit="1" customWidth="1"/>
    <col min="5" max="5" width="21" style="319" bestFit="1" customWidth="1"/>
    <col min="6" max="6" width="15.140625" style="319" bestFit="1" customWidth="1"/>
    <col min="7" max="7" width="18.28515625" style="319" bestFit="1" customWidth="1"/>
    <col min="8" max="8" width="14.28515625" style="319" bestFit="1" customWidth="1"/>
    <col min="9" max="9" width="10.85546875" style="319" bestFit="1" customWidth="1"/>
    <col min="10" max="10" width="14.5703125" style="319" bestFit="1" customWidth="1"/>
    <col min="11" max="11" width="5.7109375" style="319" customWidth="1"/>
    <col min="12" max="12" width="15.5703125" style="319" bestFit="1" customWidth="1"/>
    <col min="13" max="13" width="5.7109375" style="319" customWidth="1"/>
    <col min="14" max="25" width="14" style="319" bestFit="1" customWidth="1"/>
    <col min="26" max="27" width="16.7109375" style="319" customWidth="1"/>
    <col min="28" max="16384" width="14.140625" style="319"/>
  </cols>
  <sheetData>
    <row r="1" spans="1:25" ht="16.2">
      <c r="A1" s="318" t="s">
        <v>950</v>
      </c>
    </row>
    <row r="2" spans="1:25" ht="13.8">
      <c r="A2" s="320" t="s">
        <v>2955</v>
      </c>
    </row>
    <row r="3" spans="1:25" ht="13.8">
      <c r="A3" s="321" t="s">
        <v>688</v>
      </c>
    </row>
    <row r="5" spans="1:25" ht="20.399999999999999">
      <c r="A5" s="322"/>
      <c r="B5" s="322"/>
      <c r="C5" s="322"/>
      <c r="D5" s="322" t="s">
        <v>951</v>
      </c>
      <c r="E5" s="322" t="s">
        <v>247</v>
      </c>
      <c r="F5" s="323" t="s">
        <v>569</v>
      </c>
      <c r="G5" s="323" t="s">
        <v>570</v>
      </c>
      <c r="H5" s="323" t="s">
        <v>571</v>
      </c>
      <c r="I5" s="322" t="s">
        <v>572</v>
      </c>
      <c r="J5" s="322" t="s">
        <v>248</v>
      </c>
      <c r="K5" s="322"/>
      <c r="L5" s="324" t="s">
        <v>527</v>
      </c>
      <c r="M5" s="322"/>
      <c r="N5" s="325" t="s">
        <v>2958</v>
      </c>
      <c r="O5" s="325" t="s">
        <v>2959</v>
      </c>
      <c r="P5" s="325" t="s">
        <v>2960</v>
      </c>
      <c r="Q5" s="325" t="s">
        <v>2961</v>
      </c>
      <c r="R5" s="325" t="s">
        <v>2962</v>
      </c>
      <c r="S5" s="325" t="s">
        <v>2963</v>
      </c>
      <c r="T5" s="325" t="s">
        <v>2964</v>
      </c>
      <c r="U5" s="325" t="s">
        <v>2965</v>
      </c>
      <c r="V5" s="325" t="s">
        <v>2966</v>
      </c>
      <c r="W5" s="325" t="s">
        <v>2967</v>
      </c>
      <c r="X5" s="325" t="s">
        <v>2968</v>
      </c>
      <c r="Y5" s="325" t="s">
        <v>2969</v>
      </c>
    </row>
    <row r="6" spans="1:25">
      <c r="L6" s="326"/>
      <c r="M6" s="326"/>
      <c r="N6" s="326"/>
      <c r="O6" s="326"/>
      <c r="P6" s="326"/>
      <c r="Q6" s="326"/>
      <c r="R6" s="326"/>
      <c r="S6" s="326"/>
      <c r="T6" s="326"/>
      <c r="U6" s="326"/>
      <c r="V6" s="326"/>
      <c r="W6" s="326"/>
      <c r="X6" s="326"/>
      <c r="Y6" s="326"/>
    </row>
    <row r="7" spans="1:25">
      <c r="A7" s="327" t="s">
        <v>573</v>
      </c>
      <c r="B7" s="327"/>
      <c r="C7" s="327"/>
      <c r="D7" s="327"/>
      <c r="E7" s="327"/>
      <c r="F7" s="327"/>
      <c r="G7" s="327"/>
      <c r="H7" s="327"/>
      <c r="I7" s="327"/>
      <c r="J7" s="327"/>
      <c r="K7" s="327"/>
      <c r="L7" s="328">
        <v>257</v>
      </c>
      <c r="M7" s="328"/>
      <c r="N7" s="328">
        <v>21</v>
      </c>
      <c r="O7" s="328">
        <v>20</v>
      </c>
      <c r="P7" s="328">
        <v>23</v>
      </c>
      <c r="Q7" s="328">
        <v>19</v>
      </c>
      <c r="R7" s="328">
        <v>22</v>
      </c>
      <c r="S7" s="328">
        <v>22</v>
      </c>
      <c r="T7" s="328">
        <v>21</v>
      </c>
      <c r="U7" s="328">
        <v>23</v>
      </c>
      <c r="V7" s="328">
        <v>22</v>
      </c>
      <c r="W7" s="328">
        <v>21</v>
      </c>
      <c r="X7" s="328">
        <v>22</v>
      </c>
      <c r="Y7" s="328">
        <v>21</v>
      </c>
    </row>
    <row r="8" spans="1:25">
      <c r="L8" s="326"/>
      <c r="M8" s="326"/>
      <c r="N8" s="326"/>
      <c r="O8" s="326"/>
      <c r="P8" s="326"/>
      <c r="Q8" s="326"/>
      <c r="R8" s="326"/>
      <c r="S8" s="326"/>
      <c r="T8" s="326"/>
      <c r="U8" s="326"/>
      <c r="V8" s="326"/>
      <c r="W8" s="326"/>
      <c r="X8" s="326"/>
      <c r="Y8" s="326"/>
    </row>
    <row r="9" spans="1:25">
      <c r="A9" s="327" t="s">
        <v>95</v>
      </c>
      <c r="B9" s="327"/>
      <c r="C9" s="327"/>
      <c r="D9" s="327"/>
      <c r="E9" s="327"/>
      <c r="F9" s="327"/>
      <c r="G9" s="327"/>
      <c r="H9" s="327"/>
      <c r="I9" s="327"/>
      <c r="J9" s="327"/>
      <c r="K9" s="327"/>
      <c r="L9" s="328">
        <v>40614618.308640003</v>
      </c>
      <c r="M9" s="328"/>
      <c r="N9" s="328">
        <v>3438128.6804700005</v>
      </c>
      <c r="O9" s="328">
        <v>3280384.3204800002</v>
      </c>
      <c r="P9" s="328">
        <v>4624384.057</v>
      </c>
      <c r="Q9" s="328">
        <v>2607121.2823900008</v>
      </c>
      <c r="R9" s="328">
        <v>3750782.4253699998</v>
      </c>
      <c r="S9" s="328">
        <v>3780823.580370001</v>
      </c>
      <c r="T9" s="328">
        <v>3051335.8308000001</v>
      </c>
      <c r="U9" s="328">
        <v>2692507.3077100003</v>
      </c>
      <c r="V9" s="328">
        <v>4020592.0593300015</v>
      </c>
      <c r="W9" s="328">
        <v>3937860.4130799999</v>
      </c>
      <c r="X9" s="328">
        <v>3301392.9866899997</v>
      </c>
      <c r="Y9" s="328">
        <v>2129305.3649499994</v>
      </c>
    </row>
    <row r="10" spans="1:25">
      <c r="L10" s="326"/>
      <c r="M10" s="326"/>
      <c r="N10" s="326"/>
      <c r="O10" s="326"/>
      <c r="P10" s="326"/>
      <c r="Q10" s="326"/>
      <c r="R10" s="326"/>
      <c r="S10" s="326"/>
      <c r="T10" s="326"/>
      <c r="U10" s="326"/>
      <c r="V10" s="326"/>
      <c r="W10" s="326"/>
      <c r="X10" s="326"/>
      <c r="Y10" s="326"/>
    </row>
    <row r="11" spans="1:25">
      <c r="A11" s="327" t="s">
        <v>575</v>
      </c>
      <c r="B11" s="327"/>
      <c r="C11" s="327"/>
      <c r="D11" s="327"/>
      <c r="E11" s="327"/>
      <c r="F11" s="327"/>
      <c r="G11" s="327"/>
      <c r="H11" s="327"/>
      <c r="I11" s="327"/>
      <c r="J11" s="327"/>
      <c r="K11" s="327"/>
      <c r="L11" s="328">
        <v>40614618.308640011</v>
      </c>
      <c r="M11" s="328"/>
      <c r="N11" s="328">
        <v>3438128.680470001</v>
      </c>
      <c r="O11" s="328">
        <v>3280384.3204800007</v>
      </c>
      <c r="P11" s="328">
        <v>4624384.0569999991</v>
      </c>
      <c r="Q11" s="328">
        <v>2607121.2823899998</v>
      </c>
      <c r="R11" s="328">
        <v>3750782.4253700012</v>
      </c>
      <c r="S11" s="328">
        <v>3780823.5803700001</v>
      </c>
      <c r="T11" s="328">
        <v>3051335.8307999992</v>
      </c>
      <c r="U11" s="328">
        <v>2692507.3077099998</v>
      </c>
      <c r="V11" s="328">
        <v>4020592.059330001</v>
      </c>
      <c r="W11" s="328">
        <v>3937860.4130799999</v>
      </c>
      <c r="X11" s="328">
        <v>3301392.9866899997</v>
      </c>
      <c r="Y11" s="328">
        <v>2129305.3649499998</v>
      </c>
    </row>
    <row r="12" spans="1:25">
      <c r="L12" s="326"/>
      <c r="M12" s="326"/>
      <c r="N12" s="326"/>
      <c r="O12" s="326"/>
      <c r="P12" s="326"/>
      <c r="Q12" s="326"/>
      <c r="R12" s="326"/>
      <c r="S12" s="326"/>
      <c r="T12" s="326"/>
      <c r="U12" s="326"/>
      <c r="V12" s="326"/>
      <c r="W12" s="326"/>
      <c r="X12" s="326"/>
      <c r="Y12" s="326"/>
    </row>
    <row r="13" spans="1:25">
      <c r="L13" s="326"/>
      <c r="M13" s="326"/>
      <c r="N13" s="326"/>
      <c r="O13" s="326"/>
      <c r="P13" s="326"/>
      <c r="Q13" s="326"/>
      <c r="R13" s="326"/>
      <c r="S13" s="326"/>
      <c r="T13" s="326"/>
      <c r="U13" s="326"/>
      <c r="V13" s="326"/>
      <c r="W13" s="326"/>
      <c r="X13" s="326"/>
      <c r="Y13" s="326"/>
    </row>
    <row r="14" spans="1:25">
      <c r="A14" s="329" t="s">
        <v>519</v>
      </c>
      <c r="B14" s="329"/>
      <c r="C14" s="329"/>
      <c r="D14" s="329"/>
      <c r="E14" s="329"/>
      <c r="F14" s="329"/>
      <c r="G14" s="329"/>
      <c r="H14" s="329"/>
      <c r="I14" s="329"/>
      <c r="J14" s="329"/>
      <c r="K14" s="329"/>
      <c r="L14" s="330">
        <v>2162843.71</v>
      </c>
      <c r="M14" s="330"/>
      <c r="N14" s="330">
        <v>88319.964999999997</v>
      </c>
      <c r="O14" s="330">
        <v>128327.33500000001</v>
      </c>
      <c r="P14" s="330">
        <v>326215.51500000001</v>
      </c>
      <c r="Q14" s="330">
        <v>258862.42</v>
      </c>
      <c r="R14" s="330">
        <v>447831.935</v>
      </c>
      <c r="S14" s="330">
        <v>188887.26</v>
      </c>
      <c r="T14" s="330">
        <v>210321.03</v>
      </c>
      <c r="U14" s="330">
        <v>116032.05499999999</v>
      </c>
      <c r="V14" s="330">
        <v>149332.11499999999</v>
      </c>
      <c r="W14" s="330">
        <v>115081.675</v>
      </c>
      <c r="X14" s="330">
        <v>94422.88</v>
      </c>
      <c r="Y14" s="330">
        <v>39209.525000000001</v>
      </c>
    </row>
    <row r="15" spans="1:25">
      <c r="A15" s="327"/>
      <c r="B15" s="327"/>
      <c r="C15" s="327" t="s">
        <v>956</v>
      </c>
      <c r="D15" s="327"/>
      <c r="E15" s="327"/>
      <c r="F15" s="327"/>
      <c r="G15" s="327"/>
      <c r="H15" s="327"/>
      <c r="I15" s="327"/>
      <c r="J15" s="327"/>
      <c r="K15" s="327"/>
      <c r="L15" s="328">
        <v>2162843.71</v>
      </c>
      <c r="M15" s="328"/>
      <c r="N15" s="328">
        <v>88319.964999999997</v>
      </c>
      <c r="O15" s="328">
        <v>128327.33500000001</v>
      </c>
      <c r="P15" s="328">
        <v>326215.51500000001</v>
      </c>
      <c r="Q15" s="328">
        <v>258862.42</v>
      </c>
      <c r="R15" s="328">
        <v>447831.935</v>
      </c>
      <c r="S15" s="328">
        <v>188887.26</v>
      </c>
      <c r="T15" s="328">
        <v>210321.03</v>
      </c>
      <c r="U15" s="328">
        <v>116032.05499999999</v>
      </c>
      <c r="V15" s="328">
        <v>149332.11499999999</v>
      </c>
      <c r="W15" s="328">
        <v>115081.675</v>
      </c>
      <c r="X15" s="328">
        <v>94422.88</v>
      </c>
      <c r="Y15" s="328">
        <v>39209.525000000001</v>
      </c>
    </row>
    <row r="16" spans="1:25" hidden="1" outlineLevel="1">
      <c r="D16" s="319" t="s">
        <v>682</v>
      </c>
      <c r="E16" s="319" t="s">
        <v>52</v>
      </c>
      <c r="F16" s="319" t="s">
        <v>578</v>
      </c>
      <c r="G16" s="319" t="s">
        <v>579</v>
      </c>
      <c r="H16" s="319" t="s">
        <v>580</v>
      </c>
      <c r="I16" s="319" t="s">
        <v>525</v>
      </c>
      <c r="L16" s="331">
        <v>33779.684999999998</v>
      </c>
      <c r="M16" s="326"/>
      <c r="N16" s="326">
        <v>859.79</v>
      </c>
      <c r="O16" s="326">
        <v>2313.395</v>
      </c>
      <c r="P16" s="326">
        <v>4754.24</v>
      </c>
      <c r="Q16" s="326">
        <v>1622.68</v>
      </c>
      <c r="R16" s="326">
        <v>3786.44</v>
      </c>
      <c r="S16" s="326">
        <v>993.36500000000001</v>
      </c>
      <c r="T16" s="326">
        <v>712.61</v>
      </c>
      <c r="U16" s="326">
        <v>3185.89</v>
      </c>
      <c r="V16" s="326">
        <v>4642.875</v>
      </c>
      <c r="W16" s="326">
        <v>1196.1099999999999</v>
      </c>
      <c r="X16" s="326">
        <v>4743.95</v>
      </c>
      <c r="Y16" s="326">
        <v>4968.34</v>
      </c>
    </row>
    <row r="17" spans="1:25" hidden="1" outlineLevel="1">
      <c r="D17" s="319" t="s">
        <v>683</v>
      </c>
      <c r="E17" s="319" t="s">
        <v>52</v>
      </c>
      <c r="F17" s="319" t="s">
        <v>578</v>
      </c>
      <c r="G17" s="319" t="s">
        <v>579</v>
      </c>
      <c r="H17" s="319" t="s">
        <v>580</v>
      </c>
      <c r="I17" s="319" t="s">
        <v>523</v>
      </c>
      <c r="L17" s="331">
        <v>1921771.1350000005</v>
      </c>
      <c r="M17" s="326"/>
      <c r="N17" s="326">
        <v>65567.175000000003</v>
      </c>
      <c r="O17" s="326">
        <v>114570.32</v>
      </c>
      <c r="P17" s="326">
        <v>296130.39</v>
      </c>
      <c r="Q17" s="326">
        <v>220409.35</v>
      </c>
      <c r="R17" s="326">
        <v>434396.51</v>
      </c>
      <c r="S17" s="326">
        <v>173446.76500000001</v>
      </c>
      <c r="T17" s="326">
        <v>179629.51</v>
      </c>
      <c r="U17" s="326">
        <v>100434.875</v>
      </c>
      <c r="V17" s="326">
        <v>127257.73</v>
      </c>
      <c r="W17" s="326">
        <v>103452.57</v>
      </c>
      <c r="X17" s="326">
        <v>78329.445000000007</v>
      </c>
      <c r="Y17" s="326">
        <v>28146.494999999999</v>
      </c>
    </row>
    <row r="18" spans="1:25" hidden="1" outlineLevel="1">
      <c r="D18" s="319" t="s">
        <v>954</v>
      </c>
      <c r="E18" s="319" t="s">
        <v>52</v>
      </c>
      <c r="F18" s="319" t="s">
        <v>578</v>
      </c>
      <c r="G18" s="319" t="s">
        <v>579</v>
      </c>
      <c r="H18" s="319" t="s">
        <v>580</v>
      </c>
      <c r="I18" s="319" t="s">
        <v>957</v>
      </c>
      <c r="L18" s="331">
        <v>0</v>
      </c>
      <c r="M18" s="326"/>
      <c r="N18" s="326">
        <v>0</v>
      </c>
      <c r="O18" s="326">
        <v>0</v>
      </c>
      <c r="P18" s="326">
        <v>0</v>
      </c>
      <c r="Q18" s="326">
        <v>0</v>
      </c>
      <c r="R18" s="326">
        <v>0</v>
      </c>
      <c r="S18" s="326">
        <v>0</v>
      </c>
      <c r="T18" s="326">
        <v>0</v>
      </c>
      <c r="U18" s="326">
        <v>0</v>
      </c>
      <c r="V18" s="326">
        <v>0</v>
      </c>
      <c r="W18" s="326">
        <v>0</v>
      </c>
      <c r="X18" s="326">
        <v>0</v>
      </c>
      <c r="Y18" s="326">
        <v>0</v>
      </c>
    </row>
    <row r="19" spans="1:25" hidden="1" outlineLevel="1">
      <c r="D19" s="319" t="s">
        <v>684</v>
      </c>
      <c r="E19" s="319" t="s">
        <v>52</v>
      </c>
      <c r="F19" s="319" t="s">
        <v>578</v>
      </c>
      <c r="G19" s="319" t="s">
        <v>579</v>
      </c>
      <c r="H19" s="319" t="s">
        <v>580</v>
      </c>
      <c r="I19" s="319" t="s">
        <v>524</v>
      </c>
      <c r="L19" s="331">
        <v>207292.89</v>
      </c>
      <c r="M19" s="326"/>
      <c r="N19" s="326">
        <v>21893</v>
      </c>
      <c r="O19" s="326">
        <v>11443.62</v>
      </c>
      <c r="P19" s="326">
        <v>25330.884999999998</v>
      </c>
      <c r="Q19" s="326">
        <v>36830.39</v>
      </c>
      <c r="R19" s="326">
        <v>9648.9850000000006</v>
      </c>
      <c r="S19" s="326">
        <v>14447.13</v>
      </c>
      <c r="T19" s="326">
        <v>29978.91</v>
      </c>
      <c r="U19" s="326">
        <v>12411.29</v>
      </c>
      <c r="V19" s="326">
        <v>17431.509999999998</v>
      </c>
      <c r="W19" s="326">
        <v>10432.995000000001</v>
      </c>
      <c r="X19" s="326">
        <v>11349.485000000001</v>
      </c>
      <c r="Y19" s="326">
        <v>6094.69</v>
      </c>
    </row>
    <row r="20" spans="1:25" hidden="1" outlineLevel="1">
      <c r="D20" s="319" t="s">
        <v>703</v>
      </c>
      <c r="E20" s="319" t="s">
        <v>52</v>
      </c>
      <c r="F20" s="319" t="s">
        <v>578</v>
      </c>
      <c r="G20" s="319" t="s">
        <v>579</v>
      </c>
      <c r="H20" s="319" t="s">
        <v>580</v>
      </c>
      <c r="I20" s="319" t="s">
        <v>706</v>
      </c>
      <c r="L20" s="331">
        <v>0</v>
      </c>
      <c r="M20" s="326"/>
      <c r="N20" s="326">
        <v>0</v>
      </c>
      <c r="O20" s="326">
        <v>0</v>
      </c>
      <c r="P20" s="326">
        <v>0</v>
      </c>
      <c r="Q20" s="326">
        <v>0</v>
      </c>
      <c r="R20" s="326">
        <v>0</v>
      </c>
      <c r="S20" s="326">
        <v>0</v>
      </c>
      <c r="T20" s="326">
        <v>0</v>
      </c>
      <c r="U20" s="326">
        <v>0</v>
      </c>
      <c r="V20" s="326">
        <v>0</v>
      </c>
      <c r="W20" s="326">
        <v>0</v>
      </c>
      <c r="X20" s="326">
        <v>0</v>
      </c>
      <c r="Y20" s="326">
        <v>0</v>
      </c>
    </row>
    <row r="21" spans="1:25" hidden="1" outlineLevel="1">
      <c r="D21" s="319" t="s">
        <v>704</v>
      </c>
      <c r="E21" s="319" t="s">
        <v>52</v>
      </c>
      <c r="F21" s="319" t="s">
        <v>578</v>
      </c>
      <c r="G21" s="319" t="s">
        <v>579</v>
      </c>
      <c r="H21" s="319" t="s">
        <v>580</v>
      </c>
      <c r="I21" s="319" t="s">
        <v>707</v>
      </c>
      <c r="L21" s="331">
        <v>0</v>
      </c>
      <c r="M21" s="326"/>
      <c r="N21" s="326">
        <v>0</v>
      </c>
      <c r="O21" s="326">
        <v>0</v>
      </c>
      <c r="P21" s="326">
        <v>0</v>
      </c>
      <c r="Q21" s="326">
        <v>0</v>
      </c>
      <c r="R21" s="326">
        <v>0</v>
      </c>
      <c r="S21" s="326">
        <v>0</v>
      </c>
      <c r="T21" s="326">
        <v>0</v>
      </c>
      <c r="U21" s="326">
        <v>0</v>
      </c>
      <c r="V21" s="326">
        <v>0</v>
      </c>
      <c r="W21" s="326">
        <v>0</v>
      </c>
      <c r="X21" s="326">
        <v>0</v>
      </c>
      <c r="Y21" s="326">
        <v>0</v>
      </c>
    </row>
    <row r="22" spans="1:25" collapsed="1">
      <c r="L22" s="331"/>
      <c r="M22" s="326"/>
      <c r="N22" s="326"/>
      <c r="O22" s="326"/>
      <c r="P22" s="326"/>
      <c r="Q22" s="326"/>
      <c r="R22" s="326"/>
      <c r="S22" s="326"/>
      <c r="T22" s="326"/>
      <c r="U22" s="326"/>
      <c r="V22" s="326"/>
      <c r="W22" s="326"/>
      <c r="X22" s="326"/>
      <c r="Y22" s="326"/>
    </row>
    <row r="23" spans="1:25">
      <c r="A23" s="329" t="s">
        <v>249</v>
      </c>
      <c r="B23" s="329"/>
      <c r="C23" s="329"/>
      <c r="D23" s="329"/>
      <c r="E23" s="329"/>
      <c r="F23" s="329"/>
      <c r="G23" s="329"/>
      <c r="H23" s="329"/>
      <c r="I23" s="329"/>
      <c r="J23" s="329"/>
      <c r="K23" s="329"/>
      <c r="L23" s="330">
        <v>38451774.598640002</v>
      </c>
      <c r="M23" s="330"/>
      <c r="N23" s="330">
        <v>3349808.7154699992</v>
      </c>
      <c r="O23" s="330">
        <v>3152056.9854800003</v>
      </c>
      <c r="P23" s="330">
        <v>4298168.5420000004</v>
      </c>
      <c r="Q23" s="330">
        <v>2348258.8623899999</v>
      </c>
      <c r="R23" s="330">
        <v>3302950.4903700007</v>
      </c>
      <c r="S23" s="330">
        <v>3591936.3203700008</v>
      </c>
      <c r="T23" s="330">
        <v>2841014.8007999994</v>
      </c>
      <c r="U23" s="330">
        <v>2576475.2527100001</v>
      </c>
      <c r="V23" s="330">
        <v>3871259.9443300008</v>
      </c>
      <c r="W23" s="330">
        <v>3822778.7380800005</v>
      </c>
      <c r="X23" s="330">
        <v>3206970.1066899998</v>
      </c>
      <c r="Y23" s="330">
        <v>2090095.8399499997</v>
      </c>
    </row>
    <row r="24" spans="1:25">
      <c r="A24" s="327"/>
      <c r="B24" s="327"/>
      <c r="C24" s="327" t="s">
        <v>1196</v>
      </c>
      <c r="D24" s="327"/>
      <c r="E24" s="327"/>
      <c r="F24" s="327"/>
      <c r="G24" s="327"/>
      <c r="H24" s="327"/>
      <c r="I24" s="327"/>
      <c r="J24" s="327"/>
      <c r="K24" s="327"/>
      <c r="L24" s="328">
        <v>17054947.462759998</v>
      </c>
      <c r="M24" s="328"/>
      <c r="N24" s="328">
        <v>1700859.9415399993</v>
      </c>
      <c r="O24" s="328">
        <v>1568733.1887599998</v>
      </c>
      <c r="P24" s="328">
        <v>2183626.0154899997</v>
      </c>
      <c r="Q24" s="328">
        <v>1140263.6403200002</v>
      </c>
      <c r="R24" s="328">
        <v>1625376.51951</v>
      </c>
      <c r="S24" s="328">
        <v>1555183.8220699995</v>
      </c>
      <c r="T24" s="328">
        <v>1177034.5206799998</v>
      </c>
      <c r="U24" s="328">
        <v>1064989.0006199996</v>
      </c>
      <c r="V24" s="328">
        <v>1328013.9687300001</v>
      </c>
      <c r="W24" s="328">
        <v>1247549.0949500001</v>
      </c>
      <c r="X24" s="328">
        <v>1369612.6612399998</v>
      </c>
      <c r="Y24" s="328">
        <v>1093705.0888500004</v>
      </c>
    </row>
    <row r="25" spans="1:25" hidden="1" outlineLevel="1">
      <c r="D25" s="319" t="s">
        <v>2096</v>
      </c>
      <c r="E25" s="319" t="s">
        <v>53</v>
      </c>
      <c r="F25" s="319" t="s">
        <v>578</v>
      </c>
      <c r="G25" s="319" t="s">
        <v>579</v>
      </c>
      <c r="H25" s="319" t="s">
        <v>580</v>
      </c>
      <c r="I25" s="319" t="s">
        <v>385</v>
      </c>
      <c r="J25" s="319" t="s">
        <v>114</v>
      </c>
      <c r="L25" s="331">
        <v>26155.372700000004</v>
      </c>
      <c r="M25" s="326"/>
      <c r="N25" s="326">
        <v>2163.7800000000002</v>
      </c>
      <c r="O25" s="326">
        <v>4248.6090000000004</v>
      </c>
      <c r="P25" s="326">
        <v>5100.9390000000003</v>
      </c>
      <c r="Q25" s="326">
        <v>1329.2170000000001</v>
      </c>
      <c r="R25" s="326">
        <v>2649.9664200000002</v>
      </c>
      <c r="S25" s="326">
        <v>1827.3608400000001</v>
      </c>
      <c r="T25" s="326">
        <v>1891.12887</v>
      </c>
      <c r="U25" s="326">
        <v>1148.13366</v>
      </c>
      <c r="V25" s="326">
        <v>1820.3745799999999</v>
      </c>
      <c r="W25" s="326">
        <v>1174.1982799999998</v>
      </c>
      <c r="X25" s="326">
        <v>1514.0590600000003</v>
      </c>
      <c r="Y25" s="326">
        <v>1287.60599</v>
      </c>
    </row>
    <row r="26" spans="1:25" hidden="1" outlineLevel="1">
      <c r="D26" s="319" t="s">
        <v>1810</v>
      </c>
      <c r="E26" s="319" t="s">
        <v>52</v>
      </c>
      <c r="F26" s="319" t="s">
        <v>578</v>
      </c>
      <c r="G26" s="319" t="s">
        <v>579</v>
      </c>
      <c r="H26" s="319" t="s">
        <v>580</v>
      </c>
      <c r="I26" s="319" t="s">
        <v>1829</v>
      </c>
      <c r="J26" s="319" t="s">
        <v>117</v>
      </c>
      <c r="L26" s="331">
        <v>0</v>
      </c>
      <c r="M26" s="326"/>
      <c r="N26" s="326">
        <v>0</v>
      </c>
      <c r="O26" s="326">
        <v>0</v>
      </c>
      <c r="P26" s="326">
        <v>0</v>
      </c>
      <c r="Q26" s="326">
        <v>0</v>
      </c>
      <c r="R26" s="326">
        <v>0</v>
      </c>
      <c r="S26" s="326">
        <v>0</v>
      </c>
      <c r="T26" s="326">
        <v>0</v>
      </c>
      <c r="U26" s="326">
        <v>0</v>
      </c>
      <c r="V26" s="326">
        <v>0</v>
      </c>
      <c r="W26" s="326">
        <v>0</v>
      </c>
      <c r="X26" s="326">
        <v>0</v>
      </c>
      <c r="Y26" s="326">
        <v>0</v>
      </c>
    </row>
    <row r="27" spans="1:25" hidden="1" outlineLevel="1">
      <c r="D27" s="319" t="s">
        <v>2097</v>
      </c>
      <c r="E27" s="319" t="s">
        <v>53</v>
      </c>
      <c r="F27" s="319" t="s">
        <v>578</v>
      </c>
      <c r="G27" s="319" t="s">
        <v>579</v>
      </c>
      <c r="H27" s="319" t="s">
        <v>580</v>
      </c>
      <c r="I27" s="319" t="s">
        <v>1197</v>
      </c>
      <c r="J27" s="319" t="s">
        <v>114</v>
      </c>
      <c r="L27" s="331">
        <v>144808.443</v>
      </c>
      <c r="M27" s="326"/>
      <c r="N27" s="326">
        <v>17234.063999999998</v>
      </c>
      <c r="O27" s="326">
        <v>24084.441999999999</v>
      </c>
      <c r="P27" s="326">
        <v>20562.406999999999</v>
      </c>
      <c r="Q27" s="326">
        <v>11098.903</v>
      </c>
      <c r="R27" s="326">
        <v>12121.069</v>
      </c>
      <c r="S27" s="326">
        <v>9615.768</v>
      </c>
      <c r="T27" s="326">
        <v>4253.5410000000002</v>
      </c>
      <c r="U27" s="326">
        <v>5934.5159999999996</v>
      </c>
      <c r="V27" s="326">
        <v>11521.128000000001</v>
      </c>
      <c r="W27" s="326">
        <v>5461.5129999999999</v>
      </c>
      <c r="X27" s="326">
        <v>13839.941999999999</v>
      </c>
      <c r="Y27" s="326">
        <v>9081.15</v>
      </c>
    </row>
    <row r="28" spans="1:25" hidden="1" outlineLevel="1">
      <c r="D28" s="319" t="s">
        <v>2099</v>
      </c>
      <c r="E28" s="319" t="s">
        <v>53</v>
      </c>
      <c r="F28" s="319" t="s">
        <v>578</v>
      </c>
      <c r="G28" s="319" t="s">
        <v>579</v>
      </c>
      <c r="H28" s="319" t="s">
        <v>580</v>
      </c>
      <c r="I28" s="319" t="s">
        <v>1623</v>
      </c>
      <c r="J28" s="319" t="s">
        <v>114</v>
      </c>
      <c r="L28" s="331">
        <v>567.32799999999997</v>
      </c>
      <c r="M28" s="326"/>
      <c r="N28" s="326">
        <v>47.076999999999998</v>
      </c>
      <c r="O28" s="326">
        <v>75.510000000000005</v>
      </c>
      <c r="P28" s="326">
        <v>122.71</v>
      </c>
      <c r="Q28" s="326">
        <v>27.402999999999999</v>
      </c>
      <c r="R28" s="326">
        <v>56.110999999999997</v>
      </c>
      <c r="S28" s="326">
        <v>38.423999999999999</v>
      </c>
      <c r="T28" s="326">
        <v>25.507999999999999</v>
      </c>
      <c r="U28" s="326">
        <v>25.149000000000001</v>
      </c>
      <c r="V28" s="326">
        <v>34.152999999999999</v>
      </c>
      <c r="W28" s="326">
        <v>12.166</v>
      </c>
      <c r="X28" s="326">
        <v>66.430000000000007</v>
      </c>
      <c r="Y28" s="326">
        <v>36.686999999999998</v>
      </c>
    </row>
    <row r="29" spans="1:25" hidden="1" outlineLevel="1">
      <c r="D29" s="319" t="s">
        <v>911</v>
      </c>
      <c r="E29" s="319" t="s">
        <v>53</v>
      </c>
      <c r="F29" s="319" t="s">
        <v>578</v>
      </c>
      <c r="G29" s="319" t="s">
        <v>579</v>
      </c>
      <c r="H29" s="319" t="s">
        <v>580</v>
      </c>
      <c r="I29" s="319" t="s">
        <v>912</v>
      </c>
      <c r="J29" s="319" t="s">
        <v>114</v>
      </c>
      <c r="L29" s="331">
        <v>674.10199999999998</v>
      </c>
      <c r="M29" s="326"/>
      <c r="N29" s="326">
        <v>275.99900000000002</v>
      </c>
      <c r="O29" s="326">
        <v>388.05399999999997</v>
      </c>
      <c r="P29" s="326">
        <v>10.048999999999999</v>
      </c>
      <c r="Q29" s="326">
        <v>0</v>
      </c>
      <c r="R29" s="326">
        <v>0</v>
      </c>
      <c r="S29" s="326">
        <v>0</v>
      </c>
      <c r="T29" s="326"/>
      <c r="U29" s="326"/>
      <c r="V29" s="326"/>
      <c r="W29" s="326"/>
      <c r="X29" s="326"/>
      <c r="Y29" s="326"/>
    </row>
    <row r="30" spans="1:25" hidden="1" outlineLevel="1">
      <c r="D30" s="319" t="s">
        <v>323</v>
      </c>
      <c r="E30" s="319" t="s">
        <v>52</v>
      </c>
      <c r="F30" s="319" t="s">
        <v>578</v>
      </c>
      <c r="G30" s="319" t="s">
        <v>579</v>
      </c>
      <c r="H30" s="319" t="s">
        <v>580</v>
      </c>
      <c r="I30" s="319" t="s">
        <v>420</v>
      </c>
      <c r="J30" s="319" t="s">
        <v>117</v>
      </c>
      <c r="L30" s="331">
        <v>12597.4162</v>
      </c>
      <c r="M30" s="326"/>
      <c r="N30" s="326">
        <v>814.67700000000002</v>
      </c>
      <c r="O30" s="326">
        <v>1150.5208599999999</v>
      </c>
      <c r="P30" s="326">
        <v>2974.6219999999998</v>
      </c>
      <c r="Q30" s="326">
        <v>759.85500000000002</v>
      </c>
      <c r="R30" s="326">
        <v>1065.318</v>
      </c>
      <c r="S30" s="326">
        <v>214.62299999999999</v>
      </c>
      <c r="T30" s="326">
        <v>1315.95</v>
      </c>
      <c r="U30" s="326">
        <v>555.57299999999998</v>
      </c>
      <c r="V30" s="326">
        <v>1227.8593399999997</v>
      </c>
      <c r="W30" s="326">
        <v>489.88499999999999</v>
      </c>
      <c r="X30" s="326">
        <v>1236.3689999999999</v>
      </c>
      <c r="Y30" s="326">
        <v>792.16399999999999</v>
      </c>
    </row>
    <row r="31" spans="1:25" hidden="1" outlineLevel="1">
      <c r="D31" s="319" t="s">
        <v>323</v>
      </c>
      <c r="E31" s="319" t="s">
        <v>52</v>
      </c>
      <c r="F31" s="319" t="s">
        <v>578</v>
      </c>
      <c r="G31" s="319" t="s">
        <v>581</v>
      </c>
      <c r="H31" s="319" t="s">
        <v>580</v>
      </c>
      <c r="I31" s="319" t="s">
        <v>479</v>
      </c>
      <c r="J31" s="319" t="s">
        <v>117</v>
      </c>
      <c r="L31" s="331">
        <v>42.398999999999994</v>
      </c>
      <c r="M31" s="326"/>
      <c r="N31" s="326">
        <v>19.934999999999999</v>
      </c>
      <c r="O31" s="326">
        <v>6.3324999999999996</v>
      </c>
      <c r="P31" s="326">
        <v>11.7041</v>
      </c>
      <c r="Q31" s="326">
        <v>0</v>
      </c>
      <c r="R31" s="326">
        <v>2.8999999999999998E-3</v>
      </c>
      <c r="S31" s="326">
        <v>0.72499999999999998</v>
      </c>
      <c r="T31" s="326">
        <v>2.72</v>
      </c>
      <c r="U31" s="326">
        <v>0.97950000000000004</v>
      </c>
      <c r="V31" s="326">
        <v>0</v>
      </c>
      <c r="W31" s="326">
        <v>0</v>
      </c>
      <c r="X31" s="326">
        <v>0</v>
      </c>
      <c r="Y31" s="326">
        <v>0</v>
      </c>
    </row>
    <row r="32" spans="1:25" hidden="1" outlineLevel="1">
      <c r="D32" s="319" t="s">
        <v>323</v>
      </c>
      <c r="E32" s="319" t="s">
        <v>52</v>
      </c>
      <c r="F32" s="319" t="s">
        <v>578</v>
      </c>
      <c r="G32" s="319" t="s">
        <v>581</v>
      </c>
      <c r="H32" s="319" t="s">
        <v>580</v>
      </c>
      <c r="I32" s="319" t="s">
        <v>3022</v>
      </c>
      <c r="J32" s="319" t="s">
        <v>117</v>
      </c>
      <c r="L32" s="331">
        <v>41.436999999999998</v>
      </c>
      <c r="M32" s="326"/>
      <c r="N32" s="326"/>
      <c r="O32" s="326">
        <v>0</v>
      </c>
      <c r="P32" s="326">
        <v>0</v>
      </c>
      <c r="Q32" s="326">
        <v>0</v>
      </c>
      <c r="R32" s="326">
        <v>0</v>
      </c>
      <c r="S32" s="326">
        <v>20.001999999999999</v>
      </c>
      <c r="T32" s="326">
        <v>17.66</v>
      </c>
      <c r="U32" s="326">
        <v>0</v>
      </c>
      <c r="V32" s="326">
        <v>0</v>
      </c>
      <c r="W32" s="326">
        <v>0</v>
      </c>
      <c r="X32" s="326">
        <v>3.1349999999999998</v>
      </c>
      <c r="Y32" s="326">
        <v>0.64</v>
      </c>
    </row>
    <row r="33" spans="4:25" hidden="1" outlineLevel="1">
      <c r="D33" s="319" t="s">
        <v>324</v>
      </c>
      <c r="E33" s="319" t="s">
        <v>54</v>
      </c>
      <c r="F33" s="319" t="s">
        <v>578</v>
      </c>
      <c r="G33" s="319" t="s">
        <v>579</v>
      </c>
      <c r="H33" s="319" t="s">
        <v>580</v>
      </c>
      <c r="I33" s="319" t="s">
        <v>412</v>
      </c>
      <c r="J33" s="319" t="s">
        <v>116</v>
      </c>
      <c r="L33" s="331">
        <v>2869.6179999999995</v>
      </c>
      <c r="M33" s="326"/>
      <c r="N33" s="326">
        <v>428.84199999999998</v>
      </c>
      <c r="O33" s="326">
        <v>193.76300000000001</v>
      </c>
      <c r="P33" s="326">
        <v>443.03199999999998</v>
      </c>
      <c r="Q33" s="326">
        <v>63.548000000000002</v>
      </c>
      <c r="R33" s="326">
        <v>119.604</v>
      </c>
      <c r="S33" s="326">
        <v>201.02</v>
      </c>
      <c r="T33" s="326">
        <v>205.90299999999999</v>
      </c>
      <c r="U33" s="326">
        <v>105.068</v>
      </c>
      <c r="V33" s="326">
        <v>489.51799999999997</v>
      </c>
      <c r="W33" s="326">
        <v>327.06400000000002</v>
      </c>
      <c r="X33" s="326">
        <v>158.72</v>
      </c>
      <c r="Y33" s="326">
        <v>133.536</v>
      </c>
    </row>
    <row r="34" spans="4:25" hidden="1" outlineLevel="1">
      <c r="D34" s="319" t="s">
        <v>2569</v>
      </c>
      <c r="E34" s="319" t="s">
        <v>2117</v>
      </c>
      <c r="F34" s="319" t="s">
        <v>578</v>
      </c>
      <c r="G34" s="319" t="s">
        <v>579</v>
      </c>
      <c r="H34" s="319" t="s">
        <v>580</v>
      </c>
      <c r="I34" s="319" t="s">
        <v>3023</v>
      </c>
      <c r="J34" s="319" t="s">
        <v>977</v>
      </c>
      <c r="L34" s="331">
        <v>0</v>
      </c>
      <c r="M34" s="326"/>
      <c r="N34" s="326"/>
      <c r="O34" s="326"/>
      <c r="P34" s="326"/>
      <c r="Q34" s="326"/>
      <c r="R34" s="326"/>
      <c r="S34" s="326"/>
      <c r="T34" s="326"/>
      <c r="U34" s="326"/>
      <c r="V34" s="326"/>
      <c r="W34" s="326">
        <v>0</v>
      </c>
      <c r="X34" s="326">
        <v>0</v>
      </c>
      <c r="Y34" s="326">
        <v>0</v>
      </c>
    </row>
    <row r="35" spans="4:25" hidden="1" outlineLevel="1">
      <c r="D35" s="319" t="s">
        <v>584</v>
      </c>
      <c r="E35" s="319" t="s">
        <v>53</v>
      </c>
      <c r="F35" s="319" t="s">
        <v>578</v>
      </c>
      <c r="G35" s="319" t="s">
        <v>579</v>
      </c>
      <c r="H35" s="319" t="s">
        <v>580</v>
      </c>
      <c r="I35" s="319" t="s">
        <v>1830</v>
      </c>
      <c r="J35" s="319" t="s">
        <v>118</v>
      </c>
      <c r="L35" s="331">
        <v>7846.4419999999991</v>
      </c>
      <c r="M35" s="326"/>
      <c r="N35" s="326">
        <v>697.81500000000005</v>
      </c>
      <c r="O35" s="326">
        <v>584.34699999999998</v>
      </c>
      <c r="P35" s="326">
        <v>1752.47</v>
      </c>
      <c r="Q35" s="326">
        <v>49.53</v>
      </c>
      <c r="R35" s="326">
        <v>1002.773</v>
      </c>
      <c r="S35" s="326">
        <v>198.279</v>
      </c>
      <c r="T35" s="326">
        <v>420.017</v>
      </c>
      <c r="U35" s="326">
        <v>216.364</v>
      </c>
      <c r="V35" s="326">
        <v>655.149</v>
      </c>
      <c r="W35" s="326">
        <v>1025.8579999999999</v>
      </c>
      <c r="X35" s="326">
        <v>852.81100000000004</v>
      </c>
      <c r="Y35" s="326">
        <v>391.029</v>
      </c>
    </row>
    <row r="36" spans="4:25" hidden="1" outlineLevel="1">
      <c r="D36" s="319" t="s">
        <v>2013</v>
      </c>
      <c r="E36" s="319" t="s">
        <v>53</v>
      </c>
      <c r="F36" s="319" t="s">
        <v>578</v>
      </c>
      <c r="G36" s="319" t="s">
        <v>579</v>
      </c>
      <c r="H36" s="319" t="s">
        <v>580</v>
      </c>
      <c r="I36" s="319" t="s">
        <v>2014</v>
      </c>
      <c r="J36" s="319" t="s">
        <v>114</v>
      </c>
      <c r="L36" s="331">
        <v>237262.42610000001</v>
      </c>
      <c r="M36" s="326"/>
      <c r="N36" s="326">
        <v>23148.599099999999</v>
      </c>
      <c r="O36" s="326">
        <v>27722.074300000004</v>
      </c>
      <c r="P36" s="326">
        <v>27408.903899999998</v>
      </c>
      <c r="Q36" s="326">
        <v>10890.299299999999</v>
      </c>
      <c r="R36" s="326">
        <v>21569.640100000004</v>
      </c>
      <c r="S36" s="326">
        <v>23215.560300000001</v>
      </c>
      <c r="T36" s="326">
        <v>17028.223900000001</v>
      </c>
      <c r="U36" s="326">
        <v>23712.235900000003</v>
      </c>
      <c r="V36" s="326">
        <v>20245.303800000002</v>
      </c>
      <c r="W36" s="326">
        <v>10578.9841</v>
      </c>
      <c r="X36" s="326">
        <v>16426.301799999997</v>
      </c>
      <c r="Y36" s="326">
        <v>15316.2996</v>
      </c>
    </row>
    <row r="37" spans="4:25" hidden="1" outlineLevel="1">
      <c r="D37" s="319" t="s">
        <v>3024</v>
      </c>
      <c r="E37" s="319" t="s">
        <v>53</v>
      </c>
      <c r="F37" s="319" t="s">
        <v>578</v>
      </c>
      <c r="G37" s="319" t="s">
        <v>579</v>
      </c>
      <c r="H37" s="319" t="s">
        <v>580</v>
      </c>
      <c r="I37" s="319" t="s">
        <v>3025</v>
      </c>
      <c r="J37" s="319" t="s">
        <v>114</v>
      </c>
      <c r="L37" s="331">
        <v>1840.8924</v>
      </c>
      <c r="M37" s="326"/>
      <c r="N37" s="326">
        <v>0</v>
      </c>
      <c r="O37" s="326">
        <v>41.575000000000003</v>
      </c>
      <c r="P37" s="326">
        <v>32.237499999999997</v>
      </c>
      <c r="Q37" s="326">
        <v>1051.6115</v>
      </c>
      <c r="R37" s="326">
        <v>139.15639999999999</v>
      </c>
      <c r="S37" s="326">
        <v>212.92439999999999</v>
      </c>
      <c r="T37" s="326">
        <v>116.967</v>
      </c>
      <c r="U37" s="326">
        <v>74.590999999999994</v>
      </c>
      <c r="V37" s="326">
        <v>44.914999999999999</v>
      </c>
      <c r="W37" s="326">
        <v>41.488500000000002</v>
      </c>
      <c r="X37" s="326">
        <v>67.328999999999994</v>
      </c>
      <c r="Y37" s="326">
        <v>18.097099999999998</v>
      </c>
    </row>
    <row r="38" spans="4:25" hidden="1" outlineLevel="1">
      <c r="D38" s="319" t="s">
        <v>2189</v>
      </c>
      <c r="E38" s="319" t="s">
        <v>54</v>
      </c>
      <c r="F38" s="319" t="s">
        <v>578</v>
      </c>
      <c r="G38" s="319" t="s">
        <v>579</v>
      </c>
      <c r="H38" s="319" t="s">
        <v>580</v>
      </c>
      <c r="I38" s="319" t="s">
        <v>2265</v>
      </c>
      <c r="J38" s="319" t="s">
        <v>116</v>
      </c>
      <c r="L38" s="331">
        <v>1413.2160000000001</v>
      </c>
      <c r="M38" s="326"/>
      <c r="N38" s="326">
        <v>63.710999999999999</v>
      </c>
      <c r="O38" s="326">
        <v>148.428</v>
      </c>
      <c r="P38" s="326">
        <v>119.471</v>
      </c>
      <c r="Q38" s="326">
        <v>63.847000000000001</v>
      </c>
      <c r="R38" s="326">
        <v>31.423999999999999</v>
      </c>
      <c r="S38" s="326">
        <v>254.999</v>
      </c>
      <c r="T38" s="326">
        <v>112.98699999999999</v>
      </c>
      <c r="U38" s="326">
        <v>53.24</v>
      </c>
      <c r="V38" s="326">
        <v>151.94</v>
      </c>
      <c r="W38" s="326">
        <v>193.80799999999999</v>
      </c>
      <c r="X38" s="326">
        <v>159.077</v>
      </c>
      <c r="Y38" s="326">
        <v>60.283999999999999</v>
      </c>
    </row>
    <row r="39" spans="4:25" hidden="1" outlineLevel="1">
      <c r="D39" s="319" t="s">
        <v>273</v>
      </c>
      <c r="E39" s="319" t="s">
        <v>53</v>
      </c>
      <c r="F39" s="319" t="s">
        <v>578</v>
      </c>
      <c r="G39" s="319" t="s">
        <v>579</v>
      </c>
      <c r="H39" s="319" t="s">
        <v>580</v>
      </c>
      <c r="I39" s="319" t="s">
        <v>274</v>
      </c>
      <c r="J39" s="319" t="s">
        <v>114</v>
      </c>
      <c r="L39" s="331">
        <v>102871.1345</v>
      </c>
      <c r="M39" s="326"/>
      <c r="N39" s="326">
        <v>14171.536</v>
      </c>
      <c r="O39" s="326">
        <v>16236.0425</v>
      </c>
      <c r="P39" s="326">
        <v>12209.286</v>
      </c>
      <c r="Q39" s="326">
        <v>9222.5730000000003</v>
      </c>
      <c r="R39" s="326">
        <v>6550.5619999999999</v>
      </c>
      <c r="S39" s="326">
        <v>6699.165</v>
      </c>
      <c r="T39" s="326">
        <v>6313.6080000000002</v>
      </c>
      <c r="U39" s="326">
        <v>6710.5050000000001</v>
      </c>
      <c r="V39" s="326">
        <v>7248.848</v>
      </c>
      <c r="W39" s="326">
        <v>6576.6639999999998</v>
      </c>
      <c r="X39" s="326">
        <v>5078.201</v>
      </c>
      <c r="Y39" s="326">
        <v>5854.1440000000002</v>
      </c>
    </row>
    <row r="40" spans="4:25" hidden="1" outlineLevel="1">
      <c r="D40" s="319" t="s">
        <v>656</v>
      </c>
      <c r="E40" s="319" t="s">
        <v>53</v>
      </c>
      <c r="F40" s="319" t="s">
        <v>578</v>
      </c>
      <c r="G40" s="319" t="s">
        <v>579</v>
      </c>
      <c r="H40" s="319" t="s">
        <v>580</v>
      </c>
      <c r="I40" s="319" t="s">
        <v>386</v>
      </c>
      <c r="J40" s="319" t="s">
        <v>114</v>
      </c>
      <c r="L40" s="331">
        <v>116.39900000000002</v>
      </c>
      <c r="M40" s="326"/>
      <c r="N40" s="326">
        <v>8.99</v>
      </c>
      <c r="O40" s="326">
        <v>11.808</v>
      </c>
      <c r="P40" s="326">
        <v>19.024999999999999</v>
      </c>
      <c r="Q40" s="326">
        <v>10.616</v>
      </c>
      <c r="R40" s="326">
        <v>13.202999999999999</v>
      </c>
      <c r="S40" s="326">
        <v>7.3860000000000001</v>
      </c>
      <c r="T40" s="326">
        <v>8.6110000000000007</v>
      </c>
      <c r="U40" s="326">
        <v>9.1850000000000005</v>
      </c>
      <c r="V40" s="326">
        <v>7.1680000000000001</v>
      </c>
      <c r="W40" s="326">
        <v>6.6959999999999997</v>
      </c>
      <c r="X40" s="326">
        <v>8.2070000000000007</v>
      </c>
      <c r="Y40" s="326">
        <v>5.5039999999999996</v>
      </c>
    </row>
    <row r="41" spans="4:25" hidden="1" outlineLevel="1">
      <c r="D41" s="319" t="s">
        <v>1624</v>
      </c>
      <c r="E41" s="319" t="s">
        <v>52</v>
      </c>
      <c r="F41" s="319" t="s">
        <v>578</v>
      </c>
      <c r="G41" s="319" t="s">
        <v>579</v>
      </c>
      <c r="H41" s="319" t="s">
        <v>580</v>
      </c>
      <c r="I41" s="319" t="s">
        <v>1625</v>
      </c>
      <c r="J41" s="319" t="s">
        <v>117</v>
      </c>
      <c r="L41" s="331">
        <v>414.50299999999999</v>
      </c>
      <c r="M41" s="326"/>
      <c r="N41" s="326">
        <v>5.6950000000000003</v>
      </c>
      <c r="O41" s="326">
        <v>40.204999999999998</v>
      </c>
      <c r="P41" s="326">
        <v>34.235999999999997</v>
      </c>
      <c r="Q41" s="326">
        <v>173.86600000000001</v>
      </c>
      <c r="R41" s="326">
        <v>103.265</v>
      </c>
      <c r="S41" s="326">
        <v>5.9989999999999997</v>
      </c>
      <c r="T41" s="326">
        <v>9.8000000000000004E-2</v>
      </c>
      <c r="U41" s="326">
        <v>16.149999999999999</v>
      </c>
      <c r="V41" s="326">
        <v>1.4970000000000001</v>
      </c>
      <c r="W41" s="326">
        <v>21.81</v>
      </c>
      <c r="X41" s="326">
        <v>9.0419999999999998</v>
      </c>
      <c r="Y41" s="326">
        <v>2.64</v>
      </c>
    </row>
    <row r="42" spans="4:25" hidden="1" outlineLevel="1">
      <c r="D42" s="319" t="s">
        <v>715</v>
      </c>
      <c r="E42" s="319" t="s">
        <v>53</v>
      </c>
      <c r="F42" s="319" t="s">
        <v>578</v>
      </c>
      <c r="G42" s="319" t="s">
        <v>579</v>
      </c>
      <c r="H42" s="319" t="s">
        <v>580</v>
      </c>
      <c r="I42" s="319" t="s">
        <v>552</v>
      </c>
      <c r="J42" s="319" t="s">
        <v>116</v>
      </c>
      <c r="L42" s="331">
        <v>47217.310000000005</v>
      </c>
      <c r="M42" s="326"/>
      <c r="N42" s="326">
        <v>2207.54</v>
      </c>
      <c r="O42" s="326">
        <v>2989.9229999999998</v>
      </c>
      <c r="P42" s="326">
        <v>5192.3429999999998</v>
      </c>
      <c r="Q42" s="326">
        <v>1475.421</v>
      </c>
      <c r="R42" s="326">
        <v>4751.8280000000004</v>
      </c>
      <c r="S42" s="326">
        <v>7830.6220000000003</v>
      </c>
      <c r="T42" s="326">
        <v>585.53700000000003</v>
      </c>
      <c r="U42" s="326">
        <v>2837.7020000000002</v>
      </c>
      <c r="V42" s="326">
        <v>3743.2429999999999</v>
      </c>
      <c r="W42" s="326">
        <v>4905.9440000000004</v>
      </c>
      <c r="X42" s="326">
        <v>8947.27</v>
      </c>
      <c r="Y42" s="326">
        <v>1749.9369999999999</v>
      </c>
    </row>
    <row r="43" spans="4:25" hidden="1" outlineLevel="1">
      <c r="D43" s="319" t="s">
        <v>715</v>
      </c>
      <c r="E43" s="319" t="s">
        <v>54</v>
      </c>
      <c r="F43" s="319" t="s">
        <v>578</v>
      </c>
      <c r="G43" s="319" t="s">
        <v>579</v>
      </c>
      <c r="H43" s="319" t="s">
        <v>580</v>
      </c>
      <c r="I43" s="319" t="s">
        <v>553</v>
      </c>
      <c r="J43" s="319" t="s">
        <v>116</v>
      </c>
      <c r="L43" s="331">
        <v>4492.13</v>
      </c>
      <c r="M43" s="326"/>
      <c r="N43" s="326">
        <v>1070.807</v>
      </c>
      <c r="O43" s="326">
        <v>514.84500000000003</v>
      </c>
      <c r="P43" s="326">
        <v>404.58100000000002</v>
      </c>
      <c r="Q43" s="326">
        <v>85.918000000000006</v>
      </c>
      <c r="R43" s="326">
        <v>203.91300000000001</v>
      </c>
      <c r="S43" s="326">
        <v>560.60599999999999</v>
      </c>
      <c r="T43" s="326">
        <v>216.49799999999999</v>
      </c>
      <c r="U43" s="326">
        <v>491.87299999999999</v>
      </c>
      <c r="V43" s="326">
        <v>333.76100000000002</v>
      </c>
      <c r="W43" s="326">
        <v>173.74199999999999</v>
      </c>
      <c r="X43" s="326">
        <v>98.266000000000005</v>
      </c>
      <c r="Y43" s="326">
        <v>337.32</v>
      </c>
    </row>
    <row r="44" spans="4:25" hidden="1" outlineLevel="1">
      <c r="D44" s="319" t="s">
        <v>380</v>
      </c>
      <c r="E44" s="319" t="s">
        <v>54</v>
      </c>
      <c r="F44" s="319" t="s">
        <v>578</v>
      </c>
      <c r="G44" s="319" t="s">
        <v>579</v>
      </c>
      <c r="H44" s="319" t="s">
        <v>580</v>
      </c>
      <c r="I44" s="319" t="s">
        <v>413</v>
      </c>
      <c r="J44" s="319" t="s">
        <v>116</v>
      </c>
      <c r="L44" s="331">
        <v>215.78699999999998</v>
      </c>
      <c r="M44" s="326"/>
      <c r="N44" s="326">
        <v>22.797000000000001</v>
      </c>
      <c r="O44" s="326">
        <v>12.323</v>
      </c>
      <c r="P44" s="326">
        <v>20.481000000000002</v>
      </c>
      <c r="Q44" s="326">
        <v>61.167000000000002</v>
      </c>
      <c r="R44" s="326">
        <v>4.6379999999999999</v>
      </c>
      <c r="S44" s="326">
        <v>13.035</v>
      </c>
      <c r="T44" s="326">
        <v>4.04</v>
      </c>
      <c r="U44" s="326">
        <v>28.978999999999999</v>
      </c>
      <c r="V44" s="326">
        <v>14.282</v>
      </c>
      <c r="W44" s="326">
        <v>5.6180000000000003</v>
      </c>
      <c r="X44" s="326">
        <v>12.298999999999999</v>
      </c>
      <c r="Y44" s="326">
        <v>16.128</v>
      </c>
    </row>
    <row r="45" spans="4:25" hidden="1" outlineLevel="1">
      <c r="D45" s="319" t="s">
        <v>1609</v>
      </c>
      <c r="E45" s="319" t="s">
        <v>53</v>
      </c>
      <c r="F45" s="319" t="s">
        <v>578</v>
      </c>
      <c r="G45" s="319" t="s">
        <v>579</v>
      </c>
      <c r="H45" s="319" t="s">
        <v>580</v>
      </c>
      <c r="I45" s="319" t="s">
        <v>387</v>
      </c>
      <c r="J45" s="319" t="s">
        <v>114</v>
      </c>
      <c r="L45" s="331">
        <v>131928.66029999999</v>
      </c>
      <c r="M45" s="326"/>
      <c r="N45" s="326">
        <v>11189.046</v>
      </c>
      <c r="O45" s="326">
        <v>14319.993</v>
      </c>
      <c r="P45" s="326">
        <v>14474.504000000001</v>
      </c>
      <c r="Q45" s="326">
        <v>13540.169199999998</v>
      </c>
      <c r="R45" s="326">
        <v>12723.1546</v>
      </c>
      <c r="S45" s="326">
        <v>11776.69</v>
      </c>
      <c r="T45" s="326">
        <v>10561.7405</v>
      </c>
      <c r="U45" s="326">
        <v>14586.46</v>
      </c>
      <c r="V45" s="326">
        <v>8438.5640000000003</v>
      </c>
      <c r="W45" s="326">
        <v>7933.65</v>
      </c>
      <c r="X45" s="326">
        <v>6902.0020000000004</v>
      </c>
      <c r="Y45" s="326">
        <v>5482.6869999999999</v>
      </c>
    </row>
    <row r="46" spans="4:25" hidden="1" outlineLevel="1">
      <c r="D46" s="319" t="s">
        <v>1609</v>
      </c>
      <c r="E46" s="319" t="s">
        <v>53</v>
      </c>
      <c r="F46" s="319" t="s">
        <v>578</v>
      </c>
      <c r="G46" s="319" t="s">
        <v>581</v>
      </c>
      <c r="H46" s="319" t="s">
        <v>580</v>
      </c>
      <c r="I46" s="319" t="s">
        <v>1831</v>
      </c>
      <c r="J46" s="319" t="s">
        <v>114</v>
      </c>
      <c r="L46" s="331">
        <v>391.74799999999999</v>
      </c>
      <c r="M46" s="326"/>
      <c r="N46" s="326">
        <v>40.642000000000003</v>
      </c>
      <c r="O46" s="326">
        <v>67.900999999999996</v>
      </c>
      <c r="P46" s="326">
        <v>48.435000000000002</v>
      </c>
      <c r="Q46" s="326">
        <v>39.567</v>
      </c>
      <c r="R46" s="326">
        <v>59.356000000000002</v>
      </c>
      <c r="S46" s="326">
        <v>22.279</v>
      </c>
      <c r="T46" s="326">
        <v>8.8469999999999995</v>
      </c>
      <c r="U46" s="326">
        <v>30.658999999999999</v>
      </c>
      <c r="V46" s="326">
        <v>10.374000000000001</v>
      </c>
      <c r="W46" s="326">
        <v>6.5220000000000002</v>
      </c>
      <c r="X46" s="326">
        <v>39.526000000000003</v>
      </c>
      <c r="Y46" s="326">
        <v>17.64</v>
      </c>
    </row>
    <row r="47" spans="4:25" hidden="1" outlineLevel="1">
      <c r="D47" s="319" t="s">
        <v>1626</v>
      </c>
      <c r="E47" s="319" t="s">
        <v>53</v>
      </c>
      <c r="F47" s="319" t="s">
        <v>578</v>
      </c>
      <c r="G47" s="319" t="s">
        <v>579</v>
      </c>
      <c r="H47" s="319" t="s">
        <v>580</v>
      </c>
      <c r="I47" s="319" t="s">
        <v>913</v>
      </c>
      <c r="J47" s="319" t="s">
        <v>114</v>
      </c>
      <c r="L47" s="331">
        <v>423.21699999999998</v>
      </c>
      <c r="M47" s="326"/>
      <c r="N47" s="326">
        <v>25.239000000000001</v>
      </c>
      <c r="O47" s="326">
        <v>57.531999999999996</v>
      </c>
      <c r="P47" s="326">
        <v>25.359000000000002</v>
      </c>
      <c r="Q47" s="326">
        <v>31.895</v>
      </c>
      <c r="R47" s="326">
        <v>53.573999999999998</v>
      </c>
      <c r="S47" s="326">
        <v>23.617000000000001</v>
      </c>
      <c r="T47" s="326">
        <v>25.818000000000001</v>
      </c>
      <c r="U47" s="326">
        <v>43.959000000000003</v>
      </c>
      <c r="V47" s="326">
        <v>19.608000000000001</v>
      </c>
      <c r="W47" s="326">
        <v>46.936</v>
      </c>
      <c r="X47" s="326">
        <v>39.938000000000002</v>
      </c>
      <c r="Y47" s="326">
        <v>29.742000000000001</v>
      </c>
    </row>
    <row r="48" spans="4:25" hidden="1" outlineLevel="1">
      <c r="D48" s="319" t="s">
        <v>585</v>
      </c>
      <c r="E48" s="319" t="s">
        <v>53</v>
      </c>
      <c r="F48" s="319" t="s">
        <v>578</v>
      </c>
      <c r="G48" s="319" t="s">
        <v>579</v>
      </c>
      <c r="H48" s="319" t="s">
        <v>580</v>
      </c>
      <c r="I48" s="319" t="s">
        <v>388</v>
      </c>
      <c r="J48" s="319" t="s">
        <v>117</v>
      </c>
      <c r="L48" s="331">
        <v>9201.4012999999995</v>
      </c>
      <c r="M48" s="326"/>
      <c r="N48" s="326">
        <v>1528.1890000000001</v>
      </c>
      <c r="O48" s="326">
        <v>964.71400000000006</v>
      </c>
      <c r="P48" s="326">
        <v>1087.124</v>
      </c>
      <c r="Q48" s="326">
        <v>265.65600000000001</v>
      </c>
      <c r="R48" s="326">
        <v>1723.5938999999998</v>
      </c>
      <c r="S48" s="326">
        <v>1295.0403200000001</v>
      </c>
      <c r="T48" s="326">
        <v>432.43520000000007</v>
      </c>
      <c r="U48" s="326">
        <v>420.85451999999998</v>
      </c>
      <c r="V48" s="326">
        <v>417.31041999999997</v>
      </c>
      <c r="W48" s="326">
        <v>384.12443999999999</v>
      </c>
      <c r="X48" s="326">
        <v>299.46602000000001</v>
      </c>
      <c r="Y48" s="326">
        <v>382.89348000000007</v>
      </c>
    </row>
    <row r="49" spans="4:25" hidden="1" outlineLevel="1">
      <c r="D49" s="319" t="s">
        <v>585</v>
      </c>
      <c r="E49" s="319" t="s">
        <v>52</v>
      </c>
      <c r="F49" s="319" t="s">
        <v>578</v>
      </c>
      <c r="G49" s="319" t="s">
        <v>579</v>
      </c>
      <c r="H49" s="319" t="s">
        <v>580</v>
      </c>
      <c r="I49" s="319" t="s">
        <v>421</v>
      </c>
      <c r="J49" s="319" t="s">
        <v>117</v>
      </c>
      <c r="L49" s="331">
        <v>22606.249149999996</v>
      </c>
      <c r="M49" s="326"/>
      <c r="N49" s="326">
        <v>1908.3689999999999</v>
      </c>
      <c r="O49" s="326">
        <v>2211.9769999999999</v>
      </c>
      <c r="P49" s="326">
        <v>3452.8560000000002</v>
      </c>
      <c r="Q49" s="326">
        <v>288.09500000000003</v>
      </c>
      <c r="R49" s="326">
        <v>2758.00326</v>
      </c>
      <c r="S49" s="326">
        <v>5528.82906</v>
      </c>
      <c r="T49" s="326">
        <v>583.29125999999997</v>
      </c>
      <c r="U49" s="326">
        <v>787.15266000000008</v>
      </c>
      <c r="V49" s="326">
        <v>519.39519999999993</v>
      </c>
      <c r="W49" s="326">
        <v>1318.1498100000001</v>
      </c>
      <c r="X49" s="326">
        <v>3158.7141199999996</v>
      </c>
      <c r="Y49" s="326">
        <v>91.416780000000003</v>
      </c>
    </row>
    <row r="50" spans="4:25" hidden="1" outlineLevel="1">
      <c r="D50" s="319" t="s">
        <v>585</v>
      </c>
      <c r="E50" s="319" t="s">
        <v>52</v>
      </c>
      <c r="F50" s="319" t="s">
        <v>578</v>
      </c>
      <c r="G50" s="319" t="s">
        <v>581</v>
      </c>
      <c r="H50" s="319" t="s">
        <v>580</v>
      </c>
      <c r="I50" s="319" t="s">
        <v>480</v>
      </c>
      <c r="J50" s="319" t="s">
        <v>117</v>
      </c>
      <c r="L50" s="331">
        <v>5.3045000000000009</v>
      </c>
      <c r="M50" s="326"/>
      <c r="N50" s="326">
        <v>0.66610000000000003</v>
      </c>
      <c r="O50" s="326">
        <v>0.22600000000000001</v>
      </c>
      <c r="P50" s="326">
        <v>0</v>
      </c>
      <c r="Q50" s="326">
        <v>0</v>
      </c>
      <c r="R50" s="326">
        <v>1.4944000000000002</v>
      </c>
      <c r="S50" s="326">
        <v>1.9864000000000002</v>
      </c>
      <c r="T50" s="326">
        <v>2.0399999999999998E-2</v>
      </c>
      <c r="U50" s="326">
        <v>0.04</v>
      </c>
      <c r="V50" s="326">
        <v>0</v>
      </c>
      <c r="W50" s="326">
        <v>0</v>
      </c>
      <c r="X50" s="326">
        <v>0</v>
      </c>
      <c r="Y50" s="326">
        <v>0.87120000000000009</v>
      </c>
    </row>
    <row r="51" spans="4:25" hidden="1" outlineLevel="1">
      <c r="D51" s="319" t="s">
        <v>585</v>
      </c>
      <c r="E51" s="319" t="s">
        <v>52</v>
      </c>
      <c r="F51" s="319" t="s">
        <v>578</v>
      </c>
      <c r="G51" s="319" t="s">
        <v>581</v>
      </c>
      <c r="H51" s="319" t="s">
        <v>580</v>
      </c>
      <c r="I51" s="319" t="s">
        <v>3026</v>
      </c>
      <c r="J51" s="319" t="s">
        <v>117</v>
      </c>
      <c r="L51" s="331">
        <v>42.481999999999999</v>
      </c>
      <c r="M51" s="326"/>
      <c r="N51" s="326"/>
      <c r="O51" s="326">
        <v>0</v>
      </c>
      <c r="P51" s="326">
        <v>0</v>
      </c>
      <c r="Q51" s="326">
        <v>0</v>
      </c>
      <c r="R51" s="326">
        <v>0</v>
      </c>
      <c r="S51" s="326">
        <v>16.72</v>
      </c>
      <c r="T51" s="326">
        <v>7.0000000000000007E-2</v>
      </c>
      <c r="U51" s="326">
        <v>11.53</v>
      </c>
      <c r="V51" s="326">
        <v>13.093999999999999</v>
      </c>
      <c r="W51" s="326">
        <v>0</v>
      </c>
      <c r="X51" s="326">
        <v>1.0680000000000001</v>
      </c>
      <c r="Y51" s="326">
        <v>0</v>
      </c>
    </row>
    <row r="52" spans="4:25" hidden="1" outlineLevel="1">
      <c r="D52" s="319" t="s">
        <v>1832</v>
      </c>
      <c r="E52" s="319" t="s">
        <v>53</v>
      </c>
      <c r="F52" s="319" t="s">
        <v>578</v>
      </c>
      <c r="G52" s="319" t="s">
        <v>579</v>
      </c>
      <c r="H52" s="319" t="s">
        <v>580</v>
      </c>
      <c r="I52" s="319" t="s">
        <v>1833</v>
      </c>
      <c r="J52" s="319" t="s">
        <v>114</v>
      </c>
      <c r="L52" s="331">
        <v>55.169200000000004</v>
      </c>
      <c r="M52" s="326"/>
      <c r="N52" s="326">
        <v>5.6520000000000001</v>
      </c>
      <c r="O52" s="326">
        <v>11.058</v>
      </c>
      <c r="P52" s="326">
        <v>2.7810000000000001</v>
      </c>
      <c r="Q52" s="326">
        <v>2.5470000000000002</v>
      </c>
      <c r="R52" s="326">
        <v>16.527200000000001</v>
      </c>
      <c r="S52" s="326">
        <v>7.9790000000000001</v>
      </c>
      <c r="T52" s="326">
        <v>0.40699999999999997</v>
      </c>
      <c r="U52" s="326">
        <v>2.2029999999999998</v>
      </c>
      <c r="V52" s="326">
        <v>0.69</v>
      </c>
      <c r="W52" s="326">
        <v>3.0139999999999998</v>
      </c>
      <c r="X52" s="326">
        <v>2.2730000000000001</v>
      </c>
      <c r="Y52" s="326">
        <v>3.7999999999999999E-2</v>
      </c>
    </row>
    <row r="53" spans="4:25" hidden="1" outlineLevel="1">
      <c r="D53" s="319" t="s">
        <v>229</v>
      </c>
      <c r="E53" s="319" t="s">
        <v>52</v>
      </c>
      <c r="F53" s="319" t="s">
        <v>578</v>
      </c>
      <c r="G53" s="319" t="s">
        <v>579</v>
      </c>
      <c r="H53" s="319" t="s">
        <v>580</v>
      </c>
      <c r="I53" s="319" t="s">
        <v>422</v>
      </c>
      <c r="J53" s="319" t="s">
        <v>117</v>
      </c>
      <c r="L53" s="331">
        <v>46521.43619</v>
      </c>
      <c r="M53" s="326"/>
      <c r="N53" s="326">
        <v>3507.8763000000004</v>
      </c>
      <c r="O53" s="326">
        <v>4803.5588499999994</v>
      </c>
      <c r="P53" s="326">
        <v>5751.7015999999985</v>
      </c>
      <c r="Q53" s="326">
        <v>5555.8734999999997</v>
      </c>
      <c r="R53" s="326">
        <v>5799.8615999999993</v>
      </c>
      <c r="S53" s="326">
        <v>4276.2546300000022</v>
      </c>
      <c r="T53" s="326">
        <v>3720.0448999999999</v>
      </c>
      <c r="U53" s="326">
        <v>3155.1854099999996</v>
      </c>
      <c r="V53" s="326">
        <v>3013.8521099999998</v>
      </c>
      <c r="W53" s="326">
        <v>2788.9150199999999</v>
      </c>
      <c r="X53" s="326">
        <v>2538.85482</v>
      </c>
      <c r="Y53" s="326">
        <v>1609.4574499999999</v>
      </c>
    </row>
    <row r="54" spans="4:25" hidden="1" outlineLevel="1">
      <c r="D54" s="319" t="s">
        <v>229</v>
      </c>
      <c r="E54" s="319" t="s">
        <v>52</v>
      </c>
      <c r="F54" s="319" t="s">
        <v>578</v>
      </c>
      <c r="G54" s="319" t="s">
        <v>581</v>
      </c>
      <c r="H54" s="319" t="s">
        <v>580</v>
      </c>
      <c r="I54" s="319" t="s">
        <v>481</v>
      </c>
      <c r="J54" s="319" t="s">
        <v>117</v>
      </c>
      <c r="L54" s="331">
        <v>201.39612999999997</v>
      </c>
      <c r="M54" s="326"/>
      <c r="N54" s="326">
        <v>1.7615000000000001</v>
      </c>
      <c r="O54" s="326">
        <v>31.548999999999999</v>
      </c>
      <c r="P54" s="326">
        <v>35.263100000000001</v>
      </c>
      <c r="Q54" s="326">
        <v>0.74620000000000009</v>
      </c>
      <c r="R54" s="326">
        <v>3.8073000000000001</v>
      </c>
      <c r="S54" s="326">
        <v>17.211490000000001</v>
      </c>
      <c r="T54" s="326">
        <v>104.22609999999999</v>
      </c>
      <c r="U54" s="326">
        <v>1.8230299999999999</v>
      </c>
      <c r="V54" s="326">
        <v>1.2955800000000002</v>
      </c>
      <c r="W54" s="326">
        <v>2.0374200000000005</v>
      </c>
      <c r="X54" s="326">
        <v>0.48631000000000002</v>
      </c>
      <c r="Y54" s="326">
        <v>1.1890999999999998</v>
      </c>
    </row>
    <row r="55" spans="4:25" hidden="1" outlineLevel="1">
      <c r="D55" s="319" t="s">
        <v>229</v>
      </c>
      <c r="E55" s="319" t="s">
        <v>52</v>
      </c>
      <c r="F55" s="319" t="s">
        <v>578</v>
      </c>
      <c r="G55" s="319" t="s">
        <v>581</v>
      </c>
      <c r="H55" s="319" t="s">
        <v>580</v>
      </c>
      <c r="I55" s="319" t="s">
        <v>3027</v>
      </c>
      <c r="J55" s="319" t="s">
        <v>117</v>
      </c>
      <c r="L55" s="331">
        <v>426.90859999999998</v>
      </c>
      <c r="M55" s="326"/>
      <c r="N55" s="326"/>
      <c r="O55" s="326">
        <v>27.536000000000001</v>
      </c>
      <c r="P55" s="326">
        <v>0</v>
      </c>
      <c r="Q55" s="326">
        <v>0</v>
      </c>
      <c r="R55" s="326">
        <v>167.36699999999999</v>
      </c>
      <c r="S55" s="326">
        <v>57.811599999999999</v>
      </c>
      <c r="T55" s="326">
        <v>8.8000000000000007</v>
      </c>
      <c r="U55" s="326">
        <v>6.1740000000000004</v>
      </c>
      <c r="V55" s="326">
        <v>79.279600000000002</v>
      </c>
      <c r="W55" s="326">
        <v>41.492400000000004</v>
      </c>
      <c r="X55" s="326">
        <v>21.878</v>
      </c>
      <c r="Y55" s="326">
        <v>16.57</v>
      </c>
    </row>
    <row r="56" spans="4:25" hidden="1" outlineLevel="1">
      <c r="D56" s="319" t="s">
        <v>1799</v>
      </c>
      <c r="E56" s="319" t="s">
        <v>52</v>
      </c>
      <c r="F56" s="319" t="s">
        <v>578</v>
      </c>
      <c r="G56" s="319" t="s">
        <v>579</v>
      </c>
      <c r="H56" s="319" t="s">
        <v>580</v>
      </c>
      <c r="I56" s="319" t="s">
        <v>434</v>
      </c>
      <c r="J56" s="319" t="s">
        <v>117</v>
      </c>
      <c r="L56" s="331">
        <v>257587.40797999996</v>
      </c>
      <c r="M56" s="326"/>
      <c r="N56" s="326">
        <v>24165.937000000002</v>
      </c>
      <c r="O56" s="326">
        <v>20217.96</v>
      </c>
      <c r="P56" s="326">
        <v>28014.313999999998</v>
      </c>
      <c r="Q56" s="326">
        <v>16274.413</v>
      </c>
      <c r="R56" s="326">
        <v>26802.684439999997</v>
      </c>
      <c r="S56" s="326">
        <v>17791.255000000001</v>
      </c>
      <c r="T56" s="326">
        <v>16382.995999999999</v>
      </c>
      <c r="U56" s="326">
        <v>19673.147499999999</v>
      </c>
      <c r="V56" s="326">
        <v>27996.22654</v>
      </c>
      <c r="W56" s="326">
        <v>34818.269999999997</v>
      </c>
      <c r="X56" s="326">
        <v>11380.505999999999</v>
      </c>
      <c r="Y56" s="326">
        <v>14069.6985</v>
      </c>
    </row>
    <row r="57" spans="4:25" hidden="1" outlineLevel="1">
      <c r="D57" s="319" t="s">
        <v>1799</v>
      </c>
      <c r="E57" s="319" t="s">
        <v>52</v>
      </c>
      <c r="F57" s="319" t="s">
        <v>578</v>
      </c>
      <c r="G57" s="319" t="s">
        <v>581</v>
      </c>
      <c r="H57" s="319" t="s">
        <v>580</v>
      </c>
      <c r="I57" s="319" t="s">
        <v>491</v>
      </c>
      <c r="J57" s="319" t="s">
        <v>117</v>
      </c>
      <c r="L57" s="331">
        <v>219.8168</v>
      </c>
      <c r="M57" s="326"/>
      <c r="N57" s="326">
        <v>0.25</v>
      </c>
      <c r="O57" s="326">
        <v>8.1200000000000008E-2</v>
      </c>
      <c r="P57" s="326">
        <v>0.76349999999999996</v>
      </c>
      <c r="Q57" s="326">
        <v>1.375</v>
      </c>
      <c r="R57" s="326">
        <v>0</v>
      </c>
      <c r="S57" s="326">
        <v>0.12790000000000001</v>
      </c>
      <c r="T57" s="326">
        <v>0.48</v>
      </c>
      <c r="U57" s="326">
        <v>0.66830000000000001</v>
      </c>
      <c r="V57" s="326">
        <v>214.98</v>
      </c>
      <c r="W57" s="326">
        <v>0.62609999999999988</v>
      </c>
      <c r="X57" s="326">
        <v>0.46479999999999999</v>
      </c>
      <c r="Y57" s="326">
        <v>0</v>
      </c>
    </row>
    <row r="58" spans="4:25" hidden="1" outlineLevel="1">
      <c r="D58" s="319" t="s">
        <v>1799</v>
      </c>
      <c r="E58" s="319" t="s">
        <v>52</v>
      </c>
      <c r="F58" s="319" t="s">
        <v>578</v>
      </c>
      <c r="G58" s="319" t="s">
        <v>581</v>
      </c>
      <c r="H58" s="319" t="s">
        <v>580</v>
      </c>
      <c r="I58" s="319" t="s">
        <v>3028</v>
      </c>
      <c r="J58" s="319" t="s">
        <v>117</v>
      </c>
      <c r="L58" s="331">
        <v>454.26500000000004</v>
      </c>
      <c r="M58" s="326"/>
      <c r="N58" s="326"/>
      <c r="O58" s="326">
        <v>0</v>
      </c>
      <c r="P58" s="326">
        <v>0</v>
      </c>
      <c r="Q58" s="326">
        <v>0</v>
      </c>
      <c r="R58" s="326">
        <v>166.00899999999999</v>
      </c>
      <c r="S58" s="326">
        <v>7.7359999999999998</v>
      </c>
      <c r="T58" s="326">
        <v>7.55</v>
      </c>
      <c r="U58" s="326">
        <v>7.35</v>
      </c>
      <c r="V58" s="326">
        <v>163.6</v>
      </c>
      <c r="W58" s="326">
        <v>72.224999999999994</v>
      </c>
      <c r="X58" s="326">
        <v>13.97</v>
      </c>
      <c r="Y58" s="326">
        <v>15.824999999999999</v>
      </c>
    </row>
    <row r="59" spans="4:25" hidden="1" outlineLevel="1">
      <c r="D59" s="319" t="s">
        <v>1834</v>
      </c>
      <c r="E59" s="319" t="s">
        <v>52</v>
      </c>
      <c r="F59" s="319" t="s">
        <v>578</v>
      </c>
      <c r="G59" s="319" t="s">
        <v>579</v>
      </c>
      <c r="H59" s="319" t="s">
        <v>580</v>
      </c>
      <c r="I59" s="319" t="s">
        <v>1627</v>
      </c>
      <c r="J59" s="319" t="s">
        <v>117</v>
      </c>
      <c r="L59" s="331">
        <v>453.09480000000002</v>
      </c>
      <c r="M59" s="326"/>
      <c r="N59" s="326">
        <v>67.608999999999995</v>
      </c>
      <c r="O59" s="326">
        <v>56.354999999999997</v>
      </c>
      <c r="P59" s="326">
        <v>126.566</v>
      </c>
      <c r="Q59" s="326">
        <v>10.731</v>
      </c>
      <c r="R59" s="326">
        <v>20.308</v>
      </c>
      <c r="S59" s="326">
        <v>97.993800000000007</v>
      </c>
      <c r="T59" s="326">
        <v>10.08</v>
      </c>
      <c r="U59" s="326">
        <v>8.6920000000000002</v>
      </c>
      <c r="V59" s="326">
        <v>1.661</v>
      </c>
      <c r="W59" s="326">
        <v>32.895000000000003</v>
      </c>
      <c r="X59" s="326">
        <v>16.295000000000002</v>
      </c>
      <c r="Y59" s="326">
        <v>3.9089999999999998</v>
      </c>
    </row>
    <row r="60" spans="4:25" hidden="1" outlineLevel="1">
      <c r="D60" s="319" t="s">
        <v>2201</v>
      </c>
      <c r="E60" s="319" t="s">
        <v>2117</v>
      </c>
      <c r="F60" s="319" t="s">
        <v>578</v>
      </c>
      <c r="G60" s="319" t="s">
        <v>579</v>
      </c>
      <c r="H60" s="319" t="s">
        <v>580</v>
      </c>
      <c r="I60" s="319" t="s">
        <v>2266</v>
      </c>
      <c r="J60" s="319" t="s">
        <v>977</v>
      </c>
      <c r="L60" s="331">
        <v>5166.0356400000001</v>
      </c>
      <c r="M60" s="326"/>
      <c r="N60" s="326">
        <v>190.41222000000002</v>
      </c>
      <c r="O60" s="326">
        <v>665.30520999999987</v>
      </c>
      <c r="P60" s="326">
        <v>1098.98883</v>
      </c>
      <c r="Q60" s="326">
        <v>868.84140000000002</v>
      </c>
      <c r="R60" s="326">
        <v>389.20229000000006</v>
      </c>
      <c r="S60" s="326">
        <v>190.01225000000002</v>
      </c>
      <c r="T60" s="326">
        <v>159.77258</v>
      </c>
      <c r="U60" s="326">
        <v>401.10914999999994</v>
      </c>
      <c r="V60" s="326">
        <v>710.14430000000004</v>
      </c>
      <c r="W60" s="326">
        <v>175.51832000000002</v>
      </c>
      <c r="X60" s="326">
        <v>126.32650999999998</v>
      </c>
      <c r="Y60" s="326">
        <v>190.40258</v>
      </c>
    </row>
    <row r="61" spans="4:25" hidden="1" outlineLevel="1">
      <c r="D61" s="319" t="s">
        <v>2974</v>
      </c>
      <c r="E61" s="319" t="s">
        <v>2117</v>
      </c>
      <c r="F61" s="319" t="s">
        <v>578</v>
      </c>
      <c r="G61" s="319" t="s">
        <v>579</v>
      </c>
      <c r="H61" s="319" t="s">
        <v>580</v>
      </c>
      <c r="I61" s="319" t="s">
        <v>912</v>
      </c>
      <c r="J61" s="319" t="s">
        <v>977</v>
      </c>
      <c r="L61" s="331">
        <v>0</v>
      </c>
      <c r="M61" s="326"/>
      <c r="N61" s="326"/>
      <c r="O61" s="326"/>
      <c r="P61" s="326"/>
      <c r="Q61" s="326"/>
      <c r="R61" s="326"/>
      <c r="S61" s="326"/>
      <c r="T61" s="326"/>
      <c r="U61" s="326"/>
      <c r="V61" s="326"/>
      <c r="W61" s="326">
        <v>0</v>
      </c>
      <c r="X61" s="326">
        <v>0</v>
      </c>
      <c r="Y61" s="326">
        <v>0</v>
      </c>
    </row>
    <row r="62" spans="4:25" hidden="1" outlineLevel="1">
      <c r="D62" s="319" t="s">
        <v>2202</v>
      </c>
      <c r="E62" s="319" t="s">
        <v>2117</v>
      </c>
      <c r="F62" s="319" t="s">
        <v>578</v>
      </c>
      <c r="G62" s="319" t="s">
        <v>579</v>
      </c>
      <c r="H62" s="319" t="s">
        <v>580</v>
      </c>
      <c r="I62" s="319" t="s">
        <v>2267</v>
      </c>
      <c r="J62" s="319" t="s">
        <v>977</v>
      </c>
      <c r="L62" s="331">
        <v>160.48399000000001</v>
      </c>
      <c r="M62" s="326"/>
      <c r="N62" s="326">
        <v>4.5860300000000009</v>
      </c>
      <c r="O62" s="326">
        <v>16.176919999999999</v>
      </c>
      <c r="P62" s="326">
        <v>4.0466899999999999</v>
      </c>
      <c r="Q62" s="326">
        <v>11.419029999999999</v>
      </c>
      <c r="R62" s="326">
        <v>11.346030000000001</v>
      </c>
      <c r="S62" s="326">
        <v>4.2166800000000002</v>
      </c>
      <c r="T62" s="326">
        <v>16.356159999999999</v>
      </c>
      <c r="U62" s="326">
        <v>21.549959999999999</v>
      </c>
      <c r="V62" s="326">
        <v>45.687160000000006</v>
      </c>
      <c r="W62" s="326">
        <v>10.172960000000002</v>
      </c>
      <c r="X62" s="326">
        <v>11.159319999999999</v>
      </c>
      <c r="Y62" s="326">
        <v>3.7670499999999998</v>
      </c>
    </row>
    <row r="63" spans="4:25" hidden="1" outlineLevel="1">
      <c r="D63" s="319" t="s">
        <v>275</v>
      </c>
      <c r="E63" s="319" t="s">
        <v>53</v>
      </c>
      <c r="F63" s="319" t="s">
        <v>578</v>
      </c>
      <c r="G63" s="319" t="s">
        <v>579</v>
      </c>
      <c r="H63" s="319" t="s">
        <v>580</v>
      </c>
      <c r="I63" s="319" t="s">
        <v>2100</v>
      </c>
      <c r="J63" s="319" t="s">
        <v>114</v>
      </c>
      <c r="L63" s="331">
        <v>218.95944</v>
      </c>
      <c r="M63" s="326"/>
      <c r="N63" s="326">
        <v>0</v>
      </c>
      <c r="O63" s="326">
        <v>0</v>
      </c>
      <c r="P63" s="326">
        <v>0</v>
      </c>
      <c r="Q63" s="326">
        <v>7.8357000000000001</v>
      </c>
      <c r="R63" s="326">
        <v>0</v>
      </c>
      <c r="S63" s="326">
        <v>5.3520000000000003</v>
      </c>
      <c r="T63" s="326">
        <v>0</v>
      </c>
      <c r="U63" s="326">
        <v>5.7163199999999996</v>
      </c>
      <c r="V63" s="326">
        <v>20.162219999999998</v>
      </c>
      <c r="W63" s="326">
        <v>179.89320000000001</v>
      </c>
      <c r="X63" s="326">
        <v>0</v>
      </c>
      <c r="Y63" s="326">
        <v>0</v>
      </c>
    </row>
    <row r="64" spans="4:25" hidden="1" outlineLevel="1">
      <c r="D64" s="319" t="s">
        <v>275</v>
      </c>
      <c r="E64" s="319" t="s">
        <v>53</v>
      </c>
      <c r="F64" s="319" t="s">
        <v>578</v>
      </c>
      <c r="G64" s="319" t="s">
        <v>579</v>
      </c>
      <c r="H64" s="319" t="s">
        <v>580</v>
      </c>
      <c r="I64" s="319" t="s">
        <v>2101</v>
      </c>
      <c r="J64" s="319" t="s">
        <v>114</v>
      </c>
      <c r="L64" s="331">
        <v>1461.5601000000001</v>
      </c>
      <c r="M64" s="326"/>
      <c r="N64" s="326">
        <v>37.590000000000003</v>
      </c>
      <c r="O64" s="326">
        <v>0.64575000000000005</v>
      </c>
      <c r="P64" s="326">
        <v>14.574</v>
      </c>
      <c r="Q64" s="326">
        <v>0.50295000000000001</v>
      </c>
      <c r="R64" s="326">
        <v>3.1458000000000004</v>
      </c>
      <c r="S64" s="326">
        <v>2.9410499999999997</v>
      </c>
      <c r="T64" s="326">
        <v>133.68600000000001</v>
      </c>
      <c r="U64" s="326">
        <v>5.6752500000000001</v>
      </c>
      <c r="V64" s="326">
        <v>284.21610000000004</v>
      </c>
      <c r="W64" s="326">
        <v>929.21430000000009</v>
      </c>
      <c r="X64" s="326">
        <v>36.965249999999997</v>
      </c>
      <c r="Y64" s="326">
        <v>12.403650000000001</v>
      </c>
    </row>
    <row r="65" spans="4:25" hidden="1" outlineLevel="1">
      <c r="D65" s="319" t="s">
        <v>275</v>
      </c>
      <c r="E65" s="319" t="s">
        <v>53</v>
      </c>
      <c r="F65" s="319" t="s">
        <v>578</v>
      </c>
      <c r="G65" s="319" t="s">
        <v>579</v>
      </c>
      <c r="H65" s="319" t="s">
        <v>580</v>
      </c>
      <c r="I65" s="319" t="s">
        <v>276</v>
      </c>
      <c r="J65" s="319" t="s">
        <v>114</v>
      </c>
      <c r="L65" s="331">
        <v>68613.944469999988</v>
      </c>
      <c r="M65" s="326"/>
      <c r="N65" s="326">
        <v>4173.4359999999997</v>
      </c>
      <c r="O65" s="326">
        <v>7934.51</v>
      </c>
      <c r="P65" s="326">
        <v>10330.629999999999</v>
      </c>
      <c r="Q65" s="326">
        <v>6786.5320000000002</v>
      </c>
      <c r="R65" s="326">
        <v>2917.0309999999999</v>
      </c>
      <c r="S65" s="326">
        <v>7258.1289999999999</v>
      </c>
      <c r="T65" s="326">
        <v>4110.1679999999997</v>
      </c>
      <c r="U65" s="326">
        <v>5218.1540000000005</v>
      </c>
      <c r="V65" s="326">
        <v>5867.28</v>
      </c>
      <c r="W65" s="326">
        <v>4943.018</v>
      </c>
      <c r="X65" s="326">
        <v>6729.7264700000005</v>
      </c>
      <c r="Y65" s="326">
        <v>2345.33</v>
      </c>
    </row>
    <row r="66" spans="4:25" hidden="1" outlineLevel="1">
      <c r="D66" s="319" t="s">
        <v>914</v>
      </c>
      <c r="E66" s="319" t="s">
        <v>53</v>
      </c>
      <c r="F66" s="319" t="s">
        <v>578</v>
      </c>
      <c r="G66" s="319" t="s">
        <v>579</v>
      </c>
      <c r="H66" s="319" t="s">
        <v>580</v>
      </c>
      <c r="I66" s="319" t="s">
        <v>915</v>
      </c>
      <c r="J66" s="319" t="s">
        <v>114</v>
      </c>
      <c r="L66" s="331">
        <v>791.28100000000018</v>
      </c>
      <c r="M66" s="326"/>
      <c r="N66" s="326">
        <v>85.438000000000002</v>
      </c>
      <c r="O66" s="326">
        <v>83.372</v>
      </c>
      <c r="P66" s="326">
        <v>130.09899999999999</v>
      </c>
      <c r="Q66" s="326">
        <v>80.765000000000001</v>
      </c>
      <c r="R66" s="326">
        <v>72.540999999999997</v>
      </c>
      <c r="S66" s="326">
        <v>93.293000000000006</v>
      </c>
      <c r="T66" s="326">
        <v>33.036999999999999</v>
      </c>
      <c r="U66" s="326">
        <v>33.886000000000003</v>
      </c>
      <c r="V66" s="326">
        <v>68.590999999999994</v>
      </c>
      <c r="W66" s="326">
        <v>46.801000000000002</v>
      </c>
      <c r="X66" s="326">
        <v>34.488999999999997</v>
      </c>
      <c r="Y66" s="326">
        <v>28.969000000000001</v>
      </c>
    </row>
    <row r="67" spans="4:25" hidden="1" outlineLevel="1">
      <c r="D67" s="319" t="s">
        <v>2746</v>
      </c>
      <c r="E67" s="319" t="s">
        <v>52</v>
      </c>
      <c r="F67" s="319" t="s">
        <v>578</v>
      </c>
      <c r="G67" s="319" t="s">
        <v>579</v>
      </c>
      <c r="H67" s="319" t="s">
        <v>580</v>
      </c>
      <c r="I67" s="319" t="s">
        <v>2747</v>
      </c>
      <c r="J67" s="319" t="s">
        <v>117</v>
      </c>
      <c r="L67" s="331">
        <v>606.04600000000005</v>
      </c>
      <c r="M67" s="326"/>
      <c r="N67" s="326">
        <v>93.468000000000004</v>
      </c>
      <c r="O67" s="326">
        <v>27.475999999999999</v>
      </c>
      <c r="P67" s="326">
        <v>141.91800000000001</v>
      </c>
      <c r="Q67" s="326">
        <v>134.34299999999999</v>
      </c>
      <c r="R67" s="326">
        <v>164.03100000000001</v>
      </c>
      <c r="S67" s="326">
        <v>23.774999999999999</v>
      </c>
      <c r="T67" s="326">
        <v>21.035</v>
      </c>
      <c r="U67" s="326">
        <v>0</v>
      </c>
      <c r="V67" s="326"/>
      <c r="W67" s="326"/>
      <c r="X67" s="326"/>
      <c r="Y67" s="326"/>
    </row>
    <row r="68" spans="4:25" hidden="1" outlineLevel="1">
      <c r="D68" s="319" t="s">
        <v>1797</v>
      </c>
      <c r="E68" s="319" t="s">
        <v>52</v>
      </c>
      <c r="F68" s="319" t="s">
        <v>578</v>
      </c>
      <c r="G68" s="319" t="s">
        <v>579</v>
      </c>
      <c r="H68" s="319" t="s">
        <v>580</v>
      </c>
      <c r="I68" s="319" t="s">
        <v>2015</v>
      </c>
      <c r="J68" s="319" t="s">
        <v>117</v>
      </c>
      <c r="L68" s="331">
        <v>94.887500000000003</v>
      </c>
      <c r="M68" s="326"/>
      <c r="N68" s="326">
        <v>62.820999999999998</v>
      </c>
      <c r="O68" s="326">
        <v>0.24</v>
      </c>
      <c r="P68" s="326">
        <v>0.74</v>
      </c>
      <c r="Q68" s="326">
        <v>0.88</v>
      </c>
      <c r="R68" s="326">
        <v>1.0269999999999999</v>
      </c>
      <c r="S68" s="326">
        <v>0.04</v>
      </c>
      <c r="T68" s="326">
        <v>0.437</v>
      </c>
      <c r="U68" s="326">
        <v>2.177</v>
      </c>
      <c r="V68" s="326">
        <v>1.407</v>
      </c>
      <c r="W68" s="326">
        <v>19.341999999999999</v>
      </c>
      <c r="X68" s="326">
        <v>4.2919999999999998</v>
      </c>
      <c r="Y68" s="326">
        <v>1.4844999999999999</v>
      </c>
    </row>
    <row r="69" spans="4:25" hidden="1" outlineLevel="1">
      <c r="D69" s="319" t="s">
        <v>2184</v>
      </c>
      <c r="E69" s="319" t="s">
        <v>53</v>
      </c>
      <c r="F69" s="319" t="s">
        <v>578</v>
      </c>
      <c r="G69" s="319" t="s">
        <v>579</v>
      </c>
      <c r="H69" s="319" t="s">
        <v>580</v>
      </c>
      <c r="I69" s="319" t="s">
        <v>2268</v>
      </c>
      <c r="J69" s="319" t="s">
        <v>114</v>
      </c>
      <c r="L69" s="331">
        <v>49082.971000000005</v>
      </c>
      <c r="M69" s="326"/>
      <c r="N69" s="326">
        <v>4583.8729999999996</v>
      </c>
      <c r="O69" s="326">
        <v>4146.0519999999997</v>
      </c>
      <c r="P69" s="326">
        <v>5892.8689999999997</v>
      </c>
      <c r="Q69" s="326">
        <v>1184.6890000000001</v>
      </c>
      <c r="R69" s="326">
        <v>4025.4830000000002</v>
      </c>
      <c r="S69" s="326">
        <v>3439.558</v>
      </c>
      <c r="T69" s="326">
        <v>3121.5039999999999</v>
      </c>
      <c r="U69" s="326">
        <v>4672.9229999999998</v>
      </c>
      <c r="V69" s="326">
        <v>4706.9870000000001</v>
      </c>
      <c r="W69" s="326">
        <v>4491.1109999999999</v>
      </c>
      <c r="X69" s="326">
        <v>5465.1710000000003</v>
      </c>
      <c r="Y69" s="326">
        <v>3352.7510000000002</v>
      </c>
    </row>
    <row r="70" spans="4:25" hidden="1" outlineLevel="1">
      <c r="D70" s="319" t="s">
        <v>2748</v>
      </c>
      <c r="E70" s="319" t="s">
        <v>53</v>
      </c>
      <c r="F70" s="319" t="s">
        <v>578</v>
      </c>
      <c r="G70" s="319" t="s">
        <v>579</v>
      </c>
      <c r="H70" s="319" t="s">
        <v>580</v>
      </c>
      <c r="I70" s="319" t="s">
        <v>2749</v>
      </c>
      <c r="J70" s="319" t="s">
        <v>114</v>
      </c>
      <c r="L70" s="331">
        <v>29.418000000000003</v>
      </c>
      <c r="M70" s="326"/>
      <c r="N70" s="326">
        <v>0</v>
      </c>
      <c r="O70" s="326">
        <v>0</v>
      </c>
      <c r="P70" s="326">
        <v>13.34</v>
      </c>
      <c r="Q70" s="326">
        <v>1.95</v>
      </c>
      <c r="R70" s="326">
        <v>0</v>
      </c>
      <c r="S70" s="326">
        <v>0</v>
      </c>
      <c r="T70" s="326">
        <v>0.7</v>
      </c>
      <c r="U70" s="326">
        <v>0.13500000000000001</v>
      </c>
      <c r="V70" s="326">
        <v>0.96</v>
      </c>
      <c r="W70" s="326">
        <v>0.13500000000000001</v>
      </c>
      <c r="X70" s="326">
        <v>0</v>
      </c>
      <c r="Y70" s="326">
        <v>12.198</v>
      </c>
    </row>
    <row r="71" spans="4:25" hidden="1" outlineLevel="1">
      <c r="D71" s="319" t="s">
        <v>277</v>
      </c>
      <c r="E71" s="319" t="s">
        <v>53</v>
      </c>
      <c r="F71" s="319" t="s">
        <v>578</v>
      </c>
      <c r="G71" s="319" t="s">
        <v>579</v>
      </c>
      <c r="H71" s="319" t="s">
        <v>580</v>
      </c>
      <c r="I71" s="319" t="s">
        <v>1835</v>
      </c>
      <c r="J71" s="319" t="s">
        <v>118</v>
      </c>
      <c r="L71" s="331">
        <v>1638.2669999999998</v>
      </c>
      <c r="M71" s="326"/>
      <c r="N71" s="326">
        <v>168.28700000000001</v>
      </c>
      <c r="O71" s="326">
        <v>56.420999999999999</v>
      </c>
      <c r="P71" s="326">
        <v>127.68</v>
      </c>
      <c r="Q71" s="326">
        <v>152.52099999999999</v>
      </c>
      <c r="R71" s="326">
        <v>234.94300000000001</v>
      </c>
      <c r="S71" s="326">
        <v>116.242</v>
      </c>
      <c r="T71" s="326">
        <v>52.433</v>
      </c>
      <c r="U71" s="326">
        <v>90.391000000000005</v>
      </c>
      <c r="V71" s="326">
        <v>143.059</v>
      </c>
      <c r="W71" s="326">
        <v>22.170999999999999</v>
      </c>
      <c r="X71" s="326">
        <v>334.58499999999998</v>
      </c>
      <c r="Y71" s="326">
        <v>139.53399999999999</v>
      </c>
    </row>
    <row r="72" spans="4:25" hidden="1" outlineLevel="1">
      <c r="D72" s="319" t="s">
        <v>326</v>
      </c>
      <c r="E72" s="319" t="s">
        <v>52</v>
      </c>
      <c r="F72" s="319" t="s">
        <v>578</v>
      </c>
      <c r="G72" s="319" t="s">
        <v>579</v>
      </c>
      <c r="H72" s="319" t="s">
        <v>580</v>
      </c>
      <c r="I72" s="319" t="s">
        <v>423</v>
      </c>
      <c r="J72" s="319" t="s">
        <v>117</v>
      </c>
      <c r="L72" s="331">
        <v>19292.619710000003</v>
      </c>
      <c r="M72" s="326"/>
      <c r="N72" s="326">
        <v>669.77387999999996</v>
      </c>
      <c r="O72" s="326">
        <v>1455.7437999999997</v>
      </c>
      <c r="P72" s="326">
        <v>3838.9904800000004</v>
      </c>
      <c r="Q72" s="326">
        <v>724.3266799999999</v>
      </c>
      <c r="R72" s="326">
        <v>1503.8382000000001</v>
      </c>
      <c r="S72" s="326">
        <v>1334.8959600000003</v>
      </c>
      <c r="T72" s="326">
        <v>1469.6859999999999</v>
      </c>
      <c r="U72" s="326">
        <v>1184.9860000000001</v>
      </c>
      <c r="V72" s="326">
        <v>2486.6120000000001</v>
      </c>
      <c r="W72" s="326">
        <v>2900.8159999999998</v>
      </c>
      <c r="X72" s="326">
        <v>1094.07071</v>
      </c>
      <c r="Y72" s="326">
        <v>628.88</v>
      </c>
    </row>
    <row r="73" spans="4:25" hidden="1" outlineLevel="1">
      <c r="D73" s="319" t="s">
        <v>326</v>
      </c>
      <c r="E73" s="319" t="s">
        <v>52</v>
      </c>
      <c r="F73" s="319" t="s">
        <v>578</v>
      </c>
      <c r="G73" s="319" t="s">
        <v>581</v>
      </c>
      <c r="H73" s="319" t="s">
        <v>580</v>
      </c>
      <c r="I73" s="319" t="s">
        <v>483</v>
      </c>
      <c r="J73" s="319" t="s">
        <v>117</v>
      </c>
      <c r="L73" s="331">
        <v>68.543000000000006</v>
      </c>
      <c r="M73" s="326"/>
      <c r="N73" s="326">
        <v>2</v>
      </c>
      <c r="O73" s="326">
        <v>11.4915</v>
      </c>
      <c r="P73" s="326">
        <v>0.63649999999999995</v>
      </c>
      <c r="Q73" s="326">
        <v>38.74</v>
      </c>
      <c r="R73" s="326">
        <v>0</v>
      </c>
      <c r="S73" s="326">
        <v>0</v>
      </c>
      <c r="T73" s="326">
        <v>0</v>
      </c>
      <c r="U73" s="326">
        <v>0</v>
      </c>
      <c r="V73" s="326">
        <v>15.675000000000001</v>
      </c>
      <c r="W73" s="326">
        <v>0</v>
      </c>
      <c r="X73" s="326">
        <v>0</v>
      </c>
      <c r="Y73" s="326">
        <v>0</v>
      </c>
    </row>
    <row r="74" spans="4:25" hidden="1" outlineLevel="1">
      <c r="D74" s="319" t="s">
        <v>326</v>
      </c>
      <c r="E74" s="319" t="s">
        <v>52</v>
      </c>
      <c r="F74" s="319" t="s">
        <v>578</v>
      </c>
      <c r="G74" s="319" t="s">
        <v>581</v>
      </c>
      <c r="H74" s="319" t="s">
        <v>580</v>
      </c>
      <c r="I74" s="319" t="s">
        <v>3029</v>
      </c>
      <c r="J74" s="319" t="s">
        <v>117</v>
      </c>
      <c r="L74" s="331">
        <v>43.448999999999998</v>
      </c>
      <c r="M74" s="326"/>
      <c r="N74" s="326"/>
      <c r="O74" s="326">
        <v>0</v>
      </c>
      <c r="P74" s="326">
        <v>0</v>
      </c>
      <c r="Q74" s="326">
        <v>0</v>
      </c>
      <c r="R74" s="326">
        <v>3.2490000000000001</v>
      </c>
      <c r="S74" s="326">
        <v>8.4</v>
      </c>
      <c r="T74" s="326">
        <v>0</v>
      </c>
      <c r="U74" s="326">
        <v>0</v>
      </c>
      <c r="V74" s="326">
        <v>0</v>
      </c>
      <c r="W74" s="326">
        <v>0</v>
      </c>
      <c r="X74" s="326">
        <v>0</v>
      </c>
      <c r="Y74" s="326">
        <v>31.8</v>
      </c>
    </row>
    <row r="75" spans="4:25" hidden="1" outlineLevel="1">
      <c r="D75" s="319" t="s">
        <v>2492</v>
      </c>
      <c r="E75" s="319" t="s">
        <v>52</v>
      </c>
      <c r="F75" s="319" t="s">
        <v>578</v>
      </c>
      <c r="G75" s="319" t="s">
        <v>579</v>
      </c>
      <c r="H75" s="319" t="s">
        <v>580</v>
      </c>
      <c r="I75" s="319" t="s">
        <v>3030</v>
      </c>
      <c r="J75" s="319" t="s">
        <v>117</v>
      </c>
      <c r="L75" s="331">
        <v>340.11</v>
      </c>
      <c r="M75" s="326"/>
      <c r="N75" s="326"/>
      <c r="O75" s="326"/>
      <c r="P75" s="326"/>
      <c r="Q75" s="326">
        <v>0</v>
      </c>
      <c r="R75" s="326">
        <v>39.545999999999999</v>
      </c>
      <c r="S75" s="326">
        <v>32.96</v>
      </c>
      <c r="T75" s="326">
        <v>67.52</v>
      </c>
      <c r="U75" s="326">
        <v>40.209000000000003</v>
      </c>
      <c r="V75" s="326">
        <v>7.01</v>
      </c>
      <c r="W75" s="326">
        <v>80.760000000000005</v>
      </c>
      <c r="X75" s="326">
        <v>72.105000000000004</v>
      </c>
      <c r="Y75" s="326">
        <v>0</v>
      </c>
    </row>
    <row r="76" spans="4:25" hidden="1" outlineLevel="1">
      <c r="D76" s="319" t="s">
        <v>587</v>
      </c>
      <c r="E76" s="319" t="s">
        <v>53</v>
      </c>
      <c r="F76" s="319" t="s">
        <v>578</v>
      </c>
      <c r="G76" s="319" t="s">
        <v>579</v>
      </c>
      <c r="H76" s="319" t="s">
        <v>580</v>
      </c>
      <c r="I76" s="319" t="s">
        <v>193</v>
      </c>
      <c r="J76" s="319" t="s">
        <v>114</v>
      </c>
      <c r="L76" s="331">
        <v>91761.738999999987</v>
      </c>
      <c r="M76" s="326"/>
      <c r="N76" s="326">
        <v>9102.1239999999998</v>
      </c>
      <c r="O76" s="326">
        <v>10393.226000000001</v>
      </c>
      <c r="P76" s="326">
        <v>16824.573</v>
      </c>
      <c r="Q76" s="326">
        <v>6723.7449999999999</v>
      </c>
      <c r="R76" s="326">
        <v>7204.2070000000003</v>
      </c>
      <c r="S76" s="326">
        <v>5257.0619999999999</v>
      </c>
      <c r="T76" s="326">
        <v>6177.1909999999998</v>
      </c>
      <c r="U76" s="326">
        <v>3951.5549999999998</v>
      </c>
      <c r="V76" s="326">
        <v>4357.92</v>
      </c>
      <c r="W76" s="326">
        <v>5150.174</v>
      </c>
      <c r="X76" s="326">
        <v>11685.493</v>
      </c>
      <c r="Y76" s="326">
        <v>4934.4690000000001</v>
      </c>
    </row>
    <row r="77" spans="4:25" hidden="1" outlineLevel="1">
      <c r="D77" s="319" t="s">
        <v>3031</v>
      </c>
      <c r="E77" s="319" t="s">
        <v>53</v>
      </c>
      <c r="F77" s="319" t="s">
        <v>578</v>
      </c>
      <c r="G77" s="319" t="s">
        <v>579</v>
      </c>
      <c r="H77" s="319" t="s">
        <v>580</v>
      </c>
      <c r="I77" s="319" t="s">
        <v>3032</v>
      </c>
      <c r="J77" s="319" t="s">
        <v>114</v>
      </c>
      <c r="L77" s="331">
        <v>280.83300000000003</v>
      </c>
      <c r="M77" s="326"/>
      <c r="N77" s="326">
        <v>0</v>
      </c>
      <c r="O77" s="326">
        <v>36.796999999999997</v>
      </c>
      <c r="P77" s="326">
        <v>30.785</v>
      </c>
      <c r="Q77" s="326">
        <v>33.866</v>
      </c>
      <c r="R77" s="326">
        <v>37.215000000000003</v>
      </c>
      <c r="S77" s="326">
        <v>8.5779999999999994</v>
      </c>
      <c r="T77" s="326">
        <v>20.515000000000001</v>
      </c>
      <c r="U77" s="326">
        <v>13.701000000000001</v>
      </c>
      <c r="V77" s="326">
        <v>18.628</v>
      </c>
      <c r="W77" s="326">
        <v>20.312000000000001</v>
      </c>
      <c r="X77" s="326">
        <v>45.341999999999999</v>
      </c>
      <c r="Y77" s="326">
        <v>15.093999999999999</v>
      </c>
    </row>
    <row r="78" spans="4:25" hidden="1" outlineLevel="1">
      <c r="D78" s="319" t="s">
        <v>1628</v>
      </c>
      <c r="E78" s="319" t="s">
        <v>52</v>
      </c>
      <c r="F78" s="319" t="s">
        <v>578</v>
      </c>
      <c r="G78" s="319" t="s">
        <v>579</v>
      </c>
      <c r="H78" s="319" t="s">
        <v>580</v>
      </c>
      <c r="I78" s="319" t="s">
        <v>1629</v>
      </c>
      <c r="J78" s="319" t="s">
        <v>117</v>
      </c>
      <c r="L78" s="331">
        <v>1280.1264999999999</v>
      </c>
      <c r="M78" s="326"/>
      <c r="N78" s="326">
        <v>164.91300000000001</v>
      </c>
      <c r="O78" s="326">
        <v>65.103499999999997</v>
      </c>
      <c r="P78" s="326">
        <v>261.79199999999997</v>
      </c>
      <c r="Q78" s="326">
        <v>97.506</v>
      </c>
      <c r="R78" s="326">
        <v>67.596999999999994</v>
      </c>
      <c r="S78" s="326">
        <v>163.29499999999999</v>
      </c>
      <c r="T78" s="326">
        <v>107.839</v>
      </c>
      <c r="U78" s="326">
        <v>48.185000000000002</v>
      </c>
      <c r="V78" s="326">
        <v>105.556</v>
      </c>
      <c r="W78" s="326">
        <v>46.220999999999997</v>
      </c>
      <c r="X78" s="326">
        <v>101.42700000000001</v>
      </c>
      <c r="Y78" s="326">
        <v>50.692</v>
      </c>
    </row>
    <row r="79" spans="4:25" hidden="1" outlineLevel="1">
      <c r="D79" s="319" t="s">
        <v>588</v>
      </c>
      <c r="E79" s="319" t="s">
        <v>54</v>
      </c>
      <c r="F79" s="319" t="s">
        <v>578</v>
      </c>
      <c r="G79" s="319" t="s">
        <v>579</v>
      </c>
      <c r="H79" s="319" t="s">
        <v>580</v>
      </c>
      <c r="I79" s="319" t="s">
        <v>414</v>
      </c>
      <c r="J79" s="319" t="s">
        <v>116</v>
      </c>
      <c r="L79" s="331">
        <v>115505.477</v>
      </c>
      <c r="M79" s="326"/>
      <c r="N79" s="326">
        <v>12243.207</v>
      </c>
      <c r="O79" s="326">
        <v>6887.9960000000001</v>
      </c>
      <c r="P79" s="326">
        <v>16238.039000000001</v>
      </c>
      <c r="Q79" s="326">
        <v>6003.81</v>
      </c>
      <c r="R79" s="326">
        <v>7239.9750000000004</v>
      </c>
      <c r="S79" s="326">
        <v>25143.861000000001</v>
      </c>
      <c r="T79" s="326">
        <v>5725.2079999999996</v>
      </c>
      <c r="U79" s="326">
        <v>4829.9790000000003</v>
      </c>
      <c r="V79" s="326">
        <v>12071.496999999999</v>
      </c>
      <c r="W79" s="326">
        <v>5872.5259999999998</v>
      </c>
      <c r="X79" s="326">
        <v>4928.5659999999998</v>
      </c>
      <c r="Y79" s="326">
        <v>8320.8130000000001</v>
      </c>
    </row>
    <row r="80" spans="4:25" hidden="1" outlineLevel="1">
      <c r="D80" s="319" t="s">
        <v>1198</v>
      </c>
      <c r="E80" s="319" t="s">
        <v>54</v>
      </c>
      <c r="F80" s="319" t="s">
        <v>578</v>
      </c>
      <c r="G80" s="319" t="s">
        <v>579</v>
      </c>
      <c r="H80" s="319" t="s">
        <v>580</v>
      </c>
      <c r="I80" s="319" t="s">
        <v>1199</v>
      </c>
      <c r="J80" s="319" t="s">
        <v>116</v>
      </c>
      <c r="L80" s="331">
        <v>616.61299999999994</v>
      </c>
      <c r="M80" s="326"/>
      <c r="N80" s="326">
        <v>44.695</v>
      </c>
      <c r="O80" s="326">
        <v>57.905999999999999</v>
      </c>
      <c r="P80" s="326">
        <v>35.537999999999997</v>
      </c>
      <c r="Q80" s="326">
        <v>32.607999999999997</v>
      </c>
      <c r="R80" s="326">
        <v>27.538</v>
      </c>
      <c r="S80" s="326">
        <v>23.888000000000002</v>
      </c>
      <c r="T80" s="326">
        <v>101.402</v>
      </c>
      <c r="U80" s="326">
        <v>141.06399999999999</v>
      </c>
      <c r="V80" s="326">
        <v>67.501000000000005</v>
      </c>
      <c r="W80" s="326">
        <v>58.502000000000002</v>
      </c>
      <c r="X80" s="326">
        <v>22.076000000000001</v>
      </c>
      <c r="Y80" s="326">
        <v>3.895</v>
      </c>
    </row>
    <row r="81" spans="4:25" hidden="1" outlineLevel="1">
      <c r="D81" s="319" t="s">
        <v>589</v>
      </c>
      <c r="E81" s="319" t="s">
        <v>53</v>
      </c>
      <c r="F81" s="319" t="s">
        <v>578</v>
      </c>
      <c r="G81" s="319" t="s">
        <v>579</v>
      </c>
      <c r="H81" s="319" t="s">
        <v>580</v>
      </c>
      <c r="I81" s="319" t="s">
        <v>389</v>
      </c>
      <c r="J81" s="319" t="s">
        <v>114</v>
      </c>
      <c r="L81" s="331">
        <v>30251.917999999998</v>
      </c>
      <c r="M81" s="326"/>
      <c r="N81" s="326">
        <v>4329.9059999999999</v>
      </c>
      <c r="O81" s="326">
        <v>2750.6350000000002</v>
      </c>
      <c r="P81" s="326">
        <v>3118.3330000000001</v>
      </c>
      <c r="Q81" s="326">
        <v>2995.364</v>
      </c>
      <c r="R81" s="326">
        <v>1871.7809999999999</v>
      </c>
      <c r="S81" s="326">
        <v>2733.5010000000002</v>
      </c>
      <c r="T81" s="326">
        <v>2380.7600000000002</v>
      </c>
      <c r="U81" s="326">
        <v>2747.9229999999998</v>
      </c>
      <c r="V81" s="326">
        <v>2652.4540000000002</v>
      </c>
      <c r="W81" s="326">
        <v>967.13400000000001</v>
      </c>
      <c r="X81" s="326">
        <v>1530.7139999999999</v>
      </c>
      <c r="Y81" s="326">
        <v>2173.413</v>
      </c>
    </row>
    <row r="82" spans="4:25" hidden="1" outlineLevel="1">
      <c r="D82" s="319" t="s">
        <v>590</v>
      </c>
      <c r="E82" s="319" t="s">
        <v>53</v>
      </c>
      <c r="F82" s="319" t="s">
        <v>578</v>
      </c>
      <c r="G82" s="319" t="s">
        <v>579</v>
      </c>
      <c r="H82" s="319" t="s">
        <v>580</v>
      </c>
      <c r="I82" s="319" t="s">
        <v>390</v>
      </c>
      <c r="J82" s="319" t="s">
        <v>114</v>
      </c>
      <c r="L82" s="331">
        <v>61454.441099999996</v>
      </c>
      <c r="M82" s="326"/>
      <c r="N82" s="326">
        <v>2163.5239999999999</v>
      </c>
      <c r="O82" s="326">
        <v>8143.3459999999995</v>
      </c>
      <c r="P82" s="326">
        <v>9321.6409999999996</v>
      </c>
      <c r="Q82" s="326">
        <v>522.20000000000005</v>
      </c>
      <c r="R82" s="326">
        <v>4030.2069000000001</v>
      </c>
      <c r="S82" s="326">
        <v>17629.566840000003</v>
      </c>
      <c r="T82" s="326">
        <v>2319.7894999999999</v>
      </c>
      <c r="U82" s="326">
        <v>3330.8696599999998</v>
      </c>
      <c r="V82" s="326">
        <v>2281.0184200000003</v>
      </c>
      <c r="W82" s="326">
        <v>281.42061999999999</v>
      </c>
      <c r="X82" s="326">
        <v>372.55116000000004</v>
      </c>
      <c r="Y82" s="326">
        <v>11058.306999999999</v>
      </c>
    </row>
    <row r="83" spans="4:25" hidden="1" outlineLevel="1">
      <c r="D83" s="319" t="s">
        <v>591</v>
      </c>
      <c r="E83" s="319" t="s">
        <v>53</v>
      </c>
      <c r="F83" s="319" t="s">
        <v>578</v>
      </c>
      <c r="G83" s="319" t="s">
        <v>579</v>
      </c>
      <c r="H83" s="319" t="s">
        <v>580</v>
      </c>
      <c r="I83" s="319" t="s">
        <v>391</v>
      </c>
      <c r="J83" s="319" t="s">
        <v>114</v>
      </c>
      <c r="L83" s="331">
        <v>458427.89107999997</v>
      </c>
      <c r="M83" s="326"/>
      <c r="N83" s="326">
        <v>83461.964000000007</v>
      </c>
      <c r="O83" s="326">
        <v>54795.082999999999</v>
      </c>
      <c r="P83" s="326">
        <v>54138.324000000001</v>
      </c>
      <c r="Q83" s="326">
        <v>32186.7955</v>
      </c>
      <c r="R83" s="326">
        <v>32196.767500000002</v>
      </c>
      <c r="S83" s="326">
        <v>61446.637999999992</v>
      </c>
      <c r="T83" s="326">
        <v>32828.946080000002</v>
      </c>
      <c r="U83" s="326">
        <v>18921.724999999999</v>
      </c>
      <c r="V83" s="326">
        <v>28677.434000000001</v>
      </c>
      <c r="W83" s="326">
        <v>16646.147000000001</v>
      </c>
      <c r="X83" s="326">
        <v>25822.606</v>
      </c>
      <c r="Y83" s="326">
        <v>17305.460999999999</v>
      </c>
    </row>
    <row r="84" spans="4:25" hidden="1" outlineLevel="1">
      <c r="D84" s="319" t="s">
        <v>591</v>
      </c>
      <c r="E84" s="319" t="s">
        <v>53</v>
      </c>
      <c r="F84" s="319" t="s">
        <v>578</v>
      </c>
      <c r="G84" s="319" t="s">
        <v>581</v>
      </c>
      <c r="H84" s="319" t="s">
        <v>580</v>
      </c>
      <c r="I84" s="319" t="s">
        <v>1836</v>
      </c>
      <c r="J84" s="319" t="s">
        <v>114</v>
      </c>
      <c r="L84" s="331">
        <v>659.72800000000007</v>
      </c>
      <c r="M84" s="326"/>
      <c r="N84" s="326">
        <v>133.52699999999999</v>
      </c>
      <c r="O84" s="326">
        <v>70.388000000000005</v>
      </c>
      <c r="P84" s="326">
        <v>99.944999999999993</v>
      </c>
      <c r="Q84" s="326">
        <v>22.754999999999999</v>
      </c>
      <c r="R84" s="326">
        <v>71.409000000000006</v>
      </c>
      <c r="S84" s="326">
        <v>18.934000000000001</v>
      </c>
      <c r="T84" s="326">
        <v>4.3630000000000004</v>
      </c>
      <c r="U84" s="326">
        <v>62.215000000000003</v>
      </c>
      <c r="V84" s="326">
        <v>5.5819999999999999</v>
      </c>
      <c r="W84" s="326">
        <v>22.614000000000001</v>
      </c>
      <c r="X84" s="326">
        <v>67.441000000000003</v>
      </c>
      <c r="Y84" s="326">
        <v>80.555000000000007</v>
      </c>
    </row>
    <row r="85" spans="4:25" hidden="1" outlineLevel="1">
      <c r="D85" s="319" t="s">
        <v>657</v>
      </c>
      <c r="E85" s="319" t="s">
        <v>53</v>
      </c>
      <c r="F85" s="319" t="s">
        <v>578</v>
      </c>
      <c r="G85" s="319" t="s">
        <v>579</v>
      </c>
      <c r="H85" s="319" t="s">
        <v>580</v>
      </c>
      <c r="I85" s="319" t="s">
        <v>392</v>
      </c>
      <c r="J85" s="319" t="s">
        <v>114</v>
      </c>
      <c r="L85" s="331">
        <v>3250.1319999999996</v>
      </c>
      <c r="M85" s="326"/>
      <c r="N85" s="326">
        <v>450.07499999999999</v>
      </c>
      <c r="O85" s="326">
        <v>351.70600000000002</v>
      </c>
      <c r="P85" s="326">
        <v>308.88900000000001</v>
      </c>
      <c r="Q85" s="326">
        <v>296.14600000000002</v>
      </c>
      <c r="R85" s="326">
        <v>316.13400000000001</v>
      </c>
      <c r="S85" s="326">
        <v>247.95699999999999</v>
      </c>
      <c r="T85" s="326">
        <v>170.053</v>
      </c>
      <c r="U85" s="326">
        <v>157.67400000000001</v>
      </c>
      <c r="V85" s="326">
        <v>201.82499999999999</v>
      </c>
      <c r="W85" s="326">
        <v>262.60599999999999</v>
      </c>
      <c r="X85" s="326">
        <v>304.92599999999999</v>
      </c>
      <c r="Y85" s="326">
        <v>182.14099999999999</v>
      </c>
    </row>
    <row r="86" spans="4:25" hidden="1" outlineLevel="1">
      <c r="D86" s="319" t="s">
        <v>2016</v>
      </c>
      <c r="E86" s="319" t="s">
        <v>54</v>
      </c>
      <c r="F86" s="319" t="s">
        <v>578</v>
      </c>
      <c r="G86" s="319" t="s">
        <v>579</v>
      </c>
      <c r="H86" s="319" t="s">
        <v>580</v>
      </c>
      <c r="I86" s="319" t="s">
        <v>2017</v>
      </c>
      <c r="J86" s="319" t="s">
        <v>116</v>
      </c>
      <c r="L86" s="331">
        <v>60463.518000000004</v>
      </c>
      <c r="M86" s="326"/>
      <c r="N86" s="326">
        <v>6032.0259999999998</v>
      </c>
      <c r="O86" s="326">
        <v>5135.8789999999999</v>
      </c>
      <c r="P86" s="326">
        <v>4271.07</v>
      </c>
      <c r="Q86" s="326">
        <v>2303.8319999999999</v>
      </c>
      <c r="R86" s="326">
        <v>2648.5</v>
      </c>
      <c r="S86" s="326">
        <v>7458.5659999999998</v>
      </c>
      <c r="T86" s="326">
        <v>6551.94</v>
      </c>
      <c r="U86" s="326">
        <v>2953.4949999999999</v>
      </c>
      <c r="V86" s="326">
        <v>8146.4</v>
      </c>
      <c r="W86" s="326">
        <v>2555.86</v>
      </c>
      <c r="X86" s="326">
        <v>7657.5349999999999</v>
      </c>
      <c r="Y86" s="326">
        <v>4748.415</v>
      </c>
    </row>
    <row r="87" spans="4:25" hidden="1" outlineLevel="1">
      <c r="D87" s="319" t="s">
        <v>592</v>
      </c>
      <c r="E87" s="319" t="s">
        <v>52</v>
      </c>
      <c r="F87" s="319" t="s">
        <v>578</v>
      </c>
      <c r="G87" s="319" t="s">
        <v>579</v>
      </c>
      <c r="H87" s="319" t="s">
        <v>580</v>
      </c>
      <c r="I87" s="319" t="s">
        <v>424</v>
      </c>
      <c r="J87" s="319" t="s">
        <v>117</v>
      </c>
      <c r="L87" s="331">
        <v>5561.4220000000005</v>
      </c>
      <c r="M87" s="326"/>
      <c r="N87" s="326">
        <v>307.56400000000002</v>
      </c>
      <c r="O87" s="326">
        <v>192.14599999999999</v>
      </c>
      <c r="P87" s="326">
        <v>318.97300000000001</v>
      </c>
      <c r="Q87" s="326">
        <v>117.292</v>
      </c>
      <c r="R87" s="326">
        <v>485.55799999999999</v>
      </c>
      <c r="S87" s="326">
        <v>1104.883</v>
      </c>
      <c r="T87" s="326">
        <v>494.65199999999999</v>
      </c>
      <c r="U87" s="326">
        <v>312.98399999999998</v>
      </c>
      <c r="V87" s="326">
        <v>748.44</v>
      </c>
      <c r="W87" s="326">
        <v>719.18899999999996</v>
      </c>
      <c r="X87" s="326">
        <v>414.88799999999998</v>
      </c>
      <c r="Y87" s="326">
        <v>344.85300000000001</v>
      </c>
    </row>
    <row r="88" spans="4:25" hidden="1" outlineLevel="1">
      <c r="D88" s="319" t="s">
        <v>659</v>
      </c>
      <c r="E88" s="319" t="s">
        <v>53</v>
      </c>
      <c r="F88" s="319" t="s">
        <v>578</v>
      </c>
      <c r="G88" s="319" t="s">
        <v>579</v>
      </c>
      <c r="H88" s="319" t="s">
        <v>580</v>
      </c>
      <c r="I88" s="319" t="s">
        <v>393</v>
      </c>
      <c r="J88" s="319" t="s">
        <v>114</v>
      </c>
      <c r="L88" s="331">
        <v>765252.96299999999</v>
      </c>
      <c r="M88" s="326"/>
      <c r="N88" s="326">
        <v>100790.524</v>
      </c>
      <c r="O88" s="326">
        <v>91649.741999999998</v>
      </c>
      <c r="P88" s="326">
        <v>107935.41899999999</v>
      </c>
      <c r="Q88" s="326">
        <v>46655.158000000003</v>
      </c>
      <c r="R88" s="326">
        <v>49326.716</v>
      </c>
      <c r="S88" s="326">
        <v>37791.076000000001</v>
      </c>
      <c r="T88" s="326">
        <v>56881.663</v>
      </c>
      <c r="U88" s="326">
        <v>62853.095000000001</v>
      </c>
      <c r="V88" s="326">
        <v>47157.512000000002</v>
      </c>
      <c r="W88" s="326">
        <v>63421.373</v>
      </c>
      <c r="X88" s="326">
        <v>61238.197999999997</v>
      </c>
      <c r="Y88" s="326">
        <v>39552.487000000001</v>
      </c>
    </row>
    <row r="89" spans="4:25" hidden="1" outlineLevel="1">
      <c r="D89" s="319" t="s">
        <v>3033</v>
      </c>
      <c r="E89" s="319" t="s">
        <v>53</v>
      </c>
      <c r="F89" s="319" t="s">
        <v>578</v>
      </c>
      <c r="G89" s="319" t="s">
        <v>579</v>
      </c>
      <c r="H89" s="319" t="s">
        <v>580</v>
      </c>
      <c r="I89" s="319" t="s">
        <v>3034</v>
      </c>
      <c r="J89" s="319" t="s">
        <v>114</v>
      </c>
      <c r="L89" s="331">
        <v>2421.06</v>
      </c>
      <c r="M89" s="326"/>
      <c r="N89" s="326">
        <v>1.7749999999999999</v>
      </c>
      <c r="O89" s="326">
        <v>149.98400000000001</v>
      </c>
      <c r="P89" s="326">
        <v>121.053</v>
      </c>
      <c r="Q89" s="326">
        <v>258.09699999999998</v>
      </c>
      <c r="R89" s="326">
        <v>110.895</v>
      </c>
      <c r="S89" s="326">
        <v>80.914000000000001</v>
      </c>
      <c r="T89" s="326">
        <v>160.32499999999999</v>
      </c>
      <c r="U89" s="326">
        <v>213.76300000000001</v>
      </c>
      <c r="V89" s="326">
        <v>557.899</v>
      </c>
      <c r="W89" s="326">
        <v>424.06599999999997</v>
      </c>
      <c r="X89" s="326">
        <v>271.94499999999999</v>
      </c>
      <c r="Y89" s="326">
        <v>70.343999999999994</v>
      </c>
    </row>
    <row r="90" spans="4:25" hidden="1" outlineLevel="1">
      <c r="D90" s="319" t="s">
        <v>278</v>
      </c>
      <c r="E90" s="319" t="s">
        <v>53</v>
      </c>
      <c r="F90" s="319" t="s">
        <v>578</v>
      </c>
      <c r="G90" s="319" t="s">
        <v>579</v>
      </c>
      <c r="H90" s="319" t="s">
        <v>580</v>
      </c>
      <c r="I90" s="319" t="s">
        <v>279</v>
      </c>
      <c r="J90" s="319" t="s">
        <v>114</v>
      </c>
      <c r="L90" s="331">
        <v>3289365.2175000003</v>
      </c>
      <c r="M90" s="326"/>
      <c r="N90" s="326">
        <v>346171.19300000003</v>
      </c>
      <c r="O90" s="326">
        <v>242902.095</v>
      </c>
      <c r="P90" s="326">
        <v>329443.864</v>
      </c>
      <c r="Q90" s="326">
        <v>196345.34150000001</v>
      </c>
      <c r="R90" s="326">
        <v>258512.65</v>
      </c>
      <c r="S90" s="326">
        <v>294201.86599999998</v>
      </c>
      <c r="T90" s="326">
        <v>229192.65400000001</v>
      </c>
      <c r="U90" s="326">
        <v>197173.63099999999</v>
      </c>
      <c r="V90" s="326">
        <v>287123.08399999997</v>
      </c>
      <c r="W90" s="326">
        <v>338126.00400000002</v>
      </c>
      <c r="X90" s="326">
        <v>325620.60700000002</v>
      </c>
      <c r="Y90" s="326">
        <v>244552.228</v>
      </c>
    </row>
    <row r="91" spans="4:25" hidden="1" outlineLevel="1">
      <c r="D91" s="319" t="s">
        <v>278</v>
      </c>
      <c r="E91" s="319" t="s">
        <v>53</v>
      </c>
      <c r="F91" s="319" t="s">
        <v>578</v>
      </c>
      <c r="G91" s="319" t="s">
        <v>581</v>
      </c>
      <c r="H91" s="319" t="s">
        <v>580</v>
      </c>
      <c r="I91" s="319" t="s">
        <v>1837</v>
      </c>
      <c r="J91" s="319" t="s">
        <v>114</v>
      </c>
      <c r="L91" s="331">
        <v>27638.117430000002</v>
      </c>
      <c r="M91" s="326"/>
      <c r="N91" s="326">
        <v>2362.2844299999997</v>
      </c>
      <c r="O91" s="326">
        <v>10331.621999999999</v>
      </c>
      <c r="P91" s="326">
        <v>2140.61</v>
      </c>
      <c r="Q91" s="326">
        <v>883.14300000000003</v>
      </c>
      <c r="R91" s="326">
        <v>1652.8720000000001</v>
      </c>
      <c r="S91" s="326">
        <v>1140.8389999999999</v>
      </c>
      <c r="T91" s="326">
        <v>1057.2929999999999</v>
      </c>
      <c r="U91" s="326">
        <v>1971.192</v>
      </c>
      <c r="V91" s="326">
        <v>1313.7739999999999</v>
      </c>
      <c r="W91" s="326">
        <v>772.37199999999996</v>
      </c>
      <c r="X91" s="326">
        <v>1859.0409999999999</v>
      </c>
      <c r="Y91" s="326">
        <v>2153.0749999999998</v>
      </c>
    </row>
    <row r="92" spans="4:25" hidden="1" outlineLevel="1">
      <c r="D92" s="319" t="s">
        <v>916</v>
      </c>
      <c r="E92" s="319" t="s">
        <v>53</v>
      </c>
      <c r="F92" s="319" t="s">
        <v>578</v>
      </c>
      <c r="G92" s="319" t="s">
        <v>579</v>
      </c>
      <c r="H92" s="319" t="s">
        <v>580</v>
      </c>
      <c r="I92" s="319" t="s">
        <v>917</v>
      </c>
      <c r="J92" s="319" t="s">
        <v>114</v>
      </c>
      <c r="L92" s="331">
        <v>45277.842999999993</v>
      </c>
      <c r="M92" s="326"/>
      <c r="N92" s="326">
        <v>5686.9539999999997</v>
      </c>
      <c r="O92" s="326">
        <v>3833.6750000000002</v>
      </c>
      <c r="P92" s="326">
        <v>2732.9609999999998</v>
      </c>
      <c r="Q92" s="326">
        <v>2867.9340000000002</v>
      </c>
      <c r="R92" s="326">
        <v>3807.1979999999999</v>
      </c>
      <c r="S92" s="326">
        <v>2567.3040000000001</v>
      </c>
      <c r="T92" s="326">
        <v>3026.491</v>
      </c>
      <c r="U92" s="326">
        <v>2527.63</v>
      </c>
      <c r="V92" s="326">
        <v>3869.98</v>
      </c>
      <c r="W92" s="326">
        <v>4296.8249999999998</v>
      </c>
      <c r="X92" s="326">
        <v>7366.6760000000004</v>
      </c>
      <c r="Y92" s="326">
        <v>2694.2150000000001</v>
      </c>
    </row>
    <row r="93" spans="4:25" hidden="1" outlineLevel="1">
      <c r="D93" s="319" t="s">
        <v>1630</v>
      </c>
      <c r="E93" s="319" t="s">
        <v>53</v>
      </c>
      <c r="F93" s="319" t="s">
        <v>578</v>
      </c>
      <c r="G93" s="319" t="s">
        <v>579</v>
      </c>
      <c r="H93" s="319" t="s">
        <v>580</v>
      </c>
      <c r="I93" s="319" t="s">
        <v>1631</v>
      </c>
      <c r="J93" s="319" t="s">
        <v>114</v>
      </c>
      <c r="L93" s="331">
        <v>26908.983999999997</v>
      </c>
      <c r="M93" s="326"/>
      <c r="N93" s="326">
        <v>2338.5</v>
      </c>
      <c r="O93" s="326">
        <v>1981.394</v>
      </c>
      <c r="P93" s="326">
        <v>4366.1930000000002</v>
      </c>
      <c r="Q93" s="326">
        <v>1899.62</v>
      </c>
      <c r="R93" s="326">
        <v>6967.2659999999996</v>
      </c>
      <c r="S93" s="326">
        <v>938.48400000000004</v>
      </c>
      <c r="T93" s="326">
        <v>623.91999999999996</v>
      </c>
      <c r="U93" s="326">
        <v>3662.0720000000001</v>
      </c>
      <c r="V93" s="326">
        <v>1766.61</v>
      </c>
      <c r="W93" s="326">
        <v>828.44399999999996</v>
      </c>
      <c r="X93" s="326">
        <v>656.59199999999998</v>
      </c>
      <c r="Y93" s="326">
        <v>879.88900000000001</v>
      </c>
    </row>
    <row r="94" spans="4:25" hidden="1" outlineLevel="1">
      <c r="D94" s="319" t="s">
        <v>594</v>
      </c>
      <c r="E94" s="319" t="s">
        <v>52</v>
      </c>
      <c r="F94" s="319" t="s">
        <v>578</v>
      </c>
      <c r="G94" s="319" t="s">
        <v>579</v>
      </c>
      <c r="H94" s="319" t="s">
        <v>580</v>
      </c>
      <c r="I94" s="319" t="s">
        <v>425</v>
      </c>
      <c r="J94" s="319" t="s">
        <v>117</v>
      </c>
      <c r="L94" s="331">
        <v>63870.699700000005</v>
      </c>
      <c r="M94" s="326"/>
      <c r="N94" s="326">
        <v>5481.6689999999999</v>
      </c>
      <c r="O94" s="326">
        <v>1119.6420000000001</v>
      </c>
      <c r="P94" s="326">
        <v>12081.582</v>
      </c>
      <c r="Q94" s="326">
        <v>3333.4634999999998</v>
      </c>
      <c r="R94" s="326">
        <v>7136.1760000000004</v>
      </c>
      <c r="S94" s="326">
        <v>16012.0962</v>
      </c>
      <c r="T94" s="326">
        <v>4197.6019999999999</v>
      </c>
      <c r="U94" s="326">
        <v>1044.0440000000001</v>
      </c>
      <c r="V94" s="326">
        <v>10906.745000000001</v>
      </c>
      <c r="W94" s="326">
        <v>1054.0119999999999</v>
      </c>
      <c r="X94" s="326">
        <v>505.13600000000002</v>
      </c>
      <c r="Y94" s="326">
        <v>998.53200000000004</v>
      </c>
    </row>
    <row r="95" spans="4:25" hidden="1" outlineLevel="1">
      <c r="D95" s="319" t="s">
        <v>2349</v>
      </c>
      <c r="E95" s="319" t="s">
        <v>2117</v>
      </c>
      <c r="F95" s="319" t="s">
        <v>578</v>
      </c>
      <c r="G95" s="319" t="s">
        <v>579</v>
      </c>
      <c r="H95" s="319" t="s">
        <v>580</v>
      </c>
      <c r="I95" s="319" t="s">
        <v>22</v>
      </c>
      <c r="J95" s="319" t="s">
        <v>977</v>
      </c>
      <c r="L95" s="331">
        <v>13.60134</v>
      </c>
      <c r="M95" s="326"/>
      <c r="N95" s="326"/>
      <c r="O95" s="326"/>
      <c r="P95" s="326"/>
      <c r="Q95" s="326"/>
      <c r="R95" s="326"/>
      <c r="S95" s="326"/>
      <c r="T95" s="326"/>
      <c r="U95" s="326"/>
      <c r="V95" s="326"/>
      <c r="W95" s="326">
        <v>0</v>
      </c>
      <c r="X95" s="326">
        <v>13.60134</v>
      </c>
      <c r="Y95" s="326">
        <v>0</v>
      </c>
    </row>
    <row r="96" spans="4:25" hidden="1" outlineLevel="1">
      <c r="D96" s="319" t="s">
        <v>281</v>
      </c>
      <c r="E96" s="319" t="s">
        <v>52</v>
      </c>
      <c r="F96" s="319" t="s">
        <v>578</v>
      </c>
      <c r="G96" s="319" t="s">
        <v>579</v>
      </c>
      <c r="H96" s="319" t="s">
        <v>580</v>
      </c>
      <c r="I96" s="319" t="s">
        <v>20</v>
      </c>
      <c r="J96" s="319" t="s">
        <v>117</v>
      </c>
      <c r="L96" s="331">
        <v>290045.79722000007</v>
      </c>
      <c r="M96" s="326"/>
      <c r="N96" s="326">
        <v>21890.819</v>
      </c>
      <c r="O96" s="326">
        <v>30225.129199999999</v>
      </c>
      <c r="P96" s="326">
        <v>40904.277999999998</v>
      </c>
      <c r="Q96" s="326">
        <v>17627.981</v>
      </c>
      <c r="R96" s="326">
        <v>33346.555999999997</v>
      </c>
      <c r="S96" s="326">
        <v>21501.970519999999</v>
      </c>
      <c r="T96" s="326">
        <v>21038.866000000002</v>
      </c>
      <c r="U96" s="326">
        <v>33689.966</v>
      </c>
      <c r="V96" s="326">
        <v>20845.643</v>
      </c>
      <c r="W96" s="326">
        <v>22939.004499999999</v>
      </c>
      <c r="X96" s="326">
        <v>16333.597</v>
      </c>
      <c r="Y96" s="326">
        <v>9701.9869999999992</v>
      </c>
    </row>
    <row r="97" spans="4:25" hidden="1" outlineLevel="1">
      <c r="D97" s="319" t="s">
        <v>281</v>
      </c>
      <c r="E97" s="319" t="s">
        <v>52</v>
      </c>
      <c r="F97" s="319" t="s">
        <v>578</v>
      </c>
      <c r="G97" s="319" t="s">
        <v>581</v>
      </c>
      <c r="H97" s="319" t="s">
        <v>580</v>
      </c>
      <c r="I97" s="319" t="s">
        <v>3035</v>
      </c>
      <c r="J97" s="319" t="s">
        <v>117</v>
      </c>
      <c r="L97" s="331">
        <v>1126.502</v>
      </c>
      <c r="M97" s="326"/>
      <c r="N97" s="326"/>
      <c r="O97" s="326">
        <v>165</v>
      </c>
      <c r="P97" s="326">
        <v>0</v>
      </c>
      <c r="Q97" s="326">
        <v>0</v>
      </c>
      <c r="R97" s="326">
        <v>92.635000000000005</v>
      </c>
      <c r="S97" s="326">
        <v>167.11199999999999</v>
      </c>
      <c r="T97" s="326">
        <v>123.092</v>
      </c>
      <c r="U97" s="326">
        <v>178.732</v>
      </c>
      <c r="V97" s="326">
        <v>235.18</v>
      </c>
      <c r="W97" s="326">
        <v>61.8</v>
      </c>
      <c r="X97" s="326">
        <v>80.144999999999996</v>
      </c>
      <c r="Y97" s="326">
        <v>22.806000000000001</v>
      </c>
    </row>
    <row r="98" spans="4:25" hidden="1" outlineLevel="1">
      <c r="D98" s="319" t="s">
        <v>281</v>
      </c>
      <c r="E98" s="319" t="s">
        <v>52</v>
      </c>
      <c r="F98" s="319" t="s">
        <v>578</v>
      </c>
      <c r="G98" s="319" t="s">
        <v>581</v>
      </c>
      <c r="H98" s="319" t="s">
        <v>580</v>
      </c>
      <c r="I98" s="319" t="s">
        <v>226</v>
      </c>
      <c r="J98" s="319" t="s">
        <v>117</v>
      </c>
      <c r="L98" s="331">
        <v>1228.2417</v>
      </c>
      <c r="M98" s="326"/>
      <c r="N98" s="326">
        <v>382.2475</v>
      </c>
      <c r="O98" s="326">
        <v>21.211599999999997</v>
      </c>
      <c r="P98" s="326">
        <v>642.41160000000002</v>
      </c>
      <c r="Q98" s="326">
        <v>21.766299999999998</v>
      </c>
      <c r="R98" s="326">
        <v>0.5707000000000001</v>
      </c>
      <c r="S98" s="326">
        <v>2.0000999999999998</v>
      </c>
      <c r="T98" s="326">
        <v>0.14000000000000001</v>
      </c>
      <c r="U98" s="326">
        <v>12.092200000000002</v>
      </c>
      <c r="V98" s="326">
        <v>19.711299999999998</v>
      </c>
      <c r="W98" s="326">
        <v>3.44E-2</v>
      </c>
      <c r="X98" s="326">
        <v>115.736</v>
      </c>
      <c r="Y98" s="326">
        <v>10.32</v>
      </c>
    </row>
    <row r="99" spans="4:25" hidden="1" outlineLevel="1">
      <c r="D99" s="319" t="s">
        <v>1200</v>
      </c>
      <c r="E99" s="319" t="s">
        <v>52</v>
      </c>
      <c r="F99" s="319" t="s">
        <v>578</v>
      </c>
      <c r="G99" s="319" t="s">
        <v>579</v>
      </c>
      <c r="H99" s="319" t="s">
        <v>580</v>
      </c>
      <c r="I99" s="319" t="s">
        <v>1201</v>
      </c>
      <c r="J99" s="319" t="s">
        <v>117</v>
      </c>
      <c r="L99" s="331">
        <v>40.287999999999997</v>
      </c>
      <c r="M99" s="326"/>
      <c r="N99" s="326">
        <v>0.41299999999999998</v>
      </c>
      <c r="O99" s="326">
        <v>0.214</v>
      </c>
      <c r="P99" s="326">
        <v>24.766999999999999</v>
      </c>
      <c r="Q99" s="326">
        <v>6.2249999999999996</v>
      </c>
      <c r="R99" s="326">
        <v>7.4370000000000003</v>
      </c>
      <c r="S99" s="326">
        <v>0.14099999999999999</v>
      </c>
      <c r="T99" s="326">
        <v>4.2000000000000003E-2</v>
      </c>
      <c r="U99" s="326">
        <v>0.26900000000000002</v>
      </c>
      <c r="V99" s="326">
        <v>2E-3</v>
      </c>
      <c r="W99" s="326">
        <v>0.73399999999999999</v>
      </c>
      <c r="X99" s="326">
        <v>4.3999999999999997E-2</v>
      </c>
      <c r="Y99" s="326">
        <v>0</v>
      </c>
    </row>
    <row r="100" spans="4:25" hidden="1" outlineLevel="1">
      <c r="D100" s="319" t="s">
        <v>3036</v>
      </c>
      <c r="E100" s="319" t="s">
        <v>54</v>
      </c>
      <c r="F100" s="319" t="s">
        <v>578</v>
      </c>
      <c r="G100" s="319" t="s">
        <v>579</v>
      </c>
      <c r="H100" s="319" t="s">
        <v>580</v>
      </c>
      <c r="I100" s="319" t="s">
        <v>3037</v>
      </c>
      <c r="J100" s="319" t="s">
        <v>116</v>
      </c>
      <c r="L100" s="331">
        <v>12.491999999999999</v>
      </c>
      <c r="M100" s="326"/>
      <c r="N100" s="326"/>
      <c r="O100" s="326"/>
      <c r="P100" s="326"/>
      <c r="Q100" s="326">
        <v>0</v>
      </c>
      <c r="R100" s="326">
        <v>0.05</v>
      </c>
      <c r="S100" s="326">
        <v>3.28</v>
      </c>
      <c r="T100" s="326">
        <v>1.1220000000000001</v>
      </c>
      <c r="U100" s="326">
        <v>1.599</v>
      </c>
      <c r="V100" s="326">
        <v>0.63500000000000001</v>
      </c>
      <c r="W100" s="326">
        <v>7.4999999999999997E-2</v>
      </c>
      <c r="X100" s="326">
        <v>2.855</v>
      </c>
      <c r="Y100" s="326">
        <v>2.8759999999999999</v>
      </c>
    </row>
    <row r="101" spans="4:25" hidden="1" outlineLevel="1">
      <c r="D101" s="319" t="s">
        <v>595</v>
      </c>
      <c r="E101" s="319" t="s">
        <v>53</v>
      </c>
      <c r="F101" s="319" t="s">
        <v>578</v>
      </c>
      <c r="G101" s="319" t="s">
        <v>579</v>
      </c>
      <c r="H101" s="319" t="s">
        <v>580</v>
      </c>
      <c r="I101" s="319" t="s">
        <v>398</v>
      </c>
      <c r="J101" s="319" t="s">
        <v>114</v>
      </c>
      <c r="L101" s="331">
        <v>11491.963000000002</v>
      </c>
      <c r="M101" s="326"/>
      <c r="N101" s="326">
        <v>921.21199999999999</v>
      </c>
      <c r="O101" s="326">
        <v>1879.8150000000001</v>
      </c>
      <c r="P101" s="326">
        <v>1455.0150000000001</v>
      </c>
      <c r="Q101" s="326">
        <v>345.69799999999998</v>
      </c>
      <c r="R101" s="326">
        <v>464.51499999999999</v>
      </c>
      <c r="S101" s="326">
        <v>1340.375</v>
      </c>
      <c r="T101" s="326">
        <v>496.59100000000001</v>
      </c>
      <c r="U101" s="326">
        <v>1527.5070000000001</v>
      </c>
      <c r="V101" s="326">
        <v>681.86599999999999</v>
      </c>
      <c r="W101" s="326">
        <v>631.447</v>
      </c>
      <c r="X101" s="326">
        <v>1200.393</v>
      </c>
      <c r="Y101" s="326">
        <v>547.529</v>
      </c>
    </row>
    <row r="102" spans="4:25" hidden="1" outlineLevel="1">
      <c r="D102" s="319" t="s">
        <v>330</v>
      </c>
      <c r="E102" s="319" t="s">
        <v>54</v>
      </c>
      <c r="F102" s="319" t="s">
        <v>578</v>
      </c>
      <c r="G102" s="319" t="s">
        <v>579</v>
      </c>
      <c r="H102" s="319" t="s">
        <v>580</v>
      </c>
      <c r="I102" s="319" t="s">
        <v>320</v>
      </c>
      <c r="J102" s="319" t="s">
        <v>116</v>
      </c>
      <c r="L102" s="331">
        <v>2053.1150000000002</v>
      </c>
      <c r="M102" s="326"/>
      <c r="N102" s="326">
        <v>189.726</v>
      </c>
      <c r="O102" s="326">
        <v>230.673</v>
      </c>
      <c r="P102" s="326">
        <v>245.03399999999999</v>
      </c>
      <c r="Q102" s="326">
        <v>235.13300000000001</v>
      </c>
      <c r="R102" s="326">
        <v>199.78800000000001</v>
      </c>
      <c r="S102" s="326">
        <v>101.252</v>
      </c>
      <c r="T102" s="326">
        <v>465.89600000000002</v>
      </c>
      <c r="U102" s="326">
        <v>87.828000000000003</v>
      </c>
      <c r="V102" s="326">
        <v>56.344000000000001</v>
      </c>
      <c r="W102" s="326">
        <v>84.739000000000004</v>
      </c>
      <c r="X102" s="326">
        <v>74.239999999999995</v>
      </c>
      <c r="Y102" s="326">
        <v>82.462000000000003</v>
      </c>
    </row>
    <row r="103" spans="4:25" hidden="1" outlineLevel="1">
      <c r="D103" s="319" t="s">
        <v>282</v>
      </c>
      <c r="E103" s="319" t="s">
        <v>53</v>
      </c>
      <c r="F103" s="319" t="s">
        <v>578</v>
      </c>
      <c r="G103" s="319" t="s">
        <v>579</v>
      </c>
      <c r="H103" s="319" t="s">
        <v>580</v>
      </c>
      <c r="I103" s="319" t="s">
        <v>1838</v>
      </c>
      <c r="J103" s="319" t="s">
        <v>118</v>
      </c>
      <c r="L103" s="331">
        <v>5571.0830000000005</v>
      </c>
      <c r="M103" s="326"/>
      <c r="N103" s="326">
        <v>575.91</v>
      </c>
      <c r="O103" s="326">
        <v>266.291</v>
      </c>
      <c r="P103" s="326">
        <v>749.63400000000001</v>
      </c>
      <c r="Q103" s="326">
        <v>1223</v>
      </c>
      <c r="R103" s="326">
        <v>260.66899999999998</v>
      </c>
      <c r="S103" s="326">
        <v>595.41</v>
      </c>
      <c r="T103" s="326">
        <v>263.13200000000001</v>
      </c>
      <c r="U103" s="326">
        <v>247.52</v>
      </c>
      <c r="V103" s="326">
        <v>503.202</v>
      </c>
      <c r="W103" s="326">
        <v>381.77100000000002</v>
      </c>
      <c r="X103" s="326">
        <v>346.11799999999999</v>
      </c>
      <c r="Y103" s="326">
        <v>158.42599999999999</v>
      </c>
    </row>
    <row r="104" spans="4:25" hidden="1" outlineLevel="1">
      <c r="D104" s="319" t="s">
        <v>2191</v>
      </c>
      <c r="E104" s="319" t="s">
        <v>53</v>
      </c>
      <c r="F104" s="319" t="s">
        <v>578</v>
      </c>
      <c r="G104" s="319" t="s">
        <v>579</v>
      </c>
      <c r="H104" s="319" t="s">
        <v>580</v>
      </c>
      <c r="I104" s="319" t="s">
        <v>2270</v>
      </c>
      <c r="J104" s="319" t="s">
        <v>114</v>
      </c>
      <c r="L104" s="331">
        <v>43031.813999999998</v>
      </c>
      <c r="M104" s="326"/>
      <c r="N104" s="326">
        <v>1256.1579999999999</v>
      </c>
      <c r="O104" s="326">
        <v>1772.268</v>
      </c>
      <c r="P104" s="326">
        <v>4222.5640000000003</v>
      </c>
      <c r="Q104" s="326">
        <v>1451.8040000000001</v>
      </c>
      <c r="R104" s="326">
        <v>4213.2439999999997</v>
      </c>
      <c r="S104" s="326">
        <v>3108.4450000000002</v>
      </c>
      <c r="T104" s="326">
        <v>4953.4459999999999</v>
      </c>
      <c r="U104" s="326">
        <v>1088.037</v>
      </c>
      <c r="V104" s="326">
        <v>7877.259</v>
      </c>
      <c r="W104" s="326">
        <v>7791.4639999999999</v>
      </c>
      <c r="X104" s="326">
        <v>4196.6940000000004</v>
      </c>
      <c r="Y104" s="326">
        <v>1100.431</v>
      </c>
    </row>
    <row r="105" spans="4:25" hidden="1" outlineLevel="1">
      <c r="D105" s="319" t="s">
        <v>283</v>
      </c>
      <c r="E105" s="319" t="s">
        <v>53</v>
      </c>
      <c r="F105" s="319" t="s">
        <v>578</v>
      </c>
      <c r="G105" s="319" t="s">
        <v>579</v>
      </c>
      <c r="H105" s="319" t="s">
        <v>580</v>
      </c>
      <c r="I105" s="319" t="s">
        <v>1839</v>
      </c>
      <c r="J105" s="319" t="s">
        <v>118</v>
      </c>
      <c r="L105" s="331">
        <v>11764.216</v>
      </c>
      <c r="M105" s="326"/>
      <c r="N105" s="326">
        <v>826.17899999999997</v>
      </c>
      <c r="O105" s="326">
        <v>705.54899999999998</v>
      </c>
      <c r="P105" s="326">
        <v>1478.76</v>
      </c>
      <c r="Q105" s="326">
        <v>1445.07</v>
      </c>
      <c r="R105" s="326">
        <v>843.08699999999999</v>
      </c>
      <c r="S105" s="326">
        <v>606.98699999999997</v>
      </c>
      <c r="T105" s="326">
        <v>285.99299999999999</v>
      </c>
      <c r="U105" s="326">
        <v>1980.8689999999999</v>
      </c>
      <c r="V105" s="326">
        <v>494.45800000000003</v>
      </c>
      <c r="W105" s="326">
        <v>1206.1479999999999</v>
      </c>
      <c r="X105" s="326">
        <v>1060.018</v>
      </c>
      <c r="Y105" s="326">
        <v>831.09799999999996</v>
      </c>
    </row>
    <row r="106" spans="4:25" hidden="1" outlineLevel="1">
      <c r="D106" s="319" t="s">
        <v>331</v>
      </c>
      <c r="E106" s="319" t="s">
        <v>53</v>
      </c>
      <c r="F106" s="319" t="s">
        <v>578</v>
      </c>
      <c r="G106" s="319" t="s">
        <v>579</v>
      </c>
      <c r="H106" s="319" t="s">
        <v>580</v>
      </c>
      <c r="I106" s="319" t="s">
        <v>1840</v>
      </c>
      <c r="J106" s="319" t="s">
        <v>118</v>
      </c>
      <c r="L106" s="331">
        <v>3293.2820000000002</v>
      </c>
      <c r="M106" s="326"/>
      <c r="N106" s="326">
        <v>499.18099999999998</v>
      </c>
      <c r="O106" s="326">
        <v>162.66200000000001</v>
      </c>
      <c r="P106" s="326">
        <v>817.81799999999998</v>
      </c>
      <c r="Q106" s="326">
        <v>511.79300000000001</v>
      </c>
      <c r="R106" s="326">
        <v>174.845</v>
      </c>
      <c r="S106" s="326">
        <v>154.46600000000001</v>
      </c>
      <c r="T106" s="326">
        <v>69.721999999999994</v>
      </c>
      <c r="U106" s="326">
        <v>52.503</v>
      </c>
      <c r="V106" s="326">
        <v>178.53299999999999</v>
      </c>
      <c r="W106" s="326">
        <v>455.34899999999999</v>
      </c>
      <c r="X106" s="326">
        <v>163.321</v>
      </c>
      <c r="Y106" s="326">
        <v>53.088999999999999</v>
      </c>
    </row>
    <row r="107" spans="4:25" hidden="1" outlineLevel="1">
      <c r="D107" s="319" t="s">
        <v>918</v>
      </c>
      <c r="E107" s="319" t="s">
        <v>53</v>
      </c>
      <c r="F107" s="319" t="s">
        <v>578</v>
      </c>
      <c r="G107" s="319" t="s">
        <v>579</v>
      </c>
      <c r="H107" s="319" t="s">
        <v>580</v>
      </c>
      <c r="I107" s="319" t="s">
        <v>919</v>
      </c>
      <c r="J107" s="319" t="s">
        <v>114</v>
      </c>
      <c r="L107" s="331">
        <v>329624.41912999999</v>
      </c>
      <c r="M107" s="326"/>
      <c r="N107" s="326">
        <v>42058.665999999997</v>
      </c>
      <c r="O107" s="326">
        <v>27871.727999999999</v>
      </c>
      <c r="P107" s="326">
        <v>36401.027000000002</v>
      </c>
      <c r="Q107" s="326">
        <v>29923.641</v>
      </c>
      <c r="R107" s="326">
        <v>37826.555</v>
      </c>
      <c r="S107" s="326">
        <v>26920.21</v>
      </c>
      <c r="T107" s="326">
        <v>25561.909</v>
      </c>
      <c r="U107" s="326">
        <v>18148.451000000001</v>
      </c>
      <c r="V107" s="326">
        <v>19593.616000000002</v>
      </c>
      <c r="W107" s="326">
        <v>25113.75</v>
      </c>
      <c r="X107" s="326">
        <v>23334.541000000001</v>
      </c>
      <c r="Y107" s="326">
        <v>16870.325129999997</v>
      </c>
    </row>
    <row r="108" spans="4:25" hidden="1" outlineLevel="1">
      <c r="D108" s="319" t="s">
        <v>3038</v>
      </c>
      <c r="E108" s="319" t="s">
        <v>53</v>
      </c>
      <c r="F108" s="319" t="s">
        <v>578</v>
      </c>
      <c r="G108" s="319" t="s">
        <v>579</v>
      </c>
      <c r="H108" s="319" t="s">
        <v>580</v>
      </c>
      <c r="I108" s="319" t="s">
        <v>3039</v>
      </c>
      <c r="J108" s="319" t="s">
        <v>114</v>
      </c>
      <c r="L108" s="331">
        <v>985.05500000000006</v>
      </c>
      <c r="M108" s="326"/>
      <c r="N108" s="326">
        <v>0.86</v>
      </c>
      <c r="O108" s="326">
        <v>26.952999999999999</v>
      </c>
      <c r="P108" s="326">
        <v>47.448</v>
      </c>
      <c r="Q108" s="326">
        <v>124.179</v>
      </c>
      <c r="R108" s="326">
        <v>112.004</v>
      </c>
      <c r="S108" s="326">
        <v>46.636000000000003</v>
      </c>
      <c r="T108" s="326">
        <v>58.134</v>
      </c>
      <c r="U108" s="326">
        <v>63.966000000000001</v>
      </c>
      <c r="V108" s="326">
        <v>118.145</v>
      </c>
      <c r="W108" s="326">
        <v>159.15899999999999</v>
      </c>
      <c r="X108" s="326">
        <v>119.455</v>
      </c>
      <c r="Y108" s="326">
        <v>108.116</v>
      </c>
    </row>
    <row r="109" spans="4:25" hidden="1" outlineLevel="1">
      <c r="D109" s="319" t="s">
        <v>415</v>
      </c>
      <c r="E109" s="319" t="s">
        <v>54</v>
      </c>
      <c r="F109" s="319" t="s">
        <v>578</v>
      </c>
      <c r="G109" s="319" t="s">
        <v>579</v>
      </c>
      <c r="H109" s="319" t="s">
        <v>580</v>
      </c>
      <c r="I109" s="319" t="s">
        <v>416</v>
      </c>
      <c r="J109" s="319" t="s">
        <v>116</v>
      </c>
      <c r="L109" s="331">
        <v>1874.002</v>
      </c>
      <c r="M109" s="326"/>
      <c r="N109" s="326">
        <v>220.923</v>
      </c>
      <c r="O109" s="326">
        <v>142.143</v>
      </c>
      <c r="P109" s="326">
        <v>274.971</v>
      </c>
      <c r="Q109" s="326">
        <v>111.27500000000001</v>
      </c>
      <c r="R109" s="326">
        <v>89.71</v>
      </c>
      <c r="S109" s="326">
        <v>154.29900000000001</v>
      </c>
      <c r="T109" s="326">
        <v>176.48400000000001</v>
      </c>
      <c r="U109" s="326">
        <v>60.341999999999999</v>
      </c>
      <c r="V109" s="326">
        <v>333.46699999999998</v>
      </c>
      <c r="W109" s="326">
        <v>64.59</v>
      </c>
      <c r="X109" s="326">
        <v>102.55500000000001</v>
      </c>
      <c r="Y109" s="326">
        <v>143.24299999999999</v>
      </c>
    </row>
    <row r="110" spans="4:25" hidden="1" outlineLevel="1">
      <c r="D110" s="319" t="s">
        <v>240</v>
      </c>
      <c r="E110" s="319" t="s">
        <v>52</v>
      </c>
      <c r="F110" s="319" t="s">
        <v>578</v>
      </c>
      <c r="G110" s="319" t="s">
        <v>579</v>
      </c>
      <c r="H110" s="319" t="s">
        <v>580</v>
      </c>
      <c r="I110" s="319" t="s">
        <v>1632</v>
      </c>
      <c r="J110" s="319" t="s">
        <v>117</v>
      </c>
      <c r="L110" s="331">
        <v>147.756</v>
      </c>
      <c r="M110" s="326"/>
      <c r="N110" s="326">
        <v>6.98</v>
      </c>
      <c r="O110" s="326">
        <v>19.298999999999999</v>
      </c>
      <c r="P110" s="326">
        <v>34.226999999999997</v>
      </c>
      <c r="Q110" s="326">
        <v>9.16</v>
      </c>
      <c r="R110" s="326">
        <v>3.6960000000000002</v>
      </c>
      <c r="S110" s="326">
        <v>12.03</v>
      </c>
      <c r="T110" s="326">
        <v>11.433999999999999</v>
      </c>
      <c r="U110" s="326">
        <v>18.36</v>
      </c>
      <c r="V110" s="326">
        <v>20.885999999999999</v>
      </c>
      <c r="W110" s="326">
        <v>7.7080000000000002</v>
      </c>
      <c r="X110" s="326">
        <v>1.2649999999999999</v>
      </c>
      <c r="Y110" s="326">
        <v>2.7109999999999999</v>
      </c>
    </row>
    <row r="111" spans="4:25" hidden="1" outlineLevel="1">
      <c r="D111" s="319" t="s">
        <v>333</v>
      </c>
      <c r="E111" s="319" t="s">
        <v>52</v>
      </c>
      <c r="F111" s="319" t="s">
        <v>578</v>
      </c>
      <c r="G111" s="319" t="s">
        <v>579</v>
      </c>
      <c r="H111" s="319" t="s">
        <v>580</v>
      </c>
      <c r="I111" s="319" t="s">
        <v>426</v>
      </c>
      <c r="J111" s="319" t="s">
        <v>117</v>
      </c>
      <c r="L111" s="331">
        <v>506358.93933999992</v>
      </c>
      <c r="M111" s="326"/>
      <c r="N111" s="326">
        <v>26364.641440000003</v>
      </c>
      <c r="O111" s="326">
        <v>52620.020790000002</v>
      </c>
      <c r="P111" s="326">
        <v>63254.244300000006</v>
      </c>
      <c r="Q111" s="326">
        <v>42304.208939999997</v>
      </c>
      <c r="R111" s="326">
        <v>52836.324999999997</v>
      </c>
      <c r="S111" s="326">
        <v>47103.012999999999</v>
      </c>
      <c r="T111" s="326">
        <v>53502.089</v>
      </c>
      <c r="U111" s="326">
        <v>33258.693520000001</v>
      </c>
      <c r="V111" s="326">
        <v>28376.889600000002</v>
      </c>
      <c r="W111" s="326">
        <v>33632.873950000001</v>
      </c>
      <c r="X111" s="326">
        <v>47216.605799999998</v>
      </c>
      <c r="Y111" s="326">
        <v>25889.333999999999</v>
      </c>
    </row>
    <row r="112" spans="4:25" hidden="1" outlineLevel="1">
      <c r="D112" s="319" t="s">
        <v>333</v>
      </c>
      <c r="E112" s="319" t="s">
        <v>52</v>
      </c>
      <c r="F112" s="319" t="s">
        <v>578</v>
      </c>
      <c r="G112" s="319" t="s">
        <v>581</v>
      </c>
      <c r="H112" s="319" t="s">
        <v>580</v>
      </c>
      <c r="I112" s="319" t="s">
        <v>484</v>
      </c>
      <c r="J112" s="319" t="s">
        <v>117</v>
      </c>
      <c r="L112" s="331">
        <v>64.946600000000004</v>
      </c>
      <c r="M112" s="326"/>
      <c r="N112" s="326">
        <v>31.744599999999998</v>
      </c>
      <c r="O112" s="326">
        <v>5.8283999999999994</v>
      </c>
      <c r="P112" s="326">
        <v>15.260399999999997</v>
      </c>
      <c r="Q112" s="326">
        <v>2.2650000000000001</v>
      </c>
      <c r="R112" s="326">
        <v>3.3826000000000001</v>
      </c>
      <c r="S112" s="326">
        <v>2.1298000000000004</v>
      </c>
      <c r="T112" s="326">
        <v>0.22500000000000001</v>
      </c>
      <c r="U112" s="326">
        <v>1.5397000000000001</v>
      </c>
      <c r="V112" s="326">
        <v>0</v>
      </c>
      <c r="W112" s="326">
        <v>0.04</v>
      </c>
      <c r="X112" s="326">
        <v>1.5460999999999998</v>
      </c>
      <c r="Y112" s="326">
        <v>0.98499999999999999</v>
      </c>
    </row>
    <row r="113" spans="4:25" hidden="1" outlineLevel="1">
      <c r="D113" s="319" t="s">
        <v>333</v>
      </c>
      <c r="E113" s="319" t="s">
        <v>52</v>
      </c>
      <c r="F113" s="319" t="s">
        <v>578</v>
      </c>
      <c r="G113" s="319" t="s">
        <v>581</v>
      </c>
      <c r="H113" s="319" t="s">
        <v>580</v>
      </c>
      <c r="I113" s="319" t="s">
        <v>3040</v>
      </c>
      <c r="J113" s="319" t="s">
        <v>117</v>
      </c>
      <c r="L113" s="331">
        <v>8311.0550000000003</v>
      </c>
      <c r="M113" s="326"/>
      <c r="N113" s="326"/>
      <c r="O113" s="326">
        <v>0</v>
      </c>
      <c r="P113" s="326">
        <v>12.8</v>
      </c>
      <c r="Q113" s="326">
        <v>0</v>
      </c>
      <c r="R113" s="326">
        <v>2255.7539999999999</v>
      </c>
      <c r="S113" s="326">
        <v>500.89400000000001</v>
      </c>
      <c r="T113" s="326">
        <v>353.71199999999999</v>
      </c>
      <c r="U113" s="326">
        <v>454.24400000000003</v>
      </c>
      <c r="V113" s="326">
        <v>319.35000000000002</v>
      </c>
      <c r="W113" s="326">
        <v>2176.2829999999999</v>
      </c>
      <c r="X113" s="326">
        <v>986.55100000000004</v>
      </c>
      <c r="Y113" s="326">
        <v>1251.4670000000001</v>
      </c>
    </row>
    <row r="114" spans="4:25" hidden="1" outlineLevel="1">
      <c r="D114" s="319" t="s">
        <v>1202</v>
      </c>
      <c r="E114" s="319" t="s">
        <v>52</v>
      </c>
      <c r="F114" s="319" t="s">
        <v>578</v>
      </c>
      <c r="G114" s="319" t="s">
        <v>579</v>
      </c>
      <c r="H114" s="319" t="s">
        <v>580</v>
      </c>
      <c r="I114" s="319" t="s">
        <v>1203</v>
      </c>
      <c r="J114" s="319" t="s">
        <v>117</v>
      </c>
      <c r="L114" s="331">
        <v>219.71</v>
      </c>
      <c r="M114" s="326"/>
      <c r="N114" s="326">
        <v>49.09</v>
      </c>
      <c r="O114" s="326">
        <v>17.574000000000002</v>
      </c>
      <c r="P114" s="326">
        <v>37.658000000000001</v>
      </c>
      <c r="Q114" s="326">
        <v>13.31</v>
      </c>
      <c r="R114" s="326">
        <v>49.344000000000001</v>
      </c>
      <c r="S114" s="326">
        <v>3.4180000000000001</v>
      </c>
      <c r="T114" s="326">
        <v>1.177</v>
      </c>
      <c r="U114" s="326">
        <v>1.871</v>
      </c>
      <c r="V114" s="326">
        <v>15.582000000000001</v>
      </c>
      <c r="W114" s="326">
        <v>26.585000000000001</v>
      </c>
      <c r="X114" s="326">
        <v>2.9359999999999999</v>
      </c>
      <c r="Y114" s="326">
        <v>1.165</v>
      </c>
    </row>
    <row r="115" spans="4:25" hidden="1" outlineLevel="1">
      <c r="D115" s="319" t="s">
        <v>1006</v>
      </c>
      <c r="E115" s="319" t="s">
        <v>52</v>
      </c>
      <c r="F115" s="319" t="s">
        <v>578</v>
      </c>
      <c r="G115" s="319" t="s">
        <v>579</v>
      </c>
      <c r="H115" s="319" t="s">
        <v>580</v>
      </c>
      <c r="I115" s="319" t="s">
        <v>440</v>
      </c>
      <c r="J115" s="319" t="s">
        <v>117</v>
      </c>
      <c r="L115" s="331">
        <v>600.66300000000001</v>
      </c>
      <c r="M115" s="326"/>
      <c r="N115" s="326">
        <v>20.548999999999999</v>
      </c>
      <c r="O115" s="326">
        <v>53.25</v>
      </c>
      <c r="P115" s="326">
        <v>9.4979999999999993</v>
      </c>
      <c r="Q115" s="326">
        <v>13.627000000000001</v>
      </c>
      <c r="R115" s="326">
        <v>82.438000000000002</v>
      </c>
      <c r="S115" s="326">
        <v>1.2569999999999999</v>
      </c>
      <c r="T115" s="326">
        <v>1.6679999999999999</v>
      </c>
      <c r="U115" s="326">
        <v>28.312000000000001</v>
      </c>
      <c r="V115" s="326">
        <v>174.93299999999999</v>
      </c>
      <c r="W115" s="326">
        <v>50.56</v>
      </c>
      <c r="X115" s="326">
        <v>124.28100000000001</v>
      </c>
      <c r="Y115" s="326">
        <v>40.29</v>
      </c>
    </row>
    <row r="116" spans="4:25" hidden="1" outlineLevel="1">
      <c r="D116" s="319" t="s">
        <v>598</v>
      </c>
      <c r="E116" s="319" t="s">
        <v>53</v>
      </c>
      <c r="F116" s="319" t="s">
        <v>578</v>
      </c>
      <c r="G116" s="319" t="s">
        <v>579</v>
      </c>
      <c r="H116" s="319" t="s">
        <v>580</v>
      </c>
      <c r="I116" s="319" t="s">
        <v>399</v>
      </c>
      <c r="J116" s="319" t="s">
        <v>114</v>
      </c>
      <c r="L116" s="331">
        <v>9381.3240000000005</v>
      </c>
      <c r="M116" s="326"/>
      <c r="N116" s="326">
        <v>1220.8610000000001</v>
      </c>
      <c r="O116" s="326">
        <v>524.38</v>
      </c>
      <c r="P116" s="326">
        <v>3688.1559999999999</v>
      </c>
      <c r="Q116" s="326">
        <v>1343.8309999999999</v>
      </c>
      <c r="R116" s="326">
        <v>681.52499999999998</v>
      </c>
      <c r="S116" s="326">
        <v>1260.2360000000001</v>
      </c>
      <c r="T116" s="326">
        <v>101.91200000000001</v>
      </c>
      <c r="U116" s="326">
        <v>464.98500000000001</v>
      </c>
      <c r="V116" s="326">
        <v>95.438000000000002</v>
      </c>
      <c r="W116" s="326"/>
      <c r="X116" s="326"/>
      <c r="Y116" s="326"/>
    </row>
    <row r="117" spans="4:25" hidden="1" outlineLevel="1">
      <c r="D117" s="319" t="s">
        <v>230</v>
      </c>
      <c r="E117" s="319" t="s">
        <v>52</v>
      </c>
      <c r="F117" s="319" t="s">
        <v>578</v>
      </c>
      <c r="G117" s="319" t="s">
        <v>579</v>
      </c>
      <c r="H117" s="319" t="s">
        <v>580</v>
      </c>
      <c r="I117" s="319" t="s">
        <v>427</v>
      </c>
      <c r="J117" s="319" t="s">
        <v>117</v>
      </c>
      <c r="L117" s="331">
        <v>69577.497000000003</v>
      </c>
      <c r="M117" s="326"/>
      <c r="N117" s="326">
        <v>1959.066</v>
      </c>
      <c r="O117" s="326">
        <v>4348.3559999999998</v>
      </c>
      <c r="P117" s="326">
        <v>6442.0820000000003</v>
      </c>
      <c r="Q117" s="326">
        <v>4259.71</v>
      </c>
      <c r="R117" s="326">
        <v>2656.886</v>
      </c>
      <c r="S117" s="326">
        <v>7499.0720000000001</v>
      </c>
      <c r="T117" s="326">
        <v>8136.3010000000004</v>
      </c>
      <c r="U117" s="326">
        <v>7796.1149999999998</v>
      </c>
      <c r="V117" s="326">
        <v>13245.546</v>
      </c>
      <c r="W117" s="326">
        <v>5571.9089999999997</v>
      </c>
      <c r="X117" s="326">
        <v>6524.6210000000001</v>
      </c>
      <c r="Y117" s="326">
        <v>1137.8330000000001</v>
      </c>
    </row>
    <row r="118" spans="4:25" hidden="1" outlineLevel="1">
      <c r="D118" s="319" t="s">
        <v>230</v>
      </c>
      <c r="E118" s="319" t="s">
        <v>52</v>
      </c>
      <c r="F118" s="319" t="s">
        <v>578</v>
      </c>
      <c r="G118" s="319" t="s">
        <v>581</v>
      </c>
      <c r="H118" s="319" t="s">
        <v>580</v>
      </c>
      <c r="I118" s="319" t="s">
        <v>3041</v>
      </c>
      <c r="J118" s="319" t="s">
        <v>117</v>
      </c>
      <c r="L118" s="331">
        <v>135.61400000000003</v>
      </c>
      <c r="M118" s="326"/>
      <c r="N118" s="326"/>
      <c r="O118" s="326">
        <v>0</v>
      </c>
      <c r="P118" s="326">
        <v>0</v>
      </c>
      <c r="Q118" s="326">
        <v>9.5820000000000007</v>
      </c>
      <c r="R118" s="326">
        <v>19.350000000000001</v>
      </c>
      <c r="S118" s="326">
        <v>56.914999999999999</v>
      </c>
      <c r="T118" s="326">
        <v>10.525</v>
      </c>
      <c r="U118" s="326">
        <v>3.84</v>
      </c>
      <c r="V118" s="326">
        <v>17.93</v>
      </c>
      <c r="W118" s="326">
        <v>7.2270000000000003</v>
      </c>
      <c r="X118" s="326">
        <v>0</v>
      </c>
      <c r="Y118" s="326">
        <v>10.244999999999999</v>
      </c>
    </row>
    <row r="119" spans="4:25" hidden="1" outlineLevel="1">
      <c r="D119" s="319" t="s">
        <v>230</v>
      </c>
      <c r="E119" s="319" t="s">
        <v>52</v>
      </c>
      <c r="F119" s="319" t="s">
        <v>578</v>
      </c>
      <c r="G119" s="319" t="s">
        <v>581</v>
      </c>
      <c r="H119" s="319" t="s">
        <v>580</v>
      </c>
      <c r="I119" s="319" t="s">
        <v>485</v>
      </c>
      <c r="J119" s="319" t="s">
        <v>117</v>
      </c>
      <c r="L119" s="331">
        <v>19.732700000000001</v>
      </c>
      <c r="M119" s="326"/>
      <c r="N119" s="326">
        <v>4.1375000000000002</v>
      </c>
      <c r="O119" s="326">
        <v>4.0000000000000001E-3</v>
      </c>
      <c r="P119" s="326">
        <v>2.8684000000000003</v>
      </c>
      <c r="Q119" s="326">
        <v>0.17680000000000001</v>
      </c>
      <c r="R119" s="326">
        <v>0</v>
      </c>
      <c r="S119" s="326">
        <v>0</v>
      </c>
      <c r="T119" s="326">
        <v>12.5</v>
      </c>
      <c r="U119" s="326">
        <v>0</v>
      </c>
      <c r="V119" s="326">
        <v>0</v>
      </c>
      <c r="W119" s="326">
        <v>0</v>
      </c>
      <c r="X119" s="326">
        <v>1.7500000000000002E-2</v>
      </c>
      <c r="Y119" s="326">
        <v>2.8500000000000001E-2</v>
      </c>
    </row>
    <row r="120" spans="4:25" hidden="1" outlineLevel="1">
      <c r="D120" s="319" t="s">
        <v>599</v>
      </c>
      <c r="E120" s="319" t="s">
        <v>54</v>
      </c>
      <c r="F120" s="319" t="s">
        <v>578</v>
      </c>
      <c r="G120" s="319" t="s">
        <v>579</v>
      </c>
      <c r="H120" s="319" t="s">
        <v>580</v>
      </c>
      <c r="I120" s="319" t="s">
        <v>660</v>
      </c>
      <c r="J120" s="319" t="s">
        <v>116</v>
      </c>
      <c r="L120" s="331">
        <v>1160.191</v>
      </c>
      <c r="M120" s="326"/>
      <c r="N120" s="326">
        <v>113.89700000000001</v>
      </c>
      <c r="O120" s="326">
        <v>210.40100000000001</v>
      </c>
      <c r="P120" s="326">
        <v>271.101</v>
      </c>
      <c r="Q120" s="326">
        <v>51.296999999999997</v>
      </c>
      <c r="R120" s="326">
        <v>120.31699999999999</v>
      </c>
      <c r="S120" s="326">
        <v>87.896000000000001</v>
      </c>
      <c r="T120" s="326">
        <v>19.395</v>
      </c>
      <c r="U120" s="326">
        <v>46.151000000000003</v>
      </c>
      <c r="V120" s="326">
        <v>69.599000000000004</v>
      </c>
      <c r="W120" s="326">
        <v>30.928999999999998</v>
      </c>
      <c r="X120" s="326">
        <v>81.536000000000001</v>
      </c>
      <c r="Y120" s="326">
        <v>57.671999999999997</v>
      </c>
    </row>
    <row r="121" spans="4:25" hidden="1" outlineLevel="1">
      <c r="D121" s="319" t="s">
        <v>334</v>
      </c>
      <c r="E121" s="319" t="s">
        <v>53</v>
      </c>
      <c r="F121" s="319" t="s">
        <v>578</v>
      </c>
      <c r="G121" s="319" t="s">
        <v>579</v>
      </c>
      <c r="H121" s="319" t="s">
        <v>580</v>
      </c>
      <c r="I121" s="319" t="s">
        <v>394</v>
      </c>
      <c r="J121" s="319" t="s">
        <v>114</v>
      </c>
      <c r="L121" s="331">
        <v>2217.9920000000002</v>
      </c>
      <c r="M121" s="326"/>
      <c r="N121" s="326">
        <v>129.60499999999999</v>
      </c>
      <c r="O121" s="326">
        <v>268.07499999999999</v>
      </c>
      <c r="P121" s="326">
        <v>288.11099999999999</v>
      </c>
      <c r="Q121" s="326">
        <v>245.285</v>
      </c>
      <c r="R121" s="326">
        <v>249.5</v>
      </c>
      <c r="S121" s="326">
        <v>206.77699999999999</v>
      </c>
      <c r="T121" s="326">
        <v>192.328</v>
      </c>
      <c r="U121" s="326">
        <v>114.68300000000001</v>
      </c>
      <c r="V121" s="326">
        <v>219.39400000000001</v>
      </c>
      <c r="W121" s="326">
        <v>95.662000000000006</v>
      </c>
      <c r="X121" s="326">
        <v>130.73699999999999</v>
      </c>
      <c r="Y121" s="326">
        <v>77.834999999999994</v>
      </c>
    </row>
    <row r="122" spans="4:25" hidden="1" outlineLevel="1">
      <c r="D122" s="319" t="s">
        <v>600</v>
      </c>
      <c r="E122" s="319" t="s">
        <v>52</v>
      </c>
      <c r="F122" s="319" t="s">
        <v>578</v>
      </c>
      <c r="G122" s="319" t="s">
        <v>579</v>
      </c>
      <c r="H122" s="319" t="s">
        <v>580</v>
      </c>
      <c r="I122" s="319" t="s">
        <v>1633</v>
      </c>
      <c r="J122" s="319" t="s">
        <v>117</v>
      </c>
      <c r="L122" s="331">
        <v>91.051999999999992</v>
      </c>
      <c r="M122" s="326"/>
      <c r="N122" s="326">
        <v>0</v>
      </c>
      <c r="O122" s="326">
        <v>0</v>
      </c>
      <c r="P122" s="326">
        <v>23.47</v>
      </c>
      <c r="Q122" s="326">
        <v>4.399</v>
      </c>
      <c r="R122" s="326">
        <v>4.5999999999999996</v>
      </c>
      <c r="S122" s="326">
        <v>4.3600000000000003</v>
      </c>
      <c r="T122" s="326">
        <v>0</v>
      </c>
      <c r="U122" s="326">
        <v>0</v>
      </c>
      <c r="V122" s="326">
        <v>0</v>
      </c>
      <c r="W122" s="326">
        <v>54.222999999999999</v>
      </c>
      <c r="X122" s="326">
        <v>0</v>
      </c>
      <c r="Y122" s="326">
        <v>0</v>
      </c>
    </row>
    <row r="123" spans="4:25" hidden="1" outlineLevel="1">
      <c r="D123" s="319" t="s">
        <v>1804</v>
      </c>
      <c r="E123" s="319" t="s">
        <v>52</v>
      </c>
      <c r="F123" s="319" t="s">
        <v>578</v>
      </c>
      <c r="G123" s="319" t="s">
        <v>579</v>
      </c>
      <c r="H123" s="319" t="s">
        <v>580</v>
      </c>
      <c r="I123" s="319" t="s">
        <v>428</v>
      </c>
      <c r="J123" s="319" t="s">
        <v>117</v>
      </c>
      <c r="L123" s="331">
        <v>54409.797719999995</v>
      </c>
      <c r="M123" s="326"/>
      <c r="N123" s="326">
        <v>7359.2640000000001</v>
      </c>
      <c r="O123" s="326">
        <v>6857.22534</v>
      </c>
      <c r="P123" s="326">
        <v>2981.6170000000002</v>
      </c>
      <c r="Q123" s="326">
        <v>3670.098</v>
      </c>
      <c r="R123" s="326">
        <v>4473.0648200000005</v>
      </c>
      <c r="S123" s="326">
        <v>7393.38</v>
      </c>
      <c r="T123" s="326">
        <v>1153.8309999999999</v>
      </c>
      <c r="U123" s="326">
        <v>1301.4580000000001</v>
      </c>
      <c r="V123" s="326">
        <v>10016.21026</v>
      </c>
      <c r="W123" s="326">
        <v>1542.4390000000001</v>
      </c>
      <c r="X123" s="326">
        <v>1757.0070000000001</v>
      </c>
      <c r="Y123" s="326">
        <v>5904.2033000000001</v>
      </c>
    </row>
    <row r="124" spans="4:25" hidden="1" outlineLevel="1">
      <c r="D124" s="319" t="s">
        <v>1804</v>
      </c>
      <c r="E124" s="319" t="s">
        <v>52</v>
      </c>
      <c r="F124" s="319" t="s">
        <v>578</v>
      </c>
      <c r="G124" s="319" t="s">
        <v>581</v>
      </c>
      <c r="H124" s="319" t="s">
        <v>580</v>
      </c>
      <c r="I124" s="319" t="s">
        <v>486</v>
      </c>
      <c r="J124" s="319" t="s">
        <v>117</v>
      </c>
      <c r="L124" s="331">
        <v>227.58399999999997</v>
      </c>
      <c r="M124" s="326"/>
      <c r="N124" s="326">
        <v>6.4139999999999997</v>
      </c>
      <c r="O124" s="326">
        <v>2.577</v>
      </c>
      <c r="P124" s="326">
        <v>21.6965</v>
      </c>
      <c r="Q124" s="326">
        <v>2.2759999999999998</v>
      </c>
      <c r="R124" s="326">
        <v>0</v>
      </c>
      <c r="S124" s="326">
        <v>102.96299999999999</v>
      </c>
      <c r="T124" s="326">
        <v>58.73</v>
      </c>
      <c r="U124" s="326">
        <v>2.5</v>
      </c>
      <c r="V124" s="326">
        <v>16.067499999999999</v>
      </c>
      <c r="W124" s="326">
        <v>5.66</v>
      </c>
      <c r="X124" s="326">
        <v>1.1200000000000001</v>
      </c>
      <c r="Y124" s="326">
        <v>7.58</v>
      </c>
    </row>
    <row r="125" spans="4:25" hidden="1" outlineLevel="1">
      <c r="D125" s="319" t="s">
        <v>1804</v>
      </c>
      <c r="E125" s="319" t="s">
        <v>52</v>
      </c>
      <c r="F125" s="319" t="s">
        <v>578</v>
      </c>
      <c r="G125" s="319" t="s">
        <v>581</v>
      </c>
      <c r="H125" s="319" t="s">
        <v>580</v>
      </c>
      <c r="I125" s="319" t="s">
        <v>3042</v>
      </c>
      <c r="J125" s="319" t="s">
        <v>117</v>
      </c>
      <c r="L125" s="331">
        <v>223982.08900000001</v>
      </c>
      <c r="M125" s="326"/>
      <c r="N125" s="326"/>
      <c r="O125" s="326">
        <v>0</v>
      </c>
      <c r="P125" s="326">
        <v>98644.5</v>
      </c>
      <c r="Q125" s="326">
        <v>0</v>
      </c>
      <c r="R125" s="326">
        <v>3.19</v>
      </c>
      <c r="S125" s="326">
        <v>87351.12</v>
      </c>
      <c r="T125" s="326">
        <v>0</v>
      </c>
      <c r="U125" s="326">
        <v>0</v>
      </c>
      <c r="V125" s="326">
        <v>37908.75</v>
      </c>
      <c r="W125" s="326">
        <v>3.2</v>
      </c>
      <c r="X125" s="326">
        <v>56.485999999999997</v>
      </c>
      <c r="Y125" s="326">
        <v>14.843</v>
      </c>
    </row>
    <row r="126" spans="4:25" hidden="1" outlineLevel="1">
      <c r="D126" s="319" t="s">
        <v>1841</v>
      </c>
      <c r="E126" s="319" t="s">
        <v>52</v>
      </c>
      <c r="F126" s="319" t="s">
        <v>578</v>
      </c>
      <c r="G126" s="319" t="s">
        <v>579</v>
      </c>
      <c r="H126" s="319" t="s">
        <v>580</v>
      </c>
      <c r="I126" s="319" t="s">
        <v>1634</v>
      </c>
      <c r="J126" s="319" t="s">
        <v>117</v>
      </c>
      <c r="L126" s="331">
        <v>13.632999999999999</v>
      </c>
      <c r="M126" s="326"/>
      <c r="N126" s="326">
        <v>2.069</v>
      </c>
      <c r="O126" s="326">
        <v>0.34499999999999997</v>
      </c>
      <c r="P126" s="326">
        <v>0.23400000000000001</v>
      </c>
      <c r="Q126" s="326">
        <v>0.26300000000000001</v>
      </c>
      <c r="R126" s="326">
        <v>0.23300000000000001</v>
      </c>
      <c r="S126" s="326">
        <v>1.4410000000000001</v>
      </c>
      <c r="T126" s="326">
        <v>1.268</v>
      </c>
      <c r="U126" s="326">
        <v>1.131</v>
      </c>
      <c r="V126" s="326">
        <v>1.0649999999999999</v>
      </c>
      <c r="W126" s="326">
        <v>1.4550000000000001</v>
      </c>
      <c r="X126" s="326">
        <v>2.589</v>
      </c>
      <c r="Y126" s="326">
        <v>1.54</v>
      </c>
    </row>
    <row r="127" spans="4:25" hidden="1" outlineLevel="1">
      <c r="D127" s="319" t="s">
        <v>284</v>
      </c>
      <c r="E127" s="319" t="s">
        <v>52</v>
      </c>
      <c r="F127" s="319" t="s">
        <v>578</v>
      </c>
      <c r="G127" s="319" t="s">
        <v>579</v>
      </c>
      <c r="H127" s="319" t="s">
        <v>580</v>
      </c>
      <c r="I127" s="319" t="s">
        <v>429</v>
      </c>
      <c r="J127" s="319" t="s">
        <v>117</v>
      </c>
      <c r="L127" s="331">
        <v>56291.270200000014</v>
      </c>
      <c r="M127" s="326"/>
      <c r="N127" s="326">
        <v>14143.234</v>
      </c>
      <c r="O127" s="326">
        <v>5546.5</v>
      </c>
      <c r="P127" s="326">
        <v>6463.4852000000001</v>
      </c>
      <c r="Q127" s="326">
        <v>3517.4639999999999</v>
      </c>
      <c r="R127" s="326">
        <v>7771.5339999999997</v>
      </c>
      <c r="S127" s="326">
        <v>7240.8490000000002</v>
      </c>
      <c r="T127" s="326">
        <v>2007.463</v>
      </c>
      <c r="U127" s="326">
        <v>1623.788</v>
      </c>
      <c r="V127" s="326">
        <v>2048.0839999999998</v>
      </c>
      <c r="W127" s="326">
        <v>2169.2510000000002</v>
      </c>
      <c r="X127" s="326">
        <v>2250.5929999999998</v>
      </c>
      <c r="Y127" s="326">
        <v>1509.0250000000001</v>
      </c>
    </row>
    <row r="128" spans="4:25" hidden="1" outlineLevel="1">
      <c r="D128" s="319" t="s">
        <v>284</v>
      </c>
      <c r="E128" s="319" t="s">
        <v>52</v>
      </c>
      <c r="F128" s="319" t="s">
        <v>578</v>
      </c>
      <c r="G128" s="319" t="s">
        <v>581</v>
      </c>
      <c r="H128" s="319" t="s">
        <v>580</v>
      </c>
      <c r="I128" s="319" t="s">
        <v>487</v>
      </c>
      <c r="J128" s="319" t="s">
        <v>117</v>
      </c>
      <c r="L128" s="331">
        <v>15.0899</v>
      </c>
      <c r="M128" s="326"/>
      <c r="N128" s="326">
        <v>9.0410000000000004</v>
      </c>
      <c r="O128" s="326">
        <v>0</v>
      </c>
      <c r="P128" s="326">
        <v>5.1795</v>
      </c>
      <c r="Q128" s="326">
        <v>0</v>
      </c>
      <c r="R128" s="326">
        <v>2.8199999999999999E-2</v>
      </c>
      <c r="S128" s="326">
        <v>0</v>
      </c>
      <c r="T128" s="326">
        <v>1.32E-2</v>
      </c>
      <c r="U128" s="326">
        <v>0</v>
      </c>
      <c r="V128" s="326">
        <v>0.128</v>
      </c>
      <c r="W128" s="326">
        <v>0.7</v>
      </c>
      <c r="X128" s="326">
        <v>0</v>
      </c>
      <c r="Y128" s="326">
        <v>0</v>
      </c>
    </row>
    <row r="129" spans="4:25" hidden="1" outlineLevel="1">
      <c r="D129" s="319" t="s">
        <v>284</v>
      </c>
      <c r="E129" s="319" t="s">
        <v>52</v>
      </c>
      <c r="F129" s="319" t="s">
        <v>578</v>
      </c>
      <c r="G129" s="319" t="s">
        <v>581</v>
      </c>
      <c r="H129" s="319" t="s">
        <v>580</v>
      </c>
      <c r="I129" s="319" t="s">
        <v>3043</v>
      </c>
      <c r="J129" s="319" t="s">
        <v>117</v>
      </c>
      <c r="L129" s="331">
        <v>1982.5449999999998</v>
      </c>
      <c r="M129" s="326"/>
      <c r="N129" s="326"/>
      <c r="O129" s="326">
        <v>0</v>
      </c>
      <c r="P129" s="326">
        <v>0</v>
      </c>
      <c r="Q129" s="326">
        <v>0</v>
      </c>
      <c r="R129" s="326">
        <v>0</v>
      </c>
      <c r="S129" s="326">
        <v>46.125</v>
      </c>
      <c r="T129" s="326">
        <v>0</v>
      </c>
      <c r="U129" s="326">
        <v>0</v>
      </c>
      <c r="V129" s="326">
        <v>37.771999999999998</v>
      </c>
      <c r="W129" s="326">
        <v>0</v>
      </c>
      <c r="X129" s="326">
        <v>12.009</v>
      </c>
      <c r="Y129" s="326">
        <v>1886.6389999999999</v>
      </c>
    </row>
    <row r="130" spans="4:25" hidden="1" outlineLevel="1">
      <c r="D130" s="319" t="s">
        <v>1635</v>
      </c>
      <c r="E130" s="319" t="s">
        <v>52</v>
      </c>
      <c r="F130" s="319" t="s">
        <v>578</v>
      </c>
      <c r="G130" s="319" t="s">
        <v>579</v>
      </c>
      <c r="H130" s="319" t="s">
        <v>580</v>
      </c>
      <c r="I130" s="319" t="s">
        <v>1636</v>
      </c>
      <c r="J130" s="319" t="s">
        <v>117</v>
      </c>
      <c r="L130" s="331">
        <v>11.750000000000002</v>
      </c>
      <c r="M130" s="326"/>
      <c r="N130" s="326">
        <v>7.6449999999999996</v>
      </c>
      <c r="O130" s="326">
        <v>9.6000000000000002E-2</v>
      </c>
      <c r="P130" s="326">
        <v>2.1999999999999999E-2</v>
      </c>
      <c r="Q130" s="326">
        <v>6.0999999999999999E-2</v>
      </c>
      <c r="R130" s="326">
        <v>7.4999999999999997E-2</v>
      </c>
      <c r="S130" s="326">
        <v>0</v>
      </c>
      <c r="T130" s="326">
        <v>3.2450000000000001</v>
      </c>
      <c r="U130" s="326">
        <v>0</v>
      </c>
      <c r="V130" s="326">
        <v>0</v>
      </c>
      <c r="W130" s="326">
        <v>0.36399999999999999</v>
      </c>
      <c r="X130" s="326">
        <v>0.114</v>
      </c>
      <c r="Y130" s="326">
        <v>0.128</v>
      </c>
    </row>
    <row r="131" spans="4:25" hidden="1" outlineLevel="1">
      <c r="D131" s="319" t="s">
        <v>335</v>
      </c>
      <c r="E131" s="319" t="s">
        <v>52</v>
      </c>
      <c r="F131" s="319" t="s">
        <v>578</v>
      </c>
      <c r="G131" s="319" t="s">
        <v>579</v>
      </c>
      <c r="H131" s="319" t="s">
        <v>580</v>
      </c>
      <c r="I131" s="319" t="s">
        <v>430</v>
      </c>
      <c r="J131" s="319" t="s">
        <v>117</v>
      </c>
      <c r="L131" s="331">
        <v>12320.241</v>
      </c>
      <c r="M131" s="326"/>
      <c r="N131" s="326">
        <v>590.29700000000003</v>
      </c>
      <c r="O131" s="326">
        <v>485.20600000000002</v>
      </c>
      <c r="P131" s="326">
        <v>322.13200000000001</v>
      </c>
      <c r="Q131" s="326">
        <v>2308.69</v>
      </c>
      <c r="R131" s="326">
        <v>665.03</v>
      </c>
      <c r="S131" s="326">
        <v>940.74900000000002</v>
      </c>
      <c r="T131" s="326">
        <v>830.476</v>
      </c>
      <c r="U131" s="326">
        <v>599.572</v>
      </c>
      <c r="V131" s="326">
        <v>2251.268</v>
      </c>
      <c r="W131" s="326">
        <v>1220.9000000000001</v>
      </c>
      <c r="X131" s="326">
        <v>1703.8440000000001</v>
      </c>
      <c r="Y131" s="326">
        <v>402.077</v>
      </c>
    </row>
    <row r="132" spans="4:25" hidden="1" outlineLevel="1">
      <c r="D132" s="319" t="s">
        <v>335</v>
      </c>
      <c r="E132" s="319" t="s">
        <v>52</v>
      </c>
      <c r="F132" s="319" t="s">
        <v>578</v>
      </c>
      <c r="G132" s="319" t="s">
        <v>581</v>
      </c>
      <c r="H132" s="319" t="s">
        <v>580</v>
      </c>
      <c r="I132" s="319" t="s">
        <v>488</v>
      </c>
      <c r="J132" s="319" t="s">
        <v>117</v>
      </c>
      <c r="L132" s="331">
        <v>6.7912999999999997</v>
      </c>
      <c r="M132" s="326"/>
      <c r="N132" s="326">
        <v>1.7293000000000001</v>
      </c>
      <c r="O132" s="326">
        <v>1.73</v>
      </c>
      <c r="P132" s="326">
        <v>0.252</v>
      </c>
      <c r="Q132" s="326">
        <v>4.8000000000000001E-2</v>
      </c>
      <c r="R132" s="326">
        <v>2.99</v>
      </c>
      <c r="S132" s="326">
        <v>0</v>
      </c>
      <c r="T132" s="326">
        <v>3.4099999999999998E-2</v>
      </c>
      <c r="U132" s="326">
        <v>7.9000000000000008E-3</v>
      </c>
      <c r="V132" s="326">
        <v>0</v>
      </c>
      <c r="W132" s="326">
        <v>0</v>
      </c>
      <c r="X132" s="326">
        <v>0</v>
      </c>
      <c r="Y132" s="326">
        <v>0</v>
      </c>
    </row>
    <row r="133" spans="4:25" hidden="1" outlineLevel="1">
      <c r="D133" s="319" t="s">
        <v>335</v>
      </c>
      <c r="E133" s="319" t="s">
        <v>52</v>
      </c>
      <c r="F133" s="319" t="s">
        <v>578</v>
      </c>
      <c r="G133" s="319" t="s">
        <v>581</v>
      </c>
      <c r="H133" s="319" t="s">
        <v>580</v>
      </c>
      <c r="I133" s="319" t="s">
        <v>3044</v>
      </c>
      <c r="J133" s="319" t="s">
        <v>117</v>
      </c>
      <c r="L133" s="331">
        <v>11.433999999999999</v>
      </c>
      <c r="M133" s="326"/>
      <c r="N133" s="326"/>
      <c r="O133" s="326">
        <v>0</v>
      </c>
      <c r="P133" s="326">
        <v>0</v>
      </c>
      <c r="Q133" s="326">
        <v>0</v>
      </c>
      <c r="R133" s="326">
        <v>0</v>
      </c>
      <c r="S133" s="326">
        <v>0</v>
      </c>
      <c r="T133" s="326">
        <v>0</v>
      </c>
      <c r="U133" s="326">
        <v>11.433999999999999</v>
      </c>
      <c r="V133" s="326">
        <v>0</v>
      </c>
      <c r="W133" s="326">
        <v>0</v>
      </c>
      <c r="X133" s="326">
        <v>0</v>
      </c>
      <c r="Y133" s="326">
        <v>0</v>
      </c>
    </row>
    <row r="134" spans="4:25" hidden="1" outlineLevel="1">
      <c r="D134" s="319" t="s">
        <v>2102</v>
      </c>
      <c r="E134" s="319" t="s">
        <v>52</v>
      </c>
      <c r="F134" s="319" t="s">
        <v>578</v>
      </c>
      <c r="G134" s="319" t="s">
        <v>579</v>
      </c>
      <c r="H134" s="319" t="s">
        <v>580</v>
      </c>
      <c r="I134" s="319" t="s">
        <v>2103</v>
      </c>
      <c r="J134" s="319" t="s">
        <v>117</v>
      </c>
      <c r="L134" s="331">
        <v>2.1359999999999997</v>
      </c>
      <c r="M134" s="326"/>
      <c r="N134" s="326">
        <v>0.72299999999999998</v>
      </c>
      <c r="O134" s="326">
        <v>1.403</v>
      </c>
      <c r="P134" s="326">
        <v>0</v>
      </c>
      <c r="Q134" s="326">
        <v>0</v>
      </c>
      <c r="R134" s="326">
        <v>0</v>
      </c>
      <c r="S134" s="326">
        <v>0</v>
      </c>
      <c r="T134" s="326">
        <v>0</v>
      </c>
      <c r="U134" s="326">
        <v>0.01</v>
      </c>
      <c r="V134" s="326">
        <v>0</v>
      </c>
      <c r="W134" s="326">
        <v>0</v>
      </c>
      <c r="X134" s="326">
        <v>0</v>
      </c>
      <c r="Y134" s="326">
        <v>0</v>
      </c>
    </row>
    <row r="135" spans="4:25" hidden="1" outlineLevel="1">
      <c r="D135" s="319" t="s">
        <v>231</v>
      </c>
      <c r="E135" s="319" t="s">
        <v>52</v>
      </c>
      <c r="F135" s="319" t="s">
        <v>578</v>
      </c>
      <c r="G135" s="319" t="s">
        <v>579</v>
      </c>
      <c r="H135" s="319" t="s">
        <v>580</v>
      </c>
      <c r="I135" s="319" t="s">
        <v>21</v>
      </c>
      <c r="J135" s="319" t="s">
        <v>117</v>
      </c>
      <c r="L135" s="331">
        <v>17.751999999999999</v>
      </c>
      <c r="M135" s="326"/>
      <c r="N135" s="326">
        <v>7.78</v>
      </c>
      <c r="O135" s="326">
        <v>2.4249999999999998</v>
      </c>
      <c r="P135" s="326">
        <v>0.59399999999999997</v>
      </c>
      <c r="Q135" s="326">
        <v>0.88300000000000001</v>
      </c>
      <c r="R135" s="326">
        <v>6.07</v>
      </c>
      <c r="S135" s="326">
        <v>0</v>
      </c>
      <c r="T135" s="326"/>
      <c r="U135" s="326"/>
      <c r="V135" s="326"/>
      <c r="W135" s="326"/>
      <c r="X135" s="326"/>
      <c r="Y135" s="326"/>
    </row>
    <row r="136" spans="4:25" hidden="1" outlineLevel="1">
      <c r="D136" s="319" t="s">
        <v>2750</v>
      </c>
      <c r="E136" s="319" t="s">
        <v>53</v>
      </c>
      <c r="F136" s="319" t="s">
        <v>578</v>
      </c>
      <c r="G136" s="319" t="s">
        <v>579</v>
      </c>
      <c r="H136" s="319" t="s">
        <v>580</v>
      </c>
      <c r="I136" s="319" t="s">
        <v>1637</v>
      </c>
      <c r="J136" s="319" t="s">
        <v>114</v>
      </c>
      <c r="L136" s="331">
        <v>114.61200000000002</v>
      </c>
      <c r="M136" s="326"/>
      <c r="N136" s="326">
        <v>49.808</v>
      </c>
      <c r="O136" s="326">
        <v>5.0999999999999996</v>
      </c>
      <c r="P136" s="326">
        <v>10.784000000000001</v>
      </c>
      <c r="Q136" s="326">
        <v>2.2850000000000001</v>
      </c>
      <c r="R136" s="326">
        <v>15.391</v>
      </c>
      <c r="S136" s="326">
        <v>0.42399999999999999</v>
      </c>
      <c r="T136" s="326">
        <v>21.911000000000001</v>
      </c>
      <c r="U136" s="326">
        <v>1.605</v>
      </c>
      <c r="V136" s="326">
        <v>1</v>
      </c>
      <c r="W136" s="326">
        <v>3.665</v>
      </c>
      <c r="X136" s="326">
        <v>1.9670000000000001</v>
      </c>
      <c r="Y136" s="326">
        <v>0.67200000000000004</v>
      </c>
    </row>
    <row r="137" spans="4:25" hidden="1" outlineLevel="1">
      <c r="D137" s="319" t="s">
        <v>1204</v>
      </c>
      <c r="E137" s="319" t="s">
        <v>52</v>
      </c>
      <c r="F137" s="319" t="s">
        <v>578</v>
      </c>
      <c r="G137" s="319" t="s">
        <v>579</v>
      </c>
      <c r="H137" s="319" t="s">
        <v>580</v>
      </c>
      <c r="I137" s="319" t="s">
        <v>1205</v>
      </c>
      <c r="J137" s="319" t="s">
        <v>117</v>
      </c>
      <c r="L137" s="331">
        <v>55.7</v>
      </c>
      <c r="M137" s="326"/>
      <c r="N137" s="326">
        <v>1.349</v>
      </c>
      <c r="O137" s="326">
        <v>1.1040000000000001</v>
      </c>
      <c r="P137" s="326">
        <v>3.871</v>
      </c>
      <c r="Q137" s="326">
        <v>5.68</v>
      </c>
      <c r="R137" s="326">
        <v>2.5569999999999999</v>
      </c>
      <c r="S137" s="326">
        <v>2.165</v>
      </c>
      <c r="T137" s="326">
        <v>1.841</v>
      </c>
      <c r="U137" s="326">
        <v>1.123</v>
      </c>
      <c r="V137" s="326">
        <v>1.9650000000000001</v>
      </c>
      <c r="W137" s="326">
        <v>3.153</v>
      </c>
      <c r="X137" s="326">
        <v>30.437000000000001</v>
      </c>
      <c r="Y137" s="326">
        <v>0.45500000000000002</v>
      </c>
    </row>
    <row r="138" spans="4:25" hidden="1" outlineLevel="1">
      <c r="D138" s="319" t="s">
        <v>2506</v>
      </c>
      <c r="E138" s="319" t="s">
        <v>54</v>
      </c>
      <c r="F138" s="319" t="s">
        <v>578</v>
      </c>
      <c r="G138" s="319" t="s">
        <v>579</v>
      </c>
      <c r="H138" s="319" t="s">
        <v>580</v>
      </c>
      <c r="I138" s="319" t="s">
        <v>2751</v>
      </c>
      <c r="J138" s="319" t="s">
        <v>116</v>
      </c>
      <c r="L138" s="331">
        <v>1093.7939999999999</v>
      </c>
      <c r="M138" s="326"/>
      <c r="N138" s="326">
        <v>5.25</v>
      </c>
      <c r="O138" s="326">
        <v>95.105000000000004</v>
      </c>
      <c r="P138" s="326">
        <v>145.489</v>
      </c>
      <c r="Q138" s="326">
        <v>21.443000000000001</v>
      </c>
      <c r="R138" s="326">
        <v>24.170999999999999</v>
      </c>
      <c r="S138" s="326">
        <v>49.286000000000001</v>
      </c>
      <c r="T138" s="326">
        <v>58.72</v>
      </c>
      <c r="U138" s="326">
        <v>232.386</v>
      </c>
      <c r="V138" s="326">
        <v>218.57900000000001</v>
      </c>
      <c r="W138" s="326">
        <v>102.85299999999999</v>
      </c>
      <c r="X138" s="326">
        <v>70.995999999999995</v>
      </c>
      <c r="Y138" s="326">
        <v>69.516000000000005</v>
      </c>
    </row>
    <row r="139" spans="4:25" hidden="1" outlineLevel="1">
      <c r="D139" s="319" t="s">
        <v>602</v>
      </c>
      <c r="E139" s="319" t="s">
        <v>54</v>
      </c>
      <c r="F139" s="319" t="s">
        <v>578</v>
      </c>
      <c r="G139" s="319" t="s">
        <v>579</v>
      </c>
      <c r="H139" s="319" t="s">
        <v>580</v>
      </c>
      <c r="I139" s="319" t="s">
        <v>321</v>
      </c>
      <c r="J139" s="319" t="s">
        <v>116</v>
      </c>
      <c r="L139" s="331">
        <v>4342.2049999999999</v>
      </c>
      <c r="M139" s="326"/>
      <c r="N139" s="326">
        <v>122.858</v>
      </c>
      <c r="O139" s="326">
        <v>103.175</v>
      </c>
      <c r="P139" s="326">
        <v>299.95</v>
      </c>
      <c r="Q139" s="326">
        <v>153.38399999999999</v>
      </c>
      <c r="R139" s="326">
        <v>437.00900000000001</v>
      </c>
      <c r="S139" s="326">
        <v>757.41800000000001</v>
      </c>
      <c r="T139" s="326">
        <v>227.09200000000001</v>
      </c>
      <c r="U139" s="326">
        <v>160.65100000000001</v>
      </c>
      <c r="V139" s="326">
        <v>813.53</v>
      </c>
      <c r="W139" s="326">
        <v>362.76299999999998</v>
      </c>
      <c r="X139" s="326">
        <v>141.971</v>
      </c>
      <c r="Y139" s="326">
        <v>762.404</v>
      </c>
    </row>
    <row r="140" spans="4:25" hidden="1" outlineLevel="1">
      <c r="D140" s="319" t="s">
        <v>603</v>
      </c>
      <c r="E140" s="319" t="s">
        <v>53</v>
      </c>
      <c r="F140" s="319" t="s">
        <v>578</v>
      </c>
      <c r="G140" s="319" t="s">
        <v>579</v>
      </c>
      <c r="H140" s="319" t="s">
        <v>580</v>
      </c>
      <c r="I140" s="319" t="s">
        <v>199</v>
      </c>
      <c r="J140" s="319" t="s">
        <v>114</v>
      </c>
      <c r="L140" s="331">
        <v>7603.9629999999997</v>
      </c>
      <c r="M140" s="326"/>
      <c r="N140" s="326">
        <v>240.81899999999999</v>
      </c>
      <c r="O140" s="326">
        <v>430.74400000000003</v>
      </c>
      <c r="P140" s="326">
        <v>1320.395</v>
      </c>
      <c r="Q140" s="326">
        <v>536.05100000000004</v>
      </c>
      <c r="R140" s="326">
        <v>695.54100000000005</v>
      </c>
      <c r="S140" s="326">
        <v>666.76099999999997</v>
      </c>
      <c r="T140" s="326">
        <v>366.31400000000002</v>
      </c>
      <c r="U140" s="326">
        <v>901.06700000000001</v>
      </c>
      <c r="V140" s="326">
        <v>895.95799999999997</v>
      </c>
      <c r="W140" s="326">
        <v>413.47300000000001</v>
      </c>
      <c r="X140" s="326">
        <v>447.23599999999999</v>
      </c>
      <c r="Y140" s="326">
        <v>689.60400000000004</v>
      </c>
    </row>
    <row r="141" spans="4:25" hidden="1" outlineLevel="1">
      <c r="D141" s="319" t="s">
        <v>2018</v>
      </c>
      <c r="E141" s="319" t="s">
        <v>52</v>
      </c>
      <c r="F141" s="319" t="s">
        <v>578</v>
      </c>
      <c r="G141" s="319" t="s">
        <v>579</v>
      </c>
      <c r="H141" s="319" t="s">
        <v>580</v>
      </c>
      <c r="I141" s="319" t="s">
        <v>1643</v>
      </c>
      <c r="J141" s="319" t="s">
        <v>117</v>
      </c>
      <c r="L141" s="331">
        <v>976.69099999999992</v>
      </c>
      <c r="M141" s="326"/>
      <c r="N141" s="326">
        <v>176.47900000000001</v>
      </c>
      <c r="O141" s="326">
        <v>176.94200000000001</v>
      </c>
      <c r="P141" s="326">
        <v>97.183999999999997</v>
      </c>
      <c r="Q141" s="326">
        <v>120.60899999999999</v>
      </c>
      <c r="R141" s="326">
        <v>7.41</v>
      </c>
      <c r="S141" s="326">
        <v>62.585999999999999</v>
      </c>
      <c r="T141" s="326">
        <v>91.355999999999995</v>
      </c>
      <c r="U141" s="326">
        <v>11.257</v>
      </c>
      <c r="V141" s="326">
        <v>94.69</v>
      </c>
      <c r="W141" s="326">
        <v>39.293999999999997</v>
      </c>
      <c r="X141" s="326">
        <v>53.142000000000003</v>
      </c>
      <c r="Y141" s="326">
        <v>45.741999999999997</v>
      </c>
    </row>
    <row r="142" spans="4:25" hidden="1" outlineLevel="1">
      <c r="D142" s="319" t="s">
        <v>286</v>
      </c>
      <c r="E142" s="319" t="s">
        <v>52</v>
      </c>
      <c r="F142" s="319" t="s">
        <v>578</v>
      </c>
      <c r="G142" s="319" t="s">
        <v>579</v>
      </c>
      <c r="H142" s="319" t="s">
        <v>580</v>
      </c>
      <c r="I142" s="319" t="s">
        <v>431</v>
      </c>
      <c r="J142" s="319" t="s">
        <v>117</v>
      </c>
      <c r="L142" s="331">
        <v>327342.51550000004</v>
      </c>
      <c r="M142" s="326"/>
      <c r="N142" s="326">
        <v>17170.942999999999</v>
      </c>
      <c r="O142" s="326">
        <v>18451.545999999998</v>
      </c>
      <c r="P142" s="326">
        <v>44051.13</v>
      </c>
      <c r="Q142" s="326">
        <v>19474.848999999998</v>
      </c>
      <c r="R142" s="326">
        <v>41901.623</v>
      </c>
      <c r="S142" s="326">
        <v>29145.535</v>
      </c>
      <c r="T142" s="326">
        <v>39052.947</v>
      </c>
      <c r="U142" s="326">
        <v>32372.512500000001</v>
      </c>
      <c r="V142" s="326">
        <v>22485.418000000001</v>
      </c>
      <c r="W142" s="326">
        <v>25436.875</v>
      </c>
      <c r="X142" s="326">
        <v>28199.044999999998</v>
      </c>
      <c r="Y142" s="326">
        <v>9600.0920000000006</v>
      </c>
    </row>
    <row r="143" spans="4:25" hidden="1" outlineLevel="1">
      <c r="D143" s="319" t="s">
        <v>286</v>
      </c>
      <c r="E143" s="319" t="s">
        <v>52</v>
      </c>
      <c r="F143" s="319" t="s">
        <v>578</v>
      </c>
      <c r="G143" s="319" t="s">
        <v>581</v>
      </c>
      <c r="H143" s="319" t="s">
        <v>580</v>
      </c>
      <c r="I143" s="319" t="s">
        <v>489</v>
      </c>
      <c r="J143" s="319" t="s">
        <v>117</v>
      </c>
      <c r="L143" s="331">
        <v>261.04849999999999</v>
      </c>
      <c r="M143" s="326"/>
      <c r="N143" s="326">
        <v>1.69</v>
      </c>
      <c r="O143" s="326">
        <v>3.2010000000000001</v>
      </c>
      <c r="P143" s="326">
        <v>4.7720000000000002</v>
      </c>
      <c r="Q143" s="326">
        <v>8.1171000000000006</v>
      </c>
      <c r="R143" s="326">
        <v>0.21</v>
      </c>
      <c r="S143" s="326">
        <v>86.24</v>
      </c>
      <c r="T143" s="326">
        <v>4.9000000000000007E-3</v>
      </c>
      <c r="U143" s="326">
        <v>5.52</v>
      </c>
      <c r="V143" s="326">
        <v>42.018500000000003</v>
      </c>
      <c r="W143" s="326">
        <v>85.834999999999994</v>
      </c>
      <c r="X143" s="326">
        <v>23.44</v>
      </c>
      <c r="Y143" s="326">
        <v>0</v>
      </c>
    </row>
    <row r="144" spans="4:25" hidden="1" outlineLevel="1">
      <c r="D144" s="319" t="s">
        <v>286</v>
      </c>
      <c r="E144" s="319" t="s">
        <v>52</v>
      </c>
      <c r="F144" s="319" t="s">
        <v>578</v>
      </c>
      <c r="G144" s="319" t="s">
        <v>581</v>
      </c>
      <c r="H144" s="319" t="s">
        <v>580</v>
      </c>
      <c r="I144" s="319" t="s">
        <v>3045</v>
      </c>
      <c r="J144" s="319" t="s">
        <v>117</v>
      </c>
      <c r="L144" s="331">
        <v>21294.701000000001</v>
      </c>
      <c r="M144" s="326"/>
      <c r="N144" s="326"/>
      <c r="O144" s="326">
        <v>0</v>
      </c>
      <c r="P144" s="326">
        <v>0</v>
      </c>
      <c r="Q144" s="326">
        <v>4949.4520000000002</v>
      </c>
      <c r="R144" s="326">
        <v>12</v>
      </c>
      <c r="S144" s="326">
        <v>1705.8579999999999</v>
      </c>
      <c r="T144" s="326">
        <v>8692.9869999999992</v>
      </c>
      <c r="U144" s="326">
        <v>637.02800000000002</v>
      </c>
      <c r="V144" s="326">
        <v>668.255</v>
      </c>
      <c r="W144" s="326">
        <v>686.97</v>
      </c>
      <c r="X144" s="326">
        <v>3755.6680000000001</v>
      </c>
      <c r="Y144" s="326">
        <v>186.483</v>
      </c>
    </row>
    <row r="145" spans="4:25" hidden="1" outlineLevel="1">
      <c r="D145" s="319" t="s">
        <v>3046</v>
      </c>
      <c r="E145" s="319" t="s">
        <v>53</v>
      </c>
      <c r="F145" s="319" t="s">
        <v>578</v>
      </c>
      <c r="G145" s="319" t="s">
        <v>579</v>
      </c>
      <c r="H145" s="319" t="s">
        <v>580</v>
      </c>
      <c r="I145" s="319" t="s">
        <v>2334</v>
      </c>
      <c r="J145" s="319" t="s">
        <v>114</v>
      </c>
      <c r="L145" s="331">
        <v>6.3379999999999992</v>
      </c>
      <c r="M145" s="326"/>
      <c r="N145" s="326"/>
      <c r="O145" s="326"/>
      <c r="P145" s="326"/>
      <c r="Q145" s="326"/>
      <c r="R145" s="326"/>
      <c r="S145" s="326"/>
      <c r="T145" s="326"/>
      <c r="U145" s="326"/>
      <c r="V145" s="326"/>
      <c r="W145" s="326">
        <v>0.3</v>
      </c>
      <c r="X145" s="326">
        <v>3.63</v>
      </c>
      <c r="Y145" s="326">
        <v>2.4079999999999999</v>
      </c>
    </row>
    <row r="146" spans="4:25" hidden="1" outlineLevel="1">
      <c r="D146" s="319" t="s">
        <v>604</v>
      </c>
      <c r="E146" s="319" t="s">
        <v>52</v>
      </c>
      <c r="F146" s="319" t="s">
        <v>578</v>
      </c>
      <c r="G146" s="319" t="s">
        <v>579</v>
      </c>
      <c r="H146" s="319" t="s">
        <v>580</v>
      </c>
      <c r="I146" s="319" t="s">
        <v>432</v>
      </c>
      <c r="J146" s="319" t="s">
        <v>117</v>
      </c>
      <c r="L146" s="331">
        <v>64709.827289999994</v>
      </c>
      <c r="M146" s="326"/>
      <c r="N146" s="326">
        <v>4109.5129999999999</v>
      </c>
      <c r="O146" s="326">
        <v>4549.4452899999997</v>
      </c>
      <c r="P146" s="326">
        <v>10464.324000000001</v>
      </c>
      <c r="Q146" s="326">
        <v>7410.7349999999997</v>
      </c>
      <c r="R146" s="326">
        <v>5548.7039999999997</v>
      </c>
      <c r="S146" s="326">
        <v>6712.0060000000003</v>
      </c>
      <c r="T146" s="326">
        <v>3975.808</v>
      </c>
      <c r="U146" s="326">
        <v>2521.6959999999999</v>
      </c>
      <c r="V146" s="326">
        <v>7970.2830000000004</v>
      </c>
      <c r="W146" s="326">
        <v>2881.5259999999998</v>
      </c>
      <c r="X146" s="326">
        <v>3573.3519999999999</v>
      </c>
      <c r="Y146" s="326">
        <v>4992.4350000000004</v>
      </c>
    </row>
    <row r="147" spans="4:25" hidden="1" outlineLevel="1">
      <c r="D147" s="319" t="s">
        <v>604</v>
      </c>
      <c r="E147" s="319" t="s">
        <v>52</v>
      </c>
      <c r="F147" s="319" t="s">
        <v>578</v>
      </c>
      <c r="G147" s="319" t="s">
        <v>581</v>
      </c>
      <c r="H147" s="319" t="s">
        <v>580</v>
      </c>
      <c r="I147" s="319" t="s">
        <v>490</v>
      </c>
      <c r="J147" s="319" t="s">
        <v>117</v>
      </c>
      <c r="L147" s="331">
        <v>35.538199999999996</v>
      </c>
      <c r="M147" s="326"/>
      <c r="N147" s="326">
        <v>0</v>
      </c>
      <c r="O147" s="326">
        <v>4.0617000000000001</v>
      </c>
      <c r="P147" s="326">
        <v>12.9909</v>
      </c>
      <c r="Q147" s="326">
        <v>0.17859999999999998</v>
      </c>
      <c r="R147" s="326">
        <v>6.8000000000000005E-3</v>
      </c>
      <c r="S147" s="326">
        <v>0</v>
      </c>
      <c r="T147" s="326">
        <v>0</v>
      </c>
      <c r="U147" s="326">
        <v>3.3341999999999996</v>
      </c>
      <c r="V147" s="326">
        <v>11.776999999999999</v>
      </c>
      <c r="W147" s="326">
        <v>1.25</v>
      </c>
      <c r="X147" s="326">
        <v>8.9999999999999993E-3</v>
      </c>
      <c r="Y147" s="326">
        <v>1.93</v>
      </c>
    </row>
    <row r="148" spans="4:25" hidden="1" outlineLevel="1">
      <c r="D148" s="319" t="s">
        <v>604</v>
      </c>
      <c r="E148" s="319" t="s">
        <v>52</v>
      </c>
      <c r="F148" s="319" t="s">
        <v>578</v>
      </c>
      <c r="G148" s="319" t="s">
        <v>581</v>
      </c>
      <c r="H148" s="319" t="s">
        <v>580</v>
      </c>
      <c r="I148" s="319" t="s">
        <v>3047</v>
      </c>
      <c r="J148" s="319" t="s">
        <v>117</v>
      </c>
      <c r="L148" s="331">
        <v>101.901</v>
      </c>
      <c r="M148" s="326"/>
      <c r="N148" s="326"/>
      <c r="O148" s="326">
        <v>3.78</v>
      </c>
      <c r="P148" s="326">
        <v>0</v>
      </c>
      <c r="Q148" s="326">
        <v>0</v>
      </c>
      <c r="R148" s="326">
        <v>60.595999999999997</v>
      </c>
      <c r="S148" s="326">
        <v>0.88</v>
      </c>
      <c r="T148" s="326">
        <v>17.324999999999999</v>
      </c>
      <c r="U148" s="326">
        <v>0</v>
      </c>
      <c r="V148" s="326">
        <v>5.992</v>
      </c>
      <c r="W148" s="326">
        <v>10.25</v>
      </c>
      <c r="X148" s="326">
        <v>2.29</v>
      </c>
      <c r="Y148" s="326">
        <v>0.78800000000000003</v>
      </c>
    </row>
    <row r="149" spans="4:25" hidden="1" outlineLevel="1">
      <c r="D149" s="319" t="s">
        <v>1638</v>
      </c>
      <c r="E149" s="319" t="s">
        <v>52</v>
      </c>
      <c r="F149" s="319" t="s">
        <v>578</v>
      </c>
      <c r="G149" s="319" t="s">
        <v>579</v>
      </c>
      <c r="H149" s="319" t="s">
        <v>580</v>
      </c>
      <c r="I149" s="319" t="s">
        <v>1639</v>
      </c>
      <c r="J149" s="319" t="s">
        <v>117</v>
      </c>
      <c r="L149" s="331">
        <v>138.524</v>
      </c>
      <c r="M149" s="326"/>
      <c r="N149" s="326">
        <v>6.3360000000000003</v>
      </c>
      <c r="O149" s="326">
        <v>0.153</v>
      </c>
      <c r="P149" s="326">
        <v>3.3410000000000002</v>
      </c>
      <c r="Q149" s="326">
        <v>1.708</v>
      </c>
      <c r="R149" s="326">
        <v>0.56200000000000006</v>
      </c>
      <c r="S149" s="326">
        <v>1.454</v>
      </c>
      <c r="T149" s="326">
        <v>21.305</v>
      </c>
      <c r="U149" s="326">
        <v>17.834</v>
      </c>
      <c r="V149" s="326">
        <v>31.960999999999999</v>
      </c>
      <c r="W149" s="326">
        <v>53.683999999999997</v>
      </c>
      <c r="X149" s="326">
        <v>0.186</v>
      </c>
      <c r="Y149" s="326">
        <v>0</v>
      </c>
    </row>
    <row r="150" spans="4:25" hidden="1" outlineLevel="1">
      <c r="D150" s="319" t="s">
        <v>2003</v>
      </c>
      <c r="E150" s="319" t="s">
        <v>52</v>
      </c>
      <c r="F150" s="319" t="s">
        <v>578</v>
      </c>
      <c r="G150" s="319" t="s">
        <v>579</v>
      </c>
      <c r="H150" s="319" t="s">
        <v>580</v>
      </c>
      <c r="I150" s="319" t="s">
        <v>433</v>
      </c>
      <c r="J150" s="319" t="s">
        <v>117</v>
      </c>
      <c r="L150" s="331">
        <v>9566.3904999999995</v>
      </c>
      <c r="M150" s="326"/>
      <c r="N150" s="326">
        <v>929.70100000000002</v>
      </c>
      <c r="O150" s="326">
        <v>4483.1895000000004</v>
      </c>
      <c r="P150" s="326">
        <v>1826.7860000000001</v>
      </c>
      <c r="Q150" s="326">
        <v>416.78199999999998</v>
      </c>
      <c r="R150" s="326">
        <v>509.50900000000001</v>
      </c>
      <c r="S150" s="326">
        <v>642.75900000000001</v>
      </c>
      <c r="T150" s="326">
        <v>150.19300000000001</v>
      </c>
      <c r="U150" s="326">
        <v>160.792</v>
      </c>
      <c r="V150" s="326">
        <v>148.51300000000001</v>
      </c>
      <c r="W150" s="326">
        <v>124.652</v>
      </c>
      <c r="X150" s="326">
        <v>97.855000000000004</v>
      </c>
      <c r="Y150" s="326">
        <v>75.659000000000006</v>
      </c>
    </row>
    <row r="151" spans="4:25" hidden="1" outlineLevel="1">
      <c r="D151" s="319" t="s">
        <v>2003</v>
      </c>
      <c r="E151" s="319" t="s">
        <v>52</v>
      </c>
      <c r="F151" s="319" t="s">
        <v>578</v>
      </c>
      <c r="G151" s="319" t="s">
        <v>581</v>
      </c>
      <c r="H151" s="319" t="s">
        <v>580</v>
      </c>
      <c r="I151" s="319" t="s">
        <v>3048</v>
      </c>
      <c r="J151" s="319" t="s">
        <v>117</v>
      </c>
      <c r="L151" s="331">
        <v>0</v>
      </c>
      <c r="M151" s="326"/>
      <c r="N151" s="326"/>
      <c r="O151" s="326"/>
      <c r="P151" s="326"/>
      <c r="Q151" s="326"/>
      <c r="R151" s="326"/>
      <c r="S151" s="326"/>
      <c r="T151" s="326"/>
      <c r="U151" s="326"/>
      <c r="V151" s="326">
        <v>0</v>
      </c>
      <c r="W151" s="326">
        <v>0</v>
      </c>
      <c r="X151" s="326">
        <v>0</v>
      </c>
      <c r="Y151" s="326">
        <v>0</v>
      </c>
    </row>
    <row r="152" spans="4:25" hidden="1" outlineLevel="1">
      <c r="D152" s="319" t="s">
        <v>1813</v>
      </c>
      <c r="E152" s="319" t="s">
        <v>52</v>
      </c>
      <c r="F152" s="319" t="s">
        <v>578</v>
      </c>
      <c r="G152" s="319" t="s">
        <v>579</v>
      </c>
      <c r="H152" s="319" t="s">
        <v>580</v>
      </c>
      <c r="I152" s="319" t="s">
        <v>1843</v>
      </c>
      <c r="J152" s="319" t="s">
        <v>117</v>
      </c>
      <c r="L152" s="331">
        <v>0.127</v>
      </c>
      <c r="M152" s="326"/>
      <c r="N152" s="326">
        <v>0</v>
      </c>
      <c r="O152" s="326">
        <v>0</v>
      </c>
      <c r="P152" s="326">
        <v>0</v>
      </c>
      <c r="Q152" s="326">
        <v>0</v>
      </c>
      <c r="R152" s="326">
        <v>0</v>
      </c>
      <c r="S152" s="326">
        <v>7.9000000000000001E-2</v>
      </c>
      <c r="T152" s="326">
        <v>0</v>
      </c>
      <c r="U152" s="326">
        <v>0</v>
      </c>
      <c r="V152" s="326">
        <v>0</v>
      </c>
      <c r="W152" s="326">
        <v>0</v>
      </c>
      <c r="X152" s="326">
        <v>0</v>
      </c>
      <c r="Y152" s="326">
        <v>4.8000000000000001E-2</v>
      </c>
    </row>
    <row r="153" spans="4:25" hidden="1" outlineLevel="1">
      <c r="D153" s="319" t="s">
        <v>287</v>
      </c>
      <c r="E153" s="319" t="s">
        <v>53</v>
      </c>
      <c r="F153" s="319" t="s">
        <v>578</v>
      </c>
      <c r="G153" s="319" t="s">
        <v>579</v>
      </c>
      <c r="H153" s="319" t="s">
        <v>580</v>
      </c>
      <c r="I153" s="319" t="s">
        <v>1844</v>
      </c>
      <c r="J153" s="319" t="s">
        <v>118</v>
      </c>
      <c r="L153" s="331">
        <v>3591.6490000000003</v>
      </c>
      <c r="M153" s="326"/>
      <c r="N153" s="326">
        <v>213.64599999999999</v>
      </c>
      <c r="O153" s="326">
        <v>501.971</v>
      </c>
      <c r="P153" s="326">
        <v>393.733</v>
      </c>
      <c r="Q153" s="326">
        <v>295.71300000000002</v>
      </c>
      <c r="R153" s="326">
        <v>252.803</v>
      </c>
      <c r="S153" s="326">
        <v>198.941</v>
      </c>
      <c r="T153" s="326">
        <v>499.72199999999998</v>
      </c>
      <c r="U153" s="326">
        <v>270.33800000000002</v>
      </c>
      <c r="V153" s="326">
        <v>194.34899999999999</v>
      </c>
      <c r="W153" s="326">
        <v>409.81400000000002</v>
      </c>
      <c r="X153" s="326">
        <v>145.369</v>
      </c>
      <c r="Y153" s="326">
        <v>215.25</v>
      </c>
    </row>
    <row r="154" spans="4:25" hidden="1" outlineLevel="1">
      <c r="D154" s="319" t="s">
        <v>338</v>
      </c>
      <c r="E154" s="319" t="s">
        <v>53</v>
      </c>
      <c r="F154" s="319" t="s">
        <v>578</v>
      </c>
      <c r="G154" s="319" t="s">
        <v>579</v>
      </c>
      <c r="H154" s="319" t="s">
        <v>580</v>
      </c>
      <c r="I154" s="319" t="s">
        <v>2104</v>
      </c>
      <c r="J154" s="319" t="s">
        <v>118</v>
      </c>
      <c r="L154" s="331">
        <v>1265.624</v>
      </c>
      <c r="M154" s="326"/>
      <c r="N154" s="326">
        <v>86.268600000000006</v>
      </c>
      <c r="O154" s="326">
        <v>200.64359999999999</v>
      </c>
      <c r="P154" s="326">
        <v>80.287999999999997</v>
      </c>
      <c r="Q154" s="326">
        <v>110.60659999999999</v>
      </c>
      <c r="R154" s="326">
        <v>16.1008</v>
      </c>
      <c r="S154" s="326">
        <v>71.04140000000001</v>
      </c>
      <c r="T154" s="326">
        <v>9.3559999999999999</v>
      </c>
      <c r="U154" s="326">
        <v>1.3348000000000002</v>
      </c>
      <c r="V154" s="326">
        <v>214.70500000000001</v>
      </c>
      <c r="W154" s="326">
        <v>114.31399999999999</v>
      </c>
      <c r="X154" s="326">
        <v>239.59779999999998</v>
      </c>
      <c r="Y154" s="326">
        <v>121.36739999999999</v>
      </c>
    </row>
    <row r="155" spans="4:25" hidden="1" outlineLevel="1">
      <c r="D155" s="319" t="s">
        <v>288</v>
      </c>
      <c r="E155" s="319" t="s">
        <v>53</v>
      </c>
      <c r="F155" s="319" t="s">
        <v>578</v>
      </c>
      <c r="G155" s="319" t="s">
        <v>579</v>
      </c>
      <c r="H155" s="319" t="s">
        <v>580</v>
      </c>
      <c r="I155" s="319" t="s">
        <v>1845</v>
      </c>
      <c r="J155" s="319" t="s">
        <v>118</v>
      </c>
      <c r="L155" s="331">
        <v>4681.9839999999986</v>
      </c>
      <c r="M155" s="326"/>
      <c r="N155" s="326">
        <v>350.48200000000003</v>
      </c>
      <c r="O155" s="326">
        <v>268.34500000000003</v>
      </c>
      <c r="P155" s="326">
        <v>945.31899999999996</v>
      </c>
      <c r="Q155" s="326">
        <v>209.81100000000001</v>
      </c>
      <c r="R155" s="326">
        <v>426.56900000000002</v>
      </c>
      <c r="S155" s="326">
        <v>309.79599999999999</v>
      </c>
      <c r="T155" s="326">
        <v>344.08600000000001</v>
      </c>
      <c r="U155" s="326">
        <v>313.73500000000001</v>
      </c>
      <c r="V155" s="326">
        <v>336.55900000000003</v>
      </c>
      <c r="W155" s="326">
        <v>605.91999999999996</v>
      </c>
      <c r="X155" s="326">
        <v>156.51599999999999</v>
      </c>
      <c r="Y155" s="326">
        <v>414.846</v>
      </c>
    </row>
    <row r="156" spans="4:25" hidden="1" outlineLevel="1">
      <c r="D156" s="319" t="s">
        <v>289</v>
      </c>
      <c r="E156" s="319" t="s">
        <v>53</v>
      </c>
      <c r="F156" s="319" t="s">
        <v>578</v>
      </c>
      <c r="G156" s="319" t="s">
        <v>579</v>
      </c>
      <c r="H156" s="319" t="s">
        <v>580</v>
      </c>
      <c r="I156" s="319" t="s">
        <v>1846</v>
      </c>
      <c r="J156" s="319" t="s">
        <v>118</v>
      </c>
      <c r="L156" s="331">
        <v>9613.8829999999998</v>
      </c>
      <c r="M156" s="326"/>
      <c r="N156" s="326">
        <v>375.137</v>
      </c>
      <c r="O156" s="326">
        <v>666.14</v>
      </c>
      <c r="P156" s="326">
        <v>538.88800000000003</v>
      </c>
      <c r="Q156" s="326">
        <v>239.64500000000001</v>
      </c>
      <c r="R156" s="326">
        <v>205.98</v>
      </c>
      <c r="S156" s="326">
        <v>186.73699999999999</v>
      </c>
      <c r="T156" s="326">
        <v>350.82</v>
      </c>
      <c r="U156" s="326">
        <v>257.68799999999999</v>
      </c>
      <c r="V156" s="326">
        <v>364.21</v>
      </c>
      <c r="W156" s="326">
        <v>5943.6459999999997</v>
      </c>
      <c r="X156" s="326">
        <v>272.87900000000002</v>
      </c>
      <c r="Y156" s="326">
        <v>212.113</v>
      </c>
    </row>
    <row r="157" spans="4:25" hidden="1" outlineLevel="1">
      <c r="D157" s="319" t="s">
        <v>2625</v>
      </c>
      <c r="E157" s="319" t="s">
        <v>54</v>
      </c>
      <c r="F157" s="319" t="s">
        <v>578</v>
      </c>
      <c r="G157" s="319" t="s">
        <v>579</v>
      </c>
      <c r="H157" s="319" t="s">
        <v>580</v>
      </c>
      <c r="I157" s="319" t="s">
        <v>1206</v>
      </c>
      <c r="J157" s="319" t="s">
        <v>116</v>
      </c>
      <c r="L157" s="331">
        <v>3108.279</v>
      </c>
      <c r="M157" s="326"/>
      <c r="N157" s="326">
        <v>293.14699999999999</v>
      </c>
      <c r="O157" s="326">
        <v>252.21799999999999</v>
      </c>
      <c r="P157" s="326">
        <v>799.35199999999998</v>
      </c>
      <c r="Q157" s="326">
        <v>239.31700000000001</v>
      </c>
      <c r="R157" s="326">
        <v>273.00400000000002</v>
      </c>
      <c r="S157" s="326">
        <v>220.25200000000001</v>
      </c>
      <c r="T157" s="326">
        <v>88.977999999999994</v>
      </c>
      <c r="U157" s="326">
        <v>245.55099999999999</v>
      </c>
      <c r="V157" s="326">
        <v>257.21600000000001</v>
      </c>
      <c r="W157" s="326">
        <v>160.13900000000001</v>
      </c>
      <c r="X157" s="326">
        <v>161.256</v>
      </c>
      <c r="Y157" s="326">
        <v>117.849</v>
      </c>
    </row>
    <row r="158" spans="4:25" hidden="1" outlineLevel="1">
      <c r="D158" s="319" t="s">
        <v>2341</v>
      </c>
      <c r="E158" s="319" t="s">
        <v>2117</v>
      </c>
      <c r="F158" s="319" t="s">
        <v>578</v>
      </c>
      <c r="G158" s="319" t="s">
        <v>579</v>
      </c>
      <c r="H158" s="319" t="s">
        <v>580</v>
      </c>
      <c r="I158" s="319" t="s">
        <v>1036</v>
      </c>
      <c r="J158" s="319" t="s">
        <v>977</v>
      </c>
      <c r="L158" s="331">
        <v>835.44467999999995</v>
      </c>
      <c r="M158" s="326"/>
      <c r="N158" s="326">
        <v>54.861689999999996</v>
      </c>
      <c r="O158" s="326">
        <v>74.524990000000003</v>
      </c>
      <c r="P158" s="326">
        <v>466.19366000000002</v>
      </c>
      <c r="Q158" s="326">
        <v>4.8549799999999994</v>
      </c>
      <c r="R158" s="326">
        <v>20.357469999999999</v>
      </c>
      <c r="S158" s="326">
        <v>28.140779999999999</v>
      </c>
      <c r="T158" s="326">
        <v>17.477599999999999</v>
      </c>
      <c r="U158" s="326">
        <v>0</v>
      </c>
      <c r="V158" s="326">
        <v>50.78998</v>
      </c>
      <c r="W158" s="326">
        <v>32.95167</v>
      </c>
      <c r="X158" s="326">
        <v>22.84029</v>
      </c>
      <c r="Y158" s="326">
        <v>62.45156999999999</v>
      </c>
    </row>
    <row r="159" spans="4:25" hidden="1" outlineLevel="1">
      <c r="D159" s="319" t="s">
        <v>2203</v>
      </c>
      <c r="E159" s="319" t="s">
        <v>2117</v>
      </c>
      <c r="F159" s="319" t="s">
        <v>578</v>
      </c>
      <c r="G159" s="319" t="s">
        <v>579</v>
      </c>
      <c r="H159" s="319" t="s">
        <v>580</v>
      </c>
      <c r="I159" s="319" t="s">
        <v>2203</v>
      </c>
      <c r="J159" s="319" t="s">
        <v>977</v>
      </c>
      <c r="L159" s="331">
        <v>125.43558999999999</v>
      </c>
      <c r="M159" s="326"/>
      <c r="N159" s="326">
        <v>7.2989199999999999</v>
      </c>
      <c r="O159" s="326">
        <v>19.102640000000001</v>
      </c>
      <c r="P159" s="326">
        <v>3.3755499999999996</v>
      </c>
      <c r="Q159" s="326">
        <v>4.8476000000000008</v>
      </c>
      <c r="R159" s="326">
        <v>20.76294</v>
      </c>
      <c r="S159" s="326">
        <v>9.7077099999999987</v>
      </c>
      <c r="T159" s="326">
        <v>5.7877399999999994</v>
      </c>
      <c r="U159" s="326">
        <v>23.135099999999998</v>
      </c>
      <c r="V159" s="326">
        <v>7.4874999999999998</v>
      </c>
      <c r="W159" s="326">
        <v>0</v>
      </c>
      <c r="X159" s="326">
        <v>20.747119999999999</v>
      </c>
      <c r="Y159" s="326">
        <v>3.1827700000000001</v>
      </c>
    </row>
    <row r="160" spans="4:25" hidden="1" outlineLevel="1">
      <c r="D160" s="319" t="s">
        <v>606</v>
      </c>
      <c r="E160" s="319" t="s">
        <v>53</v>
      </c>
      <c r="F160" s="319" t="s">
        <v>578</v>
      </c>
      <c r="G160" s="319" t="s">
        <v>579</v>
      </c>
      <c r="H160" s="319" t="s">
        <v>580</v>
      </c>
      <c r="I160" s="319" t="s">
        <v>300</v>
      </c>
      <c r="J160" s="319" t="s">
        <v>114</v>
      </c>
      <c r="L160" s="331">
        <v>119711.33049999998</v>
      </c>
      <c r="M160" s="326"/>
      <c r="N160" s="326">
        <v>13568.748</v>
      </c>
      <c r="O160" s="326">
        <v>8021.7070000000003</v>
      </c>
      <c r="P160" s="326">
        <v>10371.460999999999</v>
      </c>
      <c r="Q160" s="326">
        <v>7634.8879999999999</v>
      </c>
      <c r="R160" s="326">
        <v>12636.1</v>
      </c>
      <c r="S160" s="326">
        <v>12513.102999999999</v>
      </c>
      <c r="T160" s="326">
        <v>4895.6009999999997</v>
      </c>
      <c r="U160" s="326">
        <v>7041.73</v>
      </c>
      <c r="V160" s="326">
        <v>15422.415999999999</v>
      </c>
      <c r="W160" s="326">
        <v>8145.9174999999996</v>
      </c>
      <c r="X160" s="326">
        <v>9384.5550000000003</v>
      </c>
      <c r="Y160" s="326">
        <v>10075.103999999999</v>
      </c>
    </row>
    <row r="161" spans="4:25" hidden="1" outlineLevel="1">
      <c r="D161" s="319" t="s">
        <v>920</v>
      </c>
      <c r="E161" s="319" t="s">
        <v>53</v>
      </c>
      <c r="F161" s="319" t="s">
        <v>578</v>
      </c>
      <c r="G161" s="319" t="s">
        <v>579</v>
      </c>
      <c r="H161" s="319" t="s">
        <v>580</v>
      </c>
      <c r="I161" s="319" t="s">
        <v>921</v>
      </c>
      <c r="J161" s="319" t="s">
        <v>114</v>
      </c>
      <c r="L161" s="331">
        <v>1172.374</v>
      </c>
      <c r="M161" s="326"/>
      <c r="N161" s="326">
        <v>131.333</v>
      </c>
      <c r="O161" s="326">
        <v>59.557000000000002</v>
      </c>
      <c r="P161" s="326">
        <v>140.49600000000001</v>
      </c>
      <c r="Q161" s="326">
        <v>66.745000000000005</v>
      </c>
      <c r="R161" s="326">
        <v>89.603999999999999</v>
      </c>
      <c r="S161" s="326">
        <v>80.707999999999998</v>
      </c>
      <c r="T161" s="326">
        <v>79.245000000000005</v>
      </c>
      <c r="U161" s="326">
        <v>114.279</v>
      </c>
      <c r="V161" s="326">
        <v>116.44199999999999</v>
      </c>
      <c r="W161" s="326">
        <v>67.774000000000001</v>
      </c>
      <c r="X161" s="326">
        <v>115.01</v>
      </c>
      <c r="Y161" s="326">
        <v>111.181</v>
      </c>
    </row>
    <row r="162" spans="4:25" hidden="1" outlineLevel="1">
      <c r="D162" s="319" t="s">
        <v>607</v>
      </c>
      <c r="E162" s="319" t="s">
        <v>53</v>
      </c>
      <c r="F162" s="319" t="s">
        <v>578</v>
      </c>
      <c r="G162" s="319" t="s">
        <v>579</v>
      </c>
      <c r="H162" s="319" t="s">
        <v>580</v>
      </c>
      <c r="I162" s="319" t="s">
        <v>1847</v>
      </c>
      <c r="J162" s="319" t="s">
        <v>118</v>
      </c>
      <c r="L162" s="331">
        <v>701.34500000000003</v>
      </c>
      <c r="M162" s="326"/>
      <c r="N162" s="326">
        <v>58.348999999999997</v>
      </c>
      <c r="O162" s="326">
        <v>23.271000000000001</v>
      </c>
      <c r="P162" s="326">
        <v>89.84</v>
      </c>
      <c r="Q162" s="326">
        <v>226.197</v>
      </c>
      <c r="R162" s="326">
        <v>71.436999999999998</v>
      </c>
      <c r="S162" s="326">
        <v>28.268000000000001</v>
      </c>
      <c r="T162" s="326">
        <v>88.558000000000007</v>
      </c>
      <c r="U162" s="326">
        <v>38.530999999999999</v>
      </c>
      <c r="V162" s="326">
        <v>31.448</v>
      </c>
      <c r="W162" s="326">
        <v>17.404</v>
      </c>
      <c r="X162" s="326">
        <v>8.6470000000000002</v>
      </c>
      <c r="Y162" s="326">
        <v>19.395</v>
      </c>
    </row>
    <row r="163" spans="4:25" hidden="1" outlineLevel="1">
      <c r="D163" s="319" t="s">
        <v>3049</v>
      </c>
      <c r="E163" s="319" t="s">
        <v>53</v>
      </c>
      <c r="F163" s="319" t="s">
        <v>578</v>
      </c>
      <c r="G163" s="319" t="s">
        <v>579</v>
      </c>
      <c r="H163" s="319" t="s">
        <v>580</v>
      </c>
      <c r="I163" s="319" t="s">
        <v>3050</v>
      </c>
      <c r="J163" s="319" t="s">
        <v>114</v>
      </c>
      <c r="L163" s="331">
        <v>709.51099999999997</v>
      </c>
      <c r="M163" s="326"/>
      <c r="N163" s="326"/>
      <c r="O163" s="326"/>
      <c r="P163" s="326"/>
      <c r="Q163" s="326">
        <v>7.94</v>
      </c>
      <c r="R163" s="326">
        <v>3.6480000000000001</v>
      </c>
      <c r="S163" s="326">
        <v>83.13</v>
      </c>
      <c r="T163" s="326">
        <v>37.600999999999999</v>
      </c>
      <c r="U163" s="326">
        <v>108.47499999999999</v>
      </c>
      <c r="V163" s="326">
        <v>61.813000000000002</v>
      </c>
      <c r="W163" s="326">
        <v>104.946</v>
      </c>
      <c r="X163" s="326">
        <v>154.422</v>
      </c>
      <c r="Y163" s="326">
        <v>147.536</v>
      </c>
    </row>
    <row r="164" spans="4:25" hidden="1" outlineLevel="1">
      <c r="D164" s="319" t="s">
        <v>609</v>
      </c>
      <c r="E164" s="319" t="s">
        <v>52</v>
      </c>
      <c r="F164" s="319" t="s">
        <v>578</v>
      </c>
      <c r="G164" s="319" t="s">
        <v>579</v>
      </c>
      <c r="H164" s="319" t="s">
        <v>580</v>
      </c>
      <c r="I164" s="319" t="s">
        <v>1640</v>
      </c>
      <c r="J164" s="319" t="s">
        <v>117</v>
      </c>
      <c r="L164" s="331">
        <v>2122.8200000000002</v>
      </c>
      <c r="M164" s="326"/>
      <c r="N164" s="326">
        <v>335.35300000000001</v>
      </c>
      <c r="O164" s="326">
        <v>153.81</v>
      </c>
      <c r="P164" s="326">
        <v>136.828</v>
      </c>
      <c r="Q164" s="326">
        <v>106.497</v>
      </c>
      <c r="R164" s="326">
        <v>105.58199999999999</v>
      </c>
      <c r="S164" s="326">
        <v>144.673</v>
      </c>
      <c r="T164" s="326">
        <v>112.20399999999999</v>
      </c>
      <c r="U164" s="326">
        <v>600.90300000000002</v>
      </c>
      <c r="V164" s="326">
        <v>55.536999999999999</v>
      </c>
      <c r="W164" s="326">
        <v>145.999</v>
      </c>
      <c r="X164" s="326">
        <v>98.768000000000001</v>
      </c>
      <c r="Y164" s="326">
        <v>126.666</v>
      </c>
    </row>
    <row r="165" spans="4:25" hidden="1" outlineLevel="1">
      <c r="D165" s="319" t="s">
        <v>290</v>
      </c>
      <c r="E165" s="319" t="s">
        <v>52</v>
      </c>
      <c r="F165" s="319" t="s">
        <v>578</v>
      </c>
      <c r="G165" s="319" t="s">
        <v>579</v>
      </c>
      <c r="H165" s="319" t="s">
        <v>580</v>
      </c>
      <c r="I165" s="319" t="s">
        <v>435</v>
      </c>
      <c r="J165" s="319" t="s">
        <v>117</v>
      </c>
      <c r="L165" s="331">
        <v>105099.58302000002</v>
      </c>
      <c r="M165" s="326"/>
      <c r="N165" s="326">
        <v>22304.497579999999</v>
      </c>
      <c r="O165" s="326">
        <v>13120.804749999999</v>
      </c>
      <c r="P165" s="326">
        <v>17040.196800000002</v>
      </c>
      <c r="Q165" s="326">
        <v>1736.0266499999996</v>
      </c>
      <c r="R165" s="326">
        <v>5730.6816999999992</v>
      </c>
      <c r="S165" s="326">
        <v>8359.5735999999997</v>
      </c>
      <c r="T165" s="326">
        <v>27565.271290000001</v>
      </c>
      <c r="U165" s="326">
        <v>579.46609999999998</v>
      </c>
      <c r="V165" s="326">
        <v>4070.6115999999997</v>
      </c>
      <c r="W165" s="326">
        <v>3431.1999500000002</v>
      </c>
      <c r="X165" s="326">
        <v>328.99614999999994</v>
      </c>
      <c r="Y165" s="326">
        <v>832.25684999999999</v>
      </c>
    </row>
    <row r="166" spans="4:25" hidden="1" outlineLevel="1">
      <c r="D166" s="319" t="s">
        <v>290</v>
      </c>
      <c r="E166" s="319" t="s">
        <v>52</v>
      </c>
      <c r="F166" s="319" t="s">
        <v>578</v>
      </c>
      <c r="G166" s="319" t="s">
        <v>581</v>
      </c>
      <c r="H166" s="319" t="s">
        <v>580</v>
      </c>
      <c r="I166" s="319" t="s">
        <v>492</v>
      </c>
      <c r="J166" s="319" t="s">
        <v>117</v>
      </c>
      <c r="L166" s="331">
        <v>124.79849999999999</v>
      </c>
      <c r="M166" s="326"/>
      <c r="N166" s="326">
        <v>29.6739</v>
      </c>
      <c r="O166" s="326">
        <v>53.535899999999998</v>
      </c>
      <c r="P166" s="326">
        <v>22.245099999999997</v>
      </c>
      <c r="Q166" s="326">
        <v>0</v>
      </c>
      <c r="R166" s="326">
        <v>0.3947</v>
      </c>
      <c r="S166" s="326">
        <v>6.8630000000000004</v>
      </c>
      <c r="T166" s="326">
        <v>9.3828999999999994</v>
      </c>
      <c r="U166" s="326">
        <v>0</v>
      </c>
      <c r="V166" s="326">
        <v>2.7029999999999998</v>
      </c>
      <c r="W166" s="326">
        <v>0</v>
      </c>
      <c r="X166" s="326">
        <v>0</v>
      </c>
      <c r="Y166" s="326">
        <v>0</v>
      </c>
    </row>
    <row r="167" spans="4:25" hidden="1" outlineLevel="1">
      <c r="D167" s="319" t="s">
        <v>290</v>
      </c>
      <c r="E167" s="319" t="s">
        <v>52</v>
      </c>
      <c r="F167" s="319" t="s">
        <v>578</v>
      </c>
      <c r="G167" s="319" t="s">
        <v>581</v>
      </c>
      <c r="H167" s="319" t="s">
        <v>580</v>
      </c>
      <c r="I167" s="319" t="s">
        <v>3051</v>
      </c>
      <c r="J167" s="319" t="s">
        <v>117</v>
      </c>
      <c r="L167" s="331">
        <v>215.63509999999999</v>
      </c>
      <c r="M167" s="326"/>
      <c r="N167" s="326"/>
      <c r="O167" s="326">
        <v>0</v>
      </c>
      <c r="P167" s="326">
        <v>48.978050000000003</v>
      </c>
      <c r="Q167" s="326">
        <v>28.528500000000001</v>
      </c>
      <c r="R167" s="326">
        <v>3.3</v>
      </c>
      <c r="S167" s="326">
        <v>70.173600000000008</v>
      </c>
      <c r="T167" s="326">
        <v>54.721499999999999</v>
      </c>
      <c r="U167" s="326">
        <v>9.9334500000000006</v>
      </c>
      <c r="V167" s="326">
        <v>0</v>
      </c>
      <c r="W167" s="326">
        <v>0</v>
      </c>
      <c r="X167" s="326">
        <v>0</v>
      </c>
      <c r="Y167" s="326">
        <v>0</v>
      </c>
    </row>
    <row r="168" spans="4:25" hidden="1" outlineLevel="1">
      <c r="D168" s="319" t="s">
        <v>2223</v>
      </c>
      <c r="E168" s="319" t="s">
        <v>54</v>
      </c>
      <c r="F168" s="319" t="s">
        <v>578</v>
      </c>
      <c r="G168" s="319" t="s">
        <v>579</v>
      </c>
      <c r="H168" s="319" t="s">
        <v>580</v>
      </c>
      <c r="I168" s="319" t="s">
        <v>2752</v>
      </c>
      <c r="J168" s="319" t="s">
        <v>116</v>
      </c>
      <c r="L168" s="331">
        <v>1061.9219999999998</v>
      </c>
      <c r="M168" s="326"/>
      <c r="N168" s="326">
        <v>6.9050000000000002</v>
      </c>
      <c r="O168" s="326">
        <v>17.963000000000001</v>
      </c>
      <c r="P168" s="326">
        <v>20.395</v>
      </c>
      <c r="Q168" s="326">
        <v>57.354999999999997</v>
      </c>
      <c r="R168" s="326">
        <v>221.512</v>
      </c>
      <c r="S168" s="326">
        <v>541.64499999999998</v>
      </c>
      <c r="T168" s="326">
        <v>55.935000000000002</v>
      </c>
      <c r="U168" s="326">
        <v>35.725000000000001</v>
      </c>
      <c r="V168" s="326">
        <v>22.439</v>
      </c>
      <c r="W168" s="326">
        <v>27.635999999999999</v>
      </c>
      <c r="X168" s="326">
        <v>29.34</v>
      </c>
      <c r="Y168" s="326">
        <v>25.071999999999999</v>
      </c>
    </row>
    <row r="169" spans="4:25" hidden="1" outlineLevel="1">
      <c r="D169" s="319" t="s">
        <v>1641</v>
      </c>
      <c r="E169" s="319" t="s">
        <v>52</v>
      </c>
      <c r="F169" s="319" t="s">
        <v>578</v>
      </c>
      <c r="G169" s="319" t="s">
        <v>579</v>
      </c>
      <c r="H169" s="319" t="s">
        <v>580</v>
      </c>
      <c r="I169" s="319" t="s">
        <v>1207</v>
      </c>
      <c r="J169" s="319" t="s">
        <v>117</v>
      </c>
      <c r="L169" s="331">
        <v>33.856000000000002</v>
      </c>
      <c r="M169" s="326"/>
      <c r="N169" s="326">
        <v>2.7189999999999999</v>
      </c>
      <c r="O169" s="326">
        <v>0.70699999999999996</v>
      </c>
      <c r="P169" s="326">
        <v>3.4540000000000002</v>
      </c>
      <c r="Q169" s="326">
        <v>3.3410000000000002</v>
      </c>
      <c r="R169" s="326">
        <v>1.413</v>
      </c>
      <c r="S169" s="326">
        <v>6.1310000000000002</v>
      </c>
      <c r="T169" s="326">
        <v>5.6980000000000004</v>
      </c>
      <c r="U169" s="326">
        <v>4.1210000000000004</v>
      </c>
      <c r="V169" s="326">
        <v>0.39400000000000002</v>
      </c>
      <c r="W169" s="326">
        <v>6.3E-2</v>
      </c>
      <c r="X169" s="326">
        <v>5.4240000000000004</v>
      </c>
      <c r="Y169" s="326">
        <v>0.39100000000000001</v>
      </c>
    </row>
    <row r="170" spans="4:25" hidden="1" outlineLevel="1">
      <c r="D170" s="319" t="s">
        <v>1208</v>
      </c>
      <c r="E170" s="319" t="s">
        <v>52</v>
      </c>
      <c r="F170" s="319" t="s">
        <v>578</v>
      </c>
      <c r="G170" s="319" t="s">
        <v>579</v>
      </c>
      <c r="H170" s="319" t="s">
        <v>580</v>
      </c>
      <c r="I170" s="319" t="s">
        <v>1209</v>
      </c>
      <c r="J170" s="319" t="s">
        <v>117</v>
      </c>
      <c r="L170" s="331">
        <v>22.550000000000004</v>
      </c>
      <c r="M170" s="326"/>
      <c r="N170" s="326">
        <v>0</v>
      </c>
      <c r="O170" s="326">
        <v>0</v>
      </c>
      <c r="P170" s="326">
        <v>0</v>
      </c>
      <c r="Q170" s="326">
        <v>0</v>
      </c>
      <c r="R170" s="326">
        <v>7.8879999999999999</v>
      </c>
      <c r="S170" s="326">
        <v>8.5500000000000007</v>
      </c>
      <c r="T170" s="326">
        <v>0</v>
      </c>
      <c r="U170" s="326">
        <v>6.1120000000000001</v>
      </c>
      <c r="V170" s="326">
        <v>0</v>
      </c>
      <c r="W170" s="326">
        <v>0</v>
      </c>
      <c r="X170" s="326">
        <v>0</v>
      </c>
      <c r="Y170" s="326">
        <v>0</v>
      </c>
    </row>
    <row r="171" spans="4:25" hidden="1" outlineLevel="1">
      <c r="D171" s="319" t="s">
        <v>2513</v>
      </c>
      <c r="E171" s="319" t="s">
        <v>2117</v>
      </c>
      <c r="F171" s="319" t="s">
        <v>578</v>
      </c>
      <c r="G171" s="319" t="s">
        <v>579</v>
      </c>
      <c r="H171" s="319" t="s">
        <v>580</v>
      </c>
      <c r="I171" s="319" t="s">
        <v>3052</v>
      </c>
      <c r="J171" s="319" t="s">
        <v>977</v>
      </c>
      <c r="L171" s="331">
        <v>0</v>
      </c>
      <c r="M171" s="326"/>
      <c r="N171" s="326"/>
      <c r="O171" s="326"/>
      <c r="P171" s="326"/>
      <c r="Q171" s="326"/>
      <c r="R171" s="326"/>
      <c r="S171" s="326"/>
      <c r="T171" s="326"/>
      <c r="U171" s="326"/>
      <c r="V171" s="326"/>
      <c r="W171" s="326">
        <v>0</v>
      </c>
      <c r="X171" s="326">
        <v>0</v>
      </c>
      <c r="Y171" s="326">
        <v>0</v>
      </c>
    </row>
    <row r="172" spans="4:25" hidden="1" outlineLevel="1">
      <c r="D172" s="319" t="s">
        <v>1045</v>
      </c>
      <c r="E172" s="319" t="s">
        <v>52</v>
      </c>
      <c r="F172" s="319" t="s">
        <v>578</v>
      </c>
      <c r="G172" s="319" t="s">
        <v>579</v>
      </c>
      <c r="H172" s="319" t="s">
        <v>580</v>
      </c>
      <c r="I172" s="319" t="s">
        <v>439</v>
      </c>
      <c r="J172" s="319" t="s">
        <v>117</v>
      </c>
      <c r="L172" s="331">
        <v>147698.45366</v>
      </c>
      <c r="M172" s="326"/>
      <c r="N172" s="326">
        <v>12031.585720000001</v>
      </c>
      <c r="O172" s="326">
        <v>12108.219879999999</v>
      </c>
      <c r="P172" s="326">
        <v>25411.211129999992</v>
      </c>
      <c r="Q172" s="326">
        <v>9715.1191899999994</v>
      </c>
      <c r="R172" s="326">
        <v>17490.501820000001</v>
      </c>
      <c r="S172" s="326">
        <v>8769.9023899999993</v>
      </c>
      <c r="T172" s="326">
        <v>7563.2690000000002</v>
      </c>
      <c r="U172" s="326">
        <v>5301.7576999999992</v>
      </c>
      <c r="V172" s="326">
        <v>8301.49748</v>
      </c>
      <c r="W172" s="326">
        <v>14787.79739</v>
      </c>
      <c r="X172" s="326">
        <v>16984.184670000002</v>
      </c>
      <c r="Y172" s="326">
        <v>9233.4072899999992</v>
      </c>
    </row>
    <row r="173" spans="4:25" hidden="1" outlineLevel="1">
      <c r="D173" s="319" t="s">
        <v>1045</v>
      </c>
      <c r="E173" s="319" t="s">
        <v>52</v>
      </c>
      <c r="F173" s="319" t="s">
        <v>578</v>
      </c>
      <c r="G173" s="319" t="s">
        <v>581</v>
      </c>
      <c r="H173" s="319" t="s">
        <v>580</v>
      </c>
      <c r="I173" s="319" t="s">
        <v>494</v>
      </c>
      <c r="J173" s="319" t="s">
        <v>117</v>
      </c>
      <c r="L173" s="331">
        <v>6.6963999999999997</v>
      </c>
      <c r="M173" s="326"/>
      <c r="N173" s="326">
        <v>5.2205000000000004</v>
      </c>
      <c r="O173" s="326">
        <v>0</v>
      </c>
      <c r="P173" s="326">
        <v>0.52100000000000002</v>
      </c>
      <c r="Q173" s="326">
        <v>0</v>
      </c>
      <c r="R173" s="326">
        <v>0.55049999999999999</v>
      </c>
      <c r="S173" s="326">
        <v>0.31</v>
      </c>
      <c r="T173" s="326">
        <v>0</v>
      </c>
      <c r="U173" s="326">
        <v>4.4000000000000003E-3</v>
      </c>
      <c r="V173" s="326">
        <v>0</v>
      </c>
      <c r="W173" s="326">
        <v>0</v>
      </c>
      <c r="X173" s="326">
        <v>0.09</v>
      </c>
      <c r="Y173" s="326">
        <v>0</v>
      </c>
    </row>
    <row r="174" spans="4:25" hidden="1" outlineLevel="1">
      <c r="D174" s="319" t="s">
        <v>1045</v>
      </c>
      <c r="E174" s="319" t="s">
        <v>52</v>
      </c>
      <c r="F174" s="319" t="s">
        <v>578</v>
      </c>
      <c r="G174" s="319" t="s">
        <v>581</v>
      </c>
      <c r="H174" s="319" t="s">
        <v>580</v>
      </c>
      <c r="I174" s="319" t="s">
        <v>3053</v>
      </c>
      <c r="J174" s="319" t="s">
        <v>117</v>
      </c>
      <c r="L174" s="331">
        <v>28126.644</v>
      </c>
      <c r="M174" s="326"/>
      <c r="N174" s="326"/>
      <c r="O174" s="326">
        <v>12924.107</v>
      </c>
      <c r="P174" s="326">
        <v>5.9260000000000002</v>
      </c>
      <c r="Q174" s="326">
        <v>8.0570000000000004</v>
      </c>
      <c r="R174" s="326">
        <v>20.033000000000001</v>
      </c>
      <c r="S174" s="326">
        <v>12131.768</v>
      </c>
      <c r="T174" s="326">
        <v>117.167</v>
      </c>
      <c r="U174" s="326">
        <v>1.722</v>
      </c>
      <c r="V174" s="326">
        <v>135.70599999999999</v>
      </c>
      <c r="W174" s="326">
        <v>160.49299999999999</v>
      </c>
      <c r="X174" s="326">
        <v>241.321</v>
      </c>
      <c r="Y174" s="326">
        <v>2380.3440000000001</v>
      </c>
    </row>
    <row r="175" spans="4:25" hidden="1" outlineLevel="1">
      <c r="D175" s="319" t="s">
        <v>1210</v>
      </c>
      <c r="E175" s="319" t="s">
        <v>52</v>
      </c>
      <c r="F175" s="319" t="s">
        <v>578</v>
      </c>
      <c r="G175" s="319" t="s">
        <v>579</v>
      </c>
      <c r="H175" s="319" t="s">
        <v>580</v>
      </c>
      <c r="I175" s="319" t="s">
        <v>1211</v>
      </c>
      <c r="J175" s="319" t="s">
        <v>117</v>
      </c>
      <c r="L175" s="331">
        <v>21.69</v>
      </c>
      <c r="M175" s="326"/>
      <c r="N175" s="326">
        <v>0.61899999999999999</v>
      </c>
      <c r="O175" s="326">
        <v>0.17100000000000001</v>
      </c>
      <c r="P175" s="326">
        <v>14.468</v>
      </c>
      <c r="Q175" s="326">
        <v>1.181</v>
      </c>
      <c r="R175" s="326">
        <v>0.47199999999999998</v>
      </c>
      <c r="S175" s="326">
        <v>0.47299999999999998</v>
      </c>
      <c r="T175" s="326">
        <v>0.43</v>
      </c>
      <c r="U175" s="326">
        <v>0.17899999999999999</v>
      </c>
      <c r="V175" s="326">
        <v>3.4830000000000001</v>
      </c>
      <c r="W175" s="326">
        <v>4.3999999999999997E-2</v>
      </c>
      <c r="X175" s="326">
        <v>0.17</v>
      </c>
      <c r="Y175" s="326">
        <v>0</v>
      </c>
    </row>
    <row r="176" spans="4:25" hidden="1" outlineLevel="1">
      <c r="D176" s="319" t="s">
        <v>2004</v>
      </c>
      <c r="E176" s="319" t="s">
        <v>2117</v>
      </c>
      <c r="F176" s="319" t="s">
        <v>578</v>
      </c>
      <c r="G176" s="319" t="s">
        <v>579</v>
      </c>
      <c r="H176" s="319" t="s">
        <v>580</v>
      </c>
      <c r="I176" s="319" t="s">
        <v>2271</v>
      </c>
      <c r="J176" s="319" t="s">
        <v>977</v>
      </c>
      <c r="L176" s="331">
        <v>8625.3629700000001</v>
      </c>
      <c r="M176" s="326"/>
      <c r="N176" s="326">
        <v>684.86501999999996</v>
      </c>
      <c r="O176" s="326">
        <v>423.36687000000006</v>
      </c>
      <c r="P176" s="326">
        <v>414.25450000000006</v>
      </c>
      <c r="Q176" s="326">
        <v>694.62513999999999</v>
      </c>
      <c r="R176" s="326">
        <v>423.91575999999998</v>
      </c>
      <c r="S176" s="326">
        <v>909.94675999999993</v>
      </c>
      <c r="T176" s="326">
        <v>837.72951999999998</v>
      </c>
      <c r="U176" s="326">
        <v>551.59465</v>
      </c>
      <c r="V176" s="326">
        <v>976.90170999999998</v>
      </c>
      <c r="W176" s="326">
        <v>1408.5726200000004</v>
      </c>
      <c r="X176" s="326">
        <v>871.55310999999995</v>
      </c>
      <c r="Y176" s="326">
        <v>428.03730999999999</v>
      </c>
    </row>
    <row r="177" spans="4:25" hidden="1" outlineLevel="1">
      <c r="D177" s="319" t="s">
        <v>3054</v>
      </c>
      <c r="E177" s="319" t="s">
        <v>52</v>
      </c>
      <c r="F177" s="319" t="s">
        <v>578</v>
      </c>
      <c r="G177" s="319" t="s">
        <v>579</v>
      </c>
      <c r="H177" s="319" t="s">
        <v>580</v>
      </c>
      <c r="I177" s="319" t="s">
        <v>3055</v>
      </c>
      <c r="J177" s="319" t="s">
        <v>117</v>
      </c>
      <c r="L177" s="331">
        <v>0</v>
      </c>
      <c r="M177" s="326"/>
      <c r="N177" s="326"/>
      <c r="O177" s="326"/>
      <c r="P177" s="326"/>
      <c r="Q177" s="326"/>
      <c r="R177" s="326"/>
      <c r="S177" s="326"/>
      <c r="T177" s="326"/>
      <c r="U177" s="326"/>
      <c r="V177" s="326"/>
      <c r="W177" s="326">
        <v>0</v>
      </c>
      <c r="X177" s="326">
        <v>0</v>
      </c>
      <c r="Y177" s="326">
        <v>0</v>
      </c>
    </row>
    <row r="178" spans="4:25" hidden="1" outlineLevel="1">
      <c r="D178" s="319" t="s">
        <v>2005</v>
      </c>
      <c r="E178" s="319" t="s">
        <v>52</v>
      </c>
      <c r="F178" s="319" t="s">
        <v>578</v>
      </c>
      <c r="G178" s="319" t="s">
        <v>579</v>
      </c>
      <c r="H178" s="319" t="s">
        <v>580</v>
      </c>
      <c r="I178" s="319" t="s">
        <v>436</v>
      </c>
      <c r="J178" s="319" t="s">
        <v>117</v>
      </c>
      <c r="L178" s="331">
        <v>56733.937979999995</v>
      </c>
      <c r="M178" s="326"/>
      <c r="N178" s="326">
        <v>3936.0250000000001</v>
      </c>
      <c r="O178" s="326">
        <v>3536.4879999999998</v>
      </c>
      <c r="P178" s="326">
        <v>6265.4859999999999</v>
      </c>
      <c r="Q178" s="326">
        <v>6548.8469000000005</v>
      </c>
      <c r="R178" s="326">
        <v>4924.2669999999998</v>
      </c>
      <c r="S178" s="326">
        <v>4690.6094999999996</v>
      </c>
      <c r="T178" s="326">
        <v>1817.1346000000001</v>
      </c>
      <c r="U178" s="326">
        <v>3622.752</v>
      </c>
      <c r="V178" s="326">
        <v>2173.4524999999999</v>
      </c>
      <c r="W178" s="326">
        <v>5391.4669999999996</v>
      </c>
      <c r="X178" s="326">
        <v>8198.6912200000006</v>
      </c>
      <c r="Y178" s="326">
        <v>5628.7182599999996</v>
      </c>
    </row>
    <row r="179" spans="4:25" hidden="1" outlineLevel="1">
      <c r="D179" s="319" t="s">
        <v>2005</v>
      </c>
      <c r="E179" s="319" t="s">
        <v>52</v>
      </c>
      <c r="F179" s="319" t="s">
        <v>578</v>
      </c>
      <c r="G179" s="319" t="s">
        <v>581</v>
      </c>
      <c r="H179" s="319" t="s">
        <v>580</v>
      </c>
      <c r="I179" s="319" t="s">
        <v>3056</v>
      </c>
      <c r="J179" s="319" t="s">
        <v>117</v>
      </c>
      <c r="L179" s="331">
        <v>817.17599999999993</v>
      </c>
      <c r="M179" s="326"/>
      <c r="N179" s="326"/>
      <c r="O179" s="326"/>
      <c r="P179" s="326"/>
      <c r="Q179" s="326"/>
      <c r="R179" s="326"/>
      <c r="S179" s="326"/>
      <c r="T179" s="326"/>
      <c r="U179" s="326"/>
      <c r="V179" s="326">
        <v>0</v>
      </c>
      <c r="W179" s="326">
        <v>165.88499999999999</v>
      </c>
      <c r="X179" s="326">
        <v>553.971</v>
      </c>
      <c r="Y179" s="326">
        <v>97.32</v>
      </c>
    </row>
    <row r="180" spans="4:25" hidden="1" outlineLevel="1">
      <c r="D180" s="319" t="s">
        <v>611</v>
      </c>
      <c r="E180" s="319" t="s">
        <v>52</v>
      </c>
      <c r="F180" s="319" t="s">
        <v>578</v>
      </c>
      <c r="G180" s="319" t="s">
        <v>579</v>
      </c>
      <c r="H180" s="319" t="s">
        <v>580</v>
      </c>
      <c r="I180" s="319" t="s">
        <v>1642</v>
      </c>
      <c r="J180" s="319" t="s">
        <v>117</v>
      </c>
      <c r="L180" s="331">
        <v>1433.3973999999998</v>
      </c>
      <c r="M180" s="326"/>
      <c r="N180" s="326">
        <v>131.142</v>
      </c>
      <c r="O180" s="326">
        <v>126.73099999999999</v>
      </c>
      <c r="P180" s="326">
        <v>98.697999999999993</v>
      </c>
      <c r="Q180" s="326">
        <v>199.363</v>
      </c>
      <c r="R180" s="326">
        <v>132.26892000000001</v>
      </c>
      <c r="S180" s="326">
        <v>53.396200000000007</v>
      </c>
      <c r="T180" s="326">
        <v>102.34164000000001</v>
      </c>
      <c r="U180" s="326">
        <v>27.796559999999996</v>
      </c>
      <c r="V180" s="326">
        <v>142.28846000000001</v>
      </c>
      <c r="W180" s="326">
        <v>122.88996</v>
      </c>
      <c r="X180" s="326">
        <v>74.18310000000001</v>
      </c>
      <c r="Y180" s="326">
        <v>222.29856000000001</v>
      </c>
    </row>
    <row r="181" spans="4:25" hidden="1" outlineLevel="1">
      <c r="D181" s="319" t="s">
        <v>2272</v>
      </c>
      <c r="E181" s="319" t="s">
        <v>53</v>
      </c>
      <c r="F181" s="319" t="s">
        <v>578</v>
      </c>
      <c r="G181" s="319" t="s">
        <v>579</v>
      </c>
      <c r="H181" s="319" t="s">
        <v>580</v>
      </c>
      <c r="I181" s="319" t="s">
        <v>2273</v>
      </c>
      <c r="J181" s="319" t="s">
        <v>114</v>
      </c>
      <c r="L181" s="331">
        <v>1825.2429999999999</v>
      </c>
      <c r="M181" s="326"/>
      <c r="N181" s="326">
        <v>84.799000000000007</v>
      </c>
      <c r="O181" s="326">
        <v>134.767</v>
      </c>
      <c r="P181" s="326">
        <v>225.29300000000001</v>
      </c>
      <c r="Q181" s="326">
        <v>206.51300000000001</v>
      </c>
      <c r="R181" s="326">
        <v>424.185</v>
      </c>
      <c r="S181" s="326">
        <v>139.03399999999999</v>
      </c>
      <c r="T181" s="326">
        <v>81.566999999999993</v>
      </c>
      <c r="U181" s="326">
        <v>101.00700000000001</v>
      </c>
      <c r="V181" s="326">
        <v>234.03299999999999</v>
      </c>
      <c r="W181" s="326">
        <v>50.683999999999997</v>
      </c>
      <c r="X181" s="326">
        <v>94.025999999999996</v>
      </c>
      <c r="Y181" s="326">
        <v>49.335000000000001</v>
      </c>
    </row>
    <row r="182" spans="4:25" hidden="1" outlineLevel="1">
      <c r="D182" s="319" t="s">
        <v>2639</v>
      </c>
      <c r="E182" s="319" t="s">
        <v>52</v>
      </c>
      <c r="F182" s="319" t="s">
        <v>578</v>
      </c>
      <c r="G182" s="319" t="s">
        <v>579</v>
      </c>
      <c r="H182" s="319" t="s">
        <v>580</v>
      </c>
      <c r="I182" s="319" t="s">
        <v>2753</v>
      </c>
      <c r="J182" s="319" t="s">
        <v>117</v>
      </c>
      <c r="L182" s="331">
        <v>526.10599999999999</v>
      </c>
      <c r="M182" s="326"/>
      <c r="N182" s="326">
        <v>242.63800000000001</v>
      </c>
      <c r="O182" s="326">
        <v>160.96700000000001</v>
      </c>
      <c r="P182" s="326">
        <v>62.524999999999999</v>
      </c>
      <c r="Q182" s="326">
        <v>0</v>
      </c>
      <c r="R182" s="326">
        <v>9.39</v>
      </c>
      <c r="S182" s="326">
        <v>15.222</v>
      </c>
      <c r="T182" s="326">
        <v>4.266</v>
      </c>
      <c r="U182" s="326">
        <v>3.68</v>
      </c>
      <c r="V182" s="326">
        <v>15.39</v>
      </c>
      <c r="W182" s="326">
        <v>6.1180000000000003</v>
      </c>
      <c r="X182" s="326">
        <v>1.4</v>
      </c>
      <c r="Y182" s="326">
        <v>4.51</v>
      </c>
    </row>
    <row r="183" spans="4:25" hidden="1" outlineLevel="1">
      <c r="D183" s="319" t="s">
        <v>2639</v>
      </c>
      <c r="E183" s="319" t="s">
        <v>52</v>
      </c>
      <c r="F183" s="319" t="s">
        <v>578</v>
      </c>
      <c r="G183" s="319" t="s">
        <v>581</v>
      </c>
      <c r="H183" s="319" t="s">
        <v>580</v>
      </c>
      <c r="I183" s="319" t="s">
        <v>3057</v>
      </c>
      <c r="J183" s="319" t="s">
        <v>117</v>
      </c>
      <c r="L183" s="331">
        <v>0</v>
      </c>
      <c r="M183" s="326"/>
      <c r="N183" s="326"/>
      <c r="O183" s="326"/>
      <c r="P183" s="326"/>
      <c r="Q183" s="326"/>
      <c r="R183" s="326"/>
      <c r="S183" s="326"/>
      <c r="T183" s="326"/>
      <c r="U183" s="326"/>
      <c r="V183" s="326">
        <v>0</v>
      </c>
      <c r="W183" s="326">
        <v>0</v>
      </c>
      <c r="X183" s="326">
        <v>0</v>
      </c>
      <c r="Y183" s="326">
        <v>0</v>
      </c>
    </row>
    <row r="184" spans="4:25" hidden="1" outlineLevel="1">
      <c r="D184" s="319" t="s">
        <v>922</v>
      </c>
      <c r="E184" s="319" t="s">
        <v>54</v>
      </c>
      <c r="F184" s="319" t="s">
        <v>578</v>
      </c>
      <c r="G184" s="319" t="s">
        <v>579</v>
      </c>
      <c r="H184" s="319" t="s">
        <v>580</v>
      </c>
      <c r="I184" s="319" t="s">
        <v>469</v>
      </c>
      <c r="J184" s="319" t="s">
        <v>116</v>
      </c>
      <c r="L184" s="331">
        <v>7680.2530000000015</v>
      </c>
      <c r="M184" s="326"/>
      <c r="N184" s="326">
        <v>327.67200000000003</v>
      </c>
      <c r="O184" s="326">
        <v>960.15700000000004</v>
      </c>
      <c r="P184" s="326">
        <v>624.43600000000004</v>
      </c>
      <c r="Q184" s="326">
        <v>886.75099999999998</v>
      </c>
      <c r="R184" s="326">
        <v>644.10699999999997</v>
      </c>
      <c r="S184" s="326">
        <v>332.24200000000002</v>
      </c>
      <c r="T184" s="326">
        <v>180.07499999999999</v>
      </c>
      <c r="U184" s="326">
        <v>1652.8209999999999</v>
      </c>
      <c r="V184" s="326">
        <v>755.47</v>
      </c>
      <c r="W184" s="326">
        <v>456.05399999999997</v>
      </c>
      <c r="X184" s="326">
        <v>402.61799999999999</v>
      </c>
      <c r="Y184" s="326">
        <v>457.85</v>
      </c>
    </row>
    <row r="185" spans="4:25" hidden="1" outlineLevel="1">
      <c r="D185" s="319" t="s">
        <v>923</v>
      </c>
      <c r="E185" s="319" t="s">
        <v>53</v>
      </c>
      <c r="F185" s="319" t="s">
        <v>578</v>
      </c>
      <c r="G185" s="319" t="s">
        <v>579</v>
      </c>
      <c r="H185" s="319" t="s">
        <v>580</v>
      </c>
      <c r="I185" s="319" t="s">
        <v>517</v>
      </c>
      <c r="J185" s="319" t="s">
        <v>117</v>
      </c>
      <c r="L185" s="331">
        <v>40389.739750000001</v>
      </c>
      <c r="M185" s="326"/>
      <c r="N185" s="326">
        <v>2961.011</v>
      </c>
      <c r="O185" s="326">
        <v>488.47199999999998</v>
      </c>
      <c r="P185" s="326">
        <v>5148.3029999999999</v>
      </c>
      <c r="Q185" s="326">
        <v>485.71</v>
      </c>
      <c r="R185" s="326">
        <v>8283.2690000000002</v>
      </c>
      <c r="S185" s="326">
        <v>6275.1040000000003</v>
      </c>
      <c r="T185" s="326">
        <v>5693.3729999999996</v>
      </c>
      <c r="U185" s="326">
        <v>459.274</v>
      </c>
      <c r="V185" s="326">
        <v>946.85275000000001</v>
      </c>
      <c r="W185" s="326">
        <v>9201.0509999999995</v>
      </c>
      <c r="X185" s="326">
        <v>268.97199999999998</v>
      </c>
      <c r="Y185" s="326">
        <v>178.34800000000001</v>
      </c>
    </row>
    <row r="186" spans="4:25" hidden="1" outlineLevel="1">
      <c r="D186" s="319" t="s">
        <v>923</v>
      </c>
      <c r="E186" s="319" t="s">
        <v>53</v>
      </c>
      <c r="F186" s="319" t="s">
        <v>578</v>
      </c>
      <c r="G186" s="319" t="s">
        <v>579</v>
      </c>
      <c r="H186" s="319" t="s">
        <v>580</v>
      </c>
      <c r="I186" s="319" t="s">
        <v>2754</v>
      </c>
      <c r="J186" s="319" t="s">
        <v>117</v>
      </c>
      <c r="L186" s="331">
        <v>0</v>
      </c>
      <c r="M186" s="326"/>
      <c r="N186" s="326">
        <v>0</v>
      </c>
      <c r="O186" s="326">
        <v>0</v>
      </c>
      <c r="P186" s="326">
        <v>0</v>
      </c>
      <c r="Q186" s="326">
        <v>0</v>
      </c>
      <c r="R186" s="326">
        <v>0</v>
      </c>
      <c r="S186" s="326">
        <v>0</v>
      </c>
      <c r="T186" s="326">
        <v>0</v>
      </c>
      <c r="U186" s="326"/>
      <c r="V186" s="326"/>
      <c r="W186" s="326"/>
      <c r="X186" s="326"/>
      <c r="Y186" s="326"/>
    </row>
    <row r="187" spans="4:25" hidden="1" outlineLevel="1">
      <c r="D187" s="319" t="s">
        <v>924</v>
      </c>
      <c r="E187" s="319" t="s">
        <v>54</v>
      </c>
      <c r="F187" s="319" t="s">
        <v>578</v>
      </c>
      <c r="G187" s="319" t="s">
        <v>579</v>
      </c>
      <c r="H187" s="319" t="s">
        <v>580</v>
      </c>
      <c r="I187" s="319" t="s">
        <v>925</v>
      </c>
      <c r="J187" s="319" t="s">
        <v>116</v>
      </c>
      <c r="L187" s="331">
        <v>5.8220000000000001</v>
      </c>
      <c r="M187" s="326"/>
      <c r="N187" s="326">
        <v>3.6930000000000001</v>
      </c>
      <c r="O187" s="326">
        <v>2.129</v>
      </c>
      <c r="P187" s="326"/>
      <c r="Q187" s="326"/>
      <c r="R187" s="326"/>
      <c r="S187" s="326"/>
      <c r="T187" s="326"/>
      <c r="U187" s="326"/>
      <c r="V187" s="326"/>
      <c r="W187" s="326"/>
      <c r="X187" s="326"/>
      <c r="Y187" s="326"/>
    </row>
    <row r="188" spans="4:25" hidden="1" outlineLevel="1">
      <c r="D188" s="319" t="s">
        <v>2993</v>
      </c>
      <c r="E188" s="319" t="s">
        <v>53</v>
      </c>
      <c r="F188" s="319" t="s">
        <v>578</v>
      </c>
      <c r="G188" s="319" t="s">
        <v>579</v>
      </c>
      <c r="H188" s="319" t="s">
        <v>580</v>
      </c>
      <c r="I188" s="319" t="s">
        <v>3058</v>
      </c>
      <c r="J188" s="319" t="s">
        <v>114</v>
      </c>
      <c r="L188" s="331">
        <v>238.50400000000002</v>
      </c>
      <c r="M188" s="326"/>
      <c r="N188" s="326"/>
      <c r="O188" s="326"/>
      <c r="P188" s="326"/>
      <c r="Q188" s="326"/>
      <c r="R188" s="326"/>
      <c r="S188" s="326"/>
      <c r="T188" s="326"/>
      <c r="U188" s="326"/>
      <c r="V188" s="326">
        <v>109.23399999999999</v>
      </c>
      <c r="W188" s="326">
        <v>14.28</v>
      </c>
      <c r="X188" s="326">
        <v>81.012</v>
      </c>
      <c r="Y188" s="326">
        <v>33.978000000000002</v>
      </c>
    </row>
    <row r="189" spans="4:25" hidden="1" outlineLevel="1">
      <c r="D189" s="319" t="s">
        <v>1212</v>
      </c>
      <c r="E189" s="319" t="s">
        <v>54</v>
      </c>
      <c r="F189" s="319" t="s">
        <v>578</v>
      </c>
      <c r="G189" s="319" t="s">
        <v>579</v>
      </c>
      <c r="H189" s="319" t="s">
        <v>580</v>
      </c>
      <c r="I189" s="319" t="s">
        <v>658</v>
      </c>
      <c r="J189" s="319" t="s">
        <v>116</v>
      </c>
      <c r="L189" s="331">
        <v>2784.0190000000002</v>
      </c>
      <c r="M189" s="326"/>
      <c r="N189" s="326">
        <v>289.21300000000002</v>
      </c>
      <c r="O189" s="326">
        <v>353.52600000000001</v>
      </c>
      <c r="P189" s="326">
        <v>476.96499999999997</v>
      </c>
      <c r="Q189" s="326">
        <v>170.93100000000001</v>
      </c>
      <c r="R189" s="326">
        <v>45.59</v>
      </c>
      <c r="S189" s="326">
        <v>243.94</v>
      </c>
      <c r="T189" s="326">
        <v>61.947000000000003</v>
      </c>
      <c r="U189" s="326">
        <v>433.98200000000003</v>
      </c>
      <c r="V189" s="326">
        <v>253.411</v>
      </c>
      <c r="W189" s="326">
        <v>194.554</v>
      </c>
      <c r="X189" s="326">
        <v>83.018000000000001</v>
      </c>
      <c r="Y189" s="326">
        <v>176.94200000000001</v>
      </c>
    </row>
    <row r="190" spans="4:25" hidden="1" outlineLevel="1">
      <c r="D190" s="319" t="s">
        <v>243</v>
      </c>
      <c r="E190" s="319" t="s">
        <v>52</v>
      </c>
      <c r="F190" s="319" t="s">
        <v>578</v>
      </c>
      <c r="G190" s="319" t="s">
        <v>579</v>
      </c>
      <c r="H190" s="319" t="s">
        <v>580</v>
      </c>
      <c r="I190" s="319" t="s">
        <v>437</v>
      </c>
      <c r="J190" s="319" t="s">
        <v>117</v>
      </c>
      <c r="L190" s="331">
        <v>7847.0349500000002</v>
      </c>
      <c r="M190" s="326"/>
      <c r="N190" s="326">
        <v>367.63799999999998</v>
      </c>
      <c r="O190" s="326">
        <v>141.64400000000001</v>
      </c>
      <c r="P190" s="326">
        <v>664.32550000000003</v>
      </c>
      <c r="Q190" s="326">
        <v>357.51600000000002</v>
      </c>
      <c r="R190" s="326">
        <v>385.83800000000002</v>
      </c>
      <c r="S190" s="326">
        <v>980.96839999999975</v>
      </c>
      <c r="T190" s="326">
        <v>472.24990000000008</v>
      </c>
      <c r="U190" s="326">
        <v>330.34239999999994</v>
      </c>
      <c r="V190" s="326">
        <v>722.24064999999996</v>
      </c>
      <c r="W190" s="326">
        <v>2652.7143999999998</v>
      </c>
      <c r="X190" s="326">
        <v>428.5145</v>
      </c>
      <c r="Y190" s="326">
        <v>343.04320000000001</v>
      </c>
    </row>
    <row r="191" spans="4:25" hidden="1" outlineLevel="1">
      <c r="D191" s="319" t="s">
        <v>1213</v>
      </c>
      <c r="E191" s="319" t="s">
        <v>53</v>
      </c>
      <c r="F191" s="319" t="s">
        <v>578</v>
      </c>
      <c r="G191" s="319" t="s">
        <v>579</v>
      </c>
      <c r="H191" s="319" t="s">
        <v>580</v>
      </c>
      <c r="I191" s="319" t="s">
        <v>1214</v>
      </c>
      <c r="J191" s="319" t="s">
        <v>114</v>
      </c>
      <c r="L191" s="331">
        <v>33116.595999999998</v>
      </c>
      <c r="M191" s="326"/>
      <c r="N191" s="326">
        <v>2334.73</v>
      </c>
      <c r="O191" s="326">
        <v>4698.8459999999995</v>
      </c>
      <c r="P191" s="326">
        <v>2626.6170000000002</v>
      </c>
      <c r="Q191" s="326">
        <v>2106.835</v>
      </c>
      <c r="R191" s="326">
        <v>1793.644</v>
      </c>
      <c r="S191" s="326">
        <v>2752.0650000000001</v>
      </c>
      <c r="T191" s="326">
        <v>5060.3500000000004</v>
      </c>
      <c r="U191" s="326">
        <v>2757.9839999999999</v>
      </c>
      <c r="V191" s="326">
        <v>3514.8040000000001</v>
      </c>
      <c r="W191" s="326">
        <v>3111.21</v>
      </c>
      <c r="X191" s="326">
        <v>1484.0340000000001</v>
      </c>
      <c r="Y191" s="326">
        <v>875.47699999999998</v>
      </c>
    </row>
    <row r="192" spans="4:25" hidden="1" outlineLevel="1">
      <c r="D192" s="319" t="s">
        <v>614</v>
      </c>
      <c r="E192" s="319" t="s">
        <v>53</v>
      </c>
      <c r="F192" s="319" t="s">
        <v>578</v>
      </c>
      <c r="G192" s="319" t="s">
        <v>579</v>
      </c>
      <c r="H192" s="319" t="s">
        <v>580</v>
      </c>
      <c r="I192" s="319" t="s">
        <v>1848</v>
      </c>
      <c r="J192" s="319" t="s">
        <v>118</v>
      </c>
      <c r="L192" s="331">
        <v>512.03399999999999</v>
      </c>
      <c r="M192" s="326"/>
      <c r="N192" s="326">
        <v>22.484000000000002</v>
      </c>
      <c r="O192" s="326">
        <v>4.03</v>
      </c>
      <c r="P192" s="326">
        <v>45.12</v>
      </c>
      <c r="Q192" s="326">
        <v>11.677</v>
      </c>
      <c r="R192" s="326">
        <v>12.414</v>
      </c>
      <c r="S192" s="326">
        <v>32.601999999999997</v>
      </c>
      <c r="T192" s="326">
        <v>22.599</v>
      </c>
      <c r="U192" s="326">
        <v>14.385</v>
      </c>
      <c r="V192" s="326">
        <v>12.72</v>
      </c>
      <c r="W192" s="326">
        <v>167.18199999999999</v>
      </c>
      <c r="X192" s="326">
        <v>96.817999999999998</v>
      </c>
      <c r="Y192" s="326">
        <v>70.003</v>
      </c>
    </row>
    <row r="193" spans="4:25" hidden="1" outlineLevel="1">
      <c r="D193" s="319" t="s">
        <v>2204</v>
      </c>
      <c r="E193" s="319" t="s">
        <v>2117</v>
      </c>
      <c r="F193" s="319" t="s">
        <v>578</v>
      </c>
      <c r="G193" s="319" t="s">
        <v>579</v>
      </c>
      <c r="H193" s="319" t="s">
        <v>580</v>
      </c>
      <c r="I193" s="319" t="s">
        <v>2274</v>
      </c>
      <c r="J193" s="319" t="s">
        <v>977</v>
      </c>
      <c r="L193" s="331">
        <v>2404.9454699999997</v>
      </c>
      <c r="M193" s="326"/>
      <c r="N193" s="326">
        <v>73.588099999999997</v>
      </c>
      <c r="O193" s="326">
        <v>176.60723000000002</v>
      </c>
      <c r="P193" s="326">
        <v>82.093289999999996</v>
      </c>
      <c r="Q193" s="326">
        <v>132.88204999999999</v>
      </c>
      <c r="R193" s="326">
        <v>247.88559999999998</v>
      </c>
      <c r="S193" s="326">
        <v>268.03269</v>
      </c>
      <c r="T193" s="326">
        <v>152.54272999999998</v>
      </c>
      <c r="U193" s="326">
        <v>722.41061999999988</v>
      </c>
      <c r="V193" s="326">
        <v>174.00458</v>
      </c>
      <c r="W193" s="326">
        <v>82.741700000000009</v>
      </c>
      <c r="X193" s="326">
        <v>226.75265999999996</v>
      </c>
      <c r="Y193" s="326">
        <v>65.404219999999995</v>
      </c>
    </row>
    <row r="194" spans="4:25" hidden="1" outlineLevel="1">
      <c r="D194" s="319" t="s">
        <v>470</v>
      </c>
      <c r="E194" s="319" t="s">
        <v>53</v>
      </c>
      <c r="F194" s="319" t="s">
        <v>578</v>
      </c>
      <c r="G194" s="319" t="s">
        <v>579</v>
      </c>
      <c r="H194" s="319" t="s">
        <v>580</v>
      </c>
      <c r="I194" s="319" t="s">
        <v>2275</v>
      </c>
      <c r="J194" s="319" t="s">
        <v>114</v>
      </c>
      <c r="L194" s="331">
        <v>42.245099999999994</v>
      </c>
      <c r="M194" s="326"/>
      <c r="N194" s="326">
        <v>1.0778399999999999</v>
      </c>
      <c r="O194" s="326">
        <v>0.98172000000000004</v>
      </c>
      <c r="P194" s="326">
        <v>11.049479999999999</v>
      </c>
      <c r="Q194" s="326">
        <v>1.7544600000000004</v>
      </c>
      <c r="R194" s="326">
        <v>3.9609000000000001</v>
      </c>
      <c r="S194" s="326">
        <v>23.4207</v>
      </c>
      <c r="T194" s="326">
        <v>0</v>
      </c>
      <c r="U194" s="326"/>
      <c r="V194" s="326"/>
      <c r="W194" s="326"/>
      <c r="X194" s="326"/>
      <c r="Y194" s="326"/>
    </row>
    <row r="195" spans="4:25" hidden="1" outlineLevel="1">
      <c r="D195" s="319" t="s">
        <v>470</v>
      </c>
      <c r="E195" s="319" t="s">
        <v>53</v>
      </c>
      <c r="F195" s="319" t="s">
        <v>578</v>
      </c>
      <c r="G195" s="319" t="s">
        <v>579</v>
      </c>
      <c r="H195" s="319" t="s">
        <v>580</v>
      </c>
      <c r="I195" s="319" t="s">
        <v>396</v>
      </c>
      <c r="J195" s="319" t="s">
        <v>114</v>
      </c>
      <c r="L195" s="331">
        <v>30870.844000000001</v>
      </c>
      <c r="M195" s="326"/>
      <c r="N195" s="326">
        <v>1419.942</v>
      </c>
      <c r="O195" s="326">
        <v>2268.3429999999998</v>
      </c>
      <c r="P195" s="326">
        <v>3243.21</v>
      </c>
      <c r="Q195" s="326">
        <v>2113.8670000000002</v>
      </c>
      <c r="R195" s="326">
        <v>4856.3459999999995</v>
      </c>
      <c r="S195" s="326">
        <v>2900.212</v>
      </c>
      <c r="T195" s="326">
        <v>1645.37</v>
      </c>
      <c r="U195" s="326">
        <v>2410.4319999999998</v>
      </c>
      <c r="V195" s="326">
        <v>1889.7170000000001</v>
      </c>
      <c r="W195" s="326">
        <v>1578.9079999999999</v>
      </c>
      <c r="X195" s="326">
        <v>1829.3320000000001</v>
      </c>
      <c r="Y195" s="326">
        <v>4715.165</v>
      </c>
    </row>
    <row r="196" spans="4:25" hidden="1" outlineLevel="1">
      <c r="D196" s="319" t="s">
        <v>470</v>
      </c>
      <c r="E196" s="319" t="s">
        <v>53</v>
      </c>
      <c r="F196" s="319" t="s">
        <v>578</v>
      </c>
      <c r="G196" s="319" t="s">
        <v>579</v>
      </c>
      <c r="H196" s="319" t="s">
        <v>580</v>
      </c>
      <c r="I196" s="319" t="s">
        <v>2276</v>
      </c>
      <c r="J196" s="319" t="s">
        <v>114</v>
      </c>
      <c r="L196" s="331">
        <v>188.48699999999999</v>
      </c>
      <c r="M196" s="326"/>
      <c r="N196" s="326">
        <v>28.355</v>
      </c>
      <c r="O196" s="326">
        <v>48.552</v>
      </c>
      <c r="P196" s="326">
        <v>27.478999999999999</v>
      </c>
      <c r="Q196" s="326">
        <v>5.4225000000000003</v>
      </c>
      <c r="R196" s="326">
        <v>28.462499999999999</v>
      </c>
      <c r="S196" s="326">
        <v>50.216000000000001</v>
      </c>
      <c r="T196" s="326">
        <v>0</v>
      </c>
      <c r="U196" s="326"/>
      <c r="V196" s="326"/>
      <c r="W196" s="326"/>
      <c r="X196" s="326"/>
      <c r="Y196" s="326"/>
    </row>
    <row r="197" spans="4:25" hidden="1" outlineLevel="1">
      <c r="D197" s="319" t="s">
        <v>616</v>
      </c>
      <c r="E197" s="319" t="s">
        <v>54</v>
      </c>
      <c r="F197" s="319" t="s">
        <v>578</v>
      </c>
      <c r="G197" s="319" t="s">
        <v>579</v>
      </c>
      <c r="H197" s="319" t="s">
        <v>580</v>
      </c>
      <c r="I197" s="319" t="s">
        <v>662</v>
      </c>
      <c r="J197" s="319" t="s">
        <v>116</v>
      </c>
      <c r="L197" s="331">
        <v>114859.98500000002</v>
      </c>
      <c r="M197" s="326"/>
      <c r="N197" s="326">
        <v>18251.597000000002</v>
      </c>
      <c r="O197" s="326">
        <v>9258.1309999999994</v>
      </c>
      <c r="P197" s="326">
        <v>11360.252</v>
      </c>
      <c r="Q197" s="326">
        <v>16869.058000000001</v>
      </c>
      <c r="R197" s="326">
        <v>6076.9679999999998</v>
      </c>
      <c r="S197" s="326">
        <v>13871.877</v>
      </c>
      <c r="T197" s="326">
        <v>3399.1950000000002</v>
      </c>
      <c r="U197" s="326">
        <v>3941.89</v>
      </c>
      <c r="V197" s="326">
        <v>6698.6970000000001</v>
      </c>
      <c r="W197" s="326">
        <v>3618.3719999999998</v>
      </c>
      <c r="X197" s="326">
        <v>10085.096</v>
      </c>
      <c r="Y197" s="326">
        <v>11428.852000000001</v>
      </c>
    </row>
    <row r="198" spans="4:25" hidden="1" outlineLevel="1">
      <c r="D198" s="319" t="s">
        <v>1849</v>
      </c>
      <c r="E198" s="319" t="s">
        <v>54</v>
      </c>
      <c r="F198" s="319" t="s">
        <v>578</v>
      </c>
      <c r="G198" s="319" t="s">
        <v>579</v>
      </c>
      <c r="H198" s="319" t="s">
        <v>580</v>
      </c>
      <c r="I198" s="319" t="s">
        <v>1850</v>
      </c>
      <c r="J198" s="319" t="s">
        <v>116</v>
      </c>
      <c r="L198" s="331">
        <v>581.63199999999995</v>
      </c>
      <c r="M198" s="326"/>
      <c r="N198" s="326">
        <v>117.655</v>
      </c>
      <c r="O198" s="326">
        <v>61.872999999999998</v>
      </c>
      <c r="P198" s="326">
        <v>64.382000000000005</v>
      </c>
      <c r="Q198" s="326">
        <v>93.358999999999995</v>
      </c>
      <c r="R198" s="326">
        <v>37.703000000000003</v>
      </c>
      <c r="S198" s="326">
        <v>16.202000000000002</v>
      </c>
      <c r="T198" s="326">
        <v>33.207999999999998</v>
      </c>
      <c r="U198" s="326">
        <v>28.024000000000001</v>
      </c>
      <c r="V198" s="326">
        <v>31.913</v>
      </c>
      <c r="W198" s="326">
        <v>34.063000000000002</v>
      </c>
      <c r="X198" s="326">
        <v>50.502000000000002</v>
      </c>
      <c r="Y198" s="326">
        <v>12.747999999999999</v>
      </c>
    </row>
    <row r="199" spans="4:25" hidden="1" outlineLevel="1">
      <c r="D199" s="319" t="s">
        <v>1814</v>
      </c>
      <c r="E199" s="319" t="s">
        <v>52</v>
      </c>
      <c r="F199" s="319" t="s">
        <v>578</v>
      </c>
      <c r="G199" s="319" t="s">
        <v>579</v>
      </c>
      <c r="H199" s="319" t="s">
        <v>580</v>
      </c>
      <c r="I199" s="319" t="s">
        <v>1851</v>
      </c>
      <c r="J199" s="319" t="s">
        <v>117</v>
      </c>
      <c r="L199" s="331">
        <v>1.1280000000000001</v>
      </c>
      <c r="M199" s="326"/>
      <c r="N199" s="326">
        <v>0.61799999999999999</v>
      </c>
      <c r="O199" s="326">
        <v>0.37</v>
      </c>
      <c r="P199" s="326">
        <v>0</v>
      </c>
      <c r="Q199" s="326">
        <v>0.14000000000000001</v>
      </c>
      <c r="R199" s="326">
        <v>0</v>
      </c>
      <c r="S199" s="326">
        <v>0</v>
      </c>
      <c r="T199" s="326">
        <v>0</v>
      </c>
      <c r="U199" s="326">
        <v>0</v>
      </c>
      <c r="V199" s="326">
        <v>0</v>
      </c>
      <c r="W199" s="326">
        <v>0</v>
      </c>
      <c r="X199" s="326">
        <v>0</v>
      </c>
      <c r="Y199" s="326">
        <v>0</v>
      </c>
    </row>
    <row r="200" spans="4:25" hidden="1" outlineLevel="1">
      <c r="D200" s="319" t="s">
        <v>2205</v>
      </c>
      <c r="E200" s="319" t="s">
        <v>2117</v>
      </c>
      <c r="F200" s="319" t="s">
        <v>578</v>
      </c>
      <c r="G200" s="319" t="s">
        <v>579</v>
      </c>
      <c r="H200" s="319" t="s">
        <v>580</v>
      </c>
      <c r="I200" s="319" t="s">
        <v>2277</v>
      </c>
      <c r="J200" s="319" t="s">
        <v>977</v>
      </c>
      <c r="L200" s="331">
        <v>1098.5291500000003</v>
      </c>
      <c r="M200" s="326"/>
      <c r="N200" s="326">
        <v>101.85584</v>
      </c>
      <c r="O200" s="326">
        <v>108.55036999999999</v>
      </c>
      <c r="P200" s="326">
        <v>273.36099000000002</v>
      </c>
      <c r="Q200" s="326">
        <v>24.419269999999997</v>
      </c>
      <c r="R200" s="326">
        <v>59.991489999999999</v>
      </c>
      <c r="S200" s="326">
        <v>50.396440000000005</v>
      </c>
      <c r="T200" s="326">
        <v>106.50916000000001</v>
      </c>
      <c r="U200" s="326">
        <v>59.455649999999991</v>
      </c>
      <c r="V200" s="326">
        <v>185.92092000000005</v>
      </c>
      <c r="W200" s="326">
        <v>73.099799999999988</v>
      </c>
      <c r="X200" s="326">
        <v>51.911790000000011</v>
      </c>
      <c r="Y200" s="326">
        <v>3.0574299999999996</v>
      </c>
    </row>
    <row r="201" spans="4:25" hidden="1" outlineLevel="1">
      <c r="D201" s="319" t="s">
        <v>2652</v>
      </c>
      <c r="E201" s="319" t="s">
        <v>2117</v>
      </c>
      <c r="F201" s="319" t="s">
        <v>578</v>
      </c>
      <c r="G201" s="319" t="s">
        <v>579</v>
      </c>
      <c r="H201" s="319" t="s">
        <v>580</v>
      </c>
      <c r="I201" s="319" t="s">
        <v>3059</v>
      </c>
      <c r="J201" s="319" t="s">
        <v>977</v>
      </c>
      <c r="L201" s="331">
        <v>0</v>
      </c>
      <c r="M201" s="326"/>
      <c r="N201" s="326"/>
      <c r="O201" s="326"/>
      <c r="P201" s="326"/>
      <c r="Q201" s="326"/>
      <c r="R201" s="326"/>
      <c r="S201" s="326"/>
      <c r="T201" s="326"/>
      <c r="U201" s="326"/>
      <c r="V201" s="326"/>
      <c r="W201" s="326">
        <v>0</v>
      </c>
      <c r="X201" s="326">
        <v>0</v>
      </c>
      <c r="Y201" s="326">
        <v>0</v>
      </c>
    </row>
    <row r="202" spans="4:25" hidden="1" outlineLevel="1">
      <c r="D202" s="319" t="s">
        <v>345</v>
      </c>
      <c r="E202" s="319" t="s">
        <v>54</v>
      </c>
      <c r="F202" s="319" t="s">
        <v>578</v>
      </c>
      <c r="G202" s="319" t="s">
        <v>579</v>
      </c>
      <c r="H202" s="319" t="s">
        <v>580</v>
      </c>
      <c r="I202" s="319" t="s">
        <v>188</v>
      </c>
      <c r="J202" s="319" t="s">
        <v>116</v>
      </c>
      <c r="L202" s="331">
        <v>15134.791999999998</v>
      </c>
      <c r="M202" s="326"/>
      <c r="N202" s="326">
        <v>159.84</v>
      </c>
      <c r="O202" s="326">
        <v>446.97399999999999</v>
      </c>
      <c r="P202" s="326">
        <v>843.78800000000001</v>
      </c>
      <c r="Q202" s="326">
        <v>164.822</v>
      </c>
      <c r="R202" s="326">
        <v>187.88499999999999</v>
      </c>
      <c r="S202" s="326">
        <v>2194.6489999999999</v>
      </c>
      <c r="T202" s="326">
        <v>202.62700000000001</v>
      </c>
      <c r="U202" s="326">
        <v>443.697</v>
      </c>
      <c r="V202" s="326">
        <v>6041.8429999999998</v>
      </c>
      <c r="W202" s="326">
        <v>1167.8720000000001</v>
      </c>
      <c r="X202" s="326">
        <v>1889.2729999999999</v>
      </c>
      <c r="Y202" s="326">
        <v>1391.5219999999999</v>
      </c>
    </row>
    <row r="203" spans="4:25" hidden="1" outlineLevel="1">
      <c r="D203" s="319" t="s">
        <v>697</v>
      </c>
      <c r="E203" s="319" t="s">
        <v>52</v>
      </c>
      <c r="F203" s="319" t="s">
        <v>578</v>
      </c>
      <c r="G203" s="319" t="s">
        <v>579</v>
      </c>
      <c r="H203" s="319" t="s">
        <v>580</v>
      </c>
      <c r="I203" s="319" t="s">
        <v>1216</v>
      </c>
      <c r="J203" s="319" t="s">
        <v>117</v>
      </c>
      <c r="L203" s="331">
        <v>662.69899999999996</v>
      </c>
      <c r="M203" s="326"/>
      <c r="N203" s="326">
        <v>4.96</v>
      </c>
      <c r="O203" s="326">
        <v>8.6590000000000007</v>
      </c>
      <c r="P203" s="326">
        <v>19.948</v>
      </c>
      <c r="Q203" s="326">
        <v>36.645000000000003</v>
      </c>
      <c r="R203" s="326">
        <v>106.048</v>
      </c>
      <c r="S203" s="326">
        <v>54.798999999999999</v>
      </c>
      <c r="T203" s="326">
        <v>134.51900000000001</v>
      </c>
      <c r="U203" s="326">
        <v>17.431999999999999</v>
      </c>
      <c r="V203" s="326">
        <v>85.153000000000006</v>
      </c>
      <c r="W203" s="326">
        <v>59.06</v>
      </c>
      <c r="X203" s="326">
        <v>49.889000000000003</v>
      </c>
      <c r="Y203" s="326">
        <v>85.587000000000003</v>
      </c>
    </row>
    <row r="204" spans="4:25" hidden="1" outlineLevel="1">
      <c r="D204" s="319" t="s">
        <v>663</v>
      </c>
      <c r="E204" s="319" t="s">
        <v>53</v>
      </c>
      <c r="F204" s="319" t="s">
        <v>578</v>
      </c>
      <c r="G204" s="319" t="s">
        <v>579</v>
      </c>
      <c r="H204" s="319" t="s">
        <v>580</v>
      </c>
      <c r="I204" s="319" t="s">
        <v>347</v>
      </c>
      <c r="J204" s="319" t="s">
        <v>114</v>
      </c>
      <c r="L204" s="331">
        <v>7082.9539999999988</v>
      </c>
      <c r="M204" s="326"/>
      <c r="N204" s="326">
        <v>636.75300000000004</v>
      </c>
      <c r="O204" s="326">
        <v>678.21500000000003</v>
      </c>
      <c r="P204" s="326">
        <v>805.43799999999999</v>
      </c>
      <c r="Q204" s="326">
        <v>426.887</v>
      </c>
      <c r="R204" s="326">
        <v>306.565</v>
      </c>
      <c r="S204" s="326">
        <v>1590.5</v>
      </c>
      <c r="T204" s="326">
        <v>349.39299999999997</v>
      </c>
      <c r="U204" s="326">
        <v>590.96199999999999</v>
      </c>
      <c r="V204" s="326">
        <v>540.72699999999998</v>
      </c>
      <c r="W204" s="326">
        <v>229.19499999999999</v>
      </c>
      <c r="X204" s="326">
        <v>622.04700000000003</v>
      </c>
      <c r="Y204" s="326">
        <v>306.27199999999999</v>
      </c>
    </row>
    <row r="205" spans="4:25" hidden="1" outlineLevel="1">
      <c r="D205" s="319" t="s">
        <v>293</v>
      </c>
      <c r="E205" s="319" t="s">
        <v>53</v>
      </c>
      <c r="F205" s="319" t="s">
        <v>578</v>
      </c>
      <c r="G205" s="319" t="s">
        <v>579</v>
      </c>
      <c r="H205" s="319" t="s">
        <v>580</v>
      </c>
      <c r="I205" s="319" t="s">
        <v>294</v>
      </c>
      <c r="J205" s="319" t="s">
        <v>114</v>
      </c>
      <c r="L205" s="331">
        <v>94625.242299999998</v>
      </c>
      <c r="M205" s="326"/>
      <c r="N205" s="326">
        <v>18580.035</v>
      </c>
      <c r="O205" s="326">
        <v>11792.932000000001</v>
      </c>
      <c r="P205" s="326">
        <v>12050.16</v>
      </c>
      <c r="Q205" s="326">
        <v>6533.1059999999998</v>
      </c>
      <c r="R205" s="326">
        <v>7348.1040000000003</v>
      </c>
      <c r="S205" s="326">
        <v>4828.1390000000001</v>
      </c>
      <c r="T205" s="326">
        <v>5653.7929999999997</v>
      </c>
      <c r="U205" s="326">
        <v>5582.54</v>
      </c>
      <c r="V205" s="326">
        <v>3978.4973</v>
      </c>
      <c r="W205" s="326">
        <v>7343.4549999999999</v>
      </c>
      <c r="X205" s="326">
        <v>6743.8990000000003</v>
      </c>
      <c r="Y205" s="326">
        <v>4190.5820000000003</v>
      </c>
    </row>
    <row r="206" spans="4:25" hidden="1" outlineLevel="1">
      <c r="D206" s="319" t="s">
        <v>926</v>
      </c>
      <c r="E206" s="319" t="s">
        <v>53</v>
      </c>
      <c r="F206" s="319" t="s">
        <v>578</v>
      </c>
      <c r="G206" s="319" t="s">
        <v>579</v>
      </c>
      <c r="H206" s="319" t="s">
        <v>580</v>
      </c>
      <c r="I206" s="319" t="s">
        <v>927</v>
      </c>
      <c r="J206" s="319" t="s">
        <v>114</v>
      </c>
      <c r="L206" s="331">
        <v>1234.1489999999999</v>
      </c>
      <c r="M206" s="326"/>
      <c r="N206" s="326">
        <v>85.775999999999996</v>
      </c>
      <c r="O206" s="326">
        <v>101.861</v>
      </c>
      <c r="P206" s="326">
        <v>258.51</v>
      </c>
      <c r="Q206" s="326">
        <v>119.586</v>
      </c>
      <c r="R206" s="326">
        <v>66.2</v>
      </c>
      <c r="S206" s="326">
        <v>67.941000000000003</v>
      </c>
      <c r="T206" s="326">
        <v>75.453999999999994</v>
      </c>
      <c r="U206" s="326">
        <v>87.968000000000004</v>
      </c>
      <c r="V206" s="326">
        <v>133.16200000000001</v>
      </c>
      <c r="W206" s="326">
        <v>160.85499999999999</v>
      </c>
      <c r="X206" s="326">
        <v>51.381</v>
      </c>
      <c r="Y206" s="326">
        <v>25.454999999999998</v>
      </c>
    </row>
    <row r="207" spans="4:25" hidden="1" outlineLevel="1">
      <c r="D207" s="319" t="s">
        <v>1644</v>
      </c>
      <c r="E207" s="319" t="s">
        <v>52</v>
      </c>
      <c r="F207" s="319" t="s">
        <v>578</v>
      </c>
      <c r="G207" s="319" t="s">
        <v>579</v>
      </c>
      <c r="H207" s="319" t="s">
        <v>580</v>
      </c>
      <c r="I207" s="319" t="s">
        <v>1645</v>
      </c>
      <c r="J207" s="319" t="s">
        <v>117</v>
      </c>
      <c r="L207" s="331">
        <v>51738.508239999996</v>
      </c>
      <c r="M207" s="326"/>
      <c r="N207" s="326">
        <v>2780.3150000000001</v>
      </c>
      <c r="O207" s="326">
        <v>4014.029</v>
      </c>
      <c r="P207" s="326">
        <v>5787.0169999999998</v>
      </c>
      <c r="Q207" s="326">
        <v>4014.1322400000004</v>
      </c>
      <c r="R207" s="326">
        <v>3828.8380000000002</v>
      </c>
      <c r="S207" s="326">
        <v>3872.1170000000002</v>
      </c>
      <c r="T207" s="326">
        <v>1741.8720000000001</v>
      </c>
      <c r="U207" s="326">
        <v>6045.643</v>
      </c>
      <c r="V207" s="326">
        <v>3034.3209999999999</v>
      </c>
      <c r="W207" s="326">
        <v>5788.1909999999998</v>
      </c>
      <c r="X207" s="326">
        <v>5976.2870000000003</v>
      </c>
      <c r="Y207" s="326">
        <v>4855.7460000000001</v>
      </c>
    </row>
    <row r="208" spans="4:25" hidden="1" outlineLevel="1">
      <c r="D208" s="319" t="s">
        <v>1644</v>
      </c>
      <c r="E208" s="319" t="s">
        <v>52</v>
      </c>
      <c r="F208" s="319" t="s">
        <v>578</v>
      </c>
      <c r="G208" s="319" t="s">
        <v>581</v>
      </c>
      <c r="H208" s="319" t="s">
        <v>580</v>
      </c>
      <c r="I208" s="319" t="s">
        <v>3060</v>
      </c>
      <c r="J208" s="319" t="s">
        <v>117</v>
      </c>
      <c r="L208" s="331">
        <v>71.784999999999997</v>
      </c>
      <c r="M208" s="326"/>
      <c r="N208" s="326"/>
      <c r="O208" s="326"/>
      <c r="P208" s="326"/>
      <c r="Q208" s="326"/>
      <c r="R208" s="326"/>
      <c r="S208" s="326"/>
      <c r="T208" s="326"/>
      <c r="U208" s="326"/>
      <c r="V208" s="326">
        <v>0</v>
      </c>
      <c r="W208" s="326">
        <v>71.784999999999997</v>
      </c>
      <c r="X208" s="326">
        <v>0</v>
      </c>
      <c r="Y208" s="326">
        <v>0</v>
      </c>
    </row>
    <row r="209" spans="4:25" hidden="1" outlineLevel="1">
      <c r="D209" s="319" t="s">
        <v>2659</v>
      </c>
      <c r="E209" s="319" t="s">
        <v>52</v>
      </c>
      <c r="F209" s="319" t="s">
        <v>578</v>
      </c>
      <c r="G209" s="319" t="s">
        <v>579</v>
      </c>
      <c r="H209" s="319" t="s">
        <v>580</v>
      </c>
      <c r="I209" s="319" t="s">
        <v>441</v>
      </c>
      <c r="J209" s="319" t="s">
        <v>117</v>
      </c>
      <c r="L209" s="331">
        <v>110.46899999999999</v>
      </c>
      <c r="M209" s="326"/>
      <c r="N209" s="326">
        <v>110.46899999999999</v>
      </c>
      <c r="O209" s="326"/>
      <c r="P209" s="326"/>
      <c r="Q209" s="326"/>
      <c r="R209" s="326"/>
      <c r="S209" s="326"/>
      <c r="T209" s="326"/>
      <c r="U209" s="326"/>
      <c r="V209" s="326"/>
      <c r="W209" s="326"/>
      <c r="X209" s="326"/>
      <c r="Y209" s="326"/>
    </row>
    <row r="210" spans="4:25" hidden="1" outlineLevel="1">
      <c r="D210" s="319" t="s">
        <v>2659</v>
      </c>
      <c r="E210" s="319" t="s">
        <v>52</v>
      </c>
      <c r="F210" s="319" t="s">
        <v>578</v>
      </c>
      <c r="G210" s="319" t="s">
        <v>581</v>
      </c>
      <c r="H210" s="319" t="s">
        <v>580</v>
      </c>
      <c r="I210" s="319" t="s">
        <v>495</v>
      </c>
      <c r="J210" s="319" t="s">
        <v>117</v>
      </c>
      <c r="L210" s="331">
        <v>27.249000000000002</v>
      </c>
      <c r="M210" s="326"/>
      <c r="N210" s="326">
        <v>1.4650000000000001</v>
      </c>
      <c r="O210" s="326">
        <v>0</v>
      </c>
      <c r="P210" s="326">
        <v>0</v>
      </c>
      <c r="Q210" s="326">
        <v>0</v>
      </c>
      <c r="R210" s="326">
        <v>0.51</v>
      </c>
      <c r="S210" s="326">
        <v>0</v>
      </c>
      <c r="T210" s="326">
        <v>0</v>
      </c>
      <c r="U210" s="326">
        <v>4.0000000000000001E-3</v>
      </c>
      <c r="V210" s="326">
        <v>0</v>
      </c>
      <c r="W210" s="326">
        <v>0.67</v>
      </c>
      <c r="X210" s="326">
        <v>0</v>
      </c>
      <c r="Y210" s="326">
        <v>24.6</v>
      </c>
    </row>
    <row r="211" spans="4:25" hidden="1" outlineLevel="1">
      <c r="D211" s="319" t="s">
        <v>568</v>
      </c>
      <c r="E211" s="319" t="s">
        <v>54</v>
      </c>
      <c r="F211" s="319" t="s">
        <v>578</v>
      </c>
      <c r="G211" s="319" t="s">
        <v>579</v>
      </c>
      <c r="H211" s="319" t="s">
        <v>580</v>
      </c>
      <c r="I211" s="319" t="s">
        <v>568</v>
      </c>
      <c r="J211" s="319" t="s">
        <v>116</v>
      </c>
      <c r="L211" s="331">
        <v>97.156999999999996</v>
      </c>
      <c r="M211" s="326"/>
      <c r="N211" s="326">
        <v>6.2590000000000003</v>
      </c>
      <c r="O211" s="326">
        <v>8.6329999999999991</v>
      </c>
      <c r="P211" s="326">
        <v>7.6550000000000002</v>
      </c>
      <c r="Q211" s="326">
        <v>1.853</v>
      </c>
      <c r="R211" s="326">
        <v>2.5</v>
      </c>
      <c r="S211" s="326">
        <v>5.3540000000000001</v>
      </c>
      <c r="T211" s="326">
        <v>4.55</v>
      </c>
      <c r="U211" s="326">
        <v>11.595000000000001</v>
      </c>
      <c r="V211" s="326">
        <v>17.196999999999999</v>
      </c>
      <c r="W211" s="326">
        <v>2.581</v>
      </c>
      <c r="X211" s="326">
        <v>26.614999999999998</v>
      </c>
      <c r="Y211" s="326">
        <v>2.3650000000000002</v>
      </c>
    </row>
    <row r="212" spans="4:25" hidden="1" outlineLevel="1">
      <c r="D212" s="319" t="s">
        <v>621</v>
      </c>
      <c r="E212" s="319" t="s">
        <v>52</v>
      </c>
      <c r="F212" s="319" t="s">
        <v>578</v>
      </c>
      <c r="G212" s="319" t="s">
        <v>579</v>
      </c>
      <c r="H212" s="319" t="s">
        <v>580</v>
      </c>
      <c r="I212" s="319" t="s">
        <v>1646</v>
      </c>
      <c r="J212" s="319" t="s">
        <v>117</v>
      </c>
      <c r="L212" s="331">
        <v>1913.4959999999999</v>
      </c>
      <c r="M212" s="326"/>
      <c r="N212" s="326">
        <v>77.387</v>
      </c>
      <c r="O212" s="326">
        <v>68.099999999999994</v>
      </c>
      <c r="P212" s="326">
        <v>249.03899999999999</v>
      </c>
      <c r="Q212" s="326">
        <v>164.059</v>
      </c>
      <c r="R212" s="326">
        <v>7.4349999999999996</v>
      </c>
      <c r="S212" s="326">
        <v>268.61099999999999</v>
      </c>
      <c r="T212" s="326">
        <v>192.07599999999999</v>
      </c>
      <c r="U212" s="326">
        <v>60.680999999999997</v>
      </c>
      <c r="V212" s="326">
        <v>193.679</v>
      </c>
      <c r="W212" s="326">
        <v>378.72399999999999</v>
      </c>
      <c r="X212" s="326">
        <v>178.673</v>
      </c>
      <c r="Y212" s="326">
        <v>75.031999999999996</v>
      </c>
    </row>
    <row r="213" spans="4:25" hidden="1" outlineLevel="1">
      <c r="D213" s="319" t="s">
        <v>698</v>
      </c>
      <c r="E213" s="319" t="s">
        <v>53</v>
      </c>
      <c r="F213" s="319" t="s">
        <v>578</v>
      </c>
      <c r="G213" s="319" t="s">
        <v>579</v>
      </c>
      <c r="H213" s="319" t="s">
        <v>580</v>
      </c>
      <c r="I213" s="319" t="s">
        <v>1217</v>
      </c>
      <c r="J213" s="319" t="s">
        <v>114</v>
      </c>
      <c r="L213" s="331">
        <v>18760.132999999998</v>
      </c>
      <c r="M213" s="326"/>
      <c r="N213" s="326">
        <v>3297.297</v>
      </c>
      <c r="O213" s="326">
        <v>1848.115</v>
      </c>
      <c r="P213" s="326">
        <v>1991.586</v>
      </c>
      <c r="Q213" s="326">
        <v>1095.827</v>
      </c>
      <c r="R213" s="326">
        <v>779.09</v>
      </c>
      <c r="S213" s="326">
        <v>787.08199999999999</v>
      </c>
      <c r="T213" s="326">
        <v>979.62199999999996</v>
      </c>
      <c r="U213" s="326">
        <v>933.62199999999996</v>
      </c>
      <c r="V213" s="326">
        <v>1939.9670000000001</v>
      </c>
      <c r="W213" s="326">
        <v>1758.739</v>
      </c>
      <c r="X213" s="326">
        <v>1253.17</v>
      </c>
      <c r="Y213" s="326">
        <v>2096.0160000000001</v>
      </c>
    </row>
    <row r="214" spans="4:25" hidden="1" outlineLevel="1">
      <c r="D214" s="319" t="s">
        <v>1647</v>
      </c>
      <c r="E214" s="319" t="s">
        <v>52</v>
      </c>
      <c r="F214" s="319" t="s">
        <v>578</v>
      </c>
      <c r="G214" s="319" t="s">
        <v>579</v>
      </c>
      <c r="H214" s="319" t="s">
        <v>580</v>
      </c>
      <c r="I214" s="319" t="s">
        <v>1648</v>
      </c>
      <c r="J214" s="319" t="s">
        <v>117</v>
      </c>
      <c r="L214" s="331">
        <v>405.04399999999998</v>
      </c>
      <c r="M214" s="326"/>
      <c r="N214" s="326">
        <v>25.951000000000001</v>
      </c>
      <c r="O214" s="326">
        <v>15.657</v>
      </c>
      <c r="P214" s="326">
        <v>23.463000000000001</v>
      </c>
      <c r="Q214" s="326">
        <v>2.75</v>
      </c>
      <c r="R214" s="326">
        <v>25.760999999999999</v>
      </c>
      <c r="S214" s="326">
        <v>36.191000000000003</v>
      </c>
      <c r="T214" s="326">
        <v>34.033000000000001</v>
      </c>
      <c r="U214" s="326">
        <v>19.808</v>
      </c>
      <c r="V214" s="326">
        <v>25.943000000000001</v>
      </c>
      <c r="W214" s="326">
        <v>154.261</v>
      </c>
      <c r="X214" s="326">
        <v>25.184000000000001</v>
      </c>
      <c r="Y214" s="326">
        <v>16.042000000000002</v>
      </c>
    </row>
    <row r="215" spans="4:25" hidden="1" outlineLevel="1">
      <c r="D215" s="319" t="s">
        <v>296</v>
      </c>
      <c r="E215" s="319" t="s">
        <v>53</v>
      </c>
      <c r="F215" s="319" t="s">
        <v>578</v>
      </c>
      <c r="G215" s="319" t="s">
        <v>579</v>
      </c>
      <c r="H215" s="319" t="s">
        <v>580</v>
      </c>
      <c r="I215" s="319" t="s">
        <v>2105</v>
      </c>
      <c r="J215" s="319" t="s">
        <v>118</v>
      </c>
      <c r="L215" s="331">
        <v>5238.2209999999986</v>
      </c>
      <c r="M215" s="326"/>
      <c r="N215" s="326">
        <v>761.59100000000001</v>
      </c>
      <c r="O215" s="326">
        <v>335.83499999999998</v>
      </c>
      <c r="P215" s="326">
        <v>776.02599999999995</v>
      </c>
      <c r="Q215" s="326">
        <v>455.90699999999998</v>
      </c>
      <c r="R215" s="326">
        <v>111.51900000000001</v>
      </c>
      <c r="S215" s="326">
        <v>429.74799999999999</v>
      </c>
      <c r="T215" s="326">
        <v>570.04999999999995</v>
      </c>
      <c r="U215" s="326">
        <v>581.64800000000002</v>
      </c>
      <c r="V215" s="326">
        <v>311.97199999999998</v>
      </c>
      <c r="W215" s="326">
        <v>447.88200000000001</v>
      </c>
      <c r="X215" s="326">
        <v>191.18100000000001</v>
      </c>
      <c r="Y215" s="326">
        <v>264.86200000000002</v>
      </c>
    </row>
    <row r="216" spans="4:25" hidden="1" outlineLevel="1">
      <c r="D216" s="319" t="s">
        <v>297</v>
      </c>
      <c r="E216" s="319" t="s">
        <v>53</v>
      </c>
      <c r="F216" s="319" t="s">
        <v>578</v>
      </c>
      <c r="G216" s="319" t="s">
        <v>579</v>
      </c>
      <c r="H216" s="319" t="s">
        <v>580</v>
      </c>
      <c r="I216" s="319" t="s">
        <v>298</v>
      </c>
      <c r="J216" s="319" t="s">
        <v>114</v>
      </c>
      <c r="L216" s="331">
        <v>537086.66790999996</v>
      </c>
      <c r="M216" s="326"/>
      <c r="N216" s="326">
        <v>39473.014000000003</v>
      </c>
      <c r="O216" s="326">
        <v>58486.385999999999</v>
      </c>
      <c r="P216" s="326">
        <v>117215.87715</v>
      </c>
      <c r="Q216" s="326">
        <v>38958.451999999997</v>
      </c>
      <c r="R216" s="326">
        <v>51198.840039999988</v>
      </c>
      <c r="S216" s="326">
        <v>28810.855939999994</v>
      </c>
      <c r="T216" s="326">
        <v>21676.412279999997</v>
      </c>
      <c r="U216" s="326">
        <v>30477.455549999999</v>
      </c>
      <c r="V216" s="326">
        <v>36548.350709999999</v>
      </c>
      <c r="W216" s="326">
        <v>21530.31436</v>
      </c>
      <c r="X216" s="326">
        <v>60981.647680000002</v>
      </c>
      <c r="Y216" s="326">
        <v>31729.062200000004</v>
      </c>
    </row>
    <row r="217" spans="4:25" hidden="1" outlineLevel="1">
      <c r="D217" s="319" t="s">
        <v>297</v>
      </c>
      <c r="E217" s="319" t="s">
        <v>53</v>
      </c>
      <c r="F217" s="319" t="s">
        <v>578</v>
      </c>
      <c r="G217" s="319" t="s">
        <v>581</v>
      </c>
      <c r="H217" s="319" t="s">
        <v>580</v>
      </c>
      <c r="I217" s="319" t="s">
        <v>1852</v>
      </c>
      <c r="J217" s="319" t="s">
        <v>114</v>
      </c>
      <c r="L217" s="331">
        <v>392.09413000000006</v>
      </c>
      <c r="M217" s="326"/>
      <c r="N217" s="326">
        <v>0</v>
      </c>
      <c r="O217" s="326">
        <v>23.04</v>
      </c>
      <c r="P217" s="326">
        <v>59.727260000000001</v>
      </c>
      <c r="Q217" s="326">
        <v>2.1779999999999999</v>
      </c>
      <c r="R217" s="326">
        <v>0.29659000000000002</v>
      </c>
      <c r="S217" s="326">
        <v>31.667200000000001</v>
      </c>
      <c r="T217" s="326">
        <v>19.297580000000004</v>
      </c>
      <c r="U217" s="326">
        <v>48.906819999999996</v>
      </c>
      <c r="V217" s="326">
        <v>30.99268</v>
      </c>
      <c r="W217" s="326">
        <v>6.3940000000000001</v>
      </c>
      <c r="X217" s="326">
        <v>11.55</v>
      </c>
      <c r="Y217" s="326">
        <v>158.04400000000001</v>
      </c>
    </row>
    <row r="218" spans="4:25" hidden="1" outlineLevel="1">
      <c r="D218" s="319" t="s">
        <v>664</v>
      </c>
      <c r="E218" s="319" t="s">
        <v>53</v>
      </c>
      <c r="F218" s="319" t="s">
        <v>578</v>
      </c>
      <c r="G218" s="319" t="s">
        <v>579</v>
      </c>
      <c r="H218" s="319" t="s">
        <v>580</v>
      </c>
      <c r="I218" s="319" t="s">
        <v>397</v>
      </c>
      <c r="J218" s="319" t="s">
        <v>114</v>
      </c>
      <c r="L218" s="331">
        <v>1325.9090800000001</v>
      </c>
      <c r="M218" s="326"/>
      <c r="N218" s="326">
        <v>86.471000000000004</v>
      </c>
      <c r="O218" s="326">
        <v>152.333</v>
      </c>
      <c r="P218" s="326">
        <v>199.69900000000001</v>
      </c>
      <c r="Q218" s="326">
        <v>136.21100000000001</v>
      </c>
      <c r="R218" s="326">
        <v>162.15908000000002</v>
      </c>
      <c r="S218" s="326">
        <v>56.484999999999999</v>
      </c>
      <c r="T218" s="326">
        <v>88.69</v>
      </c>
      <c r="U218" s="326">
        <v>76.572000000000003</v>
      </c>
      <c r="V218" s="326">
        <v>113.55200000000001</v>
      </c>
      <c r="W218" s="326">
        <v>107.652</v>
      </c>
      <c r="X218" s="326">
        <v>83.355999999999995</v>
      </c>
      <c r="Y218" s="326">
        <v>62.728999999999999</v>
      </c>
    </row>
    <row r="219" spans="4:25" hidden="1" outlineLevel="1">
      <c r="D219" s="319" t="s">
        <v>2331</v>
      </c>
      <c r="E219" s="319" t="s">
        <v>53</v>
      </c>
      <c r="F219" s="319" t="s">
        <v>578</v>
      </c>
      <c r="G219" s="319" t="s">
        <v>579</v>
      </c>
      <c r="H219" s="319" t="s">
        <v>580</v>
      </c>
      <c r="I219" s="319" t="s">
        <v>2756</v>
      </c>
      <c r="J219" s="319" t="s">
        <v>114</v>
      </c>
      <c r="L219" s="331">
        <v>1556.1000000000006</v>
      </c>
      <c r="M219" s="326"/>
      <c r="N219" s="326">
        <v>216.208</v>
      </c>
      <c r="O219" s="326">
        <v>136.75299999999999</v>
      </c>
      <c r="P219" s="326">
        <v>407.59500000000003</v>
      </c>
      <c r="Q219" s="326">
        <v>234.02699999999999</v>
      </c>
      <c r="R219" s="326">
        <v>169.636</v>
      </c>
      <c r="S219" s="326">
        <v>77.784000000000006</v>
      </c>
      <c r="T219" s="326">
        <v>29.978000000000002</v>
      </c>
      <c r="U219" s="326">
        <v>76.98</v>
      </c>
      <c r="V219" s="326">
        <v>65.14</v>
      </c>
      <c r="W219" s="326">
        <v>34.101999999999997</v>
      </c>
      <c r="X219" s="326">
        <v>43.506999999999998</v>
      </c>
      <c r="Y219" s="326">
        <v>64.39</v>
      </c>
    </row>
    <row r="220" spans="4:25" hidden="1" outlineLevel="1">
      <c r="D220" s="319" t="s">
        <v>1649</v>
      </c>
      <c r="E220" s="319" t="s">
        <v>53</v>
      </c>
      <c r="F220" s="319" t="s">
        <v>578</v>
      </c>
      <c r="G220" s="319" t="s">
        <v>579</v>
      </c>
      <c r="H220" s="319" t="s">
        <v>580</v>
      </c>
      <c r="I220" s="319" t="s">
        <v>1650</v>
      </c>
      <c r="J220" s="319" t="s">
        <v>114</v>
      </c>
      <c r="L220" s="331">
        <v>26.431000000000001</v>
      </c>
      <c r="M220" s="326"/>
      <c r="N220" s="326">
        <v>22.439</v>
      </c>
      <c r="O220" s="326">
        <v>3.992</v>
      </c>
      <c r="P220" s="326">
        <v>0</v>
      </c>
      <c r="Q220" s="326">
        <v>0</v>
      </c>
      <c r="R220" s="326">
        <v>0</v>
      </c>
      <c r="S220" s="326">
        <v>0</v>
      </c>
      <c r="T220" s="326">
        <v>0</v>
      </c>
      <c r="U220" s="326">
        <v>0</v>
      </c>
      <c r="V220" s="326">
        <v>0</v>
      </c>
      <c r="W220" s="326">
        <v>0</v>
      </c>
      <c r="X220" s="326">
        <v>0</v>
      </c>
      <c r="Y220" s="326"/>
    </row>
    <row r="221" spans="4:25" hidden="1" outlineLevel="1">
      <c r="D221" s="319" t="s">
        <v>1806</v>
      </c>
      <c r="E221" s="319" t="s">
        <v>52</v>
      </c>
      <c r="F221" s="319" t="s">
        <v>578</v>
      </c>
      <c r="G221" s="319" t="s">
        <v>579</v>
      </c>
      <c r="H221" s="319" t="s">
        <v>580</v>
      </c>
      <c r="I221" s="319" t="s">
        <v>1853</v>
      </c>
      <c r="J221" s="319" t="s">
        <v>117</v>
      </c>
      <c r="L221" s="331">
        <v>732.84700000000021</v>
      </c>
      <c r="M221" s="326"/>
      <c r="N221" s="326">
        <v>13.638</v>
      </c>
      <c r="O221" s="326">
        <v>9.0850000000000009</v>
      </c>
      <c r="P221" s="326">
        <v>22.795000000000002</v>
      </c>
      <c r="Q221" s="326">
        <v>25</v>
      </c>
      <c r="R221" s="326">
        <v>124.964</v>
      </c>
      <c r="S221" s="326">
        <v>91.637</v>
      </c>
      <c r="T221" s="326">
        <v>320.58</v>
      </c>
      <c r="U221" s="326">
        <v>7.3890000000000002</v>
      </c>
      <c r="V221" s="326">
        <v>16.576000000000001</v>
      </c>
      <c r="W221" s="326">
        <v>19.856000000000002</v>
      </c>
      <c r="X221" s="326">
        <v>10.589</v>
      </c>
      <c r="Y221" s="326">
        <v>70.738</v>
      </c>
    </row>
    <row r="222" spans="4:25" hidden="1" outlineLevel="1">
      <c r="D222" s="319" t="s">
        <v>1815</v>
      </c>
      <c r="E222" s="319" t="s">
        <v>52</v>
      </c>
      <c r="F222" s="319" t="s">
        <v>578</v>
      </c>
      <c r="G222" s="319" t="s">
        <v>579</v>
      </c>
      <c r="H222" s="319" t="s">
        <v>580</v>
      </c>
      <c r="I222" s="319" t="s">
        <v>1854</v>
      </c>
      <c r="J222" s="319" t="s">
        <v>117</v>
      </c>
      <c r="L222" s="331">
        <v>42.347000000000001</v>
      </c>
      <c r="M222" s="326"/>
      <c r="N222" s="326">
        <v>1.7000000000000001E-2</v>
      </c>
      <c r="O222" s="326">
        <v>0</v>
      </c>
      <c r="P222" s="326">
        <v>8.4559999999999995</v>
      </c>
      <c r="Q222" s="326">
        <v>3.649</v>
      </c>
      <c r="R222" s="326">
        <v>0.32300000000000001</v>
      </c>
      <c r="S222" s="326">
        <v>0.36399999999999999</v>
      </c>
      <c r="T222" s="326">
        <v>4.9480000000000004</v>
      </c>
      <c r="U222" s="326">
        <v>4.8000000000000001E-2</v>
      </c>
      <c r="V222" s="326">
        <v>0.41399999999999998</v>
      </c>
      <c r="W222" s="326">
        <v>13.972</v>
      </c>
      <c r="X222" s="326">
        <v>8.7850000000000001</v>
      </c>
      <c r="Y222" s="326">
        <v>1.371</v>
      </c>
    </row>
    <row r="223" spans="4:25" hidden="1" outlineLevel="1">
      <c r="D223" s="319" t="s">
        <v>2278</v>
      </c>
      <c r="E223" s="319" t="s">
        <v>53</v>
      </c>
      <c r="F223" s="319" t="s">
        <v>578</v>
      </c>
      <c r="G223" s="319" t="s">
        <v>579</v>
      </c>
      <c r="H223" s="319" t="s">
        <v>580</v>
      </c>
      <c r="I223" s="319" t="s">
        <v>2279</v>
      </c>
      <c r="J223" s="319" t="s">
        <v>114</v>
      </c>
      <c r="L223" s="331">
        <v>5102.8969999999999</v>
      </c>
      <c r="M223" s="326"/>
      <c r="N223" s="326">
        <v>312.77800000000002</v>
      </c>
      <c r="O223" s="326">
        <v>2473.6460000000002</v>
      </c>
      <c r="P223" s="326">
        <v>607.37699999999995</v>
      </c>
      <c r="Q223" s="326">
        <v>163.501</v>
      </c>
      <c r="R223" s="326">
        <v>185.82300000000001</v>
      </c>
      <c r="S223" s="326">
        <v>196.69300000000001</v>
      </c>
      <c r="T223" s="326">
        <v>157.852</v>
      </c>
      <c r="U223" s="326">
        <v>527.37800000000004</v>
      </c>
      <c r="V223" s="326">
        <v>116.99299999999999</v>
      </c>
      <c r="W223" s="326">
        <v>105.56100000000001</v>
      </c>
      <c r="X223" s="326">
        <v>104.465</v>
      </c>
      <c r="Y223" s="326">
        <v>150.83000000000001</v>
      </c>
    </row>
    <row r="224" spans="4:25" hidden="1" outlineLevel="1">
      <c r="D224" s="319" t="s">
        <v>2280</v>
      </c>
      <c r="E224" s="319" t="s">
        <v>53</v>
      </c>
      <c r="F224" s="319" t="s">
        <v>578</v>
      </c>
      <c r="G224" s="319" t="s">
        <v>579</v>
      </c>
      <c r="H224" s="319" t="s">
        <v>580</v>
      </c>
      <c r="I224" s="319" t="s">
        <v>1666</v>
      </c>
      <c r="J224" s="319" t="s">
        <v>114</v>
      </c>
      <c r="L224" s="331">
        <v>423500.96400000009</v>
      </c>
      <c r="M224" s="326"/>
      <c r="N224" s="326">
        <v>41077.991000000002</v>
      </c>
      <c r="O224" s="326">
        <v>45912.163</v>
      </c>
      <c r="P224" s="326">
        <v>47810.557999999997</v>
      </c>
      <c r="Q224" s="326">
        <v>34403.373</v>
      </c>
      <c r="R224" s="326">
        <v>65637.425000000003</v>
      </c>
      <c r="S224" s="326">
        <v>37671.712</v>
      </c>
      <c r="T224" s="326">
        <v>16107.192999999999</v>
      </c>
      <c r="U224" s="326">
        <v>29431.905999999999</v>
      </c>
      <c r="V224" s="326">
        <v>43467.021999999997</v>
      </c>
      <c r="W224" s="326">
        <v>21914.57</v>
      </c>
      <c r="X224" s="326">
        <v>22412.308000000001</v>
      </c>
      <c r="Y224" s="326">
        <v>17654.742999999999</v>
      </c>
    </row>
    <row r="225" spans="4:25" hidden="1" outlineLevel="1">
      <c r="D225" s="319" t="s">
        <v>2757</v>
      </c>
      <c r="E225" s="319" t="s">
        <v>53</v>
      </c>
      <c r="F225" s="319" t="s">
        <v>578</v>
      </c>
      <c r="G225" s="319" t="s">
        <v>579</v>
      </c>
      <c r="H225" s="319" t="s">
        <v>580</v>
      </c>
      <c r="I225" s="319" t="s">
        <v>2758</v>
      </c>
      <c r="J225" s="319" t="s">
        <v>114</v>
      </c>
      <c r="L225" s="331">
        <v>1111.8839999999998</v>
      </c>
      <c r="M225" s="326"/>
      <c r="N225" s="326">
        <v>26.158000000000001</v>
      </c>
      <c r="O225" s="326">
        <v>175.41200000000001</v>
      </c>
      <c r="P225" s="326">
        <v>299.92099999999999</v>
      </c>
      <c r="Q225" s="326">
        <v>32.673999999999999</v>
      </c>
      <c r="R225" s="326">
        <v>27.1</v>
      </c>
      <c r="S225" s="326">
        <v>19.920000000000002</v>
      </c>
      <c r="T225" s="326">
        <v>66.335999999999999</v>
      </c>
      <c r="U225" s="326">
        <v>61.453000000000003</v>
      </c>
      <c r="V225" s="326">
        <v>48.819000000000003</v>
      </c>
      <c r="W225" s="326">
        <v>136.096</v>
      </c>
      <c r="X225" s="326">
        <v>158.95599999999999</v>
      </c>
      <c r="Y225" s="326">
        <v>59.039000000000001</v>
      </c>
    </row>
    <row r="226" spans="4:25" hidden="1" outlineLevel="1">
      <c r="D226" s="319" t="s">
        <v>473</v>
      </c>
      <c r="E226" s="319" t="s">
        <v>53</v>
      </c>
      <c r="F226" s="319" t="s">
        <v>578</v>
      </c>
      <c r="G226" s="319" t="s">
        <v>579</v>
      </c>
      <c r="H226" s="319" t="s">
        <v>580</v>
      </c>
      <c r="I226" s="319" t="s">
        <v>2106</v>
      </c>
      <c r="J226" s="319" t="s">
        <v>118</v>
      </c>
      <c r="L226" s="331">
        <v>772.69399999999996</v>
      </c>
      <c r="M226" s="326"/>
      <c r="N226" s="326">
        <v>8.5389999999999997</v>
      </c>
      <c r="O226" s="326">
        <v>31.587</v>
      </c>
      <c r="P226" s="326">
        <v>24.527999999999999</v>
      </c>
      <c r="Q226" s="326">
        <v>44.503</v>
      </c>
      <c r="R226" s="326">
        <v>49.2</v>
      </c>
      <c r="S226" s="326">
        <v>60.908000000000001</v>
      </c>
      <c r="T226" s="326">
        <v>29.218</v>
      </c>
      <c r="U226" s="326">
        <v>47.723999999999997</v>
      </c>
      <c r="V226" s="326">
        <v>61.155999999999999</v>
      </c>
      <c r="W226" s="326">
        <v>19.405999999999999</v>
      </c>
      <c r="X226" s="326">
        <v>30.59</v>
      </c>
      <c r="Y226" s="326">
        <v>365.33499999999998</v>
      </c>
    </row>
    <row r="227" spans="4:25" hidden="1" outlineLevel="1">
      <c r="D227" s="319" t="s">
        <v>2333</v>
      </c>
      <c r="E227" s="319" t="s">
        <v>2117</v>
      </c>
      <c r="F227" s="319" t="s">
        <v>578</v>
      </c>
      <c r="G227" s="319" t="s">
        <v>579</v>
      </c>
      <c r="H227" s="319" t="s">
        <v>580</v>
      </c>
      <c r="I227" s="319" t="s">
        <v>2759</v>
      </c>
      <c r="J227" s="319" t="s">
        <v>977</v>
      </c>
      <c r="L227" s="331">
        <v>1147.81223</v>
      </c>
      <c r="M227" s="326"/>
      <c r="N227" s="326">
        <v>0.68872</v>
      </c>
      <c r="O227" s="326">
        <v>0.49557999999999996</v>
      </c>
      <c r="P227" s="326">
        <v>8.5013299999999994</v>
      </c>
      <c r="Q227" s="326">
        <v>267.06056999999998</v>
      </c>
      <c r="R227" s="326">
        <v>13.515949999999998</v>
      </c>
      <c r="S227" s="326">
        <v>50.358089999999997</v>
      </c>
      <c r="T227" s="326">
        <v>39.655229999999996</v>
      </c>
      <c r="U227" s="326">
        <v>525.25469999999996</v>
      </c>
      <c r="V227" s="326">
        <v>14.048069999999999</v>
      </c>
      <c r="W227" s="326">
        <v>0</v>
      </c>
      <c r="X227" s="326">
        <v>228.23399000000001</v>
      </c>
      <c r="Y227" s="326">
        <v>0</v>
      </c>
    </row>
    <row r="228" spans="4:25" hidden="1" outlineLevel="1">
      <c r="D228" s="319" t="s">
        <v>623</v>
      </c>
      <c r="E228" s="319" t="s">
        <v>54</v>
      </c>
      <c r="F228" s="319" t="s">
        <v>578</v>
      </c>
      <c r="G228" s="319" t="s">
        <v>579</v>
      </c>
      <c r="H228" s="319" t="s">
        <v>580</v>
      </c>
      <c r="I228" s="319" t="s">
        <v>189</v>
      </c>
      <c r="J228" s="319" t="s">
        <v>116</v>
      </c>
      <c r="L228" s="331">
        <v>52525.109240000005</v>
      </c>
      <c r="M228" s="326"/>
      <c r="N228" s="326">
        <v>2725.9569999999999</v>
      </c>
      <c r="O228" s="326">
        <v>5171.2920000000004</v>
      </c>
      <c r="P228" s="326">
        <v>10934.148999999999</v>
      </c>
      <c r="Q228" s="326">
        <v>9405.5190000000002</v>
      </c>
      <c r="R228" s="326">
        <v>2573.09168</v>
      </c>
      <c r="S228" s="326">
        <v>4627.0702000000001</v>
      </c>
      <c r="T228" s="326">
        <v>1702.5071599999994</v>
      </c>
      <c r="U228" s="326">
        <v>1827.4024400000001</v>
      </c>
      <c r="V228" s="326">
        <v>3837.0305599999992</v>
      </c>
      <c r="W228" s="326">
        <v>4269.7096800000008</v>
      </c>
      <c r="X228" s="326">
        <v>1987.0560399999999</v>
      </c>
      <c r="Y228" s="326">
        <v>3464.3244799999993</v>
      </c>
    </row>
    <row r="229" spans="4:25" hidden="1" outlineLevel="1">
      <c r="D229" s="319" t="s">
        <v>1218</v>
      </c>
      <c r="E229" s="319" t="s">
        <v>54</v>
      </c>
      <c r="F229" s="319" t="s">
        <v>578</v>
      </c>
      <c r="G229" s="319" t="s">
        <v>579</v>
      </c>
      <c r="H229" s="319" t="s">
        <v>580</v>
      </c>
      <c r="I229" s="319" t="s">
        <v>1219</v>
      </c>
      <c r="J229" s="319" t="s">
        <v>116</v>
      </c>
      <c r="L229" s="331">
        <v>412.80975999999998</v>
      </c>
      <c r="M229" s="326"/>
      <c r="N229" s="326">
        <v>30.748999999999999</v>
      </c>
      <c r="O229" s="326">
        <v>44.457999999999998</v>
      </c>
      <c r="P229" s="326">
        <v>42.646000000000001</v>
      </c>
      <c r="Q229" s="326">
        <v>23.265000000000001</v>
      </c>
      <c r="R229" s="326">
        <v>13.17276</v>
      </c>
      <c r="S229" s="326">
        <v>33.125999999999998</v>
      </c>
      <c r="T229" s="326">
        <v>51.466000000000001</v>
      </c>
      <c r="U229" s="326">
        <v>44.481000000000002</v>
      </c>
      <c r="V229" s="326">
        <v>29.981000000000002</v>
      </c>
      <c r="W229" s="326">
        <v>39.14</v>
      </c>
      <c r="X229" s="326">
        <v>47.412999999999997</v>
      </c>
      <c r="Y229" s="326">
        <v>12.912000000000001</v>
      </c>
    </row>
    <row r="230" spans="4:25" hidden="1" outlineLevel="1">
      <c r="D230" s="319" t="s">
        <v>624</v>
      </c>
      <c r="E230" s="319" t="s">
        <v>52</v>
      </c>
      <c r="F230" s="319" t="s">
        <v>578</v>
      </c>
      <c r="G230" s="319" t="s">
        <v>579</v>
      </c>
      <c r="H230" s="319" t="s">
        <v>580</v>
      </c>
      <c r="I230" s="319" t="s">
        <v>557</v>
      </c>
      <c r="J230" s="319" t="s">
        <v>117</v>
      </c>
      <c r="L230" s="331">
        <v>312559.489</v>
      </c>
      <c r="M230" s="326"/>
      <c r="N230" s="326">
        <v>20388.706999999999</v>
      </c>
      <c r="O230" s="326">
        <v>28534.901999999998</v>
      </c>
      <c r="P230" s="326">
        <v>36532.432000000001</v>
      </c>
      <c r="Q230" s="326">
        <v>31854.202000000001</v>
      </c>
      <c r="R230" s="326">
        <v>46951.817000000003</v>
      </c>
      <c r="S230" s="326">
        <v>30580.396000000001</v>
      </c>
      <c r="T230" s="326">
        <v>15188.199000000001</v>
      </c>
      <c r="U230" s="326">
        <v>16367.152</v>
      </c>
      <c r="V230" s="326">
        <v>21502.87</v>
      </c>
      <c r="W230" s="326">
        <v>24801.448</v>
      </c>
      <c r="X230" s="326">
        <v>23283.816999999999</v>
      </c>
      <c r="Y230" s="326">
        <v>16573.546999999999</v>
      </c>
    </row>
    <row r="231" spans="4:25" hidden="1" outlineLevel="1">
      <c r="D231" s="319" t="s">
        <v>624</v>
      </c>
      <c r="E231" s="319" t="s">
        <v>52</v>
      </c>
      <c r="F231" s="319" t="s">
        <v>578</v>
      </c>
      <c r="G231" s="319" t="s">
        <v>581</v>
      </c>
      <c r="H231" s="319" t="s">
        <v>580</v>
      </c>
      <c r="I231" s="319" t="s">
        <v>558</v>
      </c>
      <c r="J231" s="319" t="s">
        <v>117</v>
      </c>
      <c r="L231" s="331">
        <v>466.00989999999996</v>
      </c>
      <c r="M231" s="326"/>
      <c r="N231" s="326">
        <v>200.48740000000001</v>
      </c>
      <c r="O231" s="326">
        <v>22.585000000000001</v>
      </c>
      <c r="P231" s="326">
        <v>12.459400000000002</v>
      </c>
      <c r="Q231" s="326">
        <v>7.0229999999999997</v>
      </c>
      <c r="R231" s="326">
        <v>21.938400000000001</v>
      </c>
      <c r="S231" s="326">
        <v>6.6852999999999989</v>
      </c>
      <c r="T231" s="326">
        <v>0.26</v>
      </c>
      <c r="U231" s="326">
        <v>173.27</v>
      </c>
      <c r="V231" s="326">
        <v>11.635999999999999</v>
      </c>
      <c r="W231" s="326">
        <v>3.26</v>
      </c>
      <c r="X231" s="326">
        <v>2.3675000000000002</v>
      </c>
      <c r="Y231" s="326">
        <v>4.0379000000000005</v>
      </c>
    </row>
    <row r="232" spans="4:25" hidden="1" outlineLevel="1">
      <c r="D232" s="319" t="s">
        <v>624</v>
      </c>
      <c r="E232" s="319" t="s">
        <v>52</v>
      </c>
      <c r="F232" s="319" t="s">
        <v>578</v>
      </c>
      <c r="G232" s="319" t="s">
        <v>581</v>
      </c>
      <c r="H232" s="319" t="s">
        <v>580</v>
      </c>
      <c r="I232" s="319" t="s">
        <v>3061</v>
      </c>
      <c r="J232" s="319" t="s">
        <v>117</v>
      </c>
      <c r="L232" s="331">
        <v>1508.8820000000001</v>
      </c>
      <c r="M232" s="326"/>
      <c r="N232" s="326"/>
      <c r="O232" s="326">
        <v>0</v>
      </c>
      <c r="P232" s="326">
        <v>0</v>
      </c>
      <c r="Q232" s="326">
        <v>0</v>
      </c>
      <c r="R232" s="326">
        <v>46.033000000000001</v>
      </c>
      <c r="S232" s="326">
        <v>140.90899999999999</v>
      </c>
      <c r="T232" s="326">
        <v>0</v>
      </c>
      <c r="U232" s="326">
        <v>644.37900000000002</v>
      </c>
      <c r="V232" s="326">
        <v>452.52699999999999</v>
      </c>
      <c r="W232" s="326">
        <v>0</v>
      </c>
      <c r="X232" s="326">
        <v>201.624</v>
      </c>
      <c r="Y232" s="326">
        <v>23.41</v>
      </c>
    </row>
    <row r="233" spans="4:25" hidden="1" outlineLevel="1">
      <c r="D233" s="319" t="s">
        <v>625</v>
      </c>
      <c r="E233" s="319" t="s">
        <v>53</v>
      </c>
      <c r="F233" s="319" t="s">
        <v>578</v>
      </c>
      <c r="G233" s="319" t="s">
        <v>579</v>
      </c>
      <c r="H233" s="319" t="s">
        <v>580</v>
      </c>
      <c r="I233" s="319" t="s">
        <v>395</v>
      </c>
      <c r="J233" s="319" t="s">
        <v>117</v>
      </c>
      <c r="L233" s="331">
        <v>7788.277</v>
      </c>
      <c r="M233" s="326"/>
      <c r="N233" s="326">
        <v>405.92</v>
      </c>
      <c r="O233" s="326">
        <v>527.04700000000003</v>
      </c>
      <c r="P233" s="326">
        <v>251.21899999999999</v>
      </c>
      <c r="Q233" s="326">
        <v>172.20699999999999</v>
      </c>
      <c r="R233" s="326">
        <v>347.44200000000001</v>
      </c>
      <c r="S233" s="326">
        <v>301.00700000000001</v>
      </c>
      <c r="T233" s="326">
        <v>336.82600000000002</v>
      </c>
      <c r="U233" s="326">
        <v>1064.1320000000001</v>
      </c>
      <c r="V233" s="326">
        <v>2557.0459999999998</v>
      </c>
      <c r="W233" s="326">
        <v>785.87699999999995</v>
      </c>
      <c r="X233" s="326">
        <v>678.40300000000002</v>
      </c>
      <c r="Y233" s="326">
        <v>361.15100000000001</v>
      </c>
    </row>
    <row r="234" spans="4:25" hidden="1" outlineLevel="1">
      <c r="D234" s="319" t="s">
        <v>2088</v>
      </c>
      <c r="E234" s="319" t="s">
        <v>52</v>
      </c>
      <c r="F234" s="319" t="s">
        <v>578</v>
      </c>
      <c r="G234" s="319" t="s">
        <v>579</v>
      </c>
      <c r="H234" s="319" t="s">
        <v>580</v>
      </c>
      <c r="I234" s="319" t="s">
        <v>2107</v>
      </c>
      <c r="J234" s="319" t="s">
        <v>117</v>
      </c>
      <c r="L234" s="331">
        <v>3368.1340000000005</v>
      </c>
      <c r="M234" s="326"/>
      <c r="N234" s="326">
        <v>29.045000000000002</v>
      </c>
      <c r="O234" s="326">
        <v>169.98</v>
      </c>
      <c r="P234" s="326">
        <v>76.040000000000006</v>
      </c>
      <c r="Q234" s="326">
        <v>203.297</v>
      </c>
      <c r="R234" s="326">
        <v>130.19300000000001</v>
      </c>
      <c r="S234" s="326">
        <v>544.24199999999996</v>
      </c>
      <c r="T234" s="326">
        <v>60.176000000000002</v>
      </c>
      <c r="U234" s="326">
        <v>13.286</v>
      </c>
      <c r="V234" s="326">
        <v>255.905</v>
      </c>
      <c r="W234" s="326">
        <v>341.988</v>
      </c>
      <c r="X234" s="326">
        <v>1114.5640000000001</v>
      </c>
      <c r="Y234" s="326">
        <v>429.41800000000001</v>
      </c>
    </row>
    <row r="235" spans="4:25" hidden="1" outlineLevel="1">
      <c r="D235" s="319" t="s">
        <v>627</v>
      </c>
      <c r="E235" s="319" t="s">
        <v>53</v>
      </c>
      <c r="F235" s="319" t="s">
        <v>578</v>
      </c>
      <c r="G235" s="319" t="s">
        <v>579</v>
      </c>
      <c r="H235" s="319" t="s">
        <v>580</v>
      </c>
      <c r="I235" s="319" t="s">
        <v>306</v>
      </c>
      <c r="J235" s="319" t="s">
        <v>114</v>
      </c>
      <c r="L235" s="331">
        <v>18133.645999999997</v>
      </c>
      <c r="M235" s="326"/>
      <c r="N235" s="326">
        <v>2691.0239999999999</v>
      </c>
      <c r="O235" s="326">
        <v>3132.6840000000002</v>
      </c>
      <c r="P235" s="326">
        <v>1174.8219999999999</v>
      </c>
      <c r="Q235" s="326">
        <v>3359.0219999999999</v>
      </c>
      <c r="R235" s="326">
        <v>964.69299999999998</v>
      </c>
      <c r="S235" s="326">
        <v>917.60199999999998</v>
      </c>
      <c r="T235" s="326">
        <v>940.101</v>
      </c>
      <c r="U235" s="326">
        <v>1037.0930000000001</v>
      </c>
      <c r="V235" s="326">
        <v>1245.0899999999999</v>
      </c>
      <c r="W235" s="326">
        <v>1393.0820000000001</v>
      </c>
      <c r="X235" s="326">
        <v>555.88599999999997</v>
      </c>
      <c r="Y235" s="326">
        <v>722.54700000000003</v>
      </c>
    </row>
    <row r="236" spans="4:25" hidden="1" outlineLevel="1">
      <c r="D236" s="319" t="s">
        <v>627</v>
      </c>
      <c r="E236" s="319" t="s">
        <v>53</v>
      </c>
      <c r="F236" s="319" t="s">
        <v>578</v>
      </c>
      <c r="G236" s="319" t="s">
        <v>579</v>
      </c>
      <c r="H236" s="319" t="s">
        <v>580</v>
      </c>
      <c r="I236" s="319" t="s">
        <v>2019</v>
      </c>
      <c r="J236" s="319" t="s">
        <v>114</v>
      </c>
      <c r="L236" s="331">
        <v>3.8474299999999992</v>
      </c>
      <c r="M236" s="326"/>
      <c r="N236" s="326">
        <v>3.7809999999999996E-2</v>
      </c>
      <c r="O236" s="326">
        <v>2.6121300000000001</v>
      </c>
      <c r="P236" s="326">
        <v>9.4600000000000014E-3</v>
      </c>
      <c r="Q236" s="326">
        <v>3.5269999999999996E-2</v>
      </c>
      <c r="R236" s="326">
        <v>2.2150000000000003E-2</v>
      </c>
      <c r="S236" s="326">
        <v>8.9599999999999999E-2</v>
      </c>
      <c r="T236" s="326">
        <v>5.9150000000000001E-2</v>
      </c>
      <c r="U236" s="326">
        <v>0.29199999999999998</v>
      </c>
      <c r="V236" s="326">
        <v>3.7630000000000004E-2</v>
      </c>
      <c r="W236" s="326">
        <v>0</v>
      </c>
      <c r="X236" s="326">
        <v>8.8249999999999995E-2</v>
      </c>
      <c r="Y236" s="326">
        <v>0.56398000000000004</v>
      </c>
    </row>
    <row r="237" spans="4:25" hidden="1" outlineLevel="1">
      <c r="D237" s="319" t="s">
        <v>302</v>
      </c>
      <c r="E237" s="319" t="s">
        <v>52</v>
      </c>
      <c r="F237" s="319" t="s">
        <v>578</v>
      </c>
      <c r="G237" s="319" t="s">
        <v>579</v>
      </c>
      <c r="H237" s="319" t="s">
        <v>580</v>
      </c>
      <c r="I237" s="319" t="s">
        <v>444</v>
      </c>
      <c r="J237" s="319" t="s">
        <v>117</v>
      </c>
      <c r="L237" s="331">
        <v>153168.45056000003</v>
      </c>
      <c r="M237" s="326"/>
      <c r="N237" s="326">
        <v>14943.81336</v>
      </c>
      <c r="O237" s="326">
        <v>18181.507000000001</v>
      </c>
      <c r="P237" s="326">
        <v>17908.131000000001</v>
      </c>
      <c r="Q237" s="326">
        <v>4885.42</v>
      </c>
      <c r="R237" s="326">
        <v>18374.307199999999</v>
      </c>
      <c r="S237" s="326">
        <v>20084.026000000002</v>
      </c>
      <c r="T237" s="326">
        <v>12104.832</v>
      </c>
      <c r="U237" s="326">
        <v>12080.138000000001</v>
      </c>
      <c r="V237" s="326">
        <v>6041.6850000000004</v>
      </c>
      <c r="W237" s="326">
        <v>10018.34</v>
      </c>
      <c r="X237" s="326">
        <v>12819.093999999999</v>
      </c>
      <c r="Y237" s="326">
        <v>5727.1570000000002</v>
      </c>
    </row>
    <row r="238" spans="4:25" hidden="1" outlineLevel="1">
      <c r="D238" s="319" t="s">
        <v>302</v>
      </c>
      <c r="E238" s="319" t="s">
        <v>52</v>
      </c>
      <c r="F238" s="319" t="s">
        <v>578</v>
      </c>
      <c r="G238" s="319" t="s">
        <v>581</v>
      </c>
      <c r="H238" s="319" t="s">
        <v>580</v>
      </c>
      <c r="I238" s="319" t="s">
        <v>497</v>
      </c>
      <c r="J238" s="319" t="s">
        <v>117</v>
      </c>
      <c r="L238" s="331">
        <v>150.09789999999998</v>
      </c>
      <c r="M238" s="326"/>
      <c r="N238" s="326">
        <v>87.363</v>
      </c>
      <c r="O238" s="326">
        <v>1.1240000000000001</v>
      </c>
      <c r="P238" s="326">
        <v>1.2374000000000001</v>
      </c>
      <c r="Q238" s="326">
        <v>15.6075</v>
      </c>
      <c r="R238" s="326">
        <v>0.54500000000000004</v>
      </c>
      <c r="S238" s="326">
        <v>0.62450000000000006</v>
      </c>
      <c r="T238" s="326">
        <v>2.806</v>
      </c>
      <c r="U238" s="326">
        <v>1.31</v>
      </c>
      <c r="V238" s="326">
        <v>6.8090000000000002</v>
      </c>
      <c r="W238" s="326">
        <v>2.8010000000000002</v>
      </c>
      <c r="X238" s="326">
        <v>29.802</v>
      </c>
      <c r="Y238" s="326">
        <v>6.8500000000000005E-2</v>
      </c>
    </row>
    <row r="239" spans="4:25" hidden="1" outlineLevel="1">
      <c r="D239" s="319" t="s">
        <v>302</v>
      </c>
      <c r="E239" s="319" t="s">
        <v>52</v>
      </c>
      <c r="F239" s="319" t="s">
        <v>578</v>
      </c>
      <c r="G239" s="319" t="s">
        <v>581</v>
      </c>
      <c r="H239" s="319" t="s">
        <v>580</v>
      </c>
      <c r="I239" s="319" t="s">
        <v>3062</v>
      </c>
      <c r="J239" s="319" t="s">
        <v>117</v>
      </c>
      <c r="L239" s="331">
        <v>1607.123</v>
      </c>
      <c r="M239" s="326"/>
      <c r="N239" s="326"/>
      <c r="O239" s="326">
        <v>0.71899999999999997</v>
      </c>
      <c r="P239" s="326">
        <v>0</v>
      </c>
      <c r="Q239" s="326">
        <v>0</v>
      </c>
      <c r="R239" s="326">
        <v>129.024</v>
      </c>
      <c r="S239" s="326">
        <v>405.19900000000001</v>
      </c>
      <c r="T239" s="326">
        <v>323.58</v>
      </c>
      <c r="U239" s="326">
        <v>479.363</v>
      </c>
      <c r="V239" s="326">
        <v>4.4560000000000004</v>
      </c>
      <c r="W239" s="326">
        <v>163.727</v>
      </c>
      <c r="X239" s="326">
        <v>78.998999999999995</v>
      </c>
      <c r="Y239" s="326">
        <v>22.056000000000001</v>
      </c>
    </row>
    <row r="240" spans="4:25" hidden="1" outlineLevel="1">
      <c r="D240" s="319" t="s">
        <v>1651</v>
      </c>
      <c r="E240" s="319" t="s">
        <v>52</v>
      </c>
      <c r="F240" s="319" t="s">
        <v>578</v>
      </c>
      <c r="G240" s="319" t="s">
        <v>579</v>
      </c>
      <c r="H240" s="319" t="s">
        <v>580</v>
      </c>
      <c r="I240" s="319" t="s">
        <v>1652</v>
      </c>
      <c r="J240" s="319" t="s">
        <v>117</v>
      </c>
      <c r="L240" s="331">
        <v>52.268000000000001</v>
      </c>
      <c r="M240" s="326"/>
      <c r="N240" s="326">
        <v>0.35299999999999998</v>
      </c>
      <c r="O240" s="326">
        <v>0.27500000000000002</v>
      </c>
      <c r="P240" s="326">
        <v>0.24399999999999999</v>
      </c>
      <c r="Q240" s="326">
        <v>0.38400000000000001</v>
      </c>
      <c r="R240" s="326">
        <v>8.1199999999999992</v>
      </c>
      <c r="S240" s="326">
        <v>1.3160000000000001</v>
      </c>
      <c r="T240" s="326">
        <v>2.2989999999999999</v>
      </c>
      <c r="U240" s="326">
        <v>4.9459999999999997</v>
      </c>
      <c r="V240" s="326">
        <v>14.09</v>
      </c>
      <c r="W240" s="326">
        <v>14.651999999999999</v>
      </c>
      <c r="X240" s="326">
        <v>2.0910000000000002</v>
      </c>
      <c r="Y240" s="326">
        <v>3.4980000000000002</v>
      </c>
    </row>
    <row r="241" spans="4:25" hidden="1" outlineLevel="1">
      <c r="D241" s="319" t="s">
        <v>2233</v>
      </c>
      <c r="E241" s="319" t="s">
        <v>52</v>
      </c>
      <c r="F241" s="319" t="s">
        <v>578</v>
      </c>
      <c r="G241" s="319" t="s">
        <v>579</v>
      </c>
      <c r="H241" s="319" t="s">
        <v>580</v>
      </c>
      <c r="I241" s="319" t="s">
        <v>2281</v>
      </c>
      <c r="J241" s="319" t="s">
        <v>117</v>
      </c>
      <c r="L241" s="331">
        <v>298.32848000000001</v>
      </c>
      <c r="M241" s="326"/>
      <c r="N241" s="326">
        <v>4.8680000000000003</v>
      </c>
      <c r="O241" s="326">
        <v>1.6659999999999999</v>
      </c>
      <c r="P241" s="326">
        <v>1.5069999999999999</v>
      </c>
      <c r="Q241" s="326">
        <v>0.155</v>
      </c>
      <c r="R241" s="326">
        <v>227.64548000000002</v>
      </c>
      <c r="S241" s="326">
        <v>42.255000000000003</v>
      </c>
      <c r="T241" s="326">
        <v>7.4349999999999996</v>
      </c>
      <c r="U241" s="326">
        <v>0.14699999999999999</v>
      </c>
      <c r="V241" s="326">
        <v>10.896000000000001</v>
      </c>
      <c r="W241" s="326">
        <v>0.18</v>
      </c>
      <c r="X241" s="326">
        <v>1.4650000000000001</v>
      </c>
      <c r="Y241" s="326">
        <v>0.109</v>
      </c>
    </row>
    <row r="242" spans="4:25" hidden="1" outlineLevel="1">
      <c r="D242" s="319" t="s">
        <v>2671</v>
      </c>
      <c r="E242" s="319" t="s">
        <v>52</v>
      </c>
      <c r="F242" s="319" t="s">
        <v>578</v>
      </c>
      <c r="G242" s="319" t="s">
        <v>579</v>
      </c>
      <c r="H242" s="319" t="s">
        <v>580</v>
      </c>
      <c r="I242" s="319" t="s">
        <v>442</v>
      </c>
      <c r="J242" s="319" t="s">
        <v>117</v>
      </c>
      <c r="L242" s="331">
        <v>20.12</v>
      </c>
      <c r="M242" s="326"/>
      <c r="N242" s="326">
        <v>8.7050000000000001</v>
      </c>
      <c r="O242" s="326">
        <v>0</v>
      </c>
      <c r="P242" s="326">
        <v>3.34</v>
      </c>
      <c r="Q242" s="326">
        <v>1.74</v>
      </c>
      <c r="R242" s="326">
        <v>6.335</v>
      </c>
      <c r="S242" s="326"/>
      <c r="T242" s="326"/>
      <c r="U242" s="326"/>
      <c r="V242" s="326"/>
      <c r="W242" s="326"/>
      <c r="X242" s="326"/>
      <c r="Y242" s="326"/>
    </row>
    <row r="243" spans="4:25" hidden="1" outlineLevel="1">
      <c r="D243" s="319" t="s">
        <v>2671</v>
      </c>
      <c r="E243" s="319" t="s">
        <v>52</v>
      </c>
      <c r="F243" s="319" t="s">
        <v>578</v>
      </c>
      <c r="G243" s="319" t="s">
        <v>581</v>
      </c>
      <c r="H243" s="319" t="s">
        <v>580</v>
      </c>
      <c r="I243" s="319" t="s">
        <v>496</v>
      </c>
      <c r="J243" s="319" t="s">
        <v>117</v>
      </c>
      <c r="L243" s="331">
        <v>0</v>
      </c>
      <c r="M243" s="326"/>
      <c r="N243" s="326">
        <v>0</v>
      </c>
      <c r="O243" s="326">
        <v>0</v>
      </c>
      <c r="P243" s="326">
        <v>0</v>
      </c>
      <c r="Q243" s="326">
        <v>0</v>
      </c>
      <c r="R243" s="326">
        <v>0</v>
      </c>
      <c r="S243" s="326"/>
      <c r="T243" s="326"/>
      <c r="U243" s="326"/>
      <c r="V243" s="326"/>
      <c r="W243" s="326"/>
      <c r="X243" s="326"/>
      <c r="Y243" s="326"/>
    </row>
    <row r="244" spans="4:25" hidden="1" outlineLevel="1">
      <c r="D244" s="319" t="s">
        <v>474</v>
      </c>
      <c r="E244" s="319" t="s">
        <v>52</v>
      </c>
      <c r="F244" s="319" t="s">
        <v>578</v>
      </c>
      <c r="G244" s="319" t="s">
        <v>579</v>
      </c>
      <c r="H244" s="319" t="s">
        <v>580</v>
      </c>
      <c r="I244" s="319" t="s">
        <v>443</v>
      </c>
      <c r="J244" s="319" t="s">
        <v>117</v>
      </c>
      <c r="L244" s="331">
        <v>3252.4719999999998</v>
      </c>
      <c r="M244" s="326"/>
      <c r="N244" s="326">
        <v>124.986</v>
      </c>
      <c r="O244" s="326">
        <v>317.57900000000001</v>
      </c>
      <c r="P244" s="326">
        <v>357.97399999999999</v>
      </c>
      <c r="Q244" s="326">
        <v>150.32900000000001</v>
      </c>
      <c r="R244" s="326">
        <v>38.438000000000002</v>
      </c>
      <c r="S244" s="326">
        <v>152.73099999999999</v>
      </c>
      <c r="T244" s="326">
        <v>19.876000000000001</v>
      </c>
      <c r="U244" s="326">
        <v>330.22399999999999</v>
      </c>
      <c r="V244" s="326">
        <v>1571.6379999999999</v>
      </c>
      <c r="W244" s="326">
        <v>13.561999999999999</v>
      </c>
      <c r="X244" s="326">
        <v>19.905000000000001</v>
      </c>
      <c r="Y244" s="326">
        <v>155.22999999999999</v>
      </c>
    </row>
    <row r="245" spans="4:25" hidden="1" outlineLevel="1">
      <c r="D245" s="319" t="s">
        <v>355</v>
      </c>
      <c r="E245" s="319" t="s">
        <v>52</v>
      </c>
      <c r="F245" s="319" t="s">
        <v>578</v>
      </c>
      <c r="G245" s="319" t="s">
        <v>579</v>
      </c>
      <c r="H245" s="319" t="s">
        <v>580</v>
      </c>
      <c r="I245" s="319" t="s">
        <v>445</v>
      </c>
      <c r="J245" s="319" t="s">
        <v>117</v>
      </c>
      <c r="L245" s="331">
        <v>587352.24008000002</v>
      </c>
      <c r="M245" s="326"/>
      <c r="N245" s="326">
        <v>52245.086380000001</v>
      </c>
      <c r="O245" s="326">
        <v>43812.571000000004</v>
      </c>
      <c r="P245" s="326">
        <v>90800.294999999998</v>
      </c>
      <c r="Q245" s="326">
        <v>29057.768</v>
      </c>
      <c r="R245" s="326">
        <v>64804.6178</v>
      </c>
      <c r="S245" s="326">
        <v>52014.454180000001</v>
      </c>
      <c r="T245" s="326">
        <v>54253.620999999999</v>
      </c>
      <c r="U245" s="326">
        <v>43224.425799999997</v>
      </c>
      <c r="V245" s="326">
        <v>27949.235519999998</v>
      </c>
      <c r="W245" s="326">
        <v>54366.947999999997</v>
      </c>
      <c r="X245" s="326">
        <v>52187.456800000007</v>
      </c>
      <c r="Y245" s="326">
        <v>22635.760600000001</v>
      </c>
    </row>
    <row r="246" spans="4:25" hidden="1" outlineLevel="1">
      <c r="D246" s="319" t="s">
        <v>355</v>
      </c>
      <c r="E246" s="319" t="s">
        <v>52</v>
      </c>
      <c r="F246" s="319" t="s">
        <v>578</v>
      </c>
      <c r="G246" s="319" t="s">
        <v>581</v>
      </c>
      <c r="H246" s="319" t="s">
        <v>580</v>
      </c>
      <c r="I246" s="319" t="s">
        <v>498</v>
      </c>
      <c r="J246" s="319" t="s">
        <v>117</v>
      </c>
      <c r="L246" s="331">
        <v>2484.0742</v>
      </c>
      <c r="M246" s="326"/>
      <c r="N246" s="326">
        <v>606.34299999999996</v>
      </c>
      <c r="O246" s="326">
        <v>1019.5914</v>
      </c>
      <c r="P246" s="326">
        <v>160.21700000000001</v>
      </c>
      <c r="Q246" s="326">
        <v>8.1329999999999991</v>
      </c>
      <c r="R246" s="326">
        <v>28.431000000000001</v>
      </c>
      <c r="S246" s="326">
        <v>67.430800000000005</v>
      </c>
      <c r="T246" s="326">
        <v>17.6526</v>
      </c>
      <c r="U246" s="326">
        <v>527.44659999999999</v>
      </c>
      <c r="V246" s="326">
        <v>25.742999999999999</v>
      </c>
      <c r="W246" s="326">
        <v>9.43</v>
      </c>
      <c r="X246" s="326">
        <v>6.6615000000000002</v>
      </c>
      <c r="Y246" s="326">
        <v>6.9943</v>
      </c>
    </row>
    <row r="247" spans="4:25" hidden="1" outlineLevel="1">
      <c r="D247" s="319" t="s">
        <v>355</v>
      </c>
      <c r="E247" s="319" t="s">
        <v>52</v>
      </c>
      <c r="F247" s="319" t="s">
        <v>578</v>
      </c>
      <c r="G247" s="319" t="s">
        <v>581</v>
      </c>
      <c r="H247" s="319" t="s">
        <v>580</v>
      </c>
      <c r="I247" s="319" t="s">
        <v>3063</v>
      </c>
      <c r="J247" s="319" t="s">
        <v>117</v>
      </c>
      <c r="L247" s="331">
        <v>4189.4430000000002</v>
      </c>
      <c r="M247" s="326"/>
      <c r="N247" s="326"/>
      <c r="O247" s="326">
        <v>2</v>
      </c>
      <c r="P247" s="326">
        <v>36.359000000000002</v>
      </c>
      <c r="Q247" s="326">
        <v>0</v>
      </c>
      <c r="R247" s="326">
        <v>1384.078</v>
      </c>
      <c r="S247" s="326">
        <v>239.38900000000001</v>
      </c>
      <c r="T247" s="326">
        <v>325.72000000000003</v>
      </c>
      <c r="U247" s="326">
        <v>1430.9159999999999</v>
      </c>
      <c r="V247" s="326">
        <v>300.404</v>
      </c>
      <c r="W247" s="326">
        <v>108.077</v>
      </c>
      <c r="X247" s="326">
        <v>192.17599999999999</v>
      </c>
      <c r="Y247" s="326">
        <v>170.32400000000001</v>
      </c>
    </row>
    <row r="248" spans="4:25" hidden="1" outlineLevel="1">
      <c r="D248" s="319" t="s">
        <v>1653</v>
      </c>
      <c r="E248" s="319" t="s">
        <v>52</v>
      </c>
      <c r="F248" s="319" t="s">
        <v>578</v>
      </c>
      <c r="G248" s="319" t="s">
        <v>579</v>
      </c>
      <c r="H248" s="319" t="s">
        <v>580</v>
      </c>
      <c r="I248" s="319" t="s">
        <v>1654</v>
      </c>
      <c r="J248" s="319" t="s">
        <v>117</v>
      </c>
      <c r="L248" s="331">
        <v>1576.1869999999999</v>
      </c>
      <c r="M248" s="326"/>
      <c r="N248" s="326">
        <v>75.531999999999996</v>
      </c>
      <c r="O248" s="326">
        <v>14.425000000000001</v>
      </c>
      <c r="P248" s="326">
        <v>348.94799999999998</v>
      </c>
      <c r="Q248" s="326">
        <v>6.35</v>
      </c>
      <c r="R248" s="326">
        <v>5.2770000000000001</v>
      </c>
      <c r="S248" s="326">
        <v>12.318</v>
      </c>
      <c r="T248" s="326">
        <v>360.65</v>
      </c>
      <c r="U248" s="326">
        <v>9.6560000000000006</v>
      </c>
      <c r="V248" s="326">
        <v>160.59299999999999</v>
      </c>
      <c r="W248" s="326">
        <v>212.66399999999999</v>
      </c>
      <c r="X248" s="326">
        <v>6.3170000000000002</v>
      </c>
      <c r="Y248" s="326">
        <v>363.45699999999999</v>
      </c>
    </row>
    <row r="249" spans="4:25" hidden="1" outlineLevel="1">
      <c r="D249" s="319" t="s">
        <v>628</v>
      </c>
      <c r="E249" s="319" t="s">
        <v>52</v>
      </c>
      <c r="F249" s="319" t="s">
        <v>578</v>
      </c>
      <c r="G249" s="319" t="s">
        <v>579</v>
      </c>
      <c r="H249" s="319" t="s">
        <v>580</v>
      </c>
      <c r="I249" s="319" t="s">
        <v>446</v>
      </c>
      <c r="J249" s="319" t="s">
        <v>117</v>
      </c>
      <c r="L249" s="331">
        <v>99.871000000000009</v>
      </c>
      <c r="M249" s="326"/>
      <c r="N249" s="326">
        <v>0.996</v>
      </c>
      <c r="O249" s="326">
        <v>1.7450000000000001</v>
      </c>
      <c r="P249" s="326">
        <v>0.27600000000000002</v>
      </c>
      <c r="Q249" s="326">
        <v>0</v>
      </c>
      <c r="R249" s="326">
        <v>0.01</v>
      </c>
      <c r="S249" s="326">
        <v>0.82499999999999996</v>
      </c>
      <c r="T249" s="326">
        <v>1.6259999999999999</v>
      </c>
      <c r="U249" s="326">
        <v>2.7E-2</v>
      </c>
      <c r="V249" s="326">
        <v>35.18</v>
      </c>
      <c r="W249" s="326">
        <v>6.7519999999999998</v>
      </c>
      <c r="X249" s="326">
        <v>46.814</v>
      </c>
      <c r="Y249" s="326">
        <v>5.62</v>
      </c>
    </row>
    <row r="250" spans="4:25" hidden="1" outlineLevel="1">
      <c r="D250" s="319" t="s">
        <v>2760</v>
      </c>
      <c r="E250" s="319" t="s">
        <v>52</v>
      </c>
      <c r="F250" s="319" t="s">
        <v>578</v>
      </c>
      <c r="G250" s="319" t="s">
        <v>579</v>
      </c>
      <c r="H250" s="319" t="s">
        <v>580</v>
      </c>
      <c r="I250" s="319" t="s">
        <v>2761</v>
      </c>
      <c r="J250" s="319" t="s">
        <v>117</v>
      </c>
      <c r="L250" s="331">
        <v>5.2069999999999999</v>
      </c>
      <c r="M250" s="326"/>
      <c r="N250" s="326">
        <v>0.53200000000000003</v>
      </c>
      <c r="O250" s="326">
        <v>0</v>
      </c>
      <c r="P250" s="326">
        <v>0.5</v>
      </c>
      <c r="Q250" s="326">
        <v>2.41</v>
      </c>
      <c r="R250" s="326">
        <v>0</v>
      </c>
      <c r="S250" s="326">
        <v>0</v>
      </c>
      <c r="T250" s="326">
        <v>1.43</v>
      </c>
      <c r="U250" s="326">
        <v>0</v>
      </c>
      <c r="V250" s="326">
        <v>0</v>
      </c>
      <c r="W250" s="326">
        <v>0</v>
      </c>
      <c r="X250" s="326">
        <v>0.21</v>
      </c>
      <c r="Y250" s="326">
        <v>0.125</v>
      </c>
    </row>
    <row r="251" spans="4:25" hidden="1" outlineLevel="1">
      <c r="D251" s="319" t="s">
        <v>929</v>
      </c>
      <c r="E251" s="319" t="s">
        <v>54</v>
      </c>
      <c r="F251" s="319" t="s">
        <v>578</v>
      </c>
      <c r="G251" s="319" t="s">
        <v>579</v>
      </c>
      <c r="H251" s="319" t="s">
        <v>580</v>
      </c>
      <c r="I251" s="319" t="s">
        <v>930</v>
      </c>
      <c r="J251" s="319" t="s">
        <v>116</v>
      </c>
      <c r="L251" s="331">
        <v>9736.237000000001</v>
      </c>
      <c r="M251" s="326"/>
      <c r="N251" s="326">
        <v>510.42</v>
      </c>
      <c r="O251" s="326">
        <v>943.75099999999998</v>
      </c>
      <c r="P251" s="326">
        <v>2236.1170000000002</v>
      </c>
      <c r="Q251" s="326">
        <v>441.83600000000001</v>
      </c>
      <c r="R251" s="326">
        <v>317.012</v>
      </c>
      <c r="S251" s="326">
        <v>1177.7719999999999</v>
      </c>
      <c r="T251" s="326">
        <v>678.90499999999997</v>
      </c>
      <c r="U251" s="326">
        <v>701.11300000000006</v>
      </c>
      <c r="V251" s="326">
        <v>1513.037</v>
      </c>
      <c r="W251" s="326">
        <v>543.30399999999997</v>
      </c>
      <c r="X251" s="326">
        <v>205.04599999999999</v>
      </c>
      <c r="Y251" s="326">
        <v>467.92399999999998</v>
      </c>
    </row>
    <row r="252" spans="4:25" hidden="1" outlineLevel="1">
      <c r="D252" s="319" t="s">
        <v>3001</v>
      </c>
      <c r="E252" s="319" t="s">
        <v>53</v>
      </c>
      <c r="F252" s="319" t="s">
        <v>578</v>
      </c>
      <c r="G252" s="319" t="s">
        <v>579</v>
      </c>
      <c r="H252" s="319" t="s">
        <v>580</v>
      </c>
      <c r="I252" s="319" t="s">
        <v>3064</v>
      </c>
      <c r="J252" s="319" t="s">
        <v>118</v>
      </c>
      <c r="L252" s="331">
        <v>1582.5819999999999</v>
      </c>
      <c r="M252" s="326"/>
      <c r="N252" s="326">
        <v>171.88</v>
      </c>
      <c r="O252" s="326">
        <v>51.713000000000001</v>
      </c>
      <c r="P252" s="326">
        <v>286.339</v>
      </c>
      <c r="Q252" s="326">
        <v>232.458</v>
      </c>
      <c r="R252" s="326">
        <v>146.42099999999999</v>
      </c>
      <c r="S252" s="326">
        <v>84.14</v>
      </c>
      <c r="T252" s="326">
        <v>177.232</v>
      </c>
      <c r="U252" s="326">
        <v>61.207999999999998</v>
      </c>
      <c r="V252" s="326">
        <v>150.398</v>
      </c>
      <c r="W252" s="326">
        <v>152.19300000000001</v>
      </c>
      <c r="X252" s="326">
        <v>27.751999999999999</v>
      </c>
      <c r="Y252" s="326">
        <v>40.847999999999999</v>
      </c>
    </row>
    <row r="253" spans="4:25" hidden="1" outlineLevel="1">
      <c r="D253" s="319" t="s">
        <v>3065</v>
      </c>
      <c r="E253" s="319" t="s">
        <v>53</v>
      </c>
      <c r="F253" s="319" t="s">
        <v>578</v>
      </c>
      <c r="G253" s="319" t="s">
        <v>579</v>
      </c>
      <c r="H253" s="319" t="s">
        <v>580</v>
      </c>
      <c r="I253" s="319" t="s">
        <v>1842</v>
      </c>
      <c r="J253" s="319" t="s">
        <v>118</v>
      </c>
      <c r="L253" s="331">
        <v>54.206000000000003</v>
      </c>
      <c r="M253" s="326"/>
      <c r="N253" s="326">
        <v>24.591000000000001</v>
      </c>
      <c r="O253" s="326">
        <v>12.66</v>
      </c>
      <c r="P253" s="326">
        <v>0.05</v>
      </c>
      <c r="Q253" s="326">
        <v>0</v>
      </c>
      <c r="R253" s="326">
        <v>0</v>
      </c>
      <c r="S253" s="326">
        <v>2.1000000000000001E-2</v>
      </c>
      <c r="T253" s="326">
        <v>0</v>
      </c>
      <c r="U253" s="326">
        <v>0</v>
      </c>
      <c r="V253" s="326">
        <v>0</v>
      </c>
      <c r="W253" s="326">
        <v>0.99</v>
      </c>
      <c r="X253" s="326">
        <v>4.0039999999999996</v>
      </c>
      <c r="Y253" s="326">
        <v>11.89</v>
      </c>
    </row>
    <row r="254" spans="4:25" hidden="1" outlineLevel="1">
      <c r="D254" s="319" t="s">
        <v>233</v>
      </c>
      <c r="E254" s="319" t="s">
        <v>52</v>
      </c>
      <c r="F254" s="319" t="s">
        <v>578</v>
      </c>
      <c r="G254" s="319" t="s">
        <v>579</v>
      </c>
      <c r="H254" s="319" t="s">
        <v>580</v>
      </c>
      <c r="I254" s="319" t="s">
        <v>447</v>
      </c>
      <c r="J254" s="319" t="s">
        <v>117</v>
      </c>
      <c r="L254" s="331">
        <v>31166.639000000003</v>
      </c>
      <c r="M254" s="326"/>
      <c r="N254" s="326">
        <v>4885.0919999999996</v>
      </c>
      <c r="O254" s="326">
        <v>2754.44</v>
      </c>
      <c r="P254" s="326">
        <v>3911.2069999999999</v>
      </c>
      <c r="Q254" s="326">
        <v>4264.2579999999998</v>
      </c>
      <c r="R254" s="326">
        <v>2394.7040000000002</v>
      </c>
      <c r="S254" s="326">
        <v>1605.1790000000001</v>
      </c>
      <c r="T254" s="326">
        <v>1535.885</v>
      </c>
      <c r="U254" s="326">
        <v>1219.5</v>
      </c>
      <c r="V254" s="326">
        <v>2339.502</v>
      </c>
      <c r="W254" s="326">
        <v>1487.1659999999999</v>
      </c>
      <c r="X254" s="326">
        <v>3587.1309999999999</v>
      </c>
      <c r="Y254" s="326">
        <v>1182.575</v>
      </c>
    </row>
    <row r="255" spans="4:25" hidden="1" outlineLevel="1">
      <c r="D255" s="319" t="s">
        <v>233</v>
      </c>
      <c r="E255" s="319" t="s">
        <v>52</v>
      </c>
      <c r="F255" s="319" t="s">
        <v>578</v>
      </c>
      <c r="G255" s="319" t="s">
        <v>581</v>
      </c>
      <c r="H255" s="319" t="s">
        <v>580</v>
      </c>
      <c r="I255" s="319" t="s">
        <v>499</v>
      </c>
      <c r="J255" s="319" t="s">
        <v>117</v>
      </c>
      <c r="L255" s="331">
        <v>189.22559999999999</v>
      </c>
      <c r="M255" s="326"/>
      <c r="N255" s="326">
        <v>2.972</v>
      </c>
      <c r="O255" s="326">
        <v>2.0179999999999998</v>
      </c>
      <c r="P255" s="326">
        <v>181.43279999999999</v>
      </c>
      <c r="Q255" s="326">
        <v>1.2799999999999999E-2</v>
      </c>
      <c r="R255" s="326">
        <v>0</v>
      </c>
      <c r="S255" s="326">
        <v>2.79</v>
      </c>
      <c r="T255" s="326">
        <v>0</v>
      </c>
      <c r="U255" s="326">
        <v>0</v>
      </c>
      <c r="V255" s="326">
        <v>0</v>
      </c>
      <c r="W255" s="326">
        <v>0</v>
      </c>
      <c r="X255" s="326">
        <v>0</v>
      </c>
      <c r="Y255" s="326">
        <v>0</v>
      </c>
    </row>
    <row r="256" spans="4:25" hidden="1" outlineLevel="1">
      <c r="D256" s="319" t="s">
        <v>233</v>
      </c>
      <c r="E256" s="319" t="s">
        <v>52</v>
      </c>
      <c r="F256" s="319" t="s">
        <v>578</v>
      </c>
      <c r="G256" s="319" t="s">
        <v>581</v>
      </c>
      <c r="H256" s="319" t="s">
        <v>580</v>
      </c>
      <c r="I256" s="319" t="s">
        <v>3066</v>
      </c>
      <c r="J256" s="319" t="s">
        <v>117</v>
      </c>
      <c r="L256" s="331">
        <v>138.06200000000001</v>
      </c>
      <c r="M256" s="326"/>
      <c r="N256" s="326"/>
      <c r="O256" s="326">
        <v>0</v>
      </c>
      <c r="P256" s="326">
        <v>0</v>
      </c>
      <c r="Q256" s="326">
        <v>0</v>
      </c>
      <c r="R256" s="326">
        <v>73.941000000000003</v>
      </c>
      <c r="S256" s="326">
        <v>16.574999999999999</v>
      </c>
      <c r="T256" s="326">
        <v>11.57</v>
      </c>
      <c r="U256" s="326">
        <v>0</v>
      </c>
      <c r="V256" s="326">
        <v>0</v>
      </c>
      <c r="W256" s="326">
        <v>0</v>
      </c>
      <c r="X256" s="326">
        <v>35.975999999999999</v>
      </c>
      <c r="Y256" s="326">
        <v>0</v>
      </c>
    </row>
    <row r="257" spans="4:25" hidden="1" outlineLevel="1">
      <c r="D257" s="319" t="s">
        <v>2020</v>
      </c>
      <c r="E257" s="319" t="s">
        <v>54</v>
      </c>
      <c r="F257" s="319" t="s">
        <v>578</v>
      </c>
      <c r="G257" s="319" t="s">
        <v>579</v>
      </c>
      <c r="H257" s="319" t="s">
        <v>580</v>
      </c>
      <c r="I257" s="319" t="s">
        <v>2021</v>
      </c>
      <c r="J257" s="319" t="s">
        <v>116</v>
      </c>
      <c r="L257" s="331">
        <v>4233.6590000000006</v>
      </c>
      <c r="M257" s="326"/>
      <c r="N257" s="326">
        <v>174.70599999999999</v>
      </c>
      <c r="O257" s="326">
        <v>115.633</v>
      </c>
      <c r="P257" s="326">
        <v>506.601</v>
      </c>
      <c r="Q257" s="326">
        <v>382.947</v>
      </c>
      <c r="R257" s="326">
        <v>368.48500000000001</v>
      </c>
      <c r="S257" s="326">
        <v>718.59199999999998</v>
      </c>
      <c r="T257" s="326">
        <v>156.083</v>
      </c>
      <c r="U257" s="326">
        <v>202.874</v>
      </c>
      <c r="V257" s="326">
        <v>677.79300000000001</v>
      </c>
      <c r="W257" s="326">
        <v>137.70699999999999</v>
      </c>
      <c r="X257" s="326">
        <v>465.97</v>
      </c>
      <c r="Y257" s="326">
        <v>326.26799999999997</v>
      </c>
    </row>
    <row r="258" spans="4:25" hidden="1" outlineLevel="1">
      <c r="D258" s="319" t="s">
        <v>2206</v>
      </c>
      <c r="E258" s="319" t="s">
        <v>2117</v>
      </c>
      <c r="F258" s="319" t="s">
        <v>578</v>
      </c>
      <c r="G258" s="319" t="s">
        <v>579</v>
      </c>
      <c r="H258" s="319" t="s">
        <v>580</v>
      </c>
      <c r="I258" s="319" t="s">
        <v>2282</v>
      </c>
      <c r="J258" s="319" t="s">
        <v>977</v>
      </c>
      <c r="L258" s="331">
        <v>2608.2500300000002</v>
      </c>
      <c r="M258" s="326"/>
      <c r="N258" s="326">
        <v>51.732080000000003</v>
      </c>
      <c r="O258" s="326">
        <v>128.17014</v>
      </c>
      <c r="P258" s="326">
        <v>216.70674000000002</v>
      </c>
      <c r="Q258" s="326">
        <v>24.09967</v>
      </c>
      <c r="R258" s="326">
        <v>66.507639999999981</v>
      </c>
      <c r="S258" s="326">
        <v>86.636559999999989</v>
      </c>
      <c r="T258" s="326">
        <v>0</v>
      </c>
      <c r="U258" s="326">
        <v>97.133200000000002</v>
      </c>
      <c r="V258" s="326">
        <v>258.09098</v>
      </c>
      <c r="W258" s="326">
        <v>149.9837</v>
      </c>
      <c r="X258" s="326">
        <v>913.52043000000003</v>
      </c>
      <c r="Y258" s="326">
        <v>615.66889000000003</v>
      </c>
    </row>
    <row r="259" spans="4:25" hidden="1" outlineLevel="1">
      <c r="D259" s="319" t="s">
        <v>2929</v>
      </c>
      <c r="E259" s="319" t="s">
        <v>2117</v>
      </c>
      <c r="F259" s="319" t="s">
        <v>578</v>
      </c>
      <c r="G259" s="319" t="s">
        <v>579</v>
      </c>
      <c r="H259" s="319" t="s">
        <v>580</v>
      </c>
      <c r="I259" s="319" t="s">
        <v>3067</v>
      </c>
      <c r="J259" s="319" t="s">
        <v>977</v>
      </c>
      <c r="L259" s="331">
        <v>0.31442000000000003</v>
      </c>
      <c r="M259" s="326"/>
      <c r="N259" s="326"/>
      <c r="O259" s="326"/>
      <c r="P259" s="326"/>
      <c r="Q259" s="326"/>
      <c r="R259" s="326"/>
      <c r="S259" s="326"/>
      <c r="T259" s="326"/>
      <c r="U259" s="326"/>
      <c r="V259" s="326"/>
      <c r="W259" s="326">
        <v>0</v>
      </c>
      <c r="X259" s="326">
        <v>0</v>
      </c>
      <c r="Y259" s="326">
        <v>0.31442000000000003</v>
      </c>
    </row>
    <row r="260" spans="4:25" hidden="1" outlineLevel="1">
      <c r="D260" s="319" t="s">
        <v>630</v>
      </c>
      <c r="E260" s="319" t="s">
        <v>53</v>
      </c>
      <c r="F260" s="319" t="s">
        <v>578</v>
      </c>
      <c r="G260" s="319" t="s">
        <v>579</v>
      </c>
      <c r="H260" s="319" t="s">
        <v>580</v>
      </c>
      <c r="I260" s="319" t="s">
        <v>1855</v>
      </c>
      <c r="J260" s="319" t="s">
        <v>118</v>
      </c>
      <c r="L260" s="331">
        <v>1044.396</v>
      </c>
      <c r="M260" s="326"/>
      <c r="N260" s="326">
        <v>15.023999999999999</v>
      </c>
      <c r="O260" s="326">
        <v>197.21</v>
      </c>
      <c r="P260" s="326">
        <v>211.899</v>
      </c>
      <c r="Q260" s="326">
        <v>5.8849999999999998</v>
      </c>
      <c r="R260" s="326">
        <v>39.655999999999999</v>
      </c>
      <c r="S260" s="326">
        <v>224.21</v>
      </c>
      <c r="T260" s="326">
        <v>41.368000000000002</v>
      </c>
      <c r="U260" s="326">
        <v>49.337000000000003</v>
      </c>
      <c r="V260" s="326">
        <v>15.265000000000001</v>
      </c>
      <c r="W260" s="326">
        <v>201.47</v>
      </c>
      <c r="X260" s="326">
        <v>39.292000000000002</v>
      </c>
      <c r="Y260" s="326">
        <v>3.78</v>
      </c>
    </row>
    <row r="261" spans="4:25" hidden="1" outlineLevel="1">
      <c r="D261" s="319" t="s">
        <v>1816</v>
      </c>
      <c r="E261" s="319" t="s">
        <v>52</v>
      </c>
      <c r="F261" s="319" t="s">
        <v>578</v>
      </c>
      <c r="G261" s="319" t="s">
        <v>579</v>
      </c>
      <c r="H261" s="319" t="s">
        <v>580</v>
      </c>
      <c r="I261" s="319" t="s">
        <v>1856</v>
      </c>
      <c r="J261" s="319" t="s">
        <v>117</v>
      </c>
      <c r="L261" s="331">
        <v>2.7439999999999998</v>
      </c>
      <c r="M261" s="326"/>
      <c r="N261" s="326">
        <v>0</v>
      </c>
      <c r="O261" s="326">
        <v>0</v>
      </c>
      <c r="P261" s="326">
        <v>0</v>
      </c>
      <c r="Q261" s="326">
        <v>0</v>
      </c>
      <c r="R261" s="326">
        <v>0</v>
      </c>
      <c r="S261" s="326">
        <v>4.2000000000000003E-2</v>
      </c>
      <c r="T261" s="326">
        <v>3.5000000000000003E-2</v>
      </c>
      <c r="U261" s="326">
        <v>0.94</v>
      </c>
      <c r="V261" s="326">
        <v>0</v>
      </c>
      <c r="W261" s="326">
        <v>0.96499999999999997</v>
      </c>
      <c r="X261" s="326">
        <v>0.76200000000000001</v>
      </c>
      <c r="Y261" s="326">
        <v>0</v>
      </c>
    </row>
    <row r="262" spans="4:25" hidden="1" outlineLevel="1">
      <c r="D262" s="319" t="s">
        <v>2679</v>
      </c>
      <c r="E262" s="319" t="s">
        <v>2117</v>
      </c>
      <c r="F262" s="319" t="s">
        <v>578</v>
      </c>
      <c r="G262" s="319" t="s">
        <v>579</v>
      </c>
      <c r="H262" s="319" t="s">
        <v>580</v>
      </c>
      <c r="I262" s="319" t="s">
        <v>2533</v>
      </c>
      <c r="J262" s="319" t="s">
        <v>977</v>
      </c>
      <c r="L262" s="331">
        <v>76.739550000000008</v>
      </c>
      <c r="M262" s="326"/>
      <c r="N262" s="326">
        <v>0</v>
      </c>
      <c r="O262" s="326">
        <v>5.6878700000000002</v>
      </c>
      <c r="P262" s="326">
        <v>27.028170000000003</v>
      </c>
      <c r="Q262" s="326">
        <v>0</v>
      </c>
      <c r="R262" s="326">
        <v>0</v>
      </c>
      <c r="S262" s="326">
        <v>0</v>
      </c>
      <c r="T262" s="326">
        <v>0</v>
      </c>
      <c r="U262" s="326">
        <v>17.40138</v>
      </c>
      <c r="V262" s="326">
        <v>26.622130000000002</v>
      </c>
      <c r="W262" s="326">
        <v>0</v>
      </c>
      <c r="X262" s="326">
        <v>0</v>
      </c>
      <c r="Y262" s="326">
        <v>0</v>
      </c>
    </row>
    <row r="263" spans="4:25" hidden="1" outlineLevel="1">
      <c r="D263" s="319" t="s">
        <v>2762</v>
      </c>
      <c r="E263" s="319" t="s">
        <v>52</v>
      </c>
      <c r="F263" s="319" t="s">
        <v>578</v>
      </c>
      <c r="G263" s="319" t="s">
        <v>579</v>
      </c>
      <c r="H263" s="319" t="s">
        <v>580</v>
      </c>
      <c r="I263" s="319" t="s">
        <v>2763</v>
      </c>
      <c r="J263" s="319" t="s">
        <v>117</v>
      </c>
      <c r="L263" s="331">
        <v>514.27099999999996</v>
      </c>
      <c r="M263" s="326"/>
      <c r="N263" s="326">
        <v>42.168999999999997</v>
      </c>
      <c r="O263" s="326">
        <v>173.523</v>
      </c>
      <c r="P263" s="326">
        <v>120.726</v>
      </c>
      <c r="Q263" s="326">
        <v>17.239000000000001</v>
      </c>
      <c r="R263" s="326">
        <v>9.5679999999999996</v>
      </c>
      <c r="S263" s="326">
        <v>19.600000000000001</v>
      </c>
      <c r="T263" s="326">
        <v>38.247999999999998</v>
      </c>
      <c r="U263" s="326">
        <v>18.193999999999999</v>
      </c>
      <c r="V263" s="326">
        <v>15.750999999999999</v>
      </c>
      <c r="W263" s="326">
        <v>35.956000000000003</v>
      </c>
      <c r="X263" s="326">
        <v>9.9309999999999992</v>
      </c>
      <c r="Y263" s="326">
        <v>13.366</v>
      </c>
    </row>
    <row r="264" spans="4:25" hidden="1" outlineLevel="1">
      <c r="D264" s="319" t="s">
        <v>2536</v>
      </c>
      <c r="E264" s="319" t="s">
        <v>52</v>
      </c>
      <c r="F264" s="319" t="s">
        <v>578</v>
      </c>
      <c r="G264" s="319" t="s">
        <v>579</v>
      </c>
      <c r="H264" s="319" t="s">
        <v>580</v>
      </c>
      <c r="I264" s="319" t="s">
        <v>3068</v>
      </c>
      <c r="J264" s="319" t="s">
        <v>117</v>
      </c>
      <c r="L264" s="331">
        <v>0</v>
      </c>
      <c r="M264" s="326"/>
      <c r="N264" s="326"/>
      <c r="O264" s="326"/>
      <c r="P264" s="326"/>
      <c r="Q264" s="326"/>
      <c r="R264" s="326"/>
      <c r="S264" s="326"/>
      <c r="T264" s="326"/>
      <c r="U264" s="326"/>
      <c r="V264" s="326"/>
      <c r="W264" s="326">
        <v>0</v>
      </c>
      <c r="X264" s="326">
        <v>0</v>
      </c>
      <c r="Y264" s="326">
        <v>0</v>
      </c>
    </row>
    <row r="265" spans="4:25" hidden="1" outlineLevel="1">
      <c r="D265" s="319" t="s">
        <v>1655</v>
      </c>
      <c r="E265" s="319" t="s">
        <v>52</v>
      </c>
      <c r="F265" s="319" t="s">
        <v>578</v>
      </c>
      <c r="G265" s="319" t="s">
        <v>579</v>
      </c>
      <c r="H265" s="319" t="s">
        <v>580</v>
      </c>
      <c r="I265" s="319" t="s">
        <v>1656</v>
      </c>
      <c r="J265" s="319" t="s">
        <v>117</v>
      </c>
      <c r="L265" s="331">
        <v>0</v>
      </c>
      <c r="M265" s="326"/>
      <c r="N265" s="326">
        <v>0</v>
      </c>
      <c r="O265" s="326">
        <v>0</v>
      </c>
      <c r="P265" s="326">
        <v>0</v>
      </c>
      <c r="Q265" s="326">
        <v>0</v>
      </c>
      <c r="R265" s="326">
        <v>0</v>
      </c>
      <c r="S265" s="326">
        <v>0</v>
      </c>
      <c r="T265" s="326">
        <v>0</v>
      </c>
      <c r="U265" s="326">
        <v>0</v>
      </c>
      <c r="V265" s="326">
        <v>0</v>
      </c>
      <c r="W265" s="326">
        <v>0</v>
      </c>
      <c r="X265" s="326">
        <v>0</v>
      </c>
      <c r="Y265" s="326">
        <v>0</v>
      </c>
    </row>
    <row r="266" spans="4:25" hidden="1" outlineLevel="1">
      <c r="D266" s="319" t="s">
        <v>931</v>
      </c>
      <c r="E266" s="319" t="s">
        <v>53</v>
      </c>
      <c r="F266" s="319" t="s">
        <v>578</v>
      </c>
      <c r="G266" s="319" t="s">
        <v>579</v>
      </c>
      <c r="H266" s="319" t="s">
        <v>580</v>
      </c>
      <c r="I266" s="319" t="s">
        <v>932</v>
      </c>
      <c r="J266" s="319" t="s">
        <v>114</v>
      </c>
      <c r="L266" s="331">
        <v>80820.157999999996</v>
      </c>
      <c r="M266" s="326"/>
      <c r="N266" s="326">
        <v>6798.2160000000003</v>
      </c>
      <c r="O266" s="326">
        <v>7782.9650000000001</v>
      </c>
      <c r="P266" s="326">
        <v>14661.005999999999</v>
      </c>
      <c r="Q266" s="326">
        <v>5662.0730000000003</v>
      </c>
      <c r="R266" s="326">
        <v>5563.527</v>
      </c>
      <c r="S266" s="326">
        <v>6664.59</v>
      </c>
      <c r="T266" s="326">
        <v>4660.0439999999999</v>
      </c>
      <c r="U266" s="326">
        <v>8570.8889999999992</v>
      </c>
      <c r="V266" s="326">
        <v>6457.884</v>
      </c>
      <c r="W266" s="326">
        <v>2894.241</v>
      </c>
      <c r="X266" s="326">
        <v>4590.2020000000002</v>
      </c>
      <c r="Y266" s="326">
        <v>6514.5209999999997</v>
      </c>
    </row>
    <row r="267" spans="4:25" hidden="1" outlineLevel="1">
      <c r="D267" s="319" t="s">
        <v>945</v>
      </c>
      <c r="E267" s="319" t="s">
        <v>52</v>
      </c>
      <c r="F267" s="319" t="s">
        <v>578</v>
      </c>
      <c r="G267" s="319" t="s">
        <v>579</v>
      </c>
      <c r="H267" s="319" t="s">
        <v>580</v>
      </c>
      <c r="I267" s="319" t="s">
        <v>19</v>
      </c>
      <c r="J267" s="319" t="s">
        <v>117</v>
      </c>
      <c r="L267" s="331">
        <v>1819.8420000000001</v>
      </c>
      <c r="M267" s="326"/>
      <c r="N267" s="326">
        <v>248.74799999999999</v>
      </c>
      <c r="O267" s="326">
        <v>138.77500000000001</v>
      </c>
      <c r="P267" s="326">
        <v>98.911000000000001</v>
      </c>
      <c r="Q267" s="326">
        <v>325.00900000000001</v>
      </c>
      <c r="R267" s="326">
        <v>24.855</v>
      </c>
      <c r="S267" s="326">
        <v>113.928</v>
      </c>
      <c r="T267" s="326">
        <v>73.623000000000005</v>
      </c>
      <c r="U267" s="326">
        <v>167.52</v>
      </c>
      <c r="V267" s="326">
        <v>328.517</v>
      </c>
      <c r="W267" s="326">
        <v>89.397999999999996</v>
      </c>
      <c r="X267" s="326">
        <v>11.957000000000001</v>
      </c>
      <c r="Y267" s="326">
        <v>198.601</v>
      </c>
    </row>
    <row r="268" spans="4:25" hidden="1" outlineLevel="1">
      <c r="D268" s="319" t="s">
        <v>945</v>
      </c>
      <c r="E268" s="319" t="s">
        <v>52</v>
      </c>
      <c r="F268" s="319" t="s">
        <v>578</v>
      </c>
      <c r="G268" s="319" t="s">
        <v>581</v>
      </c>
      <c r="H268" s="319" t="s">
        <v>580</v>
      </c>
      <c r="I268" s="319" t="s">
        <v>482</v>
      </c>
      <c r="J268" s="319" t="s">
        <v>117</v>
      </c>
      <c r="L268" s="331">
        <v>0</v>
      </c>
      <c r="M268" s="326"/>
      <c r="N268" s="326">
        <v>0</v>
      </c>
      <c r="O268" s="326">
        <v>0</v>
      </c>
      <c r="P268" s="326">
        <v>0</v>
      </c>
      <c r="Q268" s="326">
        <v>0</v>
      </c>
      <c r="R268" s="326">
        <v>0</v>
      </c>
      <c r="S268" s="326">
        <v>0</v>
      </c>
      <c r="T268" s="326">
        <v>0</v>
      </c>
      <c r="U268" s="326">
        <v>0</v>
      </c>
      <c r="V268" s="326">
        <v>0</v>
      </c>
      <c r="W268" s="326">
        <v>0</v>
      </c>
      <c r="X268" s="326">
        <v>0</v>
      </c>
      <c r="Y268" s="326">
        <v>0</v>
      </c>
    </row>
    <row r="269" spans="4:25" hidden="1" outlineLevel="1">
      <c r="D269" s="319" t="s">
        <v>945</v>
      </c>
      <c r="E269" s="319" t="s">
        <v>52</v>
      </c>
      <c r="F269" s="319" t="s">
        <v>578</v>
      </c>
      <c r="G269" s="319" t="s">
        <v>581</v>
      </c>
      <c r="H269" s="319" t="s">
        <v>580</v>
      </c>
      <c r="I269" s="319" t="s">
        <v>3069</v>
      </c>
      <c r="J269" s="319" t="s">
        <v>117</v>
      </c>
      <c r="L269" s="331">
        <v>0</v>
      </c>
      <c r="M269" s="326"/>
      <c r="N269" s="326"/>
      <c r="O269" s="326">
        <v>0</v>
      </c>
      <c r="P269" s="326">
        <v>0</v>
      </c>
      <c r="Q269" s="326">
        <v>0</v>
      </c>
      <c r="R269" s="326">
        <v>0</v>
      </c>
      <c r="S269" s="326">
        <v>0</v>
      </c>
      <c r="T269" s="326">
        <v>0</v>
      </c>
      <c r="U269" s="326">
        <v>0</v>
      </c>
      <c r="V269" s="326">
        <v>0</v>
      </c>
      <c r="W269" s="326">
        <v>0</v>
      </c>
      <c r="X269" s="326">
        <v>0</v>
      </c>
      <c r="Y269" s="326">
        <v>0</v>
      </c>
    </row>
    <row r="270" spans="4:25" hidden="1" outlineLevel="1">
      <c r="D270" s="319" t="s">
        <v>2207</v>
      </c>
      <c r="E270" s="319" t="s">
        <v>2117</v>
      </c>
      <c r="F270" s="319" t="s">
        <v>578</v>
      </c>
      <c r="G270" s="319" t="s">
        <v>579</v>
      </c>
      <c r="H270" s="319" t="s">
        <v>580</v>
      </c>
      <c r="I270" s="319" t="s">
        <v>2283</v>
      </c>
      <c r="J270" s="319" t="s">
        <v>977</v>
      </c>
      <c r="L270" s="331">
        <v>1497.2162700000001</v>
      </c>
      <c r="M270" s="326"/>
      <c r="N270" s="326">
        <v>217.25692000000001</v>
      </c>
      <c r="O270" s="326">
        <v>78.084000000000003</v>
      </c>
      <c r="P270" s="326">
        <v>51.022549999999995</v>
      </c>
      <c r="Q270" s="326">
        <v>347.55624</v>
      </c>
      <c r="R270" s="326">
        <v>191.26212000000004</v>
      </c>
      <c r="S270" s="326">
        <v>140.74372</v>
      </c>
      <c r="T270" s="326">
        <v>169.39745000000002</v>
      </c>
      <c r="U270" s="326">
        <v>0</v>
      </c>
      <c r="V270" s="326">
        <v>154.99842999999998</v>
      </c>
      <c r="W270" s="326">
        <v>56.522769999999994</v>
      </c>
      <c r="X270" s="326">
        <v>74.974209999999985</v>
      </c>
      <c r="Y270" s="326">
        <v>15.397860000000001</v>
      </c>
    </row>
    <row r="271" spans="4:25" hidden="1" outlineLevel="1">
      <c r="D271" s="319" t="s">
        <v>1102</v>
      </c>
      <c r="E271" s="319" t="s">
        <v>2117</v>
      </c>
      <c r="F271" s="319" t="s">
        <v>578</v>
      </c>
      <c r="G271" s="319" t="s">
        <v>579</v>
      </c>
      <c r="H271" s="319" t="s">
        <v>580</v>
      </c>
      <c r="I271" s="319" t="s">
        <v>2284</v>
      </c>
      <c r="J271" s="319" t="s">
        <v>977</v>
      </c>
      <c r="L271" s="331">
        <v>1200.2787800000001</v>
      </c>
      <c r="M271" s="326"/>
      <c r="N271" s="326">
        <v>95.258800000000008</v>
      </c>
      <c r="O271" s="326">
        <v>59.779729999999994</v>
      </c>
      <c r="P271" s="326">
        <v>152.72022000000001</v>
      </c>
      <c r="Q271" s="326">
        <v>83.778050000000007</v>
      </c>
      <c r="R271" s="326">
        <v>136.68955</v>
      </c>
      <c r="S271" s="326">
        <v>159.22388999999998</v>
      </c>
      <c r="T271" s="326">
        <v>186.04744000000002</v>
      </c>
      <c r="U271" s="326">
        <v>40.003639999999997</v>
      </c>
      <c r="V271" s="326">
        <v>153.36113999999998</v>
      </c>
      <c r="W271" s="326">
        <v>70.95853000000001</v>
      </c>
      <c r="X271" s="326">
        <v>34.536469999999994</v>
      </c>
      <c r="Y271" s="326">
        <v>27.921319999999994</v>
      </c>
    </row>
    <row r="272" spans="4:25" hidden="1" outlineLevel="1">
      <c r="D272" s="319" t="s">
        <v>2208</v>
      </c>
      <c r="E272" s="319" t="s">
        <v>2117</v>
      </c>
      <c r="F272" s="319" t="s">
        <v>578</v>
      </c>
      <c r="G272" s="319" t="s">
        <v>579</v>
      </c>
      <c r="H272" s="319" t="s">
        <v>580</v>
      </c>
      <c r="I272" s="319" t="s">
        <v>2285</v>
      </c>
      <c r="J272" s="319" t="s">
        <v>977</v>
      </c>
      <c r="L272" s="331">
        <v>57.277569999999997</v>
      </c>
      <c r="M272" s="326"/>
      <c r="N272" s="326">
        <v>0</v>
      </c>
      <c r="O272" s="326">
        <v>0</v>
      </c>
      <c r="P272" s="326">
        <v>0</v>
      </c>
      <c r="Q272" s="326">
        <v>11.162709999999999</v>
      </c>
      <c r="R272" s="326">
        <v>0</v>
      </c>
      <c r="S272" s="326">
        <v>0</v>
      </c>
      <c r="T272" s="326">
        <v>0</v>
      </c>
      <c r="U272" s="326">
        <v>0</v>
      </c>
      <c r="V272" s="326">
        <v>0</v>
      </c>
      <c r="W272" s="326">
        <v>0</v>
      </c>
      <c r="X272" s="326">
        <v>0</v>
      </c>
      <c r="Y272" s="326">
        <v>46.11486</v>
      </c>
    </row>
    <row r="273" spans="4:25" hidden="1" outlineLevel="1">
      <c r="D273" s="319" t="s">
        <v>631</v>
      </c>
      <c r="E273" s="319" t="s">
        <v>53</v>
      </c>
      <c r="F273" s="319" t="s">
        <v>578</v>
      </c>
      <c r="G273" s="319" t="s">
        <v>579</v>
      </c>
      <c r="H273" s="319" t="s">
        <v>580</v>
      </c>
      <c r="I273" s="319" t="s">
        <v>563</v>
      </c>
      <c r="J273" s="319" t="s">
        <v>114</v>
      </c>
      <c r="L273" s="331">
        <v>48.481999999999999</v>
      </c>
      <c r="M273" s="326"/>
      <c r="N273" s="326">
        <v>25.957999999999998</v>
      </c>
      <c r="O273" s="326">
        <v>8.2970000000000006</v>
      </c>
      <c r="P273" s="326">
        <v>14.227</v>
      </c>
      <c r="Q273" s="326"/>
      <c r="R273" s="326"/>
      <c r="S273" s="326"/>
      <c r="T273" s="326"/>
      <c r="U273" s="326"/>
      <c r="V273" s="326"/>
      <c r="W273" s="326"/>
      <c r="X273" s="326"/>
      <c r="Y273" s="326"/>
    </row>
    <row r="274" spans="4:25" hidden="1" outlineLevel="1">
      <c r="D274" s="319" t="s">
        <v>666</v>
      </c>
      <c r="E274" s="319" t="s">
        <v>53</v>
      </c>
      <c r="F274" s="319" t="s">
        <v>578</v>
      </c>
      <c r="G274" s="319" t="s">
        <v>579</v>
      </c>
      <c r="H274" s="319" t="s">
        <v>580</v>
      </c>
      <c r="I274" s="319" t="s">
        <v>565</v>
      </c>
      <c r="J274" s="319" t="s">
        <v>114</v>
      </c>
      <c r="L274" s="331">
        <v>60633.305</v>
      </c>
      <c r="M274" s="326"/>
      <c r="N274" s="326">
        <v>1420.12</v>
      </c>
      <c r="O274" s="326">
        <v>2539.3119999999999</v>
      </c>
      <c r="P274" s="326">
        <v>8590.0159999999996</v>
      </c>
      <c r="Q274" s="326">
        <v>7731.1090000000004</v>
      </c>
      <c r="R274" s="326">
        <v>4456.25</v>
      </c>
      <c r="S274" s="326">
        <v>5568.6459999999997</v>
      </c>
      <c r="T274" s="326">
        <v>6270.6040000000003</v>
      </c>
      <c r="U274" s="326">
        <v>5223.9880000000003</v>
      </c>
      <c r="V274" s="326">
        <v>2531.578</v>
      </c>
      <c r="W274" s="326">
        <v>8557.6440000000002</v>
      </c>
      <c r="X274" s="326">
        <v>4549.2610000000004</v>
      </c>
      <c r="Y274" s="326">
        <v>3194.777</v>
      </c>
    </row>
    <row r="275" spans="4:25" hidden="1" outlineLevel="1">
      <c r="D275" s="319" t="s">
        <v>1220</v>
      </c>
      <c r="E275" s="319" t="s">
        <v>54</v>
      </c>
      <c r="F275" s="319" t="s">
        <v>578</v>
      </c>
      <c r="G275" s="319" t="s">
        <v>579</v>
      </c>
      <c r="H275" s="319" t="s">
        <v>580</v>
      </c>
      <c r="I275" s="319" t="s">
        <v>1221</v>
      </c>
      <c r="J275" s="319" t="s">
        <v>116</v>
      </c>
      <c r="L275" s="331">
        <v>2104.864</v>
      </c>
      <c r="M275" s="326"/>
      <c r="N275" s="326">
        <v>131.93</v>
      </c>
      <c r="O275" s="326">
        <v>168.077</v>
      </c>
      <c r="P275" s="326">
        <v>237.303</v>
      </c>
      <c r="Q275" s="326">
        <v>60.768999999999998</v>
      </c>
      <c r="R275" s="326">
        <v>177.89400000000001</v>
      </c>
      <c r="S275" s="326">
        <v>173.63499999999999</v>
      </c>
      <c r="T275" s="326">
        <v>177.745</v>
      </c>
      <c r="U275" s="326">
        <v>128.541</v>
      </c>
      <c r="V275" s="326">
        <v>149.61500000000001</v>
      </c>
      <c r="W275" s="326">
        <v>39.034999999999997</v>
      </c>
      <c r="X275" s="326">
        <v>455.56200000000001</v>
      </c>
      <c r="Y275" s="326">
        <v>204.75800000000001</v>
      </c>
    </row>
    <row r="276" spans="4:25" hidden="1" outlineLevel="1">
      <c r="D276" s="319" t="s">
        <v>633</v>
      </c>
      <c r="E276" s="319" t="s">
        <v>52</v>
      </c>
      <c r="F276" s="319" t="s">
        <v>578</v>
      </c>
      <c r="G276" s="319" t="s">
        <v>579</v>
      </c>
      <c r="H276" s="319" t="s">
        <v>580</v>
      </c>
      <c r="I276" s="319" t="s">
        <v>438</v>
      </c>
      <c r="J276" s="319" t="s">
        <v>117</v>
      </c>
      <c r="L276" s="331">
        <v>152987.67675000001</v>
      </c>
      <c r="M276" s="326"/>
      <c r="N276" s="326">
        <v>12319.741559999999</v>
      </c>
      <c r="O276" s="326">
        <v>12388.245139999999</v>
      </c>
      <c r="P276" s="326">
        <v>8661.1682199999996</v>
      </c>
      <c r="Q276" s="326">
        <v>6950.6743800000004</v>
      </c>
      <c r="R276" s="326">
        <v>3613.5835699999993</v>
      </c>
      <c r="S276" s="326">
        <v>7308.7243999999992</v>
      </c>
      <c r="T276" s="326">
        <v>38004.414039999989</v>
      </c>
      <c r="U276" s="326">
        <v>12806.402660000002</v>
      </c>
      <c r="V276" s="326">
        <v>20497.983740000003</v>
      </c>
      <c r="W276" s="326">
        <v>13034.986180000002</v>
      </c>
      <c r="X276" s="326">
        <v>10973.934160000001</v>
      </c>
      <c r="Y276" s="326">
        <v>6427.8186999999989</v>
      </c>
    </row>
    <row r="277" spans="4:25" hidden="1" outlineLevel="1">
      <c r="D277" s="319" t="s">
        <v>633</v>
      </c>
      <c r="E277" s="319" t="s">
        <v>52</v>
      </c>
      <c r="F277" s="319" t="s">
        <v>578</v>
      </c>
      <c r="G277" s="319" t="s">
        <v>581</v>
      </c>
      <c r="H277" s="319" t="s">
        <v>580</v>
      </c>
      <c r="I277" s="319" t="s">
        <v>493</v>
      </c>
      <c r="J277" s="319" t="s">
        <v>117</v>
      </c>
      <c r="L277" s="331">
        <v>287.19870000000009</v>
      </c>
      <c r="M277" s="326"/>
      <c r="N277" s="326">
        <v>16.630400000000002</v>
      </c>
      <c r="O277" s="326">
        <v>247.07499999999999</v>
      </c>
      <c r="P277" s="326">
        <v>3.194</v>
      </c>
      <c r="Q277" s="326">
        <v>0</v>
      </c>
      <c r="R277" s="326">
        <v>2.4700000000000002</v>
      </c>
      <c r="S277" s="326">
        <v>3.7353000000000001</v>
      </c>
      <c r="T277" s="326">
        <v>0</v>
      </c>
      <c r="U277" s="326">
        <v>1.4339999999999999</v>
      </c>
      <c r="V277" s="326">
        <v>0</v>
      </c>
      <c r="W277" s="326">
        <v>5.16</v>
      </c>
      <c r="X277" s="326">
        <v>0</v>
      </c>
      <c r="Y277" s="326">
        <v>7.5</v>
      </c>
    </row>
    <row r="278" spans="4:25" hidden="1" outlineLevel="1">
      <c r="D278" s="319" t="s">
        <v>633</v>
      </c>
      <c r="E278" s="319" t="s">
        <v>52</v>
      </c>
      <c r="F278" s="319" t="s">
        <v>578</v>
      </c>
      <c r="G278" s="319" t="s">
        <v>581</v>
      </c>
      <c r="H278" s="319" t="s">
        <v>580</v>
      </c>
      <c r="I278" s="319" t="s">
        <v>3070</v>
      </c>
      <c r="J278" s="319" t="s">
        <v>117</v>
      </c>
      <c r="L278" s="331">
        <v>749.42099999999982</v>
      </c>
      <c r="M278" s="326"/>
      <c r="N278" s="326"/>
      <c r="O278" s="326">
        <v>1.6659999999999999</v>
      </c>
      <c r="P278" s="326">
        <v>112.15</v>
      </c>
      <c r="Q278" s="326">
        <v>1.1299999999999999</v>
      </c>
      <c r="R278" s="326">
        <v>0</v>
      </c>
      <c r="S278" s="326">
        <v>191.797</v>
      </c>
      <c r="T278" s="326">
        <v>220.43299999999999</v>
      </c>
      <c r="U278" s="326">
        <v>83.587999999999994</v>
      </c>
      <c r="V278" s="326">
        <v>28.646000000000001</v>
      </c>
      <c r="W278" s="326">
        <v>0.13200000000000001</v>
      </c>
      <c r="X278" s="326">
        <v>23.902000000000001</v>
      </c>
      <c r="Y278" s="326">
        <v>85.977000000000004</v>
      </c>
    </row>
    <row r="279" spans="4:25" hidden="1" outlineLevel="1">
      <c r="D279" s="319" t="s">
        <v>1222</v>
      </c>
      <c r="E279" s="319" t="s">
        <v>52</v>
      </c>
      <c r="F279" s="319" t="s">
        <v>578</v>
      </c>
      <c r="G279" s="319" t="s">
        <v>579</v>
      </c>
      <c r="H279" s="319" t="s">
        <v>580</v>
      </c>
      <c r="I279" s="319" t="s">
        <v>1223</v>
      </c>
      <c r="J279" s="319" t="s">
        <v>117</v>
      </c>
      <c r="L279" s="331">
        <v>12.246999999999998</v>
      </c>
      <c r="M279" s="326"/>
      <c r="N279" s="326">
        <v>0</v>
      </c>
      <c r="O279" s="326">
        <v>0</v>
      </c>
      <c r="P279" s="326">
        <v>11.853999999999999</v>
      </c>
      <c r="Q279" s="326">
        <v>0</v>
      </c>
      <c r="R279" s="326">
        <v>0</v>
      </c>
      <c r="S279" s="326">
        <v>0</v>
      </c>
      <c r="T279" s="326">
        <v>0</v>
      </c>
      <c r="U279" s="326">
        <v>0</v>
      </c>
      <c r="V279" s="326">
        <v>0.29799999999999999</v>
      </c>
      <c r="W279" s="326">
        <v>0.04</v>
      </c>
      <c r="X279" s="326">
        <v>0</v>
      </c>
      <c r="Y279" s="326">
        <v>5.5E-2</v>
      </c>
    </row>
    <row r="280" spans="4:25" hidden="1" outlineLevel="1">
      <c r="D280" s="319" t="s">
        <v>667</v>
      </c>
      <c r="E280" s="319" t="s">
        <v>53</v>
      </c>
      <c r="F280" s="319" t="s">
        <v>578</v>
      </c>
      <c r="G280" s="319" t="s">
        <v>579</v>
      </c>
      <c r="H280" s="319" t="s">
        <v>580</v>
      </c>
      <c r="I280" s="319" t="s">
        <v>401</v>
      </c>
      <c r="J280" s="319" t="s">
        <v>114</v>
      </c>
      <c r="L280" s="331">
        <v>2150.1590000000001</v>
      </c>
      <c r="M280" s="326"/>
      <c r="N280" s="326">
        <v>370.16500000000002</v>
      </c>
      <c r="O280" s="326">
        <v>257.30099999999999</v>
      </c>
      <c r="P280" s="326">
        <v>163.839</v>
      </c>
      <c r="Q280" s="326">
        <v>143.07499999999999</v>
      </c>
      <c r="R280" s="326">
        <v>165.864</v>
      </c>
      <c r="S280" s="326">
        <v>133.66800000000001</v>
      </c>
      <c r="T280" s="326">
        <v>62.076000000000001</v>
      </c>
      <c r="U280" s="326">
        <v>336.89499999999998</v>
      </c>
      <c r="V280" s="326">
        <v>202.68100000000001</v>
      </c>
      <c r="W280" s="326">
        <v>63.405000000000001</v>
      </c>
      <c r="X280" s="326">
        <v>128.38800000000001</v>
      </c>
      <c r="Y280" s="326">
        <v>122.80200000000001</v>
      </c>
    </row>
    <row r="281" spans="4:25" hidden="1" outlineLevel="1">
      <c r="D281" s="319" t="s">
        <v>1110</v>
      </c>
      <c r="E281" s="319" t="s">
        <v>2117</v>
      </c>
      <c r="F281" s="319" t="s">
        <v>578</v>
      </c>
      <c r="G281" s="319" t="s">
        <v>579</v>
      </c>
      <c r="H281" s="319" t="s">
        <v>580</v>
      </c>
      <c r="I281" s="319" t="s">
        <v>2286</v>
      </c>
      <c r="J281" s="319" t="s">
        <v>977</v>
      </c>
      <c r="L281" s="331">
        <v>272.48711000000003</v>
      </c>
      <c r="M281" s="326"/>
      <c r="N281" s="326">
        <v>8.1373100000000012</v>
      </c>
      <c r="O281" s="326">
        <v>17.872419999999998</v>
      </c>
      <c r="P281" s="326">
        <v>3.5976900000000001</v>
      </c>
      <c r="Q281" s="326">
        <v>126.75715</v>
      </c>
      <c r="R281" s="326">
        <v>39.12471</v>
      </c>
      <c r="S281" s="326">
        <v>0</v>
      </c>
      <c r="T281" s="326">
        <v>7.2990000000000004</v>
      </c>
      <c r="U281" s="326">
        <v>0</v>
      </c>
      <c r="V281" s="326">
        <v>5.6526099999999992</v>
      </c>
      <c r="W281" s="326">
        <v>64.046220000000005</v>
      </c>
      <c r="X281" s="326">
        <v>0</v>
      </c>
      <c r="Y281" s="326">
        <v>0</v>
      </c>
    </row>
    <row r="282" spans="4:25" hidden="1" outlineLevel="1">
      <c r="D282" s="319" t="s">
        <v>1817</v>
      </c>
      <c r="E282" s="319" t="s">
        <v>52</v>
      </c>
      <c r="F282" s="319" t="s">
        <v>578</v>
      </c>
      <c r="G282" s="319" t="s">
        <v>579</v>
      </c>
      <c r="H282" s="319" t="s">
        <v>580</v>
      </c>
      <c r="I282" s="319" t="s">
        <v>1857</v>
      </c>
      <c r="J282" s="319" t="s">
        <v>117</v>
      </c>
      <c r="L282" s="331">
        <v>27554.698700000001</v>
      </c>
      <c r="M282" s="326"/>
      <c r="N282" s="326">
        <v>593.94299999999998</v>
      </c>
      <c r="O282" s="326">
        <v>1078.4760000000001</v>
      </c>
      <c r="P282" s="326">
        <v>503.08300000000003</v>
      </c>
      <c r="Q282" s="326">
        <v>242.29900000000001</v>
      </c>
      <c r="R282" s="326">
        <v>2181.9070000000002</v>
      </c>
      <c r="S282" s="326">
        <v>3019.9409999999998</v>
      </c>
      <c r="T282" s="326">
        <v>628.18299999999999</v>
      </c>
      <c r="U282" s="326">
        <v>1604.807</v>
      </c>
      <c r="V282" s="326">
        <v>7729.5690000000004</v>
      </c>
      <c r="W282" s="326">
        <v>4205.9567000000006</v>
      </c>
      <c r="X282" s="326">
        <v>4788.8</v>
      </c>
      <c r="Y282" s="326">
        <v>977.73400000000004</v>
      </c>
    </row>
    <row r="283" spans="4:25" hidden="1" outlineLevel="1">
      <c r="D283" s="319" t="s">
        <v>2347</v>
      </c>
      <c r="E283" s="319" t="s">
        <v>52</v>
      </c>
      <c r="F283" s="319" t="s">
        <v>578</v>
      </c>
      <c r="G283" s="319" t="s">
        <v>579</v>
      </c>
      <c r="H283" s="319" t="s">
        <v>580</v>
      </c>
      <c r="I283" s="319" t="s">
        <v>3071</v>
      </c>
      <c r="J283" s="319" t="s">
        <v>117</v>
      </c>
      <c r="L283" s="331">
        <v>1.6</v>
      </c>
      <c r="M283" s="326"/>
      <c r="N283" s="326"/>
      <c r="O283" s="326"/>
      <c r="P283" s="326"/>
      <c r="Q283" s="326">
        <v>0</v>
      </c>
      <c r="R283" s="326">
        <v>1.05</v>
      </c>
      <c r="S283" s="326">
        <v>0</v>
      </c>
      <c r="T283" s="326">
        <v>0</v>
      </c>
      <c r="U283" s="326">
        <v>0.55000000000000004</v>
      </c>
      <c r="V283" s="326">
        <v>0</v>
      </c>
      <c r="W283" s="326">
        <v>0</v>
      </c>
      <c r="X283" s="326">
        <v>0</v>
      </c>
      <c r="Y283" s="326">
        <v>0</v>
      </c>
    </row>
    <row r="284" spans="4:25" hidden="1" outlineLevel="1">
      <c r="D284" s="319" t="s">
        <v>2022</v>
      </c>
      <c r="E284" s="319" t="s">
        <v>54</v>
      </c>
      <c r="F284" s="319" t="s">
        <v>578</v>
      </c>
      <c r="G284" s="319" t="s">
        <v>579</v>
      </c>
      <c r="H284" s="319" t="s">
        <v>580</v>
      </c>
      <c r="I284" s="319" t="s">
        <v>554</v>
      </c>
      <c r="J284" s="319" t="s">
        <v>116</v>
      </c>
      <c r="L284" s="331">
        <v>18.337000000000003</v>
      </c>
      <c r="M284" s="326"/>
      <c r="N284" s="326">
        <v>4.9029999999999996</v>
      </c>
      <c r="O284" s="326">
        <v>0.55500000000000005</v>
      </c>
      <c r="P284" s="326">
        <v>10.18</v>
      </c>
      <c r="Q284" s="326">
        <v>0.94</v>
      </c>
      <c r="R284" s="326">
        <v>0.214</v>
      </c>
      <c r="S284" s="326">
        <v>1.1319999999999999</v>
      </c>
      <c r="T284" s="326">
        <v>0.1</v>
      </c>
      <c r="U284" s="326">
        <v>1.2999999999999999E-2</v>
      </c>
      <c r="V284" s="326">
        <v>0</v>
      </c>
      <c r="W284" s="326">
        <v>0</v>
      </c>
      <c r="X284" s="326">
        <v>0.3</v>
      </c>
      <c r="Y284" s="326">
        <v>0</v>
      </c>
    </row>
    <row r="285" spans="4:25" hidden="1" outlineLevel="1">
      <c r="D285" s="319" t="s">
        <v>381</v>
      </c>
      <c r="E285" s="319" t="s">
        <v>52</v>
      </c>
      <c r="F285" s="319" t="s">
        <v>578</v>
      </c>
      <c r="G285" s="319" t="s">
        <v>579</v>
      </c>
      <c r="H285" s="319" t="s">
        <v>580</v>
      </c>
      <c r="I285" s="319" t="s">
        <v>448</v>
      </c>
      <c r="J285" s="319" t="s">
        <v>117</v>
      </c>
      <c r="L285" s="331">
        <v>57809.989420000013</v>
      </c>
      <c r="M285" s="326"/>
      <c r="N285" s="326">
        <v>7004.9539999999997</v>
      </c>
      <c r="O285" s="326">
        <v>2544.886</v>
      </c>
      <c r="P285" s="326">
        <v>4380.2550000000001</v>
      </c>
      <c r="Q285" s="326">
        <v>4023.9549999999999</v>
      </c>
      <c r="R285" s="326">
        <v>4028.53042</v>
      </c>
      <c r="S285" s="326">
        <v>5299.5069999999996</v>
      </c>
      <c r="T285" s="326">
        <v>5097.3320000000003</v>
      </c>
      <c r="U285" s="326">
        <v>1110.9069999999999</v>
      </c>
      <c r="V285" s="326">
        <v>5384.6750000000002</v>
      </c>
      <c r="W285" s="326">
        <v>8439.7340000000004</v>
      </c>
      <c r="X285" s="326">
        <v>7010.8580000000002</v>
      </c>
      <c r="Y285" s="326">
        <v>3484.3960000000002</v>
      </c>
    </row>
    <row r="286" spans="4:25" hidden="1" outlineLevel="1">
      <c r="D286" s="319" t="s">
        <v>381</v>
      </c>
      <c r="E286" s="319" t="s">
        <v>52</v>
      </c>
      <c r="F286" s="319" t="s">
        <v>578</v>
      </c>
      <c r="G286" s="319" t="s">
        <v>581</v>
      </c>
      <c r="H286" s="319" t="s">
        <v>580</v>
      </c>
      <c r="I286" s="319" t="s">
        <v>500</v>
      </c>
      <c r="J286" s="319" t="s">
        <v>117</v>
      </c>
      <c r="L286" s="331">
        <v>4.7438000000000002</v>
      </c>
      <c r="M286" s="326"/>
      <c r="N286" s="326">
        <v>3.97</v>
      </c>
      <c r="O286" s="326">
        <v>0</v>
      </c>
      <c r="P286" s="326">
        <v>0.77379999999999993</v>
      </c>
      <c r="Q286" s="326">
        <v>0</v>
      </c>
      <c r="R286" s="326">
        <v>0</v>
      </c>
      <c r="S286" s="326">
        <v>0</v>
      </c>
      <c r="T286" s="326"/>
      <c r="U286" s="326"/>
      <c r="V286" s="326"/>
      <c r="W286" s="326"/>
      <c r="X286" s="326"/>
      <c r="Y286" s="326"/>
    </row>
    <row r="287" spans="4:25" hidden="1" outlineLevel="1">
      <c r="D287" s="319" t="s">
        <v>381</v>
      </c>
      <c r="E287" s="319" t="s">
        <v>52</v>
      </c>
      <c r="F287" s="319" t="s">
        <v>578</v>
      </c>
      <c r="G287" s="319" t="s">
        <v>581</v>
      </c>
      <c r="H287" s="319" t="s">
        <v>580</v>
      </c>
      <c r="I287" s="319" t="s">
        <v>3072</v>
      </c>
      <c r="J287" s="319" t="s">
        <v>117</v>
      </c>
      <c r="L287" s="331">
        <v>301.13099999999997</v>
      </c>
      <c r="M287" s="326"/>
      <c r="N287" s="326"/>
      <c r="O287" s="326">
        <v>0</v>
      </c>
      <c r="P287" s="326">
        <v>140.07599999999999</v>
      </c>
      <c r="Q287" s="326">
        <v>0</v>
      </c>
      <c r="R287" s="326">
        <v>53.94</v>
      </c>
      <c r="S287" s="326">
        <v>82.064999999999998</v>
      </c>
      <c r="T287" s="326">
        <v>0</v>
      </c>
      <c r="U287" s="326">
        <v>6.46</v>
      </c>
      <c r="V287" s="326">
        <v>0</v>
      </c>
      <c r="W287" s="326">
        <v>0</v>
      </c>
      <c r="X287" s="326">
        <v>18.59</v>
      </c>
      <c r="Y287" s="326">
        <v>0</v>
      </c>
    </row>
    <row r="288" spans="4:25" hidden="1" outlineLevel="1">
      <c r="D288" s="319" t="s">
        <v>2209</v>
      </c>
      <c r="E288" s="319" t="s">
        <v>2117</v>
      </c>
      <c r="F288" s="319" t="s">
        <v>578</v>
      </c>
      <c r="G288" s="319" t="s">
        <v>579</v>
      </c>
      <c r="H288" s="319" t="s">
        <v>580</v>
      </c>
      <c r="I288" s="319" t="s">
        <v>2209</v>
      </c>
      <c r="J288" s="319" t="s">
        <v>977</v>
      </c>
      <c r="L288" s="331">
        <v>0.64276999999999995</v>
      </c>
      <c r="M288" s="326"/>
      <c r="N288" s="326">
        <v>0</v>
      </c>
      <c r="O288" s="326">
        <v>0</v>
      </c>
      <c r="P288" s="326">
        <v>0</v>
      </c>
      <c r="Q288" s="326">
        <v>0</v>
      </c>
      <c r="R288" s="326">
        <v>0</v>
      </c>
      <c r="S288" s="326">
        <v>0</v>
      </c>
      <c r="T288" s="326">
        <v>0</v>
      </c>
      <c r="U288" s="326">
        <v>0</v>
      </c>
      <c r="V288" s="326">
        <v>0.64276999999999995</v>
      </c>
      <c r="W288" s="326">
        <v>0</v>
      </c>
      <c r="X288" s="326">
        <v>0</v>
      </c>
      <c r="Y288" s="326">
        <v>0</v>
      </c>
    </row>
    <row r="289" spans="4:25" hidden="1" outlineLevel="1">
      <c r="D289" s="319" t="s">
        <v>2023</v>
      </c>
      <c r="E289" s="319" t="s">
        <v>53</v>
      </c>
      <c r="F289" s="319" t="s">
        <v>578</v>
      </c>
      <c r="G289" s="319" t="s">
        <v>579</v>
      </c>
      <c r="H289" s="319" t="s">
        <v>580</v>
      </c>
      <c r="I289" s="319" t="s">
        <v>2024</v>
      </c>
      <c r="J289" s="319" t="s">
        <v>114</v>
      </c>
      <c r="L289" s="331">
        <v>1598.3799999999999</v>
      </c>
      <c r="M289" s="326"/>
      <c r="N289" s="326">
        <v>54.277999999999999</v>
      </c>
      <c r="O289" s="326">
        <v>69.781000000000006</v>
      </c>
      <c r="P289" s="326">
        <v>292.08199999999999</v>
      </c>
      <c r="Q289" s="326">
        <v>94.638999999999996</v>
      </c>
      <c r="R289" s="326">
        <v>46.322000000000003</v>
      </c>
      <c r="S289" s="326">
        <v>175.03399999999999</v>
      </c>
      <c r="T289" s="326">
        <v>9.3889999999999993</v>
      </c>
      <c r="U289" s="326">
        <v>246.60300000000001</v>
      </c>
      <c r="V289" s="326">
        <v>222.499</v>
      </c>
      <c r="W289" s="326">
        <v>53.508000000000003</v>
      </c>
      <c r="X289" s="326">
        <v>134.45599999999999</v>
      </c>
      <c r="Y289" s="326">
        <v>199.78899999999999</v>
      </c>
    </row>
    <row r="290" spans="4:25" hidden="1" outlineLevel="1">
      <c r="D290" s="319" t="s">
        <v>634</v>
      </c>
      <c r="E290" s="319" t="s">
        <v>53</v>
      </c>
      <c r="F290" s="319" t="s">
        <v>578</v>
      </c>
      <c r="G290" s="319" t="s">
        <v>579</v>
      </c>
      <c r="H290" s="319" t="s">
        <v>580</v>
      </c>
      <c r="I290" s="319" t="s">
        <v>301</v>
      </c>
      <c r="J290" s="319" t="s">
        <v>114</v>
      </c>
      <c r="L290" s="331">
        <v>240601.47249999997</v>
      </c>
      <c r="M290" s="326"/>
      <c r="N290" s="326">
        <v>38498.688499999997</v>
      </c>
      <c r="O290" s="326">
        <v>16064.558000000001</v>
      </c>
      <c r="P290" s="326">
        <v>22164.805</v>
      </c>
      <c r="Q290" s="326">
        <v>22282.254000000001</v>
      </c>
      <c r="R290" s="326">
        <v>19093.919999999998</v>
      </c>
      <c r="S290" s="326">
        <v>24157.846000000001</v>
      </c>
      <c r="T290" s="326">
        <v>16224.106</v>
      </c>
      <c r="U290" s="326">
        <v>16183.133</v>
      </c>
      <c r="V290" s="326">
        <v>18109.454000000002</v>
      </c>
      <c r="W290" s="326">
        <v>20413.516</v>
      </c>
      <c r="X290" s="326">
        <v>15010.123</v>
      </c>
      <c r="Y290" s="326">
        <v>12399.069</v>
      </c>
    </row>
    <row r="291" spans="4:25" hidden="1" outlineLevel="1">
      <c r="D291" s="319" t="s">
        <v>634</v>
      </c>
      <c r="E291" s="319" t="s">
        <v>53</v>
      </c>
      <c r="F291" s="319" t="s">
        <v>578</v>
      </c>
      <c r="G291" s="319" t="s">
        <v>581</v>
      </c>
      <c r="H291" s="319" t="s">
        <v>580</v>
      </c>
      <c r="I291" s="319" t="s">
        <v>1858</v>
      </c>
      <c r="J291" s="319" t="s">
        <v>114</v>
      </c>
      <c r="L291" s="331">
        <v>1365.3359999999998</v>
      </c>
      <c r="M291" s="326"/>
      <c r="N291" s="326">
        <v>82.174000000000007</v>
      </c>
      <c r="O291" s="326">
        <v>67.572000000000003</v>
      </c>
      <c r="P291" s="326">
        <v>171.67</v>
      </c>
      <c r="Q291" s="326">
        <v>112.071</v>
      </c>
      <c r="R291" s="326">
        <v>144.32400000000001</v>
      </c>
      <c r="S291" s="326">
        <v>154.721</v>
      </c>
      <c r="T291" s="326">
        <v>50.746000000000002</v>
      </c>
      <c r="U291" s="326">
        <v>33.530999999999999</v>
      </c>
      <c r="V291" s="326">
        <v>100.892</v>
      </c>
      <c r="W291" s="326">
        <v>51.920999999999999</v>
      </c>
      <c r="X291" s="326">
        <v>281.32799999999997</v>
      </c>
      <c r="Y291" s="326">
        <v>114.386</v>
      </c>
    </row>
    <row r="292" spans="4:25" hidden="1" outlineLevel="1">
      <c r="D292" s="319" t="s">
        <v>668</v>
      </c>
      <c r="E292" s="319" t="s">
        <v>53</v>
      </c>
      <c r="F292" s="319" t="s">
        <v>578</v>
      </c>
      <c r="G292" s="319" t="s">
        <v>579</v>
      </c>
      <c r="H292" s="319" t="s">
        <v>580</v>
      </c>
      <c r="I292" s="319" t="s">
        <v>402</v>
      </c>
      <c r="J292" s="319" t="s">
        <v>114</v>
      </c>
      <c r="L292" s="331">
        <v>2508.64</v>
      </c>
      <c r="M292" s="326"/>
      <c r="N292" s="326">
        <v>150.45400000000001</v>
      </c>
      <c r="O292" s="326">
        <v>78.162999999999997</v>
      </c>
      <c r="P292" s="326">
        <v>85.757999999999996</v>
      </c>
      <c r="Q292" s="326">
        <v>1302.712</v>
      </c>
      <c r="R292" s="326">
        <v>117.127</v>
      </c>
      <c r="S292" s="326">
        <v>78.819000000000003</v>
      </c>
      <c r="T292" s="326">
        <v>122.854</v>
      </c>
      <c r="U292" s="326">
        <v>89.632000000000005</v>
      </c>
      <c r="V292" s="326">
        <v>103.67</v>
      </c>
      <c r="W292" s="326">
        <v>255.05099999999999</v>
      </c>
      <c r="X292" s="326">
        <v>69.733999999999995</v>
      </c>
      <c r="Y292" s="326">
        <v>54.665999999999997</v>
      </c>
    </row>
    <row r="293" spans="4:25" hidden="1" outlineLevel="1">
      <c r="D293" s="319" t="s">
        <v>359</v>
      </c>
      <c r="E293" s="319" t="s">
        <v>53</v>
      </c>
      <c r="F293" s="319" t="s">
        <v>578</v>
      </c>
      <c r="G293" s="319" t="s">
        <v>579</v>
      </c>
      <c r="H293" s="319" t="s">
        <v>580</v>
      </c>
      <c r="I293" s="319" t="s">
        <v>403</v>
      </c>
      <c r="J293" s="319" t="s">
        <v>114</v>
      </c>
      <c r="L293" s="331">
        <v>29421.338999999996</v>
      </c>
      <c r="M293" s="326"/>
      <c r="N293" s="326">
        <v>3742.0189999999998</v>
      </c>
      <c r="O293" s="326">
        <v>1827.6289999999999</v>
      </c>
      <c r="P293" s="326">
        <v>4031.415</v>
      </c>
      <c r="Q293" s="326">
        <v>3404.9189999999999</v>
      </c>
      <c r="R293" s="326">
        <v>3615.9830000000002</v>
      </c>
      <c r="S293" s="326">
        <v>1662.924</v>
      </c>
      <c r="T293" s="326">
        <v>1819.5830000000001</v>
      </c>
      <c r="U293" s="326">
        <v>2841.0569999999998</v>
      </c>
      <c r="V293" s="326">
        <v>2803.3919999999998</v>
      </c>
      <c r="W293" s="326">
        <v>1147.096</v>
      </c>
      <c r="X293" s="326">
        <v>1437.5319999999999</v>
      </c>
      <c r="Y293" s="326">
        <v>1087.79</v>
      </c>
    </row>
    <row r="294" spans="4:25" hidden="1" outlineLevel="1">
      <c r="D294" s="319" t="s">
        <v>2764</v>
      </c>
      <c r="E294" s="319" t="s">
        <v>53</v>
      </c>
      <c r="F294" s="319" t="s">
        <v>578</v>
      </c>
      <c r="G294" s="319" t="s">
        <v>579</v>
      </c>
      <c r="H294" s="319" t="s">
        <v>580</v>
      </c>
      <c r="I294" s="319" t="s">
        <v>2765</v>
      </c>
      <c r="J294" s="319" t="s">
        <v>114</v>
      </c>
      <c r="L294" s="331">
        <v>3.3129999999999997</v>
      </c>
      <c r="M294" s="326"/>
      <c r="N294" s="326">
        <v>0</v>
      </c>
      <c r="O294" s="326">
        <v>0</v>
      </c>
      <c r="P294" s="326">
        <v>2.4089999999999998</v>
      </c>
      <c r="Q294" s="326">
        <v>4.4999999999999998E-2</v>
      </c>
      <c r="R294" s="326">
        <v>0.78500000000000003</v>
      </c>
      <c r="S294" s="326">
        <v>0</v>
      </c>
      <c r="T294" s="326">
        <v>0</v>
      </c>
      <c r="U294" s="326">
        <v>1E-3</v>
      </c>
      <c r="V294" s="326">
        <v>0</v>
      </c>
      <c r="W294" s="326">
        <v>0</v>
      </c>
      <c r="X294" s="326">
        <v>5.1999999999999998E-2</v>
      </c>
      <c r="Y294" s="326">
        <v>2.1000000000000001E-2</v>
      </c>
    </row>
    <row r="295" spans="4:25" hidden="1" outlineLevel="1">
      <c r="D295" s="319" t="s">
        <v>360</v>
      </c>
      <c r="E295" s="319" t="s">
        <v>53</v>
      </c>
      <c r="F295" s="319" t="s">
        <v>578</v>
      </c>
      <c r="G295" s="319" t="s">
        <v>579</v>
      </c>
      <c r="H295" s="319" t="s">
        <v>580</v>
      </c>
      <c r="I295" s="319" t="s">
        <v>2108</v>
      </c>
      <c r="J295" s="319" t="s">
        <v>118</v>
      </c>
      <c r="L295" s="331">
        <v>9.2370000000000001</v>
      </c>
      <c r="M295" s="326"/>
      <c r="N295" s="326">
        <v>1.5049999999999999</v>
      </c>
      <c r="O295" s="326">
        <v>0</v>
      </c>
      <c r="P295" s="326">
        <v>1.4430000000000001</v>
      </c>
      <c r="Q295" s="326">
        <v>0.11600000000000001</v>
      </c>
      <c r="R295" s="326">
        <v>1.395</v>
      </c>
      <c r="S295" s="326">
        <v>3.008</v>
      </c>
      <c r="T295" s="326">
        <v>1.7</v>
      </c>
      <c r="U295" s="326">
        <v>0</v>
      </c>
      <c r="V295" s="326">
        <v>3.3000000000000002E-2</v>
      </c>
      <c r="W295" s="326">
        <v>0</v>
      </c>
      <c r="X295" s="326">
        <v>3.6999999999999998E-2</v>
      </c>
      <c r="Y295" s="326">
        <v>0</v>
      </c>
    </row>
    <row r="296" spans="4:25" hidden="1" outlineLevel="1">
      <c r="D296" s="319" t="s">
        <v>2067</v>
      </c>
      <c r="E296" s="319" t="s">
        <v>53</v>
      </c>
      <c r="F296" s="319" t="s">
        <v>578</v>
      </c>
      <c r="G296" s="319" t="s">
        <v>579</v>
      </c>
      <c r="H296" s="319" t="s">
        <v>580</v>
      </c>
      <c r="I296" s="319" t="s">
        <v>2109</v>
      </c>
      <c r="J296" s="319" t="s">
        <v>114</v>
      </c>
      <c r="L296" s="331">
        <v>415088.19861000002</v>
      </c>
      <c r="M296" s="326"/>
      <c r="N296" s="326">
        <v>24884.327000000001</v>
      </c>
      <c r="O296" s="326">
        <v>40904.910000000003</v>
      </c>
      <c r="P296" s="326">
        <v>80027.960000000006</v>
      </c>
      <c r="Q296" s="326">
        <v>21815.781999999999</v>
      </c>
      <c r="R296" s="326">
        <v>27630.956999999999</v>
      </c>
      <c r="S296" s="326">
        <v>48670.534919999998</v>
      </c>
      <c r="T296" s="326">
        <v>29062.696</v>
      </c>
      <c r="U296" s="326">
        <v>17138.196</v>
      </c>
      <c r="V296" s="326">
        <v>22208.741000000002</v>
      </c>
      <c r="W296" s="326">
        <v>22869.383000000002</v>
      </c>
      <c r="X296" s="326">
        <v>42977.095000000001</v>
      </c>
      <c r="Y296" s="326">
        <v>36897.616689999995</v>
      </c>
    </row>
    <row r="297" spans="4:25" hidden="1" outlineLevel="1">
      <c r="D297" s="319" t="s">
        <v>2766</v>
      </c>
      <c r="E297" s="319" t="s">
        <v>53</v>
      </c>
      <c r="F297" s="319" t="s">
        <v>578</v>
      </c>
      <c r="G297" s="319" t="s">
        <v>579</v>
      </c>
      <c r="H297" s="319" t="s">
        <v>580</v>
      </c>
      <c r="I297" s="319" t="s">
        <v>2767</v>
      </c>
      <c r="J297" s="319" t="s">
        <v>114</v>
      </c>
      <c r="L297" s="331">
        <v>752.30599999999993</v>
      </c>
      <c r="M297" s="326"/>
      <c r="N297" s="326">
        <v>23.774999999999999</v>
      </c>
      <c r="O297" s="326">
        <v>11.025</v>
      </c>
      <c r="P297" s="326">
        <v>19.48</v>
      </c>
      <c r="Q297" s="326">
        <v>27.605</v>
      </c>
      <c r="R297" s="326">
        <v>26.379000000000001</v>
      </c>
      <c r="S297" s="326">
        <v>53.896000000000001</v>
      </c>
      <c r="T297" s="326">
        <v>85.289000000000001</v>
      </c>
      <c r="U297" s="326">
        <v>45.936</v>
      </c>
      <c r="V297" s="326">
        <v>42.051000000000002</v>
      </c>
      <c r="W297" s="326">
        <v>179.7</v>
      </c>
      <c r="X297" s="326">
        <v>160.62799999999999</v>
      </c>
      <c r="Y297" s="326">
        <v>76.542000000000002</v>
      </c>
    </row>
    <row r="298" spans="4:25" hidden="1" outlineLevel="1">
      <c r="D298" s="319" t="s">
        <v>1117</v>
      </c>
      <c r="E298" s="319" t="s">
        <v>54</v>
      </c>
      <c r="F298" s="319" t="s">
        <v>578</v>
      </c>
      <c r="G298" s="319" t="s">
        <v>579</v>
      </c>
      <c r="H298" s="319" t="s">
        <v>580</v>
      </c>
      <c r="I298" s="319" t="s">
        <v>417</v>
      </c>
      <c r="J298" s="319" t="s">
        <v>116</v>
      </c>
      <c r="L298" s="331">
        <v>1922.4560000000001</v>
      </c>
      <c r="M298" s="326"/>
      <c r="N298" s="326">
        <v>61.219000000000001</v>
      </c>
      <c r="O298" s="326">
        <v>84.512</v>
      </c>
      <c r="P298" s="326">
        <v>70.774000000000001</v>
      </c>
      <c r="Q298" s="326">
        <v>35.012</v>
      </c>
      <c r="R298" s="326">
        <v>32.048000000000002</v>
      </c>
      <c r="S298" s="326">
        <v>131.49700000000001</v>
      </c>
      <c r="T298" s="326">
        <v>56.149000000000001</v>
      </c>
      <c r="U298" s="326">
        <v>84.204999999999998</v>
      </c>
      <c r="V298" s="326">
        <v>282.00299999999999</v>
      </c>
      <c r="W298" s="326">
        <v>482.27300000000002</v>
      </c>
      <c r="X298" s="326">
        <v>88.004999999999995</v>
      </c>
      <c r="Y298" s="326">
        <v>514.75900000000001</v>
      </c>
    </row>
    <row r="299" spans="4:25" hidden="1" outlineLevel="1">
      <c r="D299" s="319" t="s">
        <v>361</v>
      </c>
      <c r="E299" s="319" t="s">
        <v>52</v>
      </c>
      <c r="F299" s="319" t="s">
        <v>578</v>
      </c>
      <c r="G299" s="319" t="s">
        <v>579</v>
      </c>
      <c r="H299" s="319" t="s">
        <v>580</v>
      </c>
      <c r="I299" s="319" t="s">
        <v>450</v>
      </c>
      <c r="J299" s="319" t="s">
        <v>117</v>
      </c>
      <c r="L299" s="331">
        <v>14686.775</v>
      </c>
      <c r="M299" s="326"/>
      <c r="N299" s="326">
        <v>1917.0619999999999</v>
      </c>
      <c r="O299" s="326">
        <v>1258.0619999999999</v>
      </c>
      <c r="P299" s="326">
        <v>1924.183</v>
      </c>
      <c r="Q299" s="326">
        <v>2338.98</v>
      </c>
      <c r="R299" s="326">
        <v>1122.4870000000001</v>
      </c>
      <c r="S299" s="326">
        <v>993.875</v>
      </c>
      <c r="T299" s="326">
        <v>1669.7380000000001</v>
      </c>
      <c r="U299" s="326">
        <v>355.26</v>
      </c>
      <c r="V299" s="326">
        <v>510.56299999999999</v>
      </c>
      <c r="W299" s="326">
        <v>1120.9169999999999</v>
      </c>
      <c r="X299" s="326">
        <v>1123.1310000000001</v>
      </c>
      <c r="Y299" s="326">
        <v>352.517</v>
      </c>
    </row>
    <row r="300" spans="4:25" hidden="1" outlineLevel="1">
      <c r="D300" s="319" t="s">
        <v>361</v>
      </c>
      <c r="E300" s="319" t="s">
        <v>52</v>
      </c>
      <c r="F300" s="319" t="s">
        <v>578</v>
      </c>
      <c r="G300" s="319" t="s">
        <v>581</v>
      </c>
      <c r="H300" s="319" t="s">
        <v>580</v>
      </c>
      <c r="I300" s="319" t="s">
        <v>3073</v>
      </c>
      <c r="J300" s="319" t="s">
        <v>117</v>
      </c>
      <c r="L300" s="331">
        <v>0</v>
      </c>
      <c r="M300" s="326"/>
      <c r="N300" s="326"/>
      <c r="O300" s="326"/>
      <c r="P300" s="326"/>
      <c r="Q300" s="326"/>
      <c r="R300" s="326"/>
      <c r="S300" s="326"/>
      <c r="T300" s="326"/>
      <c r="U300" s="326"/>
      <c r="V300" s="326">
        <v>0</v>
      </c>
      <c r="W300" s="326">
        <v>0</v>
      </c>
      <c r="X300" s="326">
        <v>0</v>
      </c>
      <c r="Y300" s="326">
        <v>0</v>
      </c>
    </row>
    <row r="301" spans="4:25" hidden="1" outlineLevel="1">
      <c r="D301" s="319" t="s">
        <v>2011</v>
      </c>
      <c r="E301" s="319" t="s">
        <v>53</v>
      </c>
      <c r="F301" s="319" t="s">
        <v>578</v>
      </c>
      <c r="G301" s="319" t="s">
        <v>579</v>
      </c>
      <c r="H301" s="319" t="s">
        <v>580</v>
      </c>
      <c r="I301" s="319" t="s">
        <v>404</v>
      </c>
      <c r="J301" s="319" t="s">
        <v>114</v>
      </c>
      <c r="L301" s="331">
        <v>72260.895759999985</v>
      </c>
      <c r="M301" s="326"/>
      <c r="N301" s="326">
        <v>7559.6379999999999</v>
      </c>
      <c r="O301" s="326">
        <v>8023.5219999999999</v>
      </c>
      <c r="P301" s="326">
        <v>11367.119000000001</v>
      </c>
      <c r="Q301" s="326">
        <v>7565.683</v>
      </c>
      <c r="R301" s="326">
        <v>6280.6540000000005</v>
      </c>
      <c r="S301" s="326">
        <v>3363.7939999999999</v>
      </c>
      <c r="T301" s="326">
        <v>4608.5389999999998</v>
      </c>
      <c r="U301" s="326">
        <v>2124.46</v>
      </c>
      <c r="V301" s="326">
        <v>7905.1870399999998</v>
      </c>
      <c r="W301" s="326">
        <v>5298.3909799999992</v>
      </c>
      <c r="X301" s="326">
        <v>5524.2888200000007</v>
      </c>
      <c r="Y301" s="326">
        <v>2639.6199200000005</v>
      </c>
    </row>
    <row r="302" spans="4:25" hidden="1" outlineLevel="1">
      <c r="D302" s="319" t="s">
        <v>2210</v>
      </c>
      <c r="E302" s="319" t="s">
        <v>2117</v>
      </c>
      <c r="F302" s="319" t="s">
        <v>578</v>
      </c>
      <c r="G302" s="319" t="s">
        <v>579</v>
      </c>
      <c r="H302" s="319" t="s">
        <v>580</v>
      </c>
      <c r="I302" s="319" t="s">
        <v>2287</v>
      </c>
      <c r="J302" s="319" t="s">
        <v>977</v>
      </c>
      <c r="L302" s="331">
        <v>154.11523999999997</v>
      </c>
      <c r="M302" s="326"/>
      <c r="N302" s="326">
        <v>2.7586599999999999</v>
      </c>
      <c r="O302" s="326">
        <v>15.98114</v>
      </c>
      <c r="P302" s="326">
        <v>2.4733200000000002</v>
      </c>
      <c r="Q302" s="326">
        <v>17.608089999999997</v>
      </c>
      <c r="R302" s="326">
        <v>12.381059999999998</v>
      </c>
      <c r="S302" s="326">
        <v>1.4892400000000001</v>
      </c>
      <c r="T302" s="326">
        <v>6.6951800000000006</v>
      </c>
      <c r="U302" s="326">
        <v>55.603139999999996</v>
      </c>
      <c r="V302" s="326">
        <v>2.6296599999999999</v>
      </c>
      <c r="W302" s="326">
        <v>5.7398500000000006</v>
      </c>
      <c r="X302" s="326">
        <v>13.20956</v>
      </c>
      <c r="Y302" s="326">
        <v>17.546340000000001</v>
      </c>
    </row>
    <row r="303" spans="4:25" hidden="1" outlineLevel="1">
      <c r="D303" s="319" t="s">
        <v>1122</v>
      </c>
      <c r="E303" s="319" t="s">
        <v>53</v>
      </c>
      <c r="F303" s="319" t="s">
        <v>578</v>
      </c>
      <c r="G303" s="319" t="s">
        <v>579</v>
      </c>
      <c r="H303" s="319" t="s">
        <v>580</v>
      </c>
      <c r="I303" s="319" t="s">
        <v>245</v>
      </c>
      <c r="J303" s="319" t="s">
        <v>114</v>
      </c>
      <c r="L303" s="331">
        <v>7731.1239999999989</v>
      </c>
      <c r="M303" s="326"/>
      <c r="N303" s="326">
        <v>849.01800000000003</v>
      </c>
      <c r="O303" s="326">
        <v>509.73599999999999</v>
      </c>
      <c r="P303" s="326">
        <v>739.44100000000003</v>
      </c>
      <c r="Q303" s="326">
        <v>986.26400000000001</v>
      </c>
      <c r="R303" s="326">
        <v>566.90099999999995</v>
      </c>
      <c r="S303" s="326">
        <v>661.19200000000001</v>
      </c>
      <c r="T303" s="326">
        <v>651.976</v>
      </c>
      <c r="U303" s="326">
        <v>698.56500000000005</v>
      </c>
      <c r="V303" s="326">
        <v>334.339</v>
      </c>
      <c r="W303" s="326">
        <v>347.95800000000003</v>
      </c>
      <c r="X303" s="326">
        <v>810.43499999999995</v>
      </c>
      <c r="Y303" s="326">
        <v>575.29899999999998</v>
      </c>
    </row>
    <row r="304" spans="4:25" hidden="1" outlineLevel="1">
      <c r="D304" s="319" t="s">
        <v>304</v>
      </c>
      <c r="E304" s="319" t="s">
        <v>52</v>
      </c>
      <c r="F304" s="319" t="s">
        <v>578</v>
      </c>
      <c r="G304" s="319" t="s">
        <v>579</v>
      </c>
      <c r="H304" s="319" t="s">
        <v>580</v>
      </c>
      <c r="I304" s="319" t="s">
        <v>451</v>
      </c>
      <c r="J304" s="319" t="s">
        <v>117</v>
      </c>
      <c r="L304" s="331">
        <v>83588.391830000008</v>
      </c>
      <c r="M304" s="326"/>
      <c r="N304" s="326">
        <v>15203.644</v>
      </c>
      <c r="O304" s="326">
        <v>11333.703</v>
      </c>
      <c r="P304" s="326">
        <v>12677.241</v>
      </c>
      <c r="Q304" s="326">
        <v>7478.317</v>
      </c>
      <c r="R304" s="326">
        <v>3236.8330000000001</v>
      </c>
      <c r="S304" s="326">
        <v>6009.2910000000002</v>
      </c>
      <c r="T304" s="326">
        <v>1870.626</v>
      </c>
      <c r="U304" s="326">
        <v>4778.4409999999998</v>
      </c>
      <c r="V304" s="326">
        <v>7255.5592300000008</v>
      </c>
      <c r="W304" s="326">
        <v>3076.9366</v>
      </c>
      <c r="X304" s="326">
        <v>6912.5259999999998</v>
      </c>
      <c r="Y304" s="326">
        <v>3755.2739999999999</v>
      </c>
    </row>
    <row r="305" spans="4:25" hidden="1" outlineLevel="1">
      <c r="D305" s="319" t="s">
        <v>304</v>
      </c>
      <c r="E305" s="319" t="s">
        <v>52</v>
      </c>
      <c r="F305" s="319" t="s">
        <v>578</v>
      </c>
      <c r="G305" s="319" t="s">
        <v>581</v>
      </c>
      <c r="H305" s="319" t="s">
        <v>580</v>
      </c>
      <c r="I305" s="319" t="s">
        <v>502</v>
      </c>
      <c r="J305" s="319" t="s">
        <v>117</v>
      </c>
      <c r="L305" s="331">
        <v>19.1313</v>
      </c>
      <c r="M305" s="326"/>
      <c r="N305" s="326">
        <v>1.5988</v>
      </c>
      <c r="O305" s="326">
        <v>0.14230000000000001</v>
      </c>
      <c r="P305" s="326">
        <v>5.4539999999999997</v>
      </c>
      <c r="Q305" s="326">
        <v>11.1624</v>
      </c>
      <c r="R305" s="326">
        <v>0.4919</v>
      </c>
      <c r="S305" s="326">
        <v>4.2000000000000003E-2</v>
      </c>
      <c r="T305" s="326">
        <v>0.02</v>
      </c>
      <c r="U305" s="326">
        <v>8.7499999999999994E-2</v>
      </c>
      <c r="V305" s="326">
        <v>0</v>
      </c>
      <c r="W305" s="326">
        <v>5.1999999999999998E-3</v>
      </c>
      <c r="X305" s="326">
        <v>0.12720000000000001</v>
      </c>
      <c r="Y305" s="326">
        <v>0</v>
      </c>
    </row>
    <row r="306" spans="4:25" hidden="1" outlineLevel="1">
      <c r="D306" s="319" t="s">
        <v>304</v>
      </c>
      <c r="E306" s="319" t="s">
        <v>52</v>
      </c>
      <c r="F306" s="319" t="s">
        <v>578</v>
      </c>
      <c r="G306" s="319" t="s">
        <v>581</v>
      </c>
      <c r="H306" s="319" t="s">
        <v>580</v>
      </c>
      <c r="I306" s="319" t="s">
        <v>3074</v>
      </c>
      <c r="J306" s="319" t="s">
        <v>117</v>
      </c>
      <c r="L306" s="331">
        <v>66.659000000000006</v>
      </c>
      <c r="M306" s="326"/>
      <c r="N306" s="326"/>
      <c r="O306" s="326">
        <v>0</v>
      </c>
      <c r="P306" s="326">
        <v>0</v>
      </c>
      <c r="Q306" s="326">
        <v>0</v>
      </c>
      <c r="R306" s="326">
        <v>0</v>
      </c>
      <c r="S306" s="326">
        <v>36.799999999999997</v>
      </c>
      <c r="T306" s="326">
        <v>0</v>
      </c>
      <c r="U306" s="326">
        <v>28.95</v>
      </c>
      <c r="V306" s="326">
        <v>0</v>
      </c>
      <c r="W306" s="326">
        <v>0</v>
      </c>
      <c r="X306" s="326">
        <v>0.90900000000000003</v>
      </c>
      <c r="Y306" s="326">
        <v>0</v>
      </c>
    </row>
    <row r="307" spans="4:25" hidden="1" outlineLevel="1">
      <c r="D307" s="319" t="s">
        <v>1658</v>
      </c>
      <c r="E307" s="319" t="s">
        <v>52</v>
      </c>
      <c r="F307" s="319" t="s">
        <v>578</v>
      </c>
      <c r="G307" s="319" t="s">
        <v>579</v>
      </c>
      <c r="H307" s="319" t="s">
        <v>580</v>
      </c>
      <c r="I307" s="319" t="s">
        <v>1659</v>
      </c>
      <c r="J307" s="319" t="s">
        <v>117</v>
      </c>
      <c r="L307" s="331">
        <v>114.518</v>
      </c>
      <c r="M307" s="326"/>
      <c r="N307" s="326">
        <v>3.2</v>
      </c>
      <c r="O307" s="326">
        <v>0.192</v>
      </c>
      <c r="P307" s="326">
        <v>98</v>
      </c>
      <c r="Q307" s="326">
        <v>2.1320000000000001</v>
      </c>
      <c r="R307" s="326">
        <v>5.6000000000000001E-2</v>
      </c>
      <c r="S307" s="326">
        <v>0.53</v>
      </c>
      <c r="T307" s="326">
        <v>0.82399999999999995</v>
      </c>
      <c r="U307" s="326">
        <v>1.97</v>
      </c>
      <c r="V307" s="326">
        <v>0.52300000000000002</v>
      </c>
      <c r="W307" s="326">
        <v>7.0510000000000002</v>
      </c>
      <c r="X307" s="326">
        <v>0</v>
      </c>
      <c r="Y307" s="326">
        <v>0.04</v>
      </c>
    </row>
    <row r="308" spans="4:25" hidden="1" outlineLevel="1">
      <c r="D308" s="319" t="s">
        <v>1819</v>
      </c>
      <c r="E308" s="319" t="s">
        <v>52</v>
      </c>
      <c r="F308" s="319" t="s">
        <v>578</v>
      </c>
      <c r="G308" s="319" t="s">
        <v>579</v>
      </c>
      <c r="H308" s="319" t="s">
        <v>580</v>
      </c>
      <c r="I308" s="319" t="s">
        <v>1860</v>
      </c>
      <c r="J308" s="319" t="s">
        <v>117</v>
      </c>
      <c r="L308" s="331">
        <v>110.70699999999999</v>
      </c>
      <c r="M308" s="326"/>
      <c r="N308" s="326">
        <v>20.132000000000001</v>
      </c>
      <c r="O308" s="326">
        <v>37.588999999999999</v>
      </c>
      <c r="P308" s="326">
        <v>6.3390000000000004</v>
      </c>
      <c r="Q308" s="326">
        <v>4.8689999999999998</v>
      </c>
      <c r="R308" s="326">
        <v>6.6280000000000001</v>
      </c>
      <c r="S308" s="326">
        <v>6.1310000000000002</v>
      </c>
      <c r="T308" s="326">
        <v>5.383</v>
      </c>
      <c r="U308" s="326">
        <v>3.2149999999999999</v>
      </c>
      <c r="V308" s="326">
        <v>5.5880000000000001</v>
      </c>
      <c r="W308" s="326">
        <v>3.863</v>
      </c>
      <c r="X308" s="326">
        <v>8.3160000000000007</v>
      </c>
      <c r="Y308" s="326">
        <v>2.6539999999999999</v>
      </c>
    </row>
    <row r="309" spans="4:25" hidden="1" outlineLevel="1">
      <c r="D309" s="319" t="s">
        <v>307</v>
      </c>
      <c r="E309" s="319" t="s">
        <v>53</v>
      </c>
      <c r="F309" s="319" t="s">
        <v>578</v>
      </c>
      <c r="G309" s="319" t="s">
        <v>579</v>
      </c>
      <c r="H309" s="319" t="s">
        <v>580</v>
      </c>
      <c r="I309" s="319" t="s">
        <v>2110</v>
      </c>
      <c r="J309" s="319" t="s">
        <v>118</v>
      </c>
      <c r="L309" s="331">
        <v>283.04599999999999</v>
      </c>
      <c r="M309" s="326"/>
      <c r="N309" s="326">
        <v>5.56</v>
      </c>
      <c r="O309" s="326">
        <v>36.338999999999999</v>
      </c>
      <c r="P309" s="326">
        <v>18.774000000000001</v>
      </c>
      <c r="Q309" s="326">
        <v>28.774000000000001</v>
      </c>
      <c r="R309" s="326">
        <v>54.914999999999999</v>
      </c>
      <c r="S309" s="326">
        <v>8.3030000000000008</v>
      </c>
      <c r="T309" s="326">
        <v>2.15</v>
      </c>
      <c r="U309" s="326">
        <v>101.157</v>
      </c>
      <c r="V309" s="326">
        <v>13.129</v>
      </c>
      <c r="W309" s="326">
        <v>5.8029999999999999</v>
      </c>
      <c r="X309" s="326">
        <v>8.1419999999999995</v>
      </c>
      <c r="Y309" s="326">
        <v>0</v>
      </c>
    </row>
    <row r="310" spans="4:25" hidden="1" outlineLevel="1">
      <c r="D310" s="319" t="s">
        <v>476</v>
      </c>
      <c r="E310" s="319" t="s">
        <v>52</v>
      </c>
      <c r="F310" s="319" t="s">
        <v>578</v>
      </c>
      <c r="G310" s="319" t="s">
        <v>579</v>
      </c>
      <c r="H310" s="319" t="s">
        <v>580</v>
      </c>
      <c r="I310" s="319" t="s">
        <v>452</v>
      </c>
      <c r="J310" s="319" t="s">
        <v>117</v>
      </c>
      <c r="L310" s="331">
        <v>57790.949000000001</v>
      </c>
      <c r="M310" s="326"/>
      <c r="N310" s="326">
        <v>5777.5060000000003</v>
      </c>
      <c r="O310" s="326">
        <v>4650.4949999999999</v>
      </c>
      <c r="P310" s="326">
        <v>15152.754999999999</v>
      </c>
      <c r="Q310" s="326">
        <v>3375.7840000000001</v>
      </c>
      <c r="R310" s="326">
        <v>6106.19</v>
      </c>
      <c r="S310" s="326">
        <v>1953.675</v>
      </c>
      <c r="T310" s="326">
        <v>5904.625</v>
      </c>
      <c r="U310" s="326">
        <v>2116.5439999999999</v>
      </c>
      <c r="V310" s="326">
        <v>2012.52</v>
      </c>
      <c r="W310" s="326">
        <v>3282.3429999999998</v>
      </c>
      <c r="X310" s="326">
        <v>4665.9750000000004</v>
      </c>
      <c r="Y310" s="326">
        <v>2792.5369999999998</v>
      </c>
    </row>
    <row r="311" spans="4:25" hidden="1" outlineLevel="1">
      <c r="D311" s="319" t="s">
        <v>476</v>
      </c>
      <c r="E311" s="319" t="s">
        <v>52</v>
      </c>
      <c r="F311" s="319" t="s">
        <v>578</v>
      </c>
      <c r="G311" s="319" t="s">
        <v>581</v>
      </c>
      <c r="H311" s="319" t="s">
        <v>580</v>
      </c>
      <c r="I311" s="319" t="s">
        <v>3075</v>
      </c>
      <c r="J311" s="319" t="s">
        <v>117</v>
      </c>
      <c r="L311" s="331">
        <v>11.315999999999999</v>
      </c>
      <c r="M311" s="326"/>
      <c r="N311" s="326"/>
      <c r="O311" s="326"/>
      <c r="P311" s="326"/>
      <c r="Q311" s="326"/>
      <c r="R311" s="326"/>
      <c r="S311" s="326"/>
      <c r="T311" s="326"/>
      <c r="U311" s="326"/>
      <c r="V311" s="326">
        <v>0</v>
      </c>
      <c r="W311" s="326">
        <v>10.715999999999999</v>
      </c>
      <c r="X311" s="326">
        <v>0</v>
      </c>
      <c r="Y311" s="326">
        <v>0.6</v>
      </c>
    </row>
    <row r="312" spans="4:25" hidden="1" outlineLevel="1">
      <c r="D312" s="319" t="s">
        <v>641</v>
      </c>
      <c r="E312" s="319" t="s">
        <v>52</v>
      </c>
      <c r="F312" s="319" t="s">
        <v>578</v>
      </c>
      <c r="G312" s="319" t="s">
        <v>579</v>
      </c>
      <c r="H312" s="319" t="s">
        <v>580</v>
      </c>
      <c r="I312" s="319" t="s">
        <v>453</v>
      </c>
      <c r="J312" s="319" t="s">
        <v>117</v>
      </c>
      <c r="L312" s="331">
        <v>82418.98911000001</v>
      </c>
      <c r="M312" s="326"/>
      <c r="N312" s="326">
        <v>4761.8249999999998</v>
      </c>
      <c r="O312" s="326">
        <v>9321.0424199999998</v>
      </c>
      <c r="P312" s="326">
        <v>7812.003560000001</v>
      </c>
      <c r="Q312" s="326">
        <v>9906.0401000000002</v>
      </c>
      <c r="R312" s="326">
        <v>5606.8661300000003</v>
      </c>
      <c r="S312" s="326">
        <v>13731.653</v>
      </c>
      <c r="T312" s="326">
        <v>12383.442999999999</v>
      </c>
      <c r="U312" s="326">
        <v>4379.3185000000003</v>
      </c>
      <c r="V312" s="326">
        <v>7057.085</v>
      </c>
      <c r="W312" s="326">
        <v>1527.7850000000001</v>
      </c>
      <c r="X312" s="326">
        <v>2821.2579000000001</v>
      </c>
      <c r="Y312" s="326">
        <v>3110.6695</v>
      </c>
    </row>
    <row r="313" spans="4:25" hidden="1" outlineLevel="1">
      <c r="D313" s="319" t="s">
        <v>641</v>
      </c>
      <c r="E313" s="319" t="s">
        <v>52</v>
      </c>
      <c r="F313" s="319" t="s">
        <v>578</v>
      </c>
      <c r="G313" s="319" t="s">
        <v>581</v>
      </c>
      <c r="H313" s="319" t="s">
        <v>580</v>
      </c>
      <c r="I313" s="319" t="s">
        <v>503</v>
      </c>
      <c r="J313" s="319" t="s">
        <v>117</v>
      </c>
      <c r="L313" s="331">
        <v>19.740300000000005</v>
      </c>
      <c r="M313" s="326"/>
      <c r="N313" s="326">
        <v>7.3440000000000003</v>
      </c>
      <c r="O313" s="326">
        <v>7.4080000000000004</v>
      </c>
      <c r="P313" s="326">
        <v>0</v>
      </c>
      <c r="Q313" s="326">
        <v>0.09</v>
      </c>
      <c r="R313" s="326">
        <v>2.52</v>
      </c>
      <c r="S313" s="326">
        <v>1.544</v>
      </c>
      <c r="T313" s="326">
        <v>0</v>
      </c>
      <c r="U313" s="326">
        <v>0.50600000000000001</v>
      </c>
      <c r="V313" s="326">
        <v>0</v>
      </c>
      <c r="W313" s="326">
        <v>0.22500000000000001</v>
      </c>
      <c r="X313" s="326">
        <v>0.1033</v>
      </c>
      <c r="Y313" s="326">
        <v>0</v>
      </c>
    </row>
    <row r="314" spans="4:25" hidden="1" outlineLevel="1">
      <c r="D314" s="319" t="s">
        <v>641</v>
      </c>
      <c r="E314" s="319" t="s">
        <v>52</v>
      </c>
      <c r="F314" s="319" t="s">
        <v>578</v>
      </c>
      <c r="G314" s="319" t="s">
        <v>581</v>
      </c>
      <c r="H314" s="319" t="s">
        <v>580</v>
      </c>
      <c r="I314" s="319" t="s">
        <v>3076</v>
      </c>
      <c r="J314" s="319" t="s">
        <v>117</v>
      </c>
      <c r="L314" s="331">
        <v>190.06199999999998</v>
      </c>
      <c r="M314" s="326"/>
      <c r="N314" s="326"/>
      <c r="O314" s="326">
        <v>0</v>
      </c>
      <c r="P314" s="326">
        <v>2.88</v>
      </c>
      <c r="Q314" s="326">
        <v>0</v>
      </c>
      <c r="R314" s="326">
        <v>39.78</v>
      </c>
      <c r="S314" s="326">
        <v>112.97</v>
      </c>
      <c r="T314" s="326">
        <v>18.079999999999998</v>
      </c>
      <c r="U314" s="326">
        <v>0</v>
      </c>
      <c r="V314" s="326">
        <v>0.27500000000000002</v>
      </c>
      <c r="W314" s="326">
        <v>8.1769999999999996</v>
      </c>
      <c r="X314" s="326">
        <v>0</v>
      </c>
      <c r="Y314" s="326">
        <v>7.9</v>
      </c>
    </row>
    <row r="315" spans="4:25" hidden="1" outlineLevel="1">
      <c r="D315" s="319" t="s">
        <v>1660</v>
      </c>
      <c r="E315" s="319" t="s">
        <v>52</v>
      </c>
      <c r="F315" s="319" t="s">
        <v>578</v>
      </c>
      <c r="G315" s="319" t="s">
        <v>579</v>
      </c>
      <c r="H315" s="319" t="s">
        <v>580</v>
      </c>
      <c r="I315" s="319" t="s">
        <v>1661</v>
      </c>
      <c r="J315" s="319" t="s">
        <v>117</v>
      </c>
      <c r="L315" s="331">
        <v>102.57499999999999</v>
      </c>
      <c r="M315" s="326"/>
      <c r="N315" s="326">
        <v>23.887</v>
      </c>
      <c r="O315" s="326">
        <v>6.7000000000000004E-2</v>
      </c>
      <c r="P315" s="326">
        <v>0.03</v>
      </c>
      <c r="Q315" s="326">
        <v>0.08</v>
      </c>
      <c r="R315" s="326">
        <v>0.45400000000000001</v>
      </c>
      <c r="S315" s="326">
        <v>74.643000000000001</v>
      </c>
      <c r="T315" s="326">
        <v>1.8360000000000001</v>
      </c>
      <c r="U315" s="326">
        <v>0</v>
      </c>
      <c r="V315" s="326">
        <v>0.32</v>
      </c>
      <c r="W315" s="326">
        <v>0.73799999999999999</v>
      </c>
      <c r="X315" s="326">
        <v>0.1</v>
      </c>
      <c r="Y315" s="326">
        <v>0.42</v>
      </c>
    </row>
    <row r="316" spans="4:25" hidden="1" outlineLevel="1">
      <c r="D316" s="319" t="s">
        <v>536</v>
      </c>
      <c r="E316" s="319" t="s">
        <v>52</v>
      </c>
      <c r="F316" s="319" t="s">
        <v>578</v>
      </c>
      <c r="G316" s="319" t="s">
        <v>579</v>
      </c>
      <c r="H316" s="319" t="s">
        <v>580</v>
      </c>
      <c r="I316" s="319" t="s">
        <v>3077</v>
      </c>
      <c r="J316" s="319" t="s">
        <v>117</v>
      </c>
      <c r="L316" s="331">
        <v>39177.154999999999</v>
      </c>
      <c r="M316" s="326"/>
      <c r="N316" s="326"/>
      <c r="O316" s="326"/>
      <c r="P316" s="326"/>
      <c r="Q316" s="326"/>
      <c r="R316" s="326">
        <v>2607.9920000000002</v>
      </c>
      <c r="S316" s="326">
        <v>3034.5160000000001</v>
      </c>
      <c r="T316" s="326">
        <v>4998.1549999999997</v>
      </c>
      <c r="U316" s="326">
        <v>10476.447</v>
      </c>
      <c r="V316" s="326">
        <v>4923.0159999999996</v>
      </c>
      <c r="W316" s="326">
        <v>4738.38</v>
      </c>
      <c r="X316" s="326">
        <v>3920.4789999999998</v>
      </c>
      <c r="Y316" s="326">
        <v>4478.17</v>
      </c>
    </row>
    <row r="317" spans="4:25" hidden="1" outlineLevel="1">
      <c r="D317" s="319" t="s">
        <v>536</v>
      </c>
      <c r="E317" s="319" t="s">
        <v>52</v>
      </c>
      <c r="F317" s="319" t="s">
        <v>578</v>
      </c>
      <c r="G317" s="319" t="s">
        <v>581</v>
      </c>
      <c r="H317" s="319" t="s">
        <v>580</v>
      </c>
      <c r="I317" s="319" t="s">
        <v>3078</v>
      </c>
      <c r="J317" s="319" t="s">
        <v>117</v>
      </c>
      <c r="L317" s="331">
        <v>439.12100000000004</v>
      </c>
      <c r="M317" s="326"/>
      <c r="N317" s="326"/>
      <c r="O317" s="326"/>
      <c r="P317" s="326"/>
      <c r="Q317" s="326"/>
      <c r="R317" s="326">
        <v>129.67400000000001</v>
      </c>
      <c r="S317" s="326">
        <v>101.476</v>
      </c>
      <c r="T317" s="326">
        <v>81.049000000000007</v>
      </c>
      <c r="U317" s="326">
        <v>81.787999999999997</v>
      </c>
      <c r="V317" s="326">
        <v>2.1</v>
      </c>
      <c r="W317" s="326">
        <v>32.625</v>
      </c>
      <c r="X317" s="326">
        <v>0</v>
      </c>
      <c r="Y317" s="326">
        <v>10.409000000000001</v>
      </c>
    </row>
    <row r="318" spans="4:25" hidden="1" outlineLevel="1">
      <c r="D318" s="319" t="s">
        <v>3005</v>
      </c>
      <c r="E318" s="319" t="s">
        <v>52</v>
      </c>
      <c r="F318" s="319" t="s">
        <v>578</v>
      </c>
      <c r="G318" s="319" t="s">
        <v>579</v>
      </c>
      <c r="H318" s="319" t="s">
        <v>580</v>
      </c>
      <c r="I318" s="319" t="s">
        <v>454</v>
      </c>
      <c r="J318" s="319" t="s">
        <v>117</v>
      </c>
      <c r="L318" s="331">
        <v>63212.790780000003</v>
      </c>
      <c r="M318" s="326"/>
      <c r="N318" s="326">
        <v>12744.985000000001</v>
      </c>
      <c r="O318" s="326">
        <v>10430.312</v>
      </c>
      <c r="P318" s="326">
        <v>14409.192999999999</v>
      </c>
      <c r="Q318" s="326">
        <v>13808.244980000001</v>
      </c>
      <c r="R318" s="326">
        <v>3307.027</v>
      </c>
      <c r="S318" s="326">
        <v>577.572</v>
      </c>
      <c r="T318" s="326">
        <v>224.64400000000001</v>
      </c>
      <c r="U318" s="326">
        <v>1697.338</v>
      </c>
      <c r="V318" s="326">
        <v>904.36300000000006</v>
      </c>
      <c r="W318" s="326">
        <v>2525.2867999999999</v>
      </c>
      <c r="X318" s="326">
        <v>1110.992</v>
      </c>
      <c r="Y318" s="326">
        <v>1472.8330000000001</v>
      </c>
    </row>
    <row r="319" spans="4:25" hidden="1" outlineLevel="1">
      <c r="D319" s="319" t="s">
        <v>3005</v>
      </c>
      <c r="E319" s="319" t="s">
        <v>52</v>
      </c>
      <c r="F319" s="319" t="s">
        <v>578</v>
      </c>
      <c r="G319" s="319" t="s">
        <v>581</v>
      </c>
      <c r="H319" s="319" t="s">
        <v>580</v>
      </c>
      <c r="I319" s="319" t="s">
        <v>504</v>
      </c>
      <c r="J319" s="319" t="s">
        <v>117</v>
      </c>
      <c r="L319" s="331">
        <v>51.749400000000001</v>
      </c>
      <c r="M319" s="326"/>
      <c r="N319" s="326">
        <v>0.54420000000000002</v>
      </c>
      <c r="O319" s="326">
        <v>22.006599999999999</v>
      </c>
      <c r="P319" s="326">
        <v>10.9049</v>
      </c>
      <c r="Q319" s="326">
        <v>1.04</v>
      </c>
      <c r="R319" s="326">
        <v>0.36669999999999997</v>
      </c>
      <c r="S319" s="326">
        <v>0.58799999999999997</v>
      </c>
      <c r="T319" s="326">
        <v>6.1799999999999994E-2</v>
      </c>
      <c r="U319" s="326">
        <v>14.55</v>
      </c>
      <c r="V319" s="326">
        <v>1.1202000000000001</v>
      </c>
      <c r="W319" s="326">
        <v>0</v>
      </c>
      <c r="X319" s="326">
        <v>0</v>
      </c>
      <c r="Y319" s="326">
        <v>0.56699999999999995</v>
      </c>
    </row>
    <row r="320" spans="4:25" hidden="1" outlineLevel="1">
      <c r="D320" s="319" t="s">
        <v>3005</v>
      </c>
      <c r="E320" s="319" t="s">
        <v>52</v>
      </c>
      <c r="F320" s="319" t="s">
        <v>578</v>
      </c>
      <c r="G320" s="319" t="s">
        <v>581</v>
      </c>
      <c r="H320" s="319" t="s">
        <v>580</v>
      </c>
      <c r="I320" s="319" t="s">
        <v>3079</v>
      </c>
      <c r="J320" s="319" t="s">
        <v>117</v>
      </c>
      <c r="L320" s="331">
        <v>309</v>
      </c>
      <c r="M320" s="326"/>
      <c r="N320" s="326"/>
      <c r="O320" s="326">
        <v>0</v>
      </c>
      <c r="P320" s="326">
        <v>309</v>
      </c>
      <c r="Q320" s="326">
        <v>0</v>
      </c>
      <c r="R320" s="326">
        <v>0</v>
      </c>
      <c r="S320" s="326"/>
      <c r="T320" s="326"/>
      <c r="U320" s="326"/>
      <c r="V320" s="326"/>
      <c r="W320" s="326"/>
      <c r="X320" s="326"/>
      <c r="Y320" s="326"/>
    </row>
    <row r="321" spans="4:25" hidden="1" outlineLevel="1">
      <c r="D321" s="319" t="s">
        <v>3080</v>
      </c>
      <c r="E321" s="319" t="s">
        <v>52</v>
      </c>
      <c r="F321" s="319" t="s">
        <v>578</v>
      </c>
      <c r="G321" s="319" t="s">
        <v>579</v>
      </c>
      <c r="H321" s="319" t="s">
        <v>580</v>
      </c>
      <c r="I321" s="319" t="s">
        <v>1662</v>
      </c>
      <c r="J321" s="319" t="s">
        <v>117</v>
      </c>
      <c r="L321" s="331">
        <v>24.616</v>
      </c>
      <c r="M321" s="326"/>
      <c r="N321" s="326">
        <v>0.40799999999999997</v>
      </c>
      <c r="O321" s="326">
        <v>0.40600000000000003</v>
      </c>
      <c r="P321" s="326">
        <v>23.802</v>
      </c>
      <c r="Q321" s="326">
        <v>0</v>
      </c>
      <c r="R321" s="326">
        <v>0</v>
      </c>
      <c r="S321" s="326"/>
      <c r="T321" s="326"/>
      <c r="U321" s="326"/>
      <c r="V321" s="326"/>
      <c r="W321" s="326"/>
      <c r="X321" s="326"/>
      <c r="Y321" s="326"/>
    </row>
    <row r="322" spans="4:25" hidden="1" outlineLevel="1">
      <c r="D322" s="319" t="s">
        <v>309</v>
      </c>
      <c r="E322" s="319" t="s">
        <v>53</v>
      </c>
      <c r="F322" s="319" t="s">
        <v>578</v>
      </c>
      <c r="G322" s="319" t="s">
        <v>579</v>
      </c>
      <c r="H322" s="319" t="s">
        <v>580</v>
      </c>
      <c r="I322" s="319" t="s">
        <v>1861</v>
      </c>
      <c r="J322" s="319" t="s">
        <v>118</v>
      </c>
      <c r="L322" s="331">
        <v>2645.7929999999997</v>
      </c>
      <c r="M322" s="326"/>
      <c r="N322" s="326">
        <v>237.75800000000001</v>
      </c>
      <c r="O322" s="326">
        <v>215.279</v>
      </c>
      <c r="P322" s="326">
        <v>426.54399999999998</v>
      </c>
      <c r="Q322" s="326">
        <v>110.607</v>
      </c>
      <c r="R322" s="326">
        <v>81.798820000000006</v>
      </c>
      <c r="S322" s="326">
        <v>228.10476</v>
      </c>
      <c r="T322" s="326">
        <v>355.46147999999999</v>
      </c>
      <c r="U322" s="326">
        <v>301.76888000000002</v>
      </c>
      <c r="V322" s="326">
        <v>248.73627999999997</v>
      </c>
      <c r="W322" s="326">
        <v>137.95151000000001</v>
      </c>
      <c r="X322" s="326">
        <v>120.59429000000002</v>
      </c>
      <c r="Y322" s="326">
        <v>181.18897999999999</v>
      </c>
    </row>
    <row r="323" spans="4:25" hidden="1" outlineLevel="1">
      <c r="D323" s="319" t="s">
        <v>364</v>
      </c>
      <c r="E323" s="319" t="s">
        <v>53</v>
      </c>
      <c r="F323" s="319" t="s">
        <v>578</v>
      </c>
      <c r="G323" s="319" t="s">
        <v>579</v>
      </c>
      <c r="H323" s="319" t="s">
        <v>580</v>
      </c>
      <c r="I323" s="319" t="s">
        <v>406</v>
      </c>
      <c r="J323" s="319" t="s">
        <v>114</v>
      </c>
      <c r="L323" s="331">
        <v>36242.366000000002</v>
      </c>
      <c r="M323" s="326"/>
      <c r="N323" s="326">
        <v>3440.0050000000001</v>
      </c>
      <c r="O323" s="326">
        <v>4908.1930000000002</v>
      </c>
      <c r="P323" s="326">
        <v>4208.143</v>
      </c>
      <c r="Q323" s="326">
        <v>4246.4189999999999</v>
      </c>
      <c r="R323" s="326">
        <v>2583.2190000000001</v>
      </c>
      <c r="S323" s="326">
        <v>3166.7139999999999</v>
      </c>
      <c r="T323" s="326">
        <v>1703.886</v>
      </c>
      <c r="U323" s="326">
        <v>2489.1170000000002</v>
      </c>
      <c r="V323" s="326">
        <v>2195.5680000000002</v>
      </c>
      <c r="W323" s="326">
        <v>1959.491</v>
      </c>
      <c r="X323" s="326">
        <v>3164.721</v>
      </c>
      <c r="Y323" s="326">
        <v>2176.89</v>
      </c>
    </row>
    <row r="324" spans="4:25" hidden="1" outlineLevel="1">
      <c r="D324" s="319" t="s">
        <v>933</v>
      </c>
      <c r="E324" s="319" t="s">
        <v>53</v>
      </c>
      <c r="F324" s="319" t="s">
        <v>578</v>
      </c>
      <c r="G324" s="319" t="s">
        <v>579</v>
      </c>
      <c r="H324" s="319" t="s">
        <v>580</v>
      </c>
      <c r="I324" s="319" t="s">
        <v>934</v>
      </c>
      <c r="J324" s="319" t="s">
        <v>114</v>
      </c>
      <c r="L324" s="331">
        <v>78.510999999999996</v>
      </c>
      <c r="M324" s="326"/>
      <c r="N324" s="326">
        <v>3.8130000000000002</v>
      </c>
      <c r="O324" s="326">
        <v>4.1959999999999997</v>
      </c>
      <c r="P324" s="326">
        <v>32.633000000000003</v>
      </c>
      <c r="Q324" s="326">
        <v>4.7169999999999996</v>
      </c>
      <c r="R324" s="326">
        <v>4.5670000000000002</v>
      </c>
      <c r="S324" s="326">
        <v>3.4830000000000001</v>
      </c>
      <c r="T324" s="326">
        <v>3.5369999999999999</v>
      </c>
      <c r="U324" s="326">
        <v>8.35</v>
      </c>
      <c r="V324" s="326">
        <v>2.278</v>
      </c>
      <c r="W324" s="326">
        <v>3.8090000000000002</v>
      </c>
      <c r="X324" s="326">
        <v>4.32</v>
      </c>
      <c r="Y324" s="326">
        <v>2.8079999999999998</v>
      </c>
    </row>
    <row r="325" spans="4:25" hidden="1" outlineLevel="1">
      <c r="D325" s="319" t="s">
        <v>2704</v>
      </c>
      <c r="E325" s="319" t="s">
        <v>2117</v>
      </c>
      <c r="F325" s="319" t="s">
        <v>578</v>
      </c>
      <c r="G325" s="319" t="s">
        <v>579</v>
      </c>
      <c r="H325" s="319" t="s">
        <v>580</v>
      </c>
      <c r="I325" s="319" t="s">
        <v>2768</v>
      </c>
      <c r="J325" s="319" t="s">
        <v>977</v>
      </c>
      <c r="L325" s="331">
        <v>393.73957000000001</v>
      </c>
      <c r="M325" s="326"/>
      <c r="N325" s="326">
        <v>0.41511999999999999</v>
      </c>
      <c r="O325" s="326">
        <v>2.10358</v>
      </c>
      <c r="P325" s="326">
        <v>291.02527000000003</v>
      </c>
      <c r="Q325" s="326">
        <v>22.01304</v>
      </c>
      <c r="R325" s="326">
        <v>32.493780000000001</v>
      </c>
      <c r="S325" s="326">
        <v>24.50066</v>
      </c>
      <c r="T325" s="326">
        <v>16.967700000000001</v>
      </c>
      <c r="U325" s="326">
        <v>0</v>
      </c>
      <c r="V325" s="326">
        <v>0</v>
      </c>
      <c r="W325" s="326">
        <v>0</v>
      </c>
      <c r="X325" s="326">
        <v>2.7445900000000001</v>
      </c>
      <c r="Y325" s="326">
        <v>1.47583</v>
      </c>
    </row>
    <row r="326" spans="4:25" hidden="1" outlineLevel="1">
      <c r="D326" s="319" t="s">
        <v>2211</v>
      </c>
      <c r="E326" s="319" t="s">
        <v>2117</v>
      </c>
      <c r="F326" s="319" t="s">
        <v>578</v>
      </c>
      <c r="G326" s="319" t="s">
        <v>579</v>
      </c>
      <c r="H326" s="319" t="s">
        <v>580</v>
      </c>
      <c r="I326" s="319" t="s">
        <v>2288</v>
      </c>
      <c r="J326" s="319" t="s">
        <v>977</v>
      </c>
      <c r="L326" s="331">
        <v>308.71078</v>
      </c>
      <c r="M326" s="326"/>
      <c r="N326" s="326">
        <v>62.319590000000005</v>
      </c>
      <c r="O326" s="326">
        <v>88.222409999999982</v>
      </c>
      <c r="P326" s="326">
        <v>25.839590000000005</v>
      </c>
      <c r="Q326" s="326">
        <v>16.681379999999997</v>
      </c>
      <c r="R326" s="326">
        <v>11.16797</v>
      </c>
      <c r="S326" s="326">
        <v>26.932670000000002</v>
      </c>
      <c r="T326" s="326">
        <v>35.314049999999995</v>
      </c>
      <c r="U326" s="326">
        <v>9.0245099999999994</v>
      </c>
      <c r="V326" s="326">
        <v>0</v>
      </c>
      <c r="W326" s="326">
        <v>1.1398199999999998</v>
      </c>
      <c r="X326" s="326">
        <v>3.9601900000000003</v>
      </c>
      <c r="Y326" s="326">
        <v>28.108599999999999</v>
      </c>
    </row>
    <row r="327" spans="4:25" hidden="1" outlineLevel="1">
      <c r="D327" s="319" t="s">
        <v>310</v>
      </c>
      <c r="E327" s="319" t="s">
        <v>52</v>
      </c>
      <c r="F327" s="319" t="s">
        <v>578</v>
      </c>
      <c r="G327" s="319" t="s">
        <v>579</v>
      </c>
      <c r="H327" s="319" t="s">
        <v>580</v>
      </c>
      <c r="I327" s="319" t="s">
        <v>227</v>
      </c>
      <c r="J327" s="319" t="s">
        <v>117</v>
      </c>
      <c r="L327" s="331">
        <v>97654.65294</v>
      </c>
      <c r="M327" s="326"/>
      <c r="N327" s="326">
        <v>12242.437</v>
      </c>
      <c r="O327" s="326">
        <v>5770.3188200000004</v>
      </c>
      <c r="P327" s="326">
        <v>12514.843000000001</v>
      </c>
      <c r="Q327" s="326">
        <v>10028.932000000001</v>
      </c>
      <c r="R327" s="326">
        <v>7902.9012400000001</v>
      </c>
      <c r="S327" s="326">
        <v>5192.5528800000002</v>
      </c>
      <c r="T327" s="326">
        <v>11946</v>
      </c>
      <c r="U327" s="326">
        <v>3787.6190000000001</v>
      </c>
      <c r="V327" s="326">
        <v>7806.7640000000001</v>
      </c>
      <c r="W327" s="326">
        <v>7471.9089999999997</v>
      </c>
      <c r="X327" s="326">
        <v>7604.085</v>
      </c>
      <c r="Y327" s="326">
        <v>5386.2910000000002</v>
      </c>
    </row>
    <row r="328" spans="4:25" hidden="1" outlineLevel="1">
      <c r="D328" s="319" t="s">
        <v>310</v>
      </c>
      <c r="E328" s="319" t="s">
        <v>52</v>
      </c>
      <c r="F328" s="319" t="s">
        <v>578</v>
      </c>
      <c r="G328" s="319" t="s">
        <v>581</v>
      </c>
      <c r="H328" s="319" t="s">
        <v>580</v>
      </c>
      <c r="I328" s="319" t="s">
        <v>505</v>
      </c>
      <c r="J328" s="319" t="s">
        <v>117</v>
      </c>
      <c r="L328" s="331">
        <v>249.50939999999997</v>
      </c>
      <c r="M328" s="326"/>
      <c r="N328" s="326">
        <v>79.682000000000002</v>
      </c>
      <c r="O328" s="326">
        <v>72.959999999999994</v>
      </c>
      <c r="P328" s="326">
        <v>39.154400000000003</v>
      </c>
      <c r="Q328" s="326">
        <v>0.14699999999999999</v>
      </c>
      <c r="R328" s="326">
        <v>0.23200000000000001</v>
      </c>
      <c r="S328" s="326">
        <v>37.22</v>
      </c>
      <c r="T328" s="326">
        <v>0</v>
      </c>
      <c r="U328" s="326">
        <v>0.41249999999999998</v>
      </c>
      <c r="V328" s="326">
        <v>6.3174999999999999</v>
      </c>
      <c r="W328" s="326">
        <v>0</v>
      </c>
      <c r="X328" s="326">
        <v>0.129</v>
      </c>
      <c r="Y328" s="326">
        <v>13.255000000000001</v>
      </c>
    </row>
    <row r="329" spans="4:25" hidden="1" outlineLevel="1">
      <c r="D329" s="319" t="s">
        <v>310</v>
      </c>
      <c r="E329" s="319" t="s">
        <v>52</v>
      </c>
      <c r="F329" s="319" t="s">
        <v>578</v>
      </c>
      <c r="G329" s="319" t="s">
        <v>581</v>
      </c>
      <c r="H329" s="319" t="s">
        <v>580</v>
      </c>
      <c r="I329" s="319" t="s">
        <v>3081</v>
      </c>
      <c r="J329" s="319" t="s">
        <v>117</v>
      </c>
      <c r="L329" s="331">
        <v>735.93900000000008</v>
      </c>
      <c r="M329" s="326"/>
      <c r="N329" s="326"/>
      <c r="O329" s="326">
        <v>0</v>
      </c>
      <c r="P329" s="326">
        <v>0</v>
      </c>
      <c r="Q329" s="326">
        <v>0</v>
      </c>
      <c r="R329" s="326">
        <v>154.952</v>
      </c>
      <c r="S329" s="326">
        <v>67.274000000000001</v>
      </c>
      <c r="T329" s="326">
        <v>441.5</v>
      </c>
      <c r="U329" s="326">
        <v>14.585000000000001</v>
      </c>
      <c r="V329" s="326">
        <v>0</v>
      </c>
      <c r="W329" s="326">
        <v>45.927999999999997</v>
      </c>
      <c r="X329" s="326">
        <v>11.7</v>
      </c>
      <c r="Y329" s="326">
        <v>0</v>
      </c>
    </row>
    <row r="330" spans="4:25" hidden="1" outlineLevel="1">
      <c r="D330" s="319" t="s">
        <v>1663</v>
      </c>
      <c r="E330" s="319" t="s">
        <v>52</v>
      </c>
      <c r="F330" s="319" t="s">
        <v>578</v>
      </c>
      <c r="G330" s="319" t="s">
        <v>579</v>
      </c>
      <c r="H330" s="319" t="s">
        <v>580</v>
      </c>
      <c r="I330" s="319" t="s">
        <v>1664</v>
      </c>
      <c r="J330" s="319" t="s">
        <v>117</v>
      </c>
      <c r="L330" s="331">
        <v>89.028999999999996</v>
      </c>
      <c r="M330" s="326"/>
      <c r="N330" s="326">
        <v>1.0309999999999999</v>
      </c>
      <c r="O330" s="326">
        <v>1.7729999999999999</v>
      </c>
      <c r="P330" s="326">
        <v>53.429000000000002</v>
      </c>
      <c r="Q330" s="326">
        <v>1.2230000000000001</v>
      </c>
      <c r="R330" s="326">
        <v>3.22</v>
      </c>
      <c r="S330" s="326">
        <v>10.122</v>
      </c>
      <c r="T330" s="326">
        <v>15.605</v>
      </c>
      <c r="U330" s="326">
        <v>0.99</v>
      </c>
      <c r="V330" s="326">
        <v>0.39800000000000002</v>
      </c>
      <c r="W330" s="326">
        <v>0.88800000000000001</v>
      </c>
      <c r="X330" s="326">
        <v>0.22600000000000001</v>
      </c>
      <c r="Y330" s="326">
        <v>0.124</v>
      </c>
    </row>
    <row r="331" spans="4:25" hidden="1" outlineLevel="1">
      <c r="D331" s="319" t="s">
        <v>234</v>
      </c>
      <c r="E331" s="319" t="s">
        <v>52</v>
      </c>
      <c r="F331" s="319" t="s">
        <v>578</v>
      </c>
      <c r="G331" s="319" t="s">
        <v>579</v>
      </c>
      <c r="H331" s="319" t="s">
        <v>580</v>
      </c>
      <c r="I331" s="319" t="s">
        <v>455</v>
      </c>
      <c r="J331" s="319" t="s">
        <v>117</v>
      </c>
      <c r="L331" s="331">
        <v>2224.91</v>
      </c>
      <c r="M331" s="326"/>
      <c r="N331" s="326">
        <v>32.914999999999999</v>
      </c>
      <c r="O331" s="326">
        <v>83.275999999999996</v>
      </c>
      <c r="P331" s="326">
        <v>102.595</v>
      </c>
      <c r="Q331" s="326">
        <v>104.881</v>
      </c>
      <c r="R331" s="326">
        <v>274.09300000000002</v>
      </c>
      <c r="S331" s="326">
        <v>225.52799999999999</v>
      </c>
      <c r="T331" s="326">
        <v>484.44799999999998</v>
      </c>
      <c r="U331" s="326">
        <v>566.81200000000001</v>
      </c>
      <c r="V331" s="326">
        <v>66.707999999999998</v>
      </c>
      <c r="W331" s="326">
        <v>122.631</v>
      </c>
      <c r="X331" s="326">
        <v>40.112000000000002</v>
      </c>
      <c r="Y331" s="326">
        <v>120.911</v>
      </c>
    </row>
    <row r="332" spans="4:25" hidden="1" outlineLevel="1">
      <c r="D332" s="319" t="s">
        <v>867</v>
      </c>
      <c r="E332" s="319" t="s">
        <v>52</v>
      </c>
      <c r="F332" s="319" t="s">
        <v>578</v>
      </c>
      <c r="G332" s="319" t="s">
        <v>579</v>
      </c>
      <c r="H332" s="319" t="s">
        <v>580</v>
      </c>
      <c r="I332" s="319" t="s">
        <v>1665</v>
      </c>
      <c r="J332" s="319" t="s">
        <v>117</v>
      </c>
      <c r="L332" s="331">
        <v>788.01144999999997</v>
      </c>
      <c r="M332" s="326"/>
      <c r="N332" s="326">
        <v>254.685</v>
      </c>
      <c r="O332" s="326">
        <v>10.029999999999999</v>
      </c>
      <c r="P332" s="326">
        <v>11.329000000000001</v>
      </c>
      <c r="Q332" s="326">
        <v>149.715</v>
      </c>
      <c r="R332" s="326">
        <v>55.847000000000001</v>
      </c>
      <c r="S332" s="326">
        <v>89.706999999999994</v>
      </c>
      <c r="T332" s="326">
        <v>4.0449999999999999</v>
      </c>
      <c r="U332" s="326">
        <v>13.004</v>
      </c>
      <c r="V332" s="326">
        <v>68.868449999999996</v>
      </c>
      <c r="W332" s="326">
        <v>67.509</v>
      </c>
      <c r="X332" s="326">
        <v>21.718</v>
      </c>
      <c r="Y332" s="326">
        <v>41.554000000000002</v>
      </c>
    </row>
    <row r="333" spans="4:25" hidden="1" outlineLevel="1">
      <c r="D333" s="319" t="s">
        <v>3006</v>
      </c>
      <c r="E333" s="319" t="s">
        <v>53</v>
      </c>
      <c r="F333" s="319" t="s">
        <v>578</v>
      </c>
      <c r="G333" s="319" t="s">
        <v>579</v>
      </c>
      <c r="H333" s="319" t="s">
        <v>580</v>
      </c>
      <c r="I333" s="319" t="s">
        <v>305</v>
      </c>
      <c r="J333" s="319" t="s">
        <v>114</v>
      </c>
      <c r="L333" s="331">
        <v>1612871.4620399999</v>
      </c>
      <c r="M333" s="326"/>
      <c r="N333" s="326">
        <v>179710.75032999998</v>
      </c>
      <c r="O333" s="326">
        <v>185180.59442000001</v>
      </c>
      <c r="P333" s="326">
        <v>192658.85748999997</v>
      </c>
      <c r="Q333" s="326">
        <v>121483.1963</v>
      </c>
      <c r="R333" s="326">
        <v>185481.69</v>
      </c>
      <c r="S333" s="326">
        <v>134227.546</v>
      </c>
      <c r="T333" s="326">
        <v>81274.576499999996</v>
      </c>
      <c r="U333" s="326">
        <v>108925.45699999999</v>
      </c>
      <c r="V333" s="326">
        <v>114028.156</v>
      </c>
      <c r="W333" s="326">
        <v>106250.159</v>
      </c>
      <c r="X333" s="326">
        <v>132848.33100000001</v>
      </c>
      <c r="Y333" s="326">
        <v>70802.148000000001</v>
      </c>
    </row>
    <row r="334" spans="4:25" hidden="1" outlineLevel="1">
      <c r="D334" s="319" t="s">
        <v>3006</v>
      </c>
      <c r="E334" s="319" t="s">
        <v>53</v>
      </c>
      <c r="F334" s="319" t="s">
        <v>578</v>
      </c>
      <c r="G334" s="319" t="s">
        <v>581</v>
      </c>
      <c r="H334" s="319" t="s">
        <v>580</v>
      </c>
      <c r="I334" s="319" t="s">
        <v>1859</v>
      </c>
      <c r="J334" s="319" t="s">
        <v>114</v>
      </c>
      <c r="L334" s="331">
        <v>1138.7929999999999</v>
      </c>
      <c r="M334" s="326"/>
      <c r="N334" s="326">
        <v>395.82100000000003</v>
      </c>
      <c r="O334" s="326">
        <v>7.6929999999999996</v>
      </c>
      <c r="P334" s="326">
        <v>31.9</v>
      </c>
      <c r="Q334" s="326">
        <v>3.09</v>
      </c>
      <c r="R334" s="326">
        <v>4.9080000000000004</v>
      </c>
      <c r="S334" s="326">
        <v>0.56999999999999995</v>
      </c>
      <c r="T334" s="326">
        <v>26.527000000000001</v>
      </c>
      <c r="U334" s="326">
        <v>113.377</v>
      </c>
      <c r="V334" s="326">
        <v>170.71700000000001</v>
      </c>
      <c r="W334" s="326">
        <v>92.545000000000002</v>
      </c>
      <c r="X334" s="326">
        <v>126.648</v>
      </c>
      <c r="Y334" s="326">
        <v>164.99700000000001</v>
      </c>
    </row>
    <row r="335" spans="4:25" hidden="1" outlineLevel="1">
      <c r="D335" s="319" t="s">
        <v>3082</v>
      </c>
      <c r="E335" s="319" t="s">
        <v>53</v>
      </c>
      <c r="F335" s="319" t="s">
        <v>578</v>
      </c>
      <c r="G335" s="319" t="s">
        <v>579</v>
      </c>
      <c r="H335" s="319" t="s">
        <v>580</v>
      </c>
      <c r="I335" s="319" t="s">
        <v>405</v>
      </c>
      <c r="J335" s="319" t="s">
        <v>114</v>
      </c>
      <c r="L335" s="331">
        <v>7568.7244999999994</v>
      </c>
      <c r="M335" s="326"/>
      <c r="N335" s="326">
        <v>406.91800000000001</v>
      </c>
      <c r="O335" s="326">
        <v>502.00799999999998</v>
      </c>
      <c r="P335" s="326">
        <v>587.94799999999998</v>
      </c>
      <c r="Q335" s="326">
        <v>349.36799999999999</v>
      </c>
      <c r="R335" s="326">
        <v>495.58600000000001</v>
      </c>
      <c r="S335" s="326">
        <v>520.14049999999997</v>
      </c>
      <c r="T335" s="326">
        <v>739.74900000000002</v>
      </c>
      <c r="U335" s="326">
        <v>588.42600000000004</v>
      </c>
      <c r="V335" s="326">
        <v>603.13900000000001</v>
      </c>
      <c r="W335" s="326">
        <v>1341.9179999999999</v>
      </c>
      <c r="X335" s="326">
        <v>765.50300000000004</v>
      </c>
      <c r="Y335" s="326">
        <v>668.02099999999996</v>
      </c>
    </row>
    <row r="336" spans="4:25" hidden="1" outlineLevel="1">
      <c r="D336" s="319" t="s">
        <v>2708</v>
      </c>
      <c r="E336" s="319" t="s">
        <v>53</v>
      </c>
      <c r="F336" s="319" t="s">
        <v>578</v>
      </c>
      <c r="G336" s="319" t="s">
        <v>579</v>
      </c>
      <c r="H336" s="319" t="s">
        <v>580</v>
      </c>
      <c r="I336" s="319" t="s">
        <v>2769</v>
      </c>
      <c r="J336" s="319" t="s">
        <v>118</v>
      </c>
      <c r="L336" s="331">
        <v>9.1630000000000003</v>
      </c>
      <c r="M336" s="326"/>
      <c r="N336" s="326">
        <v>0</v>
      </c>
      <c r="O336" s="326">
        <v>0</v>
      </c>
      <c r="P336" s="326">
        <v>1.6</v>
      </c>
      <c r="Q336" s="326">
        <v>0.41799999999999998</v>
      </c>
      <c r="R336" s="326">
        <v>0.86</v>
      </c>
      <c r="S336" s="326">
        <v>2.02</v>
      </c>
      <c r="T336" s="326">
        <v>0</v>
      </c>
      <c r="U336" s="326">
        <v>0</v>
      </c>
      <c r="V336" s="326">
        <v>4.2649999999999997</v>
      </c>
      <c r="W336" s="326">
        <v>0</v>
      </c>
      <c r="X336" s="326">
        <v>0</v>
      </c>
      <c r="Y336" s="326">
        <v>0</v>
      </c>
    </row>
    <row r="337" spans="4:25" hidden="1" outlineLevel="1">
      <c r="D337" s="319" t="s">
        <v>2710</v>
      </c>
      <c r="E337" s="319" t="s">
        <v>53</v>
      </c>
      <c r="F337" s="319" t="s">
        <v>578</v>
      </c>
      <c r="G337" s="319" t="s">
        <v>579</v>
      </c>
      <c r="H337" s="319" t="s">
        <v>580</v>
      </c>
      <c r="I337" s="319" t="s">
        <v>2770</v>
      </c>
      <c r="J337" s="319" t="s">
        <v>118</v>
      </c>
      <c r="L337" s="331">
        <v>0.78099999999999992</v>
      </c>
      <c r="M337" s="326"/>
      <c r="N337" s="326">
        <v>0.05</v>
      </c>
      <c r="O337" s="326">
        <v>0.14599999999999999</v>
      </c>
      <c r="P337" s="326">
        <v>0</v>
      </c>
      <c r="Q337" s="326">
        <v>5.8000000000000003E-2</v>
      </c>
      <c r="R337" s="326">
        <v>0</v>
      </c>
      <c r="S337" s="326">
        <v>0.25</v>
      </c>
      <c r="T337" s="326">
        <v>0</v>
      </c>
      <c r="U337" s="326">
        <v>0</v>
      </c>
      <c r="V337" s="326">
        <v>0.2</v>
      </c>
      <c r="W337" s="326">
        <v>7.6999999999999999E-2</v>
      </c>
      <c r="X337" s="326">
        <v>0</v>
      </c>
      <c r="Y337" s="326">
        <v>0</v>
      </c>
    </row>
    <row r="338" spans="4:25" hidden="1" outlineLevel="1">
      <c r="D338" s="319" t="s">
        <v>2251</v>
      </c>
      <c r="E338" s="319" t="s">
        <v>53</v>
      </c>
      <c r="F338" s="319" t="s">
        <v>578</v>
      </c>
      <c r="G338" s="319" t="s">
        <v>579</v>
      </c>
      <c r="H338" s="319" t="s">
        <v>580</v>
      </c>
      <c r="I338" s="319" t="s">
        <v>1862</v>
      </c>
      <c r="J338" s="319" t="s">
        <v>118</v>
      </c>
      <c r="L338" s="331">
        <v>0</v>
      </c>
      <c r="M338" s="326"/>
      <c r="N338" s="326">
        <v>0</v>
      </c>
      <c r="O338" s="326">
        <v>0</v>
      </c>
      <c r="P338" s="326">
        <v>0</v>
      </c>
      <c r="Q338" s="326">
        <v>0</v>
      </c>
      <c r="R338" s="326">
        <v>0</v>
      </c>
      <c r="S338" s="326">
        <v>0</v>
      </c>
      <c r="T338" s="326">
        <v>0</v>
      </c>
      <c r="U338" s="326">
        <v>0</v>
      </c>
      <c r="V338" s="326">
        <v>0</v>
      </c>
      <c r="W338" s="326">
        <v>0</v>
      </c>
      <c r="X338" s="326">
        <v>0</v>
      </c>
      <c r="Y338" s="326">
        <v>0</v>
      </c>
    </row>
    <row r="339" spans="4:25" hidden="1" outlineLevel="1">
      <c r="D339" s="319" t="s">
        <v>1820</v>
      </c>
      <c r="E339" s="319" t="s">
        <v>53</v>
      </c>
      <c r="F339" s="319" t="s">
        <v>578</v>
      </c>
      <c r="G339" s="319" t="s">
        <v>579</v>
      </c>
      <c r="H339" s="319" t="s">
        <v>580</v>
      </c>
      <c r="I339" s="319" t="s">
        <v>1863</v>
      </c>
      <c r="J339" s="319" t="s">
        <v>114</v>
      </c>
      <c r="L339" s="331">
        <v>558.99299999999994</v>
      </c>
      <c r="M339" s="326"/>
      <c r="N339" s="326">
        <v>59.542000000000002</v>
      </c>
      <c r="O339" s="326">
        <v>40.98</v>
      </c>
      <c r="P339" s="326">
        <v>98.131</v>
      </c>
      <c r="Q339" s="326">
        <v>29.146000000000001</v>
      </c>
      <c r="R339" s="326">
        <v>58.08</v>
      </c>
      <c r="S339" s="326">
        <v>44.677</v>
      </c>
      <c r="T339" s="326">
        <v>56.244999999999997</v>
      </c>
      <c r="U339" s="326">
        <v>71.956999999999994</v>
      </c>
      <c r="V339" s="326">
        <v>28.097000000000001</v>
      </c>
      <c r="W339" s="326">
        <v>20.244</v>
      </c>
      <c r="X339" s="326">
        <v>32.94</v>
      </c>
      <c r="Y339" s="326">
        <v>18.954000000000001</v>
      </c>
    </row>
    <row r="340" spans="4:25" hidden="1" outlineLevel="1">
      <c r="D340" s="319" t="s">
        <v>2546</v>
      </c>
      <c r="E340" s="319" t="s">
        <v>53</v>
      </c>
      <c r="F340" s="319" t="s">
        <v>578</v>
      </c>
      <c r="G340" s="319" t="s">
        <v>579</v>
      </c>
      <c r="H340" s="319" t="s">
        <v>580</v>
      </c>
      <c r="I340" s="319" t="s">
        <v>1657</v>
      </c>
      <c r="J340" s="319" t="s">
        <v>114</v>
      </c>
      <c r="L340" s="331">
        <v>23040.074420000004</v>
      </c>
      <c r="M340" s="326"/>
      <c r="N340" s="326">
        <v>3163.1959999999999</v>
      </c>
      <c r="O340" s="326">
        <v>1104.1590000000001</v>
      </c>
      <c r="P340" s="326">
        <v>2682.5894199999998</v>
      </c>
      <c r="Q340" s="326">
        <v>1677.4970000000001</v>
      </c>
      <c r="R340" s="326">
        <v>2441.7049999999999</v>
      </c>
      <c r="S340" s="326">
        <v>1858.528</v>
      </c>
      <c r="T340" s="326">
        <v>1778.3240000000001</v>
      </c>
      <c r="U340" s="326">
        <v>1945.876</v>
      </c>
      <c r="V340" s="326">
        <v>1953.8130000000001</v>
      </c>
      <c r="W340" s="326">
        <v>2013.9480000000001</v>
      </c>
      <c r="X340" s="326">
        <v>1431.127</v>
      </c>
      <c r="Y340" s="326">
        <v>989.31200000000001</v>
      </c>
    </row>
    <row r="341" spans="4:25" hidden="1" outlineLevel="1">
      <c r="D341" s="319" t="s">
        <v>935</v>
      </c>
      <c r="E341" s="319" t="s">
        <v>53</v>
      </c>
      <c r="F341" s="319" t="s">
        <v>578</v>
      </c>
      <c r="G341" s="319" t="s">
        <v>579</v>
      </c>
      <c r="H341" s="319" t="s">
        <v>580</v>
      </c>
      <c r="I341" s="319" t="s">
        <v>936</v>
      </c>
      <c r="J341" s="319" t="s">
        <v>114</v>
      </c>
      <c r="L341" s="331">
        <v>2682.5870000000004</v>
      </c>
      <c r="M341" s="326"/>
      <c r="N341" s="326">
        <v>147.73400000000001</v>
      </c>
      <c r="O341" s="326">
        <v>209.96</v>
      </c>
      <c r="P341" s="326">
        <v>162.47499999999999</v>
      </c>
      <c r="Q341" s="326">
        <v>130.98099999999999</v>
      </c>
      <c r="R341" s="326">
        <v>158.61699999999999</v>
      </c>
      <c r="S341" s="326">
        <v>146.589</v>
      </c>
      <c r="T341" s="326">
        <v>112.19199999999999</v>
      </c>
      <c r="U341" s="326">
        <v>87.522000000000006</v>
      </c>
      <c r="V341" s="326">
        <v>748.86800000000005</v>
      </c>
      <c r="W341" s="326">
        <v>298.70600000000002</v>
      </c>
      <c r="X341" s="326">
        <v>264.12099999999998</v>
      </c>
      <c r="Y341" s="326">
        <v>214.822</v>
      </c>
    </row>
    <row r="342" spans="4:25" hidden="1" outlineLevel="1">
      <c r="D342" s="319" t="s">
        <v>2090</v>
      </c>
      <c r="E342" s="319" t="s">
        <v>52</v>
      </c>
      <c r="F342" s="319" t="s">
        <v>578</v>
      </c>
      <c r="G342" s="319" t="s">
        <v>579</v>
      </c>
      <c r="H342" s="319" t="s">
        <v>580</v>
      </c>
      <c r="I342" s="319" t="s">
        <v>2111</v>
      </c>
      <c r="J342" s="319" t="s">
        <v>117</v>
      </c>
      <c r="L342" s="331">
        <v>5.3000000000000007</v>
      </c>
      <c r="M342" s="326"/>
      <c r="N342" s="326">
        <v>1.4350000000000001</v>
      </c>
      <c r="O342" s="326">
        <v>0</v>
      </c>
      <c r="P342" s="326">
        <v>0.15</v>
      </c>
      <c r="Q342" s="326">
        <v>0</v>
      </c>
      <c r="R342" s="326">
        <v>0</v>
      </c>
      <c r="S342" s="326">
        <v>0</v>
      </c>
      <c r="T342" s="326">
        <v>0</v>
      </c>
      <c r="U342" s="326">
        <v>0.3</v>
      </c>
      <c r="V342" s="326">
        <v>0.81499999999999995</v>
      </c>
      <c r="W342" s="326">
        <v>0.5</v>
      </c>
      <c r="X342" s="326">
        <v>2.1</v>
      </c>
      <c r="Y342" s="326">
        <v>0</v>
      </c>
    </row>
    <row r="343" spans="4:25" hidden="1" outlineLevel="1">
      <c r="D343" s="319" t="s">
        <v>643</v>
      </c>
      <c r="E343" s="319" t="s">
        <v>52</v>
      </c>
      <c r="F343" s="319" t="s">
        <v>578</v>
      </c>
      <c r="G343" s="319" t="s">
        <v>579</v>
      </c>
      <c r="H343" s="319" t="s">
        <v>580</v>
      </c>
      <c r="I343" s="319" t="s">
        <v>1225</v>
      </c>
      <c r="J343" s="319" t="s">
        <v>117</v>
      </c>
      <c r="L343" s="331">
        <v>612.04399999999998</v>
      </c>
      <c r="M343" s="326"/>
      <c r="N343" s="326">
        <v>152.38800000000001</v>
      </c>
      <c r="O343" s="326">
        <v>14.226000000000001</v>
      </c>
      <c r="P343" s="326">
        <v>53.365000000000002</v>
      </c>
      <c r="Q343" s="326">
        <v>55.603999999999999</v>
      </c>
      <c r="R343" s="326">
        <v>11.893000000000001</v>
      </c>
      <c r="S343" s="326">
        <v>22.26</v>
      </c>
      <c r="T343" s="326">
        <v>32.456000000000003</v>
      </c>
      <c r="U343" s="326">
        <v>47.122999999999998</v>
      </c>
      <c r="V343" s="326">
        <v>34.814999999999998</v>
      </c>
      <c r="W343" s="326">
        <v>171.98400000000001</v>
      </c>
      <c r="X343" s="326">
        <v>15.93</v>
      </c>
      <c r="Y343" s="326">
        <v>0</v>
      </c>
    </row>
    <row r="344" spans="4:25" hidden="1" outlineLevel="1">
      <c r="D344" s="319" t="s">
        <v>235</v>
      </c>
      <c r="E344" s="319" t="s">
        <v>52</v>
      </c>
      <c r="F344" s="319" t="s">
        <v>578</v>
      </c>
      <c r="G344" s="319" t="s">
        <v>579</v>
      </c>
      <c r="H344" s="319" t="s">
        <v>580</v>
      </c>
      <c r="I344" s="319" t="s">
        <v>456</v>
      </c>
      <c r="J344" s="319" t="s">
        <v>117</v>
      </c>
      <c r="L344" s="331">
        <v>265217.26621000003</v>
      </c>
      <c r="M344" s="326"/>
      <c r="N344" s="326">
        <v>21980.109210000002</v>
      </c>
      <c r="O344" s="326">
        <v>36172.392</v>
      </c>
      <c r="P344" s="326">
        <v>49642.560799999999</v>
      </c>
      <c r="Q344" s="326">
        <v>14883.234</v>
      </c>
      <c r="R344" s="326">
        <v>25861.184000000001</v>
      </c>
      <c r="S344" s="326">
        <v>18592.721000000001</v>
      </c>
      <c r="T344" s="326">
        <v>15121.987999999999</v>
      </c>
      <c r="U344" s="326">
        <v>24547.387999999999</v>
      </c>
      <c r="V344" s="326">
        <v>11332.147800000001</v>
      </c>
      <c r="W344" s="326">
        <v>9440.8634000000002</v>
      </c>
      <c r="X344" s="326">
        <v>21153.968000000001</v>
      </c>
      <c r="Y344" s="326">
        <v>16488.71</v>
      </c>
    </row>
    <row r="345" spans="4:25" hidden="1" outlineLevel="1">
      <c r="D345" s="319" t="s">
        <v>235</v>
      </c>
      <c r="E345" s="319" t="s">
        <v>52</v>
      </c>
      <c r="F345" s="319" t="s">
        <v>578</v>
      </c>
      <c r="G345" s="319" t="s">
        <v>581</v>
      </c>
      <c r="H345" s="319" t="s">
        <v>580</v>
      </c>
      <c r="I345" s="319" t="s">
        <v>506</v>
      </c>
      <c r="J345" s="319" t="s">
        <v>117</v>
      </c>
      <c r="L345" s="331">
        <v>354.83860000000004</v>
      </c>
      <c r="M345" s="326"/>
      <c r="N345" s="326">
        <v>7.8748999999999993</v>
      </c>
      <c r="O345" s="326">
        <v>34.979300000000002</v>
      </c>
      <c r="P345" s="326">
        <v>0.5867</v>
      </c>
      <c r="Q345" s="326">
        <v>44.055999999999997</v>
      </c>
      <c r="R345" s="326">
        <v>0.20799999999999999</v>
      </c>
      <c r="S345" s="326">
        <v>2.0816999999999997</v>
      </c>
      <c r="T345" s="326">
        <v>0</v>
      </c>
      <c r="U345" s="326">
        <v>0</v>
      </c>
      <c r="V345" s="326">
        <v>264.375</v>
      </c>
      <c r="W345" s="326">
        <v>0</v>
      </c>
      <c r="X345" s="326">
        <v>0.6</v>
      </c>
      <c r="Y345" s="326">
        <v>7.6999999999999999E-2</v>
      </c>
    </row>
    <row r="346" spans="4:25" hidden="1" outlineLevel="1">
      <c r="D346" s="319" t="s">
        <v>235</v>
      </c>
      <c r="E346" s="319" t="s">
        <v>52</v>
      </c>
      <c r="F346" s="319" t="s">
        <v>578</v>
      </c>
      <c r="G346" s="319" t="s">
        <v>581</v>
      </c>
      <c r="H346" s="319" t="s">
        <v>580</v>
      </c>
      <c r="I346" s="319" t="s">
        <v>3083</v>
      </c>
      <c r="J346" s="319" t="s">
        <v>117</v>
      </c>
      <c r="L346" s="331">
        <v>6159.4879999999994</v>
      </c>
      <c r="M346" s="326"/>
      <c r="N346" s="326"/>
      <c r="O346" s="326">
        <v>0</v>
      </c>
      <c r="P346" s="326">
        <v>16.233000000000001</v>
      </c>
      <c r="Q346" s="326">
        <v>59.981999999999999</v>
      </c>
      <c r="R346" s="326">
        <v>497.15899999999999</v>
      </c>
      <c r="S346" s="326">
        <v>279.89999999999998</v>
      </c>
      <c r="T346" s="326">
        <v>4166.442</v>
      </c>
      <c r="U346" s="326">
        <v>27.547999999999998</v>
      </c>
      <c r="V346" s="326">
        <v>51.438000000000002</v>
      </c>
      <c r="W346" s="326">
        <v>0</v>
      </c>
      <c r="X346" s="326">
        <v>1032.029</v>
      </c>
      <c r="Y346" s="326">
        <v>28.757000000000001</v>
      </c>
    </row>
    <row r="347" spans="4:25" hidden="1" outlineLevel="1">
      <c r="D347" s="319" t="s">
        <v>1226</v>
      </c>
      <c r="E347" s="319" t="s">
        <v>52</v>
      </c>
      <c r="F347" s="319" t="s">
        <v>578</v>
      </c>
      <c r="G347" s="319" t="s">
        <v>579</v>
      </c>
      <c r="H347" s="319" t="s">
        <v>580</v>
      </c>
      <c r="I347" s="319" t="s">
        <v>1227</v>
      </c>
      <c r="J347" s="319" t="s">
        <v>117</v>
      </c>
      <c r="L347" s="331">
        <v>205.339</v>
      </c>
      <c r="M347" s="326"/>
      <c r="N347" s="326">
        <v>3.2250000000000001</v>
      </c>
      <c r="O347" s="326">
        <v>4.056</v>
      </c>
      <c r="P347" s="326">
        <v>17.021999999999998</v>
      </c>
      <c r="Q347" s="326">
        <v>10.941000000000001</v>
      </c>
      <c r="R347" s="326">
        <v>17.370999999999999</v>
      </c>
      <c r="S347" s="326">
        <v>4.5629999999999997</v>
      </c>
      <c r="T347" s="326">
        <v>4.3630000000000004</v>
      </c>
      <c r="U347" s="326">
        <v>5.9180000000000001</v>
      </c>
      <c r="V347" s="326">
        <v>104.462</v>
      </c>
      <c r="W347" s="326">
        <v>17.026</v>
      </c>
      <c r="X347" s="326">
        <v>5.9260000000000002</v>
      </c>
      <c r="Y347" s="326">
        <v>10.465999999999999</v>
      </c>
    </row>
    <row r="348" spans="4:25" hidden="1" outlineLevel="1">
      <c r="D348" s="319" t="s">
        <v>311</v>
      </c>
      <c r="E348" s="319" t="s">
        <v>52</v>
      </c>
      <c r="F348" s="319" t="s">
        <v>578</v>
      </c>
      <c r="G348" s="319" t="s">
        <v>579</v>
      </c>
      <c r="H348" s="319" t="s">
        <v>580</v>
      </c>
      <c r="I348" s="319" t="s">
        <v>457</v>
      </c>
      <c r="J348" s="319" t="s">
        <v>117</v>
      </c>
      <c r="L348" s="331">
        <v>2666.7577999999999</v>
      </c>
      <c r="M348" s="326"/>
      <c r="N348" s="326">
        <v>227.21908999999999</v>
      </c>
      <c r="O348" s="326">
        <v>146.48489999999998</v>
      </c>
      <c r="P348" s="326">
        <v>237.49364000000003</v>
      </c>
      <c r="Q348" s="326">
        <v>326.72603999999995</v>
      </c>
      <c r="R348" s="326">
        <v>79.402059999999992</v>
      </c>
      <c r="S348" s="326">
        <v>119.07115</v>
      </c>
      <c r="T348" s="326">
        <v>113.14405000000001</v>
      </c>
      <c r="U348" s="326">
        <v>104.81784000000002</v>
      </c>
      <c r="V348" s="326">
        <v>194.72003000000004</v>
      </c>
      <c r="W348" s="326">
        <v>301.608</v>
      </c>
      <c r="X348" s="326">
        <v>510.51799999999997</v>
      </c>
      <c r="Y348" s="326">
        <v>305.553</v>
      </c>
    </row>
    <row r="349" spans="4:25" hidden="1" outlineLevel="1">
      <c r="D349" s="319" t="s">
        <v>311</v>
      </c>
      <c r="E349" s="319" t="s">
        <v>52</v>
      </c>
      <c r="F349" s="319" t="s">
        <v>578</v>
      </c>
      <c r="G349" s="319" t="s">
        <v>581</v>
      </c>
      <c r="H349" s="319" t="s">
        <v>580</v>
      </c>
      <c r="I349" s="319" t="s">
        <v>507</v>
      </c>
      <c r="J349" s="319" t="s">
        <v>117</v>
      </c>
      <c r="L349" s="331">
        <v>0</v>
      </c>
      <c r="M349" s="326"/>
      <c r="N349" s="326">
        <v>0</v>
      </c>
      <c r="O349" s="326">
        <v>0</v>
      </c>
      <c r="P349" s="326"/>
      <c r="Q349" s="326"/>
      <c r="R349" s="326"/>
      <c r="S349" s="326"/>
      <c r="T349" s="326"/>
      <c r="U349" s="326"/>
      <c r="V349" s="326"/>
      <c r="W349" s="326"/>
      <c r="X349" s="326"/>
      <c r="Y349" s="326"/>
    </row>
    <row r="350" spans="4:25" hidden="1" outlineLevel="1">
      <c r="D350" s="319" t="s">
        <v>311</v>
      </c>
      <c r="E350" s="319" t="s">
        <v>52</v>
      </c>
      <c r="F350" s="319" t="s">
        <v>578</v>
      </c>
      <c r="G350" s="319" t="s">
        <v>581</v>
      </c>
      <c r="H350" s="319" t="s">
        <v>580</v>
      </c>
      <c r="I350" s="319" t="s">
        <v>3084</v>
      </c>
      <c r="J350" s="319" t="s">
        <v>117</v>
      </c>
      <c r="L350" s="331">
        <v>5.9390000000000001</v>
      </c>
      <c r="M350" s="326"/>
      <c r="N350" s="326"/>
      <c r="O350" s="326">
        <v>0</v>
      </c>
      <c r="P350" s="326">
        <v>2.1280000000000001</v>
      </c>
      <c r="Q350" s="326">
        <v>0</v>
      </c>
      <c r="R350" s="326">
        <v>0.81599999999999995</v>
      </c>
      <c r="S350" s="326">
        <v>0</v>
      </c>
      <c r="T350" s="326">
        <v>0</v>
      </c>
      <c r="U350" s="326">
        <v>2.9950000000000001</v>
      </c>
      <c r="V350" s="326">
        <v>0</v>
      </c>
      <c r="W350" s="326">
        <v>0</v>
      </c>
      <c r="X350" s="326">
        <v>0</v>
      </c>
      <c r="Y350" s="326">
        <v>0</v>
      </c>
    </row>
    <row r="351" spans="4:25" hidden="1" outlineLevel="1">
      <c r="D351" s="319" t="s">
        <v>2188</v>
      </c>
      <c r="E351" s="319" t="s">
        <v>54</v>
      </c>
      <c r="F351" s="319" t="s">
        <v>578</v>
      </c>
      <c r="G351" s="319" t="s">
        <v>579</v>
      </c>
      <c r="H351" s="319" t="s">
        <v>580</v>
      </c>
      <c r="I351" s="319" t="s">
        <v>2289</v>
      </c>
      <c r="J351" s="319" t="s">
        <v>116</v>
      </c>
      <c r="L351" s="331">
        <v>6992.3099999999995</v>
      </c>
      <c r="M351" s="326"/>
      <c r="N351" s="326">
        <v>278.15499999999997</v>
      </c>
      <c r="O351" s="326">
        <v>188.90600000000001</v>
      </c>
      <c r="P351" s="326">
        <v>670.48099999999999</v>
      </c>
      <c r="Q351" s="326">
        <v>316.27100000000002</v>
      </c>
      <c r="R351" s="326">
        <v>1941.37</v>
      </c>
      <c r="S351" s="326">
        <v>979.63300000000004</v>
      </c>
      <c r="T351" s="326">
        <v>710.96299999999997</v>
      </c>
      <c r="U351" s="326">
        <v>482.58699999999999</v>
      </c>
      <c r="V351" s="326">
        <v>461.37</v>
      </c>
      <c r="W351" s="326">
        <v>392.24599999999998</v>
      </c>
      <c r="X351" s="326">
        <v>400.58800000000002</v>
      </c>
      <c r="Y351" s="326">
        <v>169.74</v>
      </c>
    </row>
    <row r="352" spans="4:25" hidden="1" outlineLevel="1">
      <c r="D352" s="319" t="s">
        <v>2025</v>
      </c>
      <c r="E352" s="319" t="s">
        <v>52</v>
      </c>
      <c r="F352" s="319" t="s">
        <v>578</v>
      </c>
      <c r="G352" s="319" t="s">
        <v>579</v>
      </c>
      <c r="H352" s="319" t="s">
        <v>580</v>
      </c>
      <c r="I352" s="319" t="s">
        <v>2026</v>
      </c>
      <c r="J352" s="319" t="s">
        <v>117</v>
      </c>
      <c r="L352" s="331">
        <v>2092.9590000000003</v>
      </c>
      <c r="M352" s="326"/>
      <c r="N352" s="326">
        <v>401.28399999999999</v>
      </c>
      <c r="O352" s="326">
        <v>386.08800000000002</v>
      </c>
      <c r="P352" s="326">
        <v>131.04400000000001</v>
      </c>
      <c r="Q352" s="326">
        <v>77.094999999999999</v>
      </c>
      <c r="R352" s="326">
        <v>90.414000000000001</v>
      </c>
      <c r="S352" s="326">
        <v>172.79300000000001</v>
      </c>
      <c r="T352" s="326">
        <v>604.654</v>
      </c>
      <c r="U352" s="326">
        <v>47.996000000000002</v>
      </c>
      <c r="V352" s="326">
        <v>7.0490000000000004</v>
      </c>
      <c r="W352" s="326">
        <v>41.656999999999996</v>
      </c>
      <c r="X352" s="326">
        <v>38</v>
      </c>
      <c r="Y352" s="326">
        <v>94.885000000000005</v>
      </c>
    </row>
    <row r="353" spans="4:25" hidden="1" outlineLevel="1">
      <c r="D353" s="319" t="s">
        <v>312</v>
      </c>
      <c r="E353" s="319" t="s">
        <v>54</v>
      </c>
      <c r="F353" s="319" t="s">
        <v>578</v>
      </c>
      <c r="G353" s="319" t="s">
        <v>579</v>
      </c>
      <c r="H353" s="319" t="s">
        <v>580</v>
      </c>
      <c r="I353" s="319" t="s">
        <v>418</v>
      </c>
      <c r="J353" s="319" t="s">
        <v>116</v>
      </c>
      <c r="L353" s="331">
        <v>22818.441999999995</v>
      </c>
      <c r="M353" s="326"/>
      <c r="N353" s="326">
        <v>794.23500000000001</v>
      </c>
      <c r="O353" s="326">
        <v>779.31500000000005</v>
      </c>
      <c r="P353" s="326">
        <v>2338.9810000000002</v>
      </c>
      <c r="Q353" s="326">
        <v>3368.123</v>
      </c>
      <c r="R353" s="326">
        <v>1202.2239999999999</v>
      </c>
      <c r="S353" s="326">
        <v>2971.1770000000001</v>
      </c>
      <c r="T353" s="326">
        <v>2244.0659999999998</v>
      </c>
      <c r="U353" s="326">
        <v>1319.569</v>
      </c>
      <c r="V353" s="326">
        <v>3703.4760000000001</v>
      </c>
      <c r="W353" s="326">
        <v>861.88599999999997</v>
      </c>
      <c r="X353" s="326">
        <v>1257.047</v>
      </c>
      <c r="Y353" s="326">
        <v>1978.3430000000001</v>
      </c>
    </row>
    <row r="354" spans="4:25" hidden="1" outlineLevel="1">
      <c r="D354" s="319" t="s">
        <v>312</v>
      </c>
      <c r="E354" s="319" t="s">
        <v>52</v>
      </c>
      <c r="F354" s="319" t="s">
        <v>578</v>
      </c>
      <c r="G354" s="319" t="s">
        <v>579</v>
      </c>
      <c r="H354" s="319" t="s">
        <v>580</v>
      </c>
      <c r="I354" s="319" t="s">
        <v>555</v>
      </c>
      <c r="J354" s="319" t="s">
        <v>116</v>
      </c>
      <c r="L354" s="331">
        <v>1463.91</v>
      </c>
      <c r="M354" s="326"/>
      <c r="N354" s="326">
        <v>97.617999999999995</v>
      </c>
      <c r="O354" s="326">
        <v>55.173000000000002</v>
      </c>
      <c r="P354" s="326">
        <v>374.267</v>
      </c>
      <c r="Q354" s="326">
        <v>26.713000000000001</v>
      </c>
      <c r="R354" s="326">
        <v>70.771000000000001</v>
      </c>
      <c r="S354" s="326">
        <v>103.736</v>
      </c>
      <c r="T354" s="326">
        <v>49.015999999999998</v>
      </c>
      <c r="U354" s="326">
        <v>33.229999999999997</v>
      </c>
      <c r="V354" s="326">
        <v>486.96800000000002</v>
      </c>
      <c r="W354" s="326">
        <v>39.478999999999999</v>
      </c>
      <c r="X354" s="326">
        <v>103.239</v>
      </c>
      <c r="Y354" s="326">
        <v>23.7</v>
      </c>
    </row>
    <row r="355" spans="4:25" hidden="1" outlineLevel="1">
      <c r="D355" s="319" t="s">
        <v>1228</v>
      </c>
      <c r="E355" s="319" t="s">
        <v>52</v>
      </c>
      <c r="F355" s="319" t="s">
        <v>578</v>
      </c>
      <c r="G355" s="319" t="s">
        <v>579</v>
      </c>
      <c r="H355" s="319" t="s">
        <v>580</v>
      </c>
      <c r="I355" s="319" t="s">
        <v>1229</v>
      </c>
      <c r="J355" s="319" t="s">
        <v>117</v>
      </c>
      <c r="L355" s="331">
        <v>13.838000000000001</v>
      </c>
      <c r="M355" s="326"/>
      <c r="N355" s="326">
        <v>0.61599999999999999</v>
      </c>
      <c r="O355" s="326">
        <v>0</v>
      </c>
      <c r="P355" s="326">
        <v>0</v>
      </c>
      <c r="Q355" s="326">
        <v>0</v>
      </c>
      <c r="R355" s="326">
        <v>12.63</v>
      </c>
      <c r="S355" s="326">
        <v>0.2</v>
      </c>
      <c r="T355" s="326">
        <v>0</v>
      </c>
      <c r="U355" s="326">
        <v>0.23599999999999999</v>
      </c>
      <c r="V355" s="326">
        <v>0</v>
      </c>
      <c r="W355" s="326">
        <v>0</v>
      </c>
      <c r="X355" s="326">
        <v>0</v>
      </c>
      <c r="Y355" s="326">
        <v>0.156</v>
      </c>
    </row>
    <row r="356" spans="4:25" hidden="1" outlineLevel="1">
      <c r="D356" s="319" t="s">
        <v>2719</v>
      </c>
      <c r="E356" s="319" t="s">
        <v>52</v>
      </c>
      <c r="F356" s="319" t="s">
        <v>578</v>
      </c>
      <c r="G356" s="319" t="s">
        <v>579</v>
      </c>
      <c r="H356" s="319" t="s">
        <v>580</v>
      </c>
      <c r="I356" s="319" t="s">
        <v>449</v>
      </c>
      <c r="J356" s="319" t="s">
        <v>117</v>
      </c>
      <c r="L356" s="331">
        <v>53556.400319999993</v>
      </c>
      <c r="M356" s="326"/>
      <c r="N356" s="326">
        <v>2650.0723000000003</v>
      </c>
      <c r="O356" s="326">
        <v>8784.1996800000015</v>
      </c>
      <c r="P356" s="326">
        <v>9463.7071599999999</v>
      </c>
      <c r="Q356" s="326">
        <v>2323.5369600000004</v>
      </c>
      <c r="R356" s="326">
        <v>1743.2704499999998</v>
      </c>
      <c r="S356" s="326">
        <v>11832.628169999998</v>
      </c>
      <c r="T356" s="326">
        <v>2819.6288500000001</v>
      </c>
      <c r="U356" s="326">
        <v>3157.4578500000002</v>
      </c>
      <c r="V356" s="326">
        <v>5624.1970400000009</v>
      </c>
      <c r="W356" s="326">
        <v>834.70633999999995</v>
      </c>
      <c r="X356" s="326">
        <v>1367.87931</v>
      </c>
      <c r="Y356" s="326">
        <v>2955.1162100000006</v>
      </c>
    </row>
    <row r="357" spans="4:25" hidden="1" outlineLevel="1">
      <c r="D357" s="319" t="s">
        <v>2719</v>
      </c>
      <c r="E357" s="319" t="s">
        <v>52</v>
      </c>
      <c r="F357" s="319" t="s">
        <v>578</v>
      </c>
      <c r="G357" s="319" t="s">
        <v>581</v>
      </c>
      <c r="H357" s="319" t="s">
        <v>580</v>
      </c>
      <c r="I357" s="319" t="s">
        <v>501</v>
      </c>
      <c r="J357" s="319" t="s">
        <v>117</v>
      </c>
      <c r="L357" s="331">
        <v>15.042349999999997</v>
      </c>
      <c r="M357" s="326"/>
      <c r="N357" s="326">
        <v>2.8105000000000002</v>
      </c>
      <c r="O357" s="326">
        <v>4.3483799999999988</v>
      </c>
      <c r="P357" s="326">
        <v>4.5042999999999989</v>
      </c>
      <c r="Q357" s="326">
        <v>0.75659999999999994</v>
      </c>
      <c r="R357" s="326">
        <v>2.0569300000000004</v>
      </c>
      <c r="S357" s="326">
        <v>0</v>
      </c>
      <c r="T357" s="326">
        <v>0.5</v>
      </c>
      <c r="U357" s="326">
        <v>1.4600000000000002E-2</v>
      </c>
      <c r="V357" s="326">
        <v>7.5899999999999995E-3</v>
      </c>
      <c r="W357" s="326">
        <v>0</v>
      </c>
      <c r="X357" s="326">
        <v>1.65E-3</v>
      </c>
      <c r="Y357" s="326">
        <v>4.1799999999999997E-2</v>
      </c>
    </row>
    <row r="358" spans="4:25" hidden="1" outlineLevel="1">
      <c r="D358" s="319" t="s">
        <v>2719</v>
      </c>
      <c r="E358" s="319" t="s">
        <v>52</v>
      </c>
      <c r="F358" s="319" t="s">
        <v>578</v>
      </c>
      <c r="G358" s="319" t="s">
        <v>581</v>
      </c>
      <c r="H358" s="319" t="s">
        <v>580</v>
      </c>
      <c r="I358" s="319" t="s">
        <v>3085</v>
      </c>
      <c r="J358" s="319" t="s">
        <v>117</v>
      </c>
      <c r="L358" s="331">
        <v>45.536999999999999</v>
      </c>
      <c r="M358" s="326"/>
      <c r="N358" s="326"/>
      <c r="O358" s="326">
        <v>0</v>
      </c>
      <c r="P358" s="326">
        <v>1.175</v>
      </c>
      <c r="Q358" s="326">
        <v>0.245</v>
      </c>
      <c r="R358" s="326">
        <v>12.47</v>
      </c>
      <c r="S358" s="326">
        <v>11.489000000000001</v>
      </c>
      <c r="T358" s="326">
        <v>7.4999999999999997E-2</v>
      </c>
      <c r="U358" s="326">
        <v>6.4059999999999997</v>
      </c>
      <c r="V358" s="326">
        <v>0.09</v>
      </c>
      <c r="W358" s="326">
        <v>0.82199999999999995</v>
      </c>
      <c r="X358" s="326">
        <v>10.912000000000001</v>
      </c>
      <c r="Y358" s="326">
        <v>1.853</v>
      </c>
    </row>
    <row r="359" spans="4:25" hidden="1" outlineLevel="1">
      <c r="D359" s="319" t="s">
        <v>2771</v>
      </c>
      <c r="E359" s="319" t="s">
        <v>52</v>
      </c>
      <c r="F359" s="319" t="s">
        <v>578</v>
      </c>
      <c r="G359" s="319" t="s">
        <v>579</v>
      </c>
      <c r="H359" s="319" t="s">
        <v>580</v>
      </c>
      <c r="I359" s="319" t="s">
        <v>1224</v>
      </c>
      <c r="J359" s="319" t="s">
        <v>117</v>
      </c>
      <c r="L359" s="331">
        <v>16.704000000000004</v>
      </c>
      <c r="M359" s="326"/>
      <c r="N359" s="326">
        <v>8.0000000000000002E-3</v>
      </c>
      <c r="O359" s="326">
        <v>9.2999999999999999E-2</v>
      </c>
      <c r="P359" s="326">
        <v>15.374000000000001</v>
      </c>
      <c r="Q359" s="326">
        <v>0.33900000000000002</v>
      </c>
      <c r="R359" s="326">
        <v>0.2</v>
      </c>
      <c r="S359" s="326">
        <v>0.156</v>
      </c>
      <c r="T359" s="326">
        <v>9.4E-2</v>
      </c>
      <c r="U359" s="326">
        <v>0.155</v>
      </c>
      <c r="V359" s="326">
        <v>0.13300000000000001</v>
      </c>
      <c r="W359" s="326">
        <v>6.2E-2</v>
      </c>
      <c r="X359" s="326">
        <v>0.09</v>
      </c>
      <c r="Y359" s="326">
        <v>0</v>
      </c>
    </row>
    <row r="360" spans="4:25" hidden="1" outlineLevel="1">
      <c r="D360" s="319" t="s">
        <v>313</v>
      </c>
      <c r="E360" s="319" t="s">
        <v>52</v>
      </c>
      <c r="F360" s="319" t="s">
        <v>578</v>
      </c>
      <c r="G360" s="319" t="s">
        <v>579</v>
      </c>
      <c r="H360" s="319" t="s">
        <v>580</v>
      </c>
      <c r="I360" s="319" t="s">
        <v>458</v>
      </c>
      <c r="J360" s="319" t="s">
        <v>117</v>
      </c>
      <c r="L360" s="331">
        <v>54434.046750000001</v>
      </c>
      <c r="M360" s="326"/>
      <c r="N360" s="326">
        <v>6264.3763900000004</v>
      </c>
      <c r="O360" s="326">
        <v>3951.0725000000002</v>
      </c>
      <c r="P360" s="326">
        <v>2825.3420000000001</v>
      </c>
      <c r="Q360" s="326">
        <v>2068.9</v>
      </c>
      <c r="R360" s="326">
        <v>4997.2550000000001</v>
      </c>
      <c r="S360" s="326">
        <v>7784.2209999999995</v>
      </c>
      <c r="T360" s="326">
        <v>7348.99</v>
      </c>
      <c r="U360" s="326">
        <v>4604.0684600000004</v>
      </c>
      <c r="V360" s="326">
        <v>2811.2602000000002</v>
      </c>
      <c r="W360" s="326">
        <v>7145.2442000000001</v>
      </c>
      <c r="X360" s="326">
        <v>3517.665</v>
      </c>
      <c r="Y360" s="326">
        <v>1115.652</v>
      </c>
    </row>
    <row r="361" spans="4:25" hidden="1" outlineLevel="1">
      <c r="D361" s="319" t="s">
        <v>313</v>
      </c>
      <c r="E361" s="319" t="s">
        <v>52</v>
      </c>
      <c r="F361" s="319" t="s">
        <v>578</v>
      </c>
      <c r="G361" s="319" t="s">
        <v>581</v>
      </c>
      <c r="H361" s="319" t="s">
        <v>580</v>
      </c>
      <c r="I361" s="319" t="s">
        <v>508</v>
      </c>
      <c r="J361" s="319" t="s">
        <v>117</v>
      </c>
      <c r="L361" s="331">
        <v>24.685000000000002</v>
      </c>
      <c r="M361" s="326"/>
      <c r="N361" s="326">
        <v>8.4600000000000009</v>
      </c>
      <c r="O361" s="326">
        <v>0.21</v>
      </c>
      <c r="P361" s="326">
        <v>0</v>
      </c>
      <c r="Q361" s="326">
        <v>0</v>
      </c>
      <c r="R361" s="326">
        <v>0</v>
      </c>
      <c r="S361" s="326">
        <v>6.5000000000000002E-2</v>
      </c>
      <c r="T361" s="326">
        <v>0</v>
      </c>
      <c r="U361" s="326">
        <v>0</v>
      </c>
      <c r="V361" s="326">
        <v>15.95</v>
      </c>
      <c r="W361" s="326">
        <v>0</v>
      </c>
      <c r="X361" s="326">
        <v>0</v>
      </c>
      <c r="Y361" s="326">
        <v>0</v>
      </c>
    </row>
    <row r="362" spans="4:25" hidden="1" outlineLevel="1">
      <c r="D362" s="319" t="s">
        <v>313</v>
      </c>
      <c r="E362" s="319" t="s">
        <v>52</v>
      </c>
      <c r="F362" s="319" t="s">
        <v>578</v>
      </c>
      <c r="G362" s="319" t="s">
        <v>581</v>
      </c>
      <c r="H362" s="319" t="s">
        <v>580</v>
      </c>
      <c r="I362" s="319" t="s">
        <v>3086</v>
      </c>
      <c r="J362" s="319" t="s">
        <v>117</v>
      </c>
      <c r="L362" s="331">
        <v>109.7</v>
      </c>
      <c r="M362" s="326"/>
      <c r="N362" s="326"/>
      <c r="O362" s="326">
        <v>0</v>
      </c>
      <c r="P362" s="326">
        <v>73.78</v>
      </c>
      <c r="Q362" s="326">
        <v>0</v>
      </c>
      <c r="R362" s="326">
        <v>31.35</v>
      </c>
      <c r="S362" s="326">
        <v>0</v>
      </c>
      <c r="T362" s="326">
        <v>0</v>
      </c>
      <c r="U362" s="326">
        <v>0</v>
      </c>
      <c r="V362" s="326">
        <v>0</v>
      </c>
      <c r="W362" s="326">
        <v>1.1200000000000001</v>
      </c>
      <c r="X362" s="326">
        <v>0</v>
      </c>
      <c r="Y362" s="326">
        <v>3.45</v>
      </c>
    </row>
    <row r="363" spans="4:25" hidden="1" outlineLevel="1">
      <c r="D363" s="319" t="s">
        <v>2212</v>
      </c>
      <c r="E363" s="319" t="s">
        <v>2117</v>
      </c>
      <c r="F363" s="319" t="s">
        <v>578</v>
      </c>
      <c r="G363" s="319" t="s">
        <v>579</v>
      </c>
      <c r="H363" s="319" t="s">
        <v>580</v>
      </c>
      <c r="I363" s="319" t="s">
        <v>2290</v>
      </c>
      <c r="J363" s="319" t="s">
        <v>977</v>
      </c>
      <c r="L363" s="331">
        <v>836.52978000000019</v>
      </c>
      <c r="M363" s="326"/>
      <c r="N363" s="326">
        <v>310.13099999999997</v>
      </c>
      <c r="O363" s="326">
        <v>67.740549999999999</v>
      </c>
      <c r="P363" s="326">
        <v>198.59728000000004</v>
      </c>
      <c r="Q363" s="326">
        <v>0</v>
      </c>
      <c r="R363" s="326">
        <v>5.5746299999999991</v>
      </c>
      <c r="S363" s="326">
        <v>23.429020000000001</v>
      </c>
      <c r="T363" s="326">
        <v>52.242890000000003</v>
      </c>
      <c r="U363" s="326">
        <v>23.846349999999997</v>
      </c>
      <c r="V363" s="326">
        <v>23.1995</v>
      </c>
      <c r="W363" s="326">
        <v>42.453960000000002</v>
      </c>
      <c r="X363" s="326">
        <v>64.376519999999999</v>
      </c>
      <c r="Y363" s="326">
        <v>24.938079999999999</v>
      </c>
    </row>
    <row r="364" spans="4:25" hidden="1" outlineLevel="1">
      <c r="D364" s="319" t="s">
        <v>2213</v>
      </c>
      <c r="E364" s="319" t="s">
        <v>2117</v>
      </c>
      <c r="F364" s="319" t="s">
        <v>578</v>
      </c>
      <c r="G364" s="319" t="s">
        <v>579</v>
      </c>
      <c r="H364" s="319" t="s">
        <v>580</v>
      </c>
      <c r="I364" s="319" t="s">
        <v>2291</v>
      </c>
      <c r="J364" s="319" t="s">
        <v>977</v>
      </c>
      <c r="L364" s="331">
        <v>1542.7026199999998</v>
      </c>
      <c r="M364" s="326"/>
      <c r="N364" s="326">
        <v>7.3595299999999995</v>
      </c>
      <c r="O364" s="326">
        <v>20.32497</v>
      </c>
      <c r="P364" s="326">
        <v>1111.5958599999997</v>
      </c>
      <c r="Q364" s="326">
        <v>193.35897999999997</v>
      </c>
      <c r="R364" s="326">
        <v>5.3595899999999999</v>
      </c>
      <c r="S364" s="326">
        <v>25.946380000000001</v>
      </c>
      <c r="T364" s="326">
        <v>0</v>
      </c>
      <c r="U364" s="326">
        <v>35.412339999999993</v>
      </c>
      <c r="V364" s="326">
        <v>0</v>
      </c>
      <c r="W364" s="326">
        <v>33.726379999999999</v>
      </c>
      <c r="X364" s="326">
        <v>74.870809999999992</v>
      </c>
      <c r="Y364" s="326">
        <v>34.747779999999999</v>
      </c>
    </row>
    <row r="365" spans="4:25" hidden="1" outlineLevel="1">
      <c r="D365" s="319" t="s">
        <v>1619</v>
      </c>
      <c r="E365" s="319" t="s">
        <v>52</v>
      </c>
      <c r="F365" s="319" t="s">
        <v>578</v>
      </c>
      <c r="G365" s="319" t="s">
        <v>579</v>
      </c>
      <c r="H365" s="319" t="s">
        <v>580</v>
      </c>
      <c r="I365" s="319" t="s">
        <v>459</v>
      </c>
      <c r="J365" s="319" t="s">
        <v>117</v>
      </c>
      <c r="L365" s="331">
        <v>0.125</v>
      </c>
      <c r="M365" s="326"/>
      <c r="N365" s="326">
        <v>0.125</v>
      </c>
      <c r="O365" s="326"/>
      <c r="P365" s="326"/>
      <c r="Q365" s="326"/>
      <c r="R365" s="326"/>
      <c r="S365" s="326"/>
      <c r="T365" s="326"/>
      <c r="U365" s="326"/>
      <c r="V365" s="326"/>
      <c r="W365" s="326"/>
      <c r="X365" s="326"/>
      <c r="Y365" s="326"/>
    </row>
    <row r="366" spans="4:25" hidden="1" outlineLevel="1">
      <c r="D366" s="319" t="s">
        <v>1619</v>
      </c>
      <c r="E366" s="319" t="s">
        <v>52</v>
      </c>
      <c r="F366" s="319" t="s">
        <v>578</v>
      </c>
      <c r="G366" s="319" t="s">
        <v>581</v>
      </c>
      <c r="H366" s="319" t="s">
        <v>580</v>
      </c>
      <c r="I366" s="319" t="s">
        <v>509</v>
      </c>
      <c r="J366" s="319" t="s">
        <v>117</v>
      </c>
      <c r="L366" s="331">
        <v>0</v>
      </c>
      <c r="M366" s="326"/>
      <c r="N366" s="326">
        <v>0</v>
      </c>
      <c r="O366" s="326"/>
      <c r="P366" s="326"/>
      <c r="Q366" s="326"/>
      <c r="R366" s="326"/>
      <c r="S366" s="326"/>
      <c r="T366" s="326"/>
      <c r="U366" s="326"/>
      <c r="V366" s="326"/>
      <c r="W366" s="326"/>
      <c r="X366" s="326"/>
      <c r="Y366" s="326"/>
    </row>
    <row r="367" spans="4:25" hidden="1" outlineLevel="1">
      <c r="D367" s="319" t="s">
        <v>2772</v>
      </c>
      <c r="E367" s="319" t="s">
        <v>52</v>
      </c>
      <c r="F367" s="319" t="s">
        <v>578</v>
      </c>
      <c r="G367" s="319" t="s">
        <v>579</v>
      </c>
      <c r="H367" s="319" t="s">
        <v>580</v>
      </c>
      <c r="I367" s="319" t="s">
        <v>2773</v>
      </c>
      <c r="J367" s="319" t="s">
        <v>117</v>
      </c>
      <c r="L367" s="331">
        <v>365.87699999999995</v>
      </c>
      <c r="M367" s="326"/>
      <c r="N367" s="326">
        <v>0</v>
      </c>
      <c r="O367" s="326">
        <v>7.5</v>
      </c>
      <c r="P367" s="326">
        <v>57.8</v>
      </c>
      <c r="Q367" s="326">
        <v>0.47499999999999998</v>
      </c>
      <c r="R367" s="326">
        <v>220.82</v>
      </c>
      <c r="S367" s="326">
        <v>0.25</v>
      </c>
      <c r="T367" s="326">
        <v>6.8780000000000001</v>
      </c>
      <c r="U367" s="326">
        <v>0</v>
      </c>
      <c r="V367" s="326">
        <v>0.64</v>
      </c>
      <c r="W367" s="326">
        <v>4.6989999999999998</v>
      </c>
      <c r="X367" s="326">
        <v>3.3069999999999999</v>
      </c>
      <c r="Y367" s="326">
        <v>63.508000000000003</v>
      </c>
    </row>
    <row r="368" spans="4:25" hidden="1" outlineLevel="1">
      <c r="D368" s="319" t="s">
        <v>1808</v>
      </c>
      <c r="E368" s="319" t="s">
        <v>52</v>
      </c>
      <c r="F368" s="319" t="s">
        <v>578</v>
      </c>
      <c r="G368" s="319" t="s">
        <v>579</v>
      </c>
      <c r="H368" s="319" t="s">
        <v>580</v>
      </c>
      <c r="I368" s="319" t="s">
        <v>2774</v>
      </c>
      <c r="J368" s="319" t="s">
        <v>117</v>
      </c>
      <c r="L368" s="331">
        <v>21.507999999999999</v>
      </c>
      <c r="M368" s="326"/>
      <c r="N368" s="326">
        <v>14.82</v>
      </c>
      <c r="O368" s="326">
        <v>6.6879999999999997</v>
      </c>
      <c r="P368" s="326"/>
      <c r="Q368" s="326"/>
      <c r="R368" s="326"/>
      <c r="S368" s="326"/>
      <c r="T368" s="326"/>
      <c r="U368" s="326"/>
      <c r="V368" s="326"/>
      <c r="W368" s="326"/>
      <c r="X368" s="326"/>
      <c r="Y368" s="326"/>
    </row>
    <row r="369" spans="4:25" hidden="1" outlineLevel="1">
      <c r="D369" s="319" t="s">
        <v>880</v>
      </c>
      <c r="E369" s="319" t="s">
        <v>54</v>
      </c>
      <c r="F369" s="319" t="s">
        <v>578</v>
      </c>
      <c r="G369" s="319" t="s">
        <v>579</v>
      </c>
      <c r="H369" s="319" t="s">
        <v>580</v>
      </c>
      <c r="I369" s="319" t="s">
        <v>937</v>
      </c>
      <c r="J369" s="319" t="s">
        <v>116</v>
      </c>
      <c r="L369" s="331">
        <v>2107.2809999999999</v>
      </c>
      <c r="M369" s="326"/>
      <c r="N369" s="326">
        <v>85.346999999999994</v>
      </c>
      <c r="O369" s="326">
        <v>212.22200000000001</v>
      </c>
      <c r="P369" s="326">
        <v>101.559</v>
      </c>
      <c r="Q369" s="326">
        <v>76.858000000000004</v>
      </c>
      <c r="R369" s="326">
        <v>171.05799999999999</v>
      </c>
      <c r="S369" s="326">
        <v>175.42699999999999</v>
      </c>
      <c r="T369" s="326">
        <v>338.005</v>
      </c>
      <c r="U369" s="326">
        <v>254.321</v>
      </c>
      <c r="V369" s="326">
        <v>199.74600000000001</v>
      </c>
      <c r="W369" s="326">
        <v>193.80099999999999</v>
      </c>
      <c r="X369" s="326">
        <v>195.35499999999999</v>
      </c>
      <c r="Y369" s="326">
        <v>103.58199999999999</v>
      </c>
    </row>
    <row r="370" spans="4:25" hidden="1" outlineLevel="1">
      <c r="D370" s="319" t="s">
        <v>1170</v>
      </c>
      <c r="E370" s="319" t="s">
        <v>2117</v>
      </c>
      <c r="F370" s="319" t="s">
        <v>578</v>
      </c>
      <c r="G370" s="319" t="s">
        <v>579</v>
      </c>
      <c r="H370" s="319" t="s">
        <v>580</v>
      </c>
      <c r="I370" s="319" t="s">
        <v>2292</v>
      </c>
      <c r="J370" s="319" t="s">
        <v>977</v>
      </c>
      <c r="L370" s="331">
        <v>393.82205999999996</v>
      </c>
      <c r="M370" s="326"/>
      <c r="N370" s="326">
        <v>29.20628</v>
      </c>
      <c r="O370" s="326">
        <v>40.205649999999999</v>
      </c>
      <c r="P370" s="326">
        <v>88.852800000000002</v>
      </c>
      <c r="Q370" s="326">
        <v>18.846869999999999</v>
      </c>
      <c r="R370" s="326">
        <v>11.920400000000001</v>
      </c>
      <c r="S370" s="326">
        <v>0</v>
      </c>
      <c r="T370" s="326">
        <v>20.40982</v>
      </c>
      <c r="U370" s="326">
        <v>50.779800000000002</v>
      </c>
      <c r="V370" s="326">
        <v>30.849220000000003</v>
      </c>
      <c r="W370" s="326">
        <v>60.559599999999996</v>
      </c>
      <c r="X370" s="326">
        <v>15.650840000000001</v>
      </c>
      <c r="Y370" s="326">
        <v>26.540780000000002</v>
      </c>
    </row>
    <row r="371" spans="4:25" hidden="1" outlineLevel="1">
      <c r="D371" s="319" t="s">
        <v>246</v>
      </c>
      <c r="E371" s="319" t="s">
        <v>52</v>
      </c>
      <c r="F371" s="319" t="s">
        <v>578</v>
      </c>
      <c r="G371" s="319" t="s">
        <v>579</v>
      </c>
      <c r="H371" s="319" t="s">
        <v>580</v>
      </c>
      <c r="I371" s="319" t="s">
        <v>246</v>
      </c>
      <c r="J371" s="319" t="s">
        <v>117</v>
      </c>
      <c r="L371" s="331">
        <v>79.447999999999993</v>
      </c>
      <c r="M371" s="326"/>
      <c r="N371" s="326">
        <v>17.545000000000002</v>
      </c>
      <c r="O371" s="326">
        <v>21.103999999999999</v>
      </c>
      <c r="P371" s="326">
        <v>3.016</v>
      </c>
      <c r="Q371" s="326">
        <v>1.202</v>
      </c>
      <c r="R371" s="326">
        <v>1.3720000000000001</v>
      </c>
      <c r="S371" s="326">
        <v>1.224</v>
      </c>
      <c r="T371" s="326">
        <v>2.6779999999999999</v>
      </c>
      <c r="U371" s="326">
        <v>11.927</v>
      </c>
      <c r="V371" s="326">
        <v>4.9429999999999996</v>
      </c>
      <c r="W371" s="326">
        <v>12.28</v>
      </c>
      <c r="X371" s="326">
        <v>0.92300000000000004</v>
      </c>
      <c r="Y371" s="326">
        <v>1.234</v>
      </c>
    </row>
    <row r="372" spans="4:25" hidden="1" outlineLevel="1">
      <c r="D372" s="319" t="s">
        <v>246</v>
      </c>
      <c r="E372" s="319" t="s">
        <v>52</v>
      </c>
      <c r="F372" s="319" t="s">
        <v>578</v>
      </c>
      <c r="G372" s="319" t="s">
        <v>581</v>
      </c>
      <c r="H372" s="319" t="s">
        <v>580</v>
      </c>
      <c r="I372" s="319" t="s">
        <v>511</v>
      </c>
      <c r="J372" s="319" t="s">
        <v>117</v>
      </c>
      <c r="L372" s="331">
        <v>0</v>
      </c>
      <c r="M372" s="326"/>
      <c r="N372" s="326">
        <v>0</v>
      </c>
      <c r="O372" s="326">
        <v>0</v>
      </c>
      <c r="P372" s="326"/>
      <c r="Q372" s="326"/>
      <c r="R372" s="326"/>
      <c r="S372" s="326"/>
      <c r="T372" s="326"/>
      <c r="U372" s="326"/>
      <c r="V372" s="326"/>
      <c r="W372" s="326"/>
      <c r="X372" s="326"/>
      <c r="Y372" s="326"/>
    </row>
    <row r="373" spans="4:25" hidden="1" outlineLevel="1">
      <c r="D373" s="319" t="s">
        <v>246</v>
      </c>
      <c r="E373" s="319" t="s">
        <v>52</v>
      </c>
      <c r="F373" s="319" t="s">
        <v>578</v>
      </c>
      <c r="G373" s="319" t="s">
        <v>581</v>
      </c>
      <c r="H373" s="319" t="s">
        <v>580</v>
      </c>
      <c r="I373" s="319" t="s">
        <v>3087</v>
      </c>
      <c r="J373" s="319" t="s">
        <v>117</v>
      </c>
      <c r="L373" s="331">
        <v>0</v>
      </c>
      <c r="M373" s="326"/>
      <c r="N373" s="326"/>
      <c r="O373" s="326">
        <v>0</v>
      </c>
      <c r="P373" s="326">
        <v>0</v>
      </c>
      <c r="Q373" s="326">
        <v>0</v>
      </c>
      <c r="R373" s="326">
        <v>0</v>
      </c>
      <c r="S373" s="326">
        <v>0</v>
      </c>
      <c r="T373" s="326">
        <v>0</v>
      </c>
      <c r="U373" s="326">
        <v>0</v>
      </c>
      <c r="V373" s="326">
        <v>0</v>
      </c>
      <c r="W373" s="326">
        <v>0</v>
      </c>
      <c r="X373" s="326">
        <v>0</v>
      </c>
      <c r="Y373" s="326">
        <v>0</v>
      </c>
    </row>
    <row r="374" spans="4:25" hidden="1" outlineLevel="1">
      <c r="D374" s="319" t="s">
        <v>2725</v>
      </c>
      <c r="E374" s="319" t="s">
        <v>2117</v>
      </c>
      <c r="F374" s="319" t="s">
        <v>578</v>
      </c>
      <c r="G374" s="319" t="s">
        <v>579</v>
      </c>
      <c r="H374" s="319" t="s">
        <v>580</v>
      </c>
      <c r="I374" s="319" t="s">
        <v>2293</v>
      </c>
      <c r="J374" s="319" t="s">
        <v>977</v>
      </c>
      <c r="L374" s="331">
        <v>316.52801999999997</v>
      </c>
      <c r="M374" s="326"/>
      <c r="N374" s="326">
        <v>70.041370000000015</v>
      </c>
      <c r="O374" s="326">
        <v>4.8414599999999997</v>
      </c>
      <c r="P374" s="326">
        <v>18.889849999999999</v>
      </c>
      <c r="Q374" s="326">
        <v>2.8802399999999997</v>
      </c>
      <c r="R374" s="326">
        <v>18.678049999999999</v>
      </c>
      <c r="S374" s="326">
        <v>36.212199999999996</v>
      </c>
      <c r="T374" s="326">
        <v>7.8672899999999997</v>
      </c>
      <c r="U374" s="326">
        <v>141.55723999999998</v>
      </c>
      <c r="V374" s="326">
        <v>15.560319999999999</v>
      </c>
      <c r="W374" s="326">
        <v>0</v>
      </c>
      <c r="X374" s="326">
        <v>0</v>
      </c>
      <c r="Y374" s="326">
        <v>0</v>
      </c>
    </row>
    <row r="375" spans="4:25" hidden="1" outlineLevel="1">
      <c r="D375" s="319" t="s">
        <v>368</v>
      </c>
      <c r="E375" s="319" t="s">
        <v>52</v>
      </c>
      <c r="F375" s="319" t="s">
        <v>578</v>
      </c>
      <c r="G375" s="319" t="s">
        <v>579</v>
      </c>
      <c r="H375" s="319" t="s">
        <v>580</v>
      </c>
      <c r="I375" s="319" t="s">
        <v>461</v>
      </c>
      <c r="J375" s="319" t="s">
        <v>117</v>
      </c>
      <c r="L375" s="331">
        <v>10900.55013</v>
      </c>
      <c r="M375" s="326"/>
      <c r="N375" s="326">
        <v>626.67999999999995</v>
      </c>
      <c r="O375" s="326">
        <v>2328.8040000000001</v>
      </c>
      <c r="P375" s="326">
        <v>1611.1990000000001</v>
      </c>
      <c r="Q375" s="326">
        <v>1013.994</v>
      </c>
      <c r="R375" s="326">
        <v>387.64600000000002</v>
      </c>
      <c r="S375" s="326">
        <v>456.04500000000002</v>
      </c>
      <c r="T375" s="326">
        <v>634.89400000000001</v>
      </c>
      <c r="U375" s="326">
        <v>588.46799999999996</v>
      </c>
      <c r="V375" s="326">
        <v>1346.174</v>
      </c>
      <c r="W375" s="326">
        <v>618.06113000000005</v>
      </c>
      <c r="X375" s="326">
        <v>490.80599999999998</v>
      </c>
      <c r="Y375" s="326">
        <v>797.779</v>
      </c>
    </row>
    <row r="376" spans="4:25" hidden="1" outlineLevel="1">
      <c r="D376" s="319" t="s">
        <v>368</v>
      </c>
      <c r="E376" s="319" t="s">
        <v>52</v>
      </c>
      <c r="F376" s="319" t="s">
        <v>578</v>
      </c>
      <c r="G376" s="319" t="s">
        <v>581</v>
      </c>
      <c r="H376" s="319" t="s">
        <v>580</v>
      </c>
      <c r="I376" s="319" t="s">
        <v>512</v>
      </c>
      <c r="J376" s="319" t="s">
        <v>117</v>
      </c>
      <c r="L376" s="331">
        <v>57.996099999999998</v>
      </c>
      <c r="M376" s="326"/>
      <c r="N376" s="326">
        <v>0</v>
      </c>
      <c r="O376" s="326">
        <v>14.12</v>
      </c>
      <c r="P376" s="326">
        <v>40.836100000000002</v>
      </c>
      <c r="Q376" s="326">
        <v>0</v>
      </c>
      <c r="R376" s="326">
        <v>0.37</v>
      </c>
      <c r="S376" s="326">
        <v>0</v>
      </c>
      <c r="T376" s="326">
        <v>0</v>
      </c>
      <c r="U376" s="326">
        <v>0.35</v>
      </c>
      <c r="V376" s="326">
        <v>1.17</v>
      </c>
      <c r="W376" s="326">
        <v>0.98</v>
      </c>
      <c r="X376" s="326">
        <v>0</v>
      </c>
      <c r="Y376" s="326">
        <v>0.17</v>
      </c>
    </row>
    <row r="377" spans="4:25" hidden="1" outlineLevel="1">
      <c r="D377" s="319" t="s">
        <v>368</v>
      </c>
      <c r="E377" s="319" t="s">
        <v>52</v>
      </c>
      <c r="F377" s="319" t="s">
        <v>578</v>
      </c>
      <c r="G377" s="319" t="s">
        <v>581</v>
      </c>
      <c r="H377" s="319" t="s">
        <v>580</v>
      </c>
      <c r="I377" s="319" t="s">
        <v>3088</v>
      </c>
      <c r="J377" s="319" t="s">
        <v>117</v>
      </c>
      <c r="L377" s="331">
        <v>19.442</v>
      </c>
      <c r="M377" s="326"/>
      <c r="N377" s="326"/>
      <c r="O377" s="326">
        <v>0</v>
      </c>
      <c r="P377" s="326">
        <v>9.718</v>
      </c>
      <c r="Q377" s="326">
        <v>0</v>
      </c>
      <c r="R377" s="326">
        <v>0</v>
      </c>
      <c r="S377" s="326">
        <v>3.0579999999999998</v>
      </c>
      <c r="T377" s="326">
        <v>0</v>
      </c>
      <c r="U377" s="326">
        <v>0</v>
      </c>
      <c r="V377" s="326">
        <v>0</v>
      </c>
      <c r="W377" s="326">
        <v>6.6660000000000004</v>
      </c>
      <c r="X377" s="326">
        <v>0</v>
      </c>
      <c r="Y377" s="326">
        <v>0</v>
      </c>
    </row>
    <row r="378" spans="4:25" hidden="1" outlineLevel="1">
      <c r="D378" s="319" t="s">
        <v>648</v>
      </c>
      <c r="E378" s="319" t="s">
        <v>53</v>
      </c>
      <c r="F378" s="319" t="s">
        <v>578</v>
      </c>
      <c r="G378" s="319" t="s">
        <v>579</v>
      </c>
      <c r="H378" s="319" t="s">
        <v>580</v>
      </c>
      <c r="I378" s="319" t="s">
        <v>672</v>
      </c>
      <c r="J378" s="319" t="s">
        <v>114</v>
      </c>
      <c r="L378" s="331">
        <v>26882.356</v>
      </c>
      <c r="M378" s="326"/>
      <c r="N378" s="326">
        <v>2019.6410000000001</v>
      </c>
      <c r="O378" s="326">
        <v>1393.52</v>
      </c>
      <c r="P378" s="326">
        <v>3115.2959999999998</v>
      </c>
      <c r="Q378" s="326">
        <v>2815.3020000000001</v>
      </c>
      <c r="R378" s="326">
        <v>1394.894</v>
      </c>
      <c r="S378" s="326">
        <v>2238.848</v>
      </c>
      <c r="T378" s="326">
        <v>1879.8810000000001</v>
      </c>
      <c r="U378" s="326">
        <v>3196.1529999999998</v>
      </c>
      <c r="V378" s="326">
        <v>3017.866</v>
      </c>
      <c r="W378" s="326">
        <v>1576.4680000000001</v>
      </c>
      <c r="X378" s="326">
        <v>2602.6790000000001</v>
      </c>
      <c r="Y378" s="326">
        <v>1631.808</v>
      </c>
    </row>
    <row r="379" spans="4:25" hidden="1" outlineLevel="1">
      <c r="D379" s="319" t="s">
        <v>2727</v>
      </c>
      <c r="E379" s="319" t="s">
        <v>2117</v>
      </c>
      <c r="F379" s="319" t="s">
        <v>578</v>
      </c>
      <c r="G379" s="319" t="s">
        <v>579</v>
      </c>
      <c r="H379" s="319" t="s">
        <v>580</v>
      </c>
      <c r="I379" s="319" t="s">
        <v>2775</v>
      </c>
      <c r="J379" s="319" t="s">
        <v>977</v>
      </c>
      <c r="L379" s="331">
        <v>1056.9403400000001</v>
      </c>
      <c r="M379" s="326"/>
      <c r="N379" s="326">
        <v>8.5794000000000015</v>
      </c>
      <c r="O379" s="326">
        <v>8.5849299999999999</v>
      </c>
      <c r="P379" s="326">
        <v>30.481990000000003</v>
      </c>
      <c r="Q379" s="326">
        <v>23.62443</v>
      </c>
      <c r="R379" s="326">
        <v>4.8320100000000004</v>
      </c>
      <c r="S379" s="326">
        <v>12.742750000000003</v>
      </c>
      <c r="T379" s="326">
        <v>26.912559999999999</v>
      </c>
      <c r="U379" s="326">
        <v>103.42999</v>
      </c>
      <c r="V379" s="326">
        <v>56.169299999999993</v>
      </c>
      <c r="W379" s="326">
        <v>138.50306</v>
      </c>
      <c r="X379" s="326">
        <v>528.81865000000005</v>
      </c>
      <c r="Y379" s="326">
        <v>114.26127000000001</v>
      </c>
    </row>
    <row r="380" spans="4:25" hidden="1" outlineLevel="1">
      <c r="D380" s="319" t="s">
        <v>369</v>
      </c>
      <c r="E380" s="319" t="s">
        <v>53</v>
      </c>
      <c r="F380" s="319" t="s">
        <v>578</v>
      </c>
      <c r="G380" s="319" t="s">
        <v>579</v>
      </c>
      <c r="H380" s="319" t="s">
        <v>580</v>
      </c>
      <c r="I380" s="319" t="s">
        <v>407</v>
      </c>
      <c r="J380" s="319" t="s">
        <v>114</v>
      </c>
      <c r="L380" s="331">
        <v>10024.638999999999</v>
      </c>
      <c r="M380" s="326"/>
      <c r="N380" s="326">
        <v>1127.329</v>
      </c>
      <c r="O380" s="326">
        <v>1223.0899999999999</v>
      </c>
      <c r="P380" s="326">
        <v>901.48599999999999</v>
      </c>
      <c r="Q380" s="326">
        <v>927.91899999999998</v>
      </c>
      <c r="R380" s="326">
        <v>656.86599999999999</v>
      </c>
      <c r="S380" s="326">
        <v>822.02700000000004</v>
      </c>
      <c r="T380" s="326">
        <v>741.81100000000004</v>
      </c>
      <c r="U380" s="326">
        <v>367.66800000000001</v>
      </c>
      <c r="V380" s="326">
        <v>410.58300000000003</v>
      </c>
      <c r="W380" s="326">
        <v>726.18399999999997</v>
      </c>
      <c r="X380" s="326">
        <v>863.29399999999998</v>
      </c>
      <c r="Y380" s="326">
        <v>1256.3820000000001</v>
      </c>
    </row>
    <row r="381" spans="4:25" hidden="1" outlineLevel="1">
      <c r="D381" s="319" t="s">
        <v>2730</v>
      </c>
      <c r="E381" s="319" t="s">
        <v>52</v>
      </c>
      <c r="F381" s="319" t="s">
        <v>578</v>
      </c>
      <c r="G381" s="319" t="s">
        <v>579</v>
      </c>
      <c r="H381" s="319" t="s">
        <v>580</v>
      </c>
      <c r="I381" s="319" t="s">
        <v>462</v>
      </c>
      <c r="J381" s="319" t="s">
        <v>117</v>
      </c>
      <c r="L381" s="331">
        <v>534987.14425999997</v>
      </c>
      <c r="M381" s="326"/>
      <c r="N381" s="326">
        <v>84077.535510000002</v>
      </c>
      <c r="O381" s="326">
        <v>41129.442600000002</v>
      </c>
      <c r="P381" s="326">
        <v>52485.510679999999</v>
      </c>
      <c r="Q381" s="326">
        <v>21860.615239999999</v>
      </c>
      <c r="R381" s="326">
        <v>90297.08</v>
      </c>
      <c r="S381" s="326">
        <v>37968.861689999998</v>
      </c>
      <c r="T381" s="326">
        <v>48935.447</v>
      </c>
      <c r="U381" s="326">
        <v>27975.76396</v>
      </c>
      <c r="V381" s="326">
        <v>31342.719359999999</v>
      </c>
      <c r="W381" s="326">
        <v>30406.95</v>
      </c>
      <c r="X381" s="326">
        <v>40825.825499999999</v>
      </c>
      <c r="Y381" s="326">
        <v>27681.392720000003</v>
      </c>
    </row>
    <row r="382" spans="4:25" hidden="1" outlineLevel="1">
      <c r="D382" s="319" t="s">
        <v>2730</v>
      </c>
      <c r="E382" s="319" t="s">
        <v>52</v>
      </c>
      <c r="F382" s="319" t="s">
        <v>578</v>
      </c>
      <c r="G382" s="319" t="s">
        <v>581</v>
      </c>
      <c r="H382" s="319" t="s">
        <v>580</v>
      </c>
      <c r="I382" s="319" t="s">
        <v>513</v>
      </c>
      <c r="J382" s="319" t="s">
        <v>117</v>
      </c>
      <c r="L382" s="331">
        <v>2214.3365999999992</v>
      </c>
      <c r="M382" s="326"/>
      <c r="N382" s="326">
        <v>913.73329999999999</v>
      </c>
      <c r="O382" s="326">
        <v>305.63460000000003</v>
      </c>
      <c r="P382" s="326">
        <v>13.957600000000001</v>
      </c>
      <c r="Q382" s="326">
        <v>1.2033</v>
      </c>
      <c r="R382" s="326">
        <v>160.39010000000002</v>
      </c>
      <c r="S382" s="326">
        <v>757.59679999999992</v>
      </c>
      <c r="T382" s="326">
        <v>24.5885</v>
      </c>
      <c r="U382" s="326">
        <v>8.6999999999999994E-3</v>
      </c>
      <c r="V382" s="326">
        <v>1.1479000000000001</v>
      </c>
      <c r="W382" s="326">
        <v>13.050799999999999</v>
      </c>
      <c r="X382" s="326">
        <v>16.401</v>
      </c>
      <c r="Y382" s="326">
        <v>6.6239999999999997</v>
      </c>
    </row>
    <row r="383" spans="4:25" hidden="1" outlineLevel="1">
      <c r="D383" s="319" t="s">
        <v>2730</v>
      </c>
      <c r="E383" s="319" t="s">
        <v>52</v>
      </c>
      <c r="F383" s="319" t="s">
        <v>578</v>
      </c>
      <c r="G383" s="319" t="s">
        <v>581</v>
      </c>
      <c r="H383" s="319" t="s">
        <v>580</v>
      </c>
      <c r="I383" s="319" t="s">
        <v>3089</v>
      </c>
      <c r="J383" s="319" t="s">
        <v>117</v>
      </c>
      <c r="L383" s="331">
        <v>266029.80481</v>
      </c>
      <c r="M383" s="326"/>
      <c r="N383" s="326"/>
      <c r="O383" s="326">
        <v>1.782</v>
      </c>
      <c r="P383" s="326">
        <v>36457.800000000003</v>
      </c>
      <c r="Q383" s="326">
        <v>1.014</v>
      </c>
      <c r="R383" s="326">
        <v>99192.884999999995</v>
      </c>
      <c r="S383" s="326">
        <v>204.97200000000001</v>
      </c>
      <c r="T383" s="326">
        <v>282.82600000000002</v>
      </c>
      <c r="U383" s="326">
        <v>453.75299999999999</v>
      </c>
      <c r="V383" s="326">
        <v>3497.5336400000001</v>
      </c>
      <c r="W383" s="326">
        <v>1777.4090000000001</v>
      </c>
      <c r="X383" s="326">
        <v>598.48800000000006</v>
      </c>
      <c r="Y383" s="326">
        <v>123561.34216999999</v>
      </c>
    </row>
    <row r="384" spans="4:25" hidden="1" outlineLevel="1">
      <c r="D384" s="319" t="s">
        <v>2776</v>
      </c>
      <c r="E384" s="319" t="s">
        <v>52</v>
      </c>
      <c r="F384" s="319" t="s">
        <v>578</v>
      </c>
      <c r="G384" s="319" t="s">
        <v>579</v>
      </c>
      <c r="H384" s="319" t="s">
        <v>580</v>
      </c>
      <c r="I384" s="319" t="s">
        <v>1230</v>
      </c>
      <c r="J384" s="319" t="s">
        <v>117</v>
      </c>
      <c r="L384" s="331">
        <v>1330.8530200000002</v>
      </c>
      <c r="M384" s="326"/>
      <c r="N384" s="326">
        <v>11.247999999999999</v>
      </c>
      <c r="O384" s="326">
        <v>36.259</v>
      </c>
      <c r="P384" s="326">
        <v>103.749</v>
      </c>
      <c r="Q384" s="326">
        <v>140.60499999999999</v>
      </c>
      <c r="R384" s="326">
        <v>77.05</v>
      </c>
      <c r="S384" s="326">
        <v>22.376999999999999</v>
      </c>
      <c r="T384" s="326">
        <v>159.197</v>
      </c>
      <c r="U384" s="326">
        <v>25.312999999999999</v>
      </c>
      <c r="V384" s="326">
        <v>153.744</v>
      </c>
      <c r="W384" s="326">
        <v>583.00800000000004</v>
      </c>
      <c r="X384" s="326">
        <v>16.815999999999999</v>
      </c>
      <c r="Y384" s="326">
        <v>1.48702</v>
      </c>
    </row>
    <row r="385" spans="4:25" hidden="1" outlineLevel="1">
      <c r="D385" s="319" t="s">
        <v>2777</v>
      </c>
      <c r="E385" s="319" t="s">
        <v>52</v>
      </c>
      <c r="F385" s="319" t="s">
        <v>578</v>
      </c>
      <c r="G385" s="319" t="s">
        <v>579</v>
      </c>
      <c r="H385" s="319" t="s">
        <v>580</v>
      </c>
      <c r="I385" s="319" t="s">
        <v>2778</v>
      </c>
      <c r="J385" s="319" t="s">
        <v>117</v>
      </c>
      <c r="L385" s="331">
        <v>822.80400000000009</v>
      </c>
      <c r="M385" s="326"/>
      <c r="N385" s="326">
        <v>18.974</v>
      </c>
      <c r="O385" s="326">
        <v>37.89</v>
      </c>
      <c r="P385" s="326">
        <v>171.95400000000001</v>
      </c>
      <c r="Q385" s="326">
        <v>37.506</v>
      </c>
      <c r="R385" s="326">
        <v>97.058999999999997</v>
      </c>
      <c r="S385" s="326">
        <v>58.015999999999998</v>
      </c>
      <c r="T385" s="326">
        <v>72.825999999999993</v>
      </c>
      <c r="U385" s="326">
        <v>17.324000000000002</v>
      </c>
      <c r="V385" s="326">
        <v>40.162999999999997</v>
      </c>
      <c r="W385" s="326">
        <v>64.331999999999994</v>
      </c>
      <c r="X385" s="326">
        <v>65.584999999999994</v>
      </c>
      <c r="Y385" s="326">
        <v>141.17500000000001</v>
      </c>
    </row>
    <row r="386" spans="4:25" hidden="1" outlineLevel="1">
      <c r="D386" s="319" t="s">
        <v>2259</v>
      </c>
      <c r="E386" s="319" t="s">
        <v>52</v>
      </c>
      <c r="F386" s="319" t="s">
        <v>578</v>
      </c>
      <c r="G386" s="319" t="s">
        <v>579</v>
      </c>
      <c r="H386" s="319" t="s">
        <v>580</v>
      </c>
      <c r="I386" s="319" t="s">
        <v>2294</v>
      </c>
      <c r="J386" s="319" t="s">
        <v>117</v>
      </c>
      <c r="L386" s="331">
        <v>13819.777400000001</v>
      </c>
      <c r="M386" s="326"/>
      <c r="N386" s="326">
        <v>776.18200000000002</v>
      </c>
      <c r="O386" s="326">
        <v>1344.3563999999999</v>
      </c>
      <c r="P386" s="326">
        <v>440.14699999999999</v>
      </c>
      <c r="Q386" s="326">
        <v>1892.654</v>
      </c>
      <c r="R386" s="326">
        <v>2115.0709999999999</v>
      </c>
      <c r="S386" s="326">
        <v>2527.39</v>
      </c>
      <c r="T386" s="326">
        <v>1562.665</v>
      </c>
      <c r="U386" s="326">
        <v>1359.6579999999999</v>
      </c>
      <c r="V386" s="326">
        <v>965.22400000000005</v>
      </c>
      <c r="W386" s="326">
        <v>334.24700000000001</v>
      </c>
      <c r="X386" s="326">
        <v>248.643</v>
      </c>
      <c r="Y386" s="326">
        <v>253.54</v>
      </c>
    </row>
    <row r="387" spans="4:25" hidden="1" outlineLevel="1">
      <c r="D387" s="319" t="s">
        <v>370</v>
      </c>
      <c r="E387" s="319" t="s">
        <v>54</v>
      </c>
      <c r="F387" s="319" t="s">
        <v>578</v>
      </c>
      <c r="G387" s="319" t="s">
        <v>579</v>
      </c>
      <c r="H387" s="319" t="s">
        <v>580</v>
      </c>
      <c r="I387" s="319" t="s">
        <v>190</v>
      </c>
      <c r="J387" s="319" t="s">
        <v>116</v>
      </c>
      <c r="L387" s="331">
        <v>35142.817999999992</v>
      </c>
      <c r="M387" s="326"/>
      <c r="N387" s="326">
        <v>1264.1220000000001</v>
      </c>
      <c r="O387" s="326">
        <v>1754.002</v>
      </c>
      <c r="P387" s="326">
        <v>2853.9879999999998</v>
      </c>
      <c r="Q387" s="326">
        <v>1238.059</v>
      </c>
      <c r="R387" s="326">
        <v>1987.3109999999999</v>
      </c>
      <c r="S387" s="326">
        <v>3381.5659999999998</v>
      </c>
      <c r="T387" s="326">
        <v>542.78200000000004</v>
      </c>
      <c r="U387" s="326">
        <v>1416.44</v>
      </c>
      <c r="V387" s="326">
        <v>10838.468000000001</v>
      </c>
      <c r="W387" s="326">
        <v>627.56299999999999</v>
      </c>
      <c r="X387" s="326">
        <v>4571.817</v>
      </c>
      <c r="Y387" s="326">
        <v>4666.7</v>
      </c>
    </row>
    <row r="388" spans="4:25" hidden="1" outlineLevel="1">
      <c r="D388" s="319" t="s">
        <v>1231</v>
      </c>
      <c r="E388" s="319" t="s">
        <v>54</v>
      </c>
      <c r="F388" s="319" t="s">
        <v>578</v>
      </c>
      <c r="G388" s="319" t="s">
        <v>579</v>
      </c>
      <c r="H388" s="319" t="s">
        <v>580</v>
      </c>
      <c r="I388" s="319" t="s">
        <v>1232</v>
      </c>
      <c r="J388" s="319" t="s">
        <v>116</v>
      </c>
      <c r="L388" s="331">
        <v>79.728999999999999</v>
      </c>
      <c r="M388" s="326"/>
      <c r="N388" s="326">
        <v>1.738</v>
      </c>
      <c r="O388" s="326">
        <v>7.931</v>
      </c>
      <c r="P388" s="326">
        <v>27.021999999999998</v>
      </c>
      <c r="Q388" s="326">
        <v>10.579000000000001</v>
      </c>
      <c r="R388" s="326">
        <v>11.513999999999999</v>
      </c>
      <c r="S388" s="326">
        <v>4.1980000000000004</v>
      </c>
      <c r="T388" s="326">
        <v>0.75600000000000001</v>
      </c>
      <c r="U388" s="326">
        <v>2.96</v>
      </c>
      <c r="V388" s="326">
        <v>1.532</v>
      </c>
      <c r="W388" s="326">
        <v>1.04</v>
      </c>
      <c r="X388" s="326">
        <v>0.84699999999999998</v>
      </c>
      <c r="Y388" s="326">
        <v>9.6120000000000001</v>
      </c>
    </row>
    <row r="389" spans="4:25" hidden="1" outlineLevel="1">
      <c r="D389" s="319" t="s">
        <v>371</v>
      </c>
      <c r="E389" s="319" t="s">
        <v>54</v>
      </c>
      <c r="F389" s="319" t="s">
        <v>578</v>
      </c>
      <c r="G389" s="319" t="s">
        <v>579</v>
      </c>
      <c r="H389" s="319" t="s">
        <v>580</v>
      </c>
      <c r="I389" s="319" t="s">
        <v>419</v>
      </c>
      <c r="J389" s="319" t="s">
        <v>116</v>
      </c>
      <c r="L389" s="331">
        <v>20840.642</v>
      </c>
      <c r="M389" s="326"/>
      <c r="N389" s="326">
        <v>7784.1080000000002</v>
      </c>
      <c r="O389" s="326">
        <v>3068.4749999999999</v>
      </c>
      <c r="P389" s="326">
        <v>1149.827</v>
      </c>
      <c r="Q389" s="326">
        <v>512.56100000000004</v>
      </c>
      <c r="R389" s="326">
        <v>1298.3309999999999</v>
      </c>
      <c r="S389" s="326">
        <v>1677.549</v>
      </c>
      <c r="T389" s="326">
        <v>759.12</v>
      </c>
      <c r="U389" s="326">
        <v>596.93399999999997</v>
      </c>
      <c r="V389" s="326">
        <v>1927.508</v>
      </c>
      <c r="W389" s="326">
        <v>584.60400000000004</v>
      </c>
      <c r="X389" s="326">
        <v>844.98500000000001</v>
      </c>
      <c r="Y389" s="326">
        <v>636.64</v>
      </c>
    </row>
    <row r="390" spans="4:25" hidden="1" outlineLevel="1">
      <c r="D390" s="319" t="s">
        <v>2012</v>
      </c>
      <c r="E390" s="319" t="s">
        <v>53</v>
      </c>
      <c r="F390" s="319" t="s">
        <v>578</v>
      </c>
      <c r="G390" s="319" t="s">
        <v>579</v>
      </c>
      <c r="H390" s="319" t="s">
        <v>580</v>
      </c>
      <c r="I390" s="319" t="s">
        <v>408</v>
      </c>
      <c r="J390" s="319" t="s">
        <v>114</v>
      </c>
      <c r="L390" s="331">
        <v>319352.81849999999</v>
      </c>
      <c r="M390" s="326"/>
      <c r="N390" s="326">
        <v>14853.092000000001</v>
      </c>
      <c r="O390" s="326">
        <v>22433.031999999999</v>
      </c>
      <c r="P390" s="326">
        <v>32763.177500000002</v>
      </c>
      <c r="Q390" s="326">
        <v>15250.735000000001</v>
      </c>
      <c r="R390" s="326">
        <v>19268.560000000001</v>
      </c>
      <c r="S390" s="326">
        <v>23534.016</v>
      </c>
      <c r="T390" s="326">
        <v>9401.4590000000007</v>
      </c>
      <c r="U390" s="326">
        <v>24103.902999999998</v>
      </c>
      <c r="V390" s="326">
        <v>42707.942999999999</v>
      </c>
      <c r="W390" s="326">
        <v>28707.456999999999</v>
      </c>
      <c r="X390" s="326">
        <v>46808.87</v>
      </c>
      <c r="Y390" s="326">
        <v>39520.574000000001</v>
      </c>
    </row>
    <row r="391" spans="4:25" hidden="1" outlineLevel="1">
      <c r="D391" s="319" t="s">
        <v>2012</v>
      </c>
      <c r="E391" s="319" t="s">
        <v>53</v>
      </c>
      <c r="F391" s="319" t="s">
        <v>578</v>
      </c>
      <c r="G391" s="319" t="s">
        <v>581</v>
      </c>
      <c r="H391" s="319" t="s">
        <v>580</v>
      </c>
      <c r="I391" s="319" t="s">
        <v>1864</v>
      </c>
      <c r="J391" s="319" t="s">
        <v>114</v>
      </c>
      <c r="L391" s="331">
        <v>809.25299999999993</v>
      </c>
      <c r="M391" s="326"/>
      <c r="N391" s="326">
        <v>2.702</v>
      </c>
      <c r="O391" s="326">
        <v>66.05</v>
      </c>
      <c r="P391" s="326">
        <v>55.813000000000002</v>
      </c>
      <c r="Q391" s="326">
        <v>7.6360000000000001</v>
      </c>
      <c r="R391" s="326">
        <v>7.7439999999999998</v>
      </c>
      <c r="S391" s="326">
        <v>53.843000000000004</v>
      </c>
      <c r="T391" s="326">
        <v>423.952</v>
      </c>
      <c r="U391" s="326">
        <v>35.939</v>
      </c>
      <c r="V391" s="326">
        <v>1.0900000000000001</v>
      </c>
      <c r="W391" s="326">
        <v>7.8220000000000001</v>
      </c>
      <c r="X391" s="326">
        <v>49.828000000000003</v>
      </c>
      <c r="Y391" s="326">
        <v>96.834000000000003</v>
      </c>
    </row>
    <row r="392" spans="4:25" hidden="1" outlineLevel="1">
      <c r="D392" s="319" t="s">
        <v>2012</v>
      </c>
      <c r="E392" s="319" t="s">
        <v>52</v>
      </c>
      <c r="F392" s="319" t="s">
        <v>578</v>
      </c>
      <c r="G392" s="319" t="s">
        <v>579</v>
      </c>
      <c r="H392" s="319" t="s">
        <v>580</v>
      </c>
      <c r="I392" s="319" t="s">
        <v>463</v>
      </c>
      <c r="J392" s="319" t="s">
        <v>114</v>
      </c>
      <c r="L392" s="331">
        <v>12606.137999999999</v>
      </c>
      <c r="M392" s="326"/>
      <c r="N392" s="326">
        <v>1858.4459999999999</v>
      </c>
      <c r="O392" s="326">
        <v>2918.5509999999999</v>
      </c>
      <c r="P392" s="326">
        <v>1268.105</v>
      </c>
      <c r="Q392" s="326">
        <v>289.51900000000001</v>
      </c>
      <c r="R392" s="326">
        <v>502.363</v>
      </c>
      <c r="S392" s="326">
        <v>703.15</v>
      </c>
      <c r="T392" s="326">
        <v>417.25099999999998</v>
      </c>
      <c r="U392" s="326">
        <v>238.46</v>
      </c>
      <c r="V392" s="326">
        <v>1168.848</v>
      </c>
      <c r="W392" s="326">
        <v>1602.643</v>
      </c>
      <c r="X392" s="326">
        <v>723.577</v>
      </c>
      <c r="Y392" s="326">
        <v>915.22500000000002</v>
      </c>
    </row>
    <row r="393" spans="4:25" hidden="1" outlineLevel="1">
      <c r="D393" s="319" t="s">
        <v>2261</v>
      </c>
      <c r="E393" s="319" t="s">
        <v>53</v>
      </c>
      <c r="F393" s="319" t="s">
        <v>578</v>
      </c>
      <c r="G393" s="319" t="s">
        <v>579</v>
      </c>
      <c r="H393" s="319" t="s">
        <v>580</v>
      </c>
      <c r="I393" s="319" t="s">
        <v>409</v>
      </c>
      <c r="J393" s="319" t="s">
        <v>114</v>
      </c>
      <c r="L393" s="331">
        <v>293826.56729000004</v>
      </c>
      <c r="M393" s="326"/>
      <c r="N393" s="326">
        <v>49355.224000000002</v>
      </c>
      <c r="O393" s="326">
        <v>25265.168000000001</v>
      </c>
      <c r="P393" s="326">
        <v>36998.233999999997</v>
      </c>
      <c r="Q393" s="326">
        <v>23800.146000000001</v>
      </c>
      <c r="R393" s="326">
        <v>21426.203000000001</v>
      </c>
      <c r="S393" s="326">
        <v>26955.681</v>
      </c>
      <c r="T393" s="326">
        <v>28917.323</v>
      </c>
      <c r="U393" s="326">
        <v>13663.709000000001</v>
      </c>
      <c r="V393" s="326">
        <v>17878.842000000001</v>
      </c>
      <c r="W393" s="326">
        <v>15368.213</v>
      </c>
      <c r="X393" s="326">
        <v>17606.663</v>
      </c>
      <c r="Y393" s="326">
        <v>16591.16129</v>
      </c>
    </row>
    <row r="394" spans="4:25" hidden="1" outlineLevel="1">
      <c r="D394" s="319" t="s">
        <v>2261</v>
      </c>
      <c r="E394" s="319" t="s">
        <v>53</v>
      </c>
      <c r="F394" s="319" t="s">
        <v>578</v>
      </c>
      <c r="G394" s="319" t="s">
        <v>581</v>
      </c>
      <c r="H394" s="319" t="s">
        <v>580</v>
      </c>
      <c r="I394" s="319" t="s">
        <v>1865</v>
      </c>
      <c r="J394" s="319" t="s">
        <v>114</v>
      </c>
      <c r="L394" s="331">
        <v>533.69900000000007</v>
      </c>
      <c r="M394" s="326"/>
      <c r="N394" s="326">
        <v>11.035</v>
      </c>
      <c r="O394" s="326">
        <v>18.975000000000001</v>
      </c>
      <c r="P394" s="326">
        <v>110.014</v>
      </c>
      <c r="Q394" s="326">
        <v>20.091999999999999</v>
      </c>
      <c r="R394" s="326">
        <v>31.094000000000001</v>
      </c>
      <c r="S394" s="326">
        <v>18.305</v>
      </c>
      <c r="T394" s="326">
        <v>6.8620000000000001</v>
      </c>
      <c r="U394" s="326">
        <v>63.98</v>
      </c>
      <c r="V394" s="326">
        <v>227.09</v>
      </c>
      <c r="W394" s="326">
        <v>12.49</v>
      </c>
      <c r="X394" s="326">
        <v>4.5</v>
      </c>
      <c r="Y394" s="326">
        <v>9.2620000000000005</v>
      </c>
    </row>
    <row r="395" spans="4:25" hidden="1" outlineLevel="1">
      <c r="D395" s="319" t="s">
        <v>2295</v>
      </c>
      <c r="E395" s="319" t="s">
        <v>53</v>
      </c>
      <c r="F395" s="319" t="s">
        <v>578</v>
      </c>
      <c r="G395" s="319" t="s">
        <v>579</v>
      </c>
      <c r="H395" s="319" t="s">
        <v>580</v>
      </c>
      <c r="I395" s="319" t="s">
        <v>938</v>
      </c>
      <c r="J395" s="319" t="s">
        <v>114</v>
      </c>
      <c r="L395" s="331">
        <v>2073.5630000000001</v>
      </c>
      <c r="M395" s="326"/>
      <c r="N395" s="326">
        <v>182.298</v>
      </c>
      <c r="O395" s="326">
        <v>313.32799999999997</v>
      </c>
      <c r="P395" s="326">
        <v>279.00799999999998</v>
      </c>
      <c r="Q395" s="326">
        <v>135.21199999999999</v>
      </c>
      <c r="R395" s="326">
        <v>152.25</v>
      </c>
      <c r="S395" s="326">
        <v>136.07900000000001</v>
      </c>
      <c r="T395" s="326">
        <v>209.08199999999999</v>
      </c>
      <c r="U395" s="326">
        <v>146.74199999999999</v>
      </c>
      <c r="V395" s="326">
        <v>139.018</v>
      </c>
      <c r="W395" s="326">
        <v>158.94499999999999</v>
      </c>
      <c r="X395" s="326">
        <v>101.889</v>
      </c>
      <c r="Y395" s="326">
        <v>119.712</v>
      </c>
    </row>
    <row r="396" spans="4:25" hidden="1" outlineLevel="1">
      <c r="D396" s="319" t="s">
        <v>2733</v>
      </c>
      <c r="E396" s="319" t="s">
        <v>53</v>
      </c>
      <c r="F396" s="319" t="s">
        <v>578</v>
      </c>
      <c r="G396" s="319" t="s">
        <v>579</v>
      </c>
      <c r="H396" s="319" t="s">
        <v>580</v>
      </c>
      <c r="I396" s="319" t="s">
        <v>2346</v>
      </c>
      <c r="J396" s="319" t="s">
        <v>114</v>
      </c>
      <c r="L396" s="331">
        <v>23212.48445</v>
      </c>
      <c r="M396" s="326"/>
      <c r="N396" s="326">
        <v>4317.4769999999999</v>
      </c>
      <c r="O396" s="326">
        <v>6138.8974499999995</v>
      </c>
      <c r="P396" s="326">
        <v>2044.527</v>
      </c>
      <c r="Q396" s="326">
        <v>459.57299999999998</v>
      </c>
      <c r="R396" s="326">
        <v>1412.665</v>
      </c>
      <c r="S396" s="326">
        <v>575.18399999999997</v>
      </c>
      <c r="T396" s="326">
        <v>1124.895</v>
      </c>
      <c r="U396" s="326">
        <v>402.44799999999998</v>
      </c>
      <c r="V396" s="326">
        <v>515.89499999999998</v>
      </c>
      <c r="W396" s="326">
        <v>1747.6980000000001</v>
      </c>
      <c r="X396" s="326">
        <v>3779.221</v>
      </c>
      <c r="Y396" s="326">
        <v>694.00400000000002</v>
      </c>
    </row>
    <row r="397" spans="4:25" hidden="1" outlineLevel="1">
      <c r="D397" s="319" t="s">
        <v>2559</v>
      </c>
      <c r="E397" s="319" t="s">
        <v>52</v>
      </c>
      <c r="F397" s="319" t="s">
        <v>578</v>
      </c>
      <c r="G397" s="319" t="s">
        <v>579</v>
      </c>
      <c r="H397" s="319" t="s">
        <v>580</v>
      </c>
      <c r="I397" s="319" t="s">
        <v>464</v>
      </c>
      <c r="J397" s="319" t="s">
        <v>117</v>
      </c>
      <c r="L397" s="331">
        <v>7681.2030000000013</v>
      </c>
      <c r="M397" s="326"/>
      <c r="N397" s="326">
        <v>374.524</v>
      </c>
      <c r="O397" s="326">
        <v>866.81799999999998</v>
      </c>
      <c r="P397" s="326">
        <v>1564.268</v>
      </c>
      <c r="Q397" s="326">
        <v>210.21700000000001</v>
      </c>
      <c r="R397" s="326">
        <v>1481.15</v>
      </c>
      <c r="S397" s="326">
        <v>870.798</v>
      </c>
      <c r="T397" s="326">
        <v>303.202</v>
      </c>
      <c r="U397" s="326">
        <v>177.99100000000001</v>
      </c>
      <c r="V397" s="326">
        <v>329.21199999999999</v>
      </c>
      <c r="W397" s="326">
        <v>477.06799999999998</v>
      </c>
      <c r="X397" s="326">
        <v>570.23900000000003</v>
      </c>
      <c r="Y397" s="326">
        <v>455.71600000000001</v>
      </c>
    </row>
    <row r="398" spans="4:25" hidden="1" outlineLevel="1">
      <c r="D398" s="319" t="s">
        <v>373</v>
      </c>
      <c r="E398" s="319" t="s">
        <v>52</v>
      </c>
      <c r="F398" s="319" t="s">
        <v>578</v>
      </c>
      <c r="G398" s="319" t="s">
        <v>579</v>
      </c>
      <c r="H398" s="319" t="s">
        <v>580</v>
      </c>
      <c r="I398" s="319" t="s">
        <v>465</v>
      </c>
      <c r="J398" s="319" t="s">
        <v>117</v>
      </c>
      <c r="L398" s="331">
        <v>1052.423</v>
      </c>
      <c r="M398" s="326"/>
      <c r="N398" s="326">
        <v>67.037999999999997</v>
      </c>
      <c r="O398" s="326">
        <v>8.1910000000000007</v>
      </c>
      <c r="P398" s="326">
        <v>59.917999999999999</v>
      </c>
      <c r="Q398" s="326">
        <v>74.822999999999993</v>
      </c>
      <c r="R398" s="326">
        <v>278.03500000000003</v>
      </c>
      <c r="S398" s="326">
        <v>55.862000000000002</v>
      </c>
      <c r="T398" s="326">
        <v>9.1010000000000009</v>
      </c>
      <c r="U398" s="326">
        <v>42.223999999999997</v>
      </c>
      <c r="V398" s="326">
        <v>118.92</v>
      </c>
      <c r="W398" s="326">
        <v>57.426000000000002</v>
      </c>
      <c r="X398" s="326">
        <v>108.38800000000001</v>
      </c>
      <c r="Y398" s="326">
        <v>172.49700000000001</v>
      </c>
    </row>
    <row r="399" spans="4:25" hidden="1" outlineLevel="1">
      <c r="D399" s="319" t="s">
        <v>2779</v>
      </c>
      <c r="E399" s="319" t="s">
        <v>52</v>
      </c>
      <c r="F399" s="319" t="s">
        <v>578</v>
      </c>
      <c r="G399" s="319" t="s">
        <v>579</v>
      </c>
      <c r="H399" s="319" t="s">
        <v>580</v>
      </c>
      <c r="I399" s="319" t="s">
        <v>2780</v>
      </c>
      <c r="J399" s="319" t="s">
        <v>117</v>
      </c>
      <c r="L399" s="331">
        <v>2795.9280000000003</v>
      </c>
      <c r="M399" s="326"/>
      <c r="N399" s="326">
        <v>673.19</v>
      </c>
      <c r="O399" s="326">
        <v>257.09399999999999</v>
      </c>
      <c r="P399" s="326">
        <v>220.298</v>
      </c>
      <c r="Q399" s="326">
        <v>164.46600000000001</v>
      </c>
      <c r="R399" s="326">
        <v>153.387</v>
      </c>
      <c r="S399" s="326">
        <v>464.18</v>
      </c>
      <c r="T399" s="326">
        <v>127.875</v>
      </c>
      <c r="U399" s="326">
        <v>84.816000000000003</v>
      </c>
      <c r="V399" s="326">
        <v>251.501</v>
      </c>
      <c r="W399" s="326">
        <v>194.94</v>
      </c>
      <c r="X399" s="326">
        <v>131.34700000000001</v>
      </c>
      <c r="Y399" s="326">
        <v>72.834000000000003</v>
      </c>
    </row>
    <row r="400" spans="4:25" hidden="1" outlineLevel="1">
      <c r="D400" s="319" t="s">
        <v>3090</v>
      </c>
      <c r="E400" s="319" t="s">
        <v>52</v>
      </c>
      <c r="F400" s="319" t="s">
        <v>578</v>
      </c>
      <c r="G400" s="319" t="s">
        <v>579</v>
      </c>
      <c r="H400" s="319" t="s">
        <v>580</v>
      </c>
      <c r="I400" s="319" t="s">
        <v>460</v>
      </c>
      <c r="J400" s="319" t="s">
        <v>117</v>
      </c>
      <c r="L400" s="331">
        <v>1.7430000000000001</v>
      </c>
      <c r="M400" s="326"/>
      <c r="N400" s="326">
        <v>0</v>
      </c>
      <c r="O400" s="326">
        <v>0</v>
      </c>
      <c r="P400" s="326">
        <v>4.7E-2</v>
      </c>
      <c r="Q400" s="326">
        <v>7.8E-2</v>
      </c>
      <c r="R400" s="326">
        <v>0</v>
      </c>
      <c r="S400" s="326">
        <v>0</v>
      </c>
      <c r="T400" s="326">
        <v>0</v>
      </c>
      <c r="U400" s="326">
        <v>0</v>
      </c>
      <c r="V400" s="326">
        <v>1.1100000000000001</v>
      </c>
      <c r="W400" s="326">
        <v>0</v>
      </c>
      <c r="X400" s="326">
        <v>0</v>
      </c>
      <c r="Y400" s="326">
        <v>0.50800000000000001</v>
      </c>
    </row>
    <row r="401" spans="4:25" hidden="1" outlineLevel="1">
      <c r="D401" s="319" t="s">
        <v>3090</v>
      </c>
      <c r="E401" s="319" t="s">
        <v>52</v>
      </c>
      <c r="F401" s="319" t="s">
        <v>578</v>
      </c>
      <c r="G401" s="319" t="s">
        <v>581</v>
      </c>
      <c r="H401" s="319" t="s">
        <v>580</v>
      </c>
      <c r="I401" s="319" t="s">
        <v>510</v>
      </c>
      <c r="J401" s="319" t="s">
        <v>117</v>
      </c>
      <c r="L401" s="331">
        <v>0</v>
      </c>
      <c r="M401" s="326"/>
      <c r="N401" s="326">
        <v>0</v>
      </c>
      <c r="O401" s="326">
        <v>0</v>
      </c>
      <c r="P401" s="326"/>
      <c r="Q401" s="326"/>
      <c r="R401" s="326"/>
      <c r="S401" s="326"/>
      <c r="T401" s="326"/>
      <c r="U401" s="326"/>
      <c r="V401" s="326"/>
      <c r="W401" s="326"/>
      <c r="X401" s="326"/>
      <c r="Y401" s="326"/>
    </row>
    <row r="402" spans="4:25" hidden="1" outlineLevel="1">
      <c r="D402" s="319" t="s">
        <v>3090</v>
      </c>
      <c r="E402" s="319" t="s">
        <v>52</v>
      </c>
      <c r="F402" s="319" t="s">
        <v>578</v>
      </c>
      <c r="G402" s="319" t="s">
        <v>581</v>
      </c>
      <c r="H402" s="319" t="s">
        <v>580</v>
      </c>
      <c r="I402" s="319" t="s">
        <v>3091</v>
      </c>
      <c r="J402" s="319" t="s">
        <v>117</v>
      </c>
      <c r="L402" s="331">
        <v>0</v>
      </c>
      <c r="M402" s="326"/>
      <c r="N402" s="326"/>
      <c r="O402" s="326">
        <v>0</v>
      </c>
      <c r="P402" s="326">
        <v>0</v>
      </c>
      <c r="Q402" s="326">
        <v>0</v>
      </c>
      <c r="R402" s="326">
        <v>0</v>
      </c>
      <c r="S402" s="326">
        <v>0</v>
      </c>
      <c r="T402" s="326">
        <v>0</v>
      </c>
      <c r="U402" s="326">
        <v>0</v>
      </c>
      <c r="V402" s="326">
        <v>0</v>
      </c>
      <c r="W402" s="326"/>
      <c r="X402" s="326"/>
      <c r="Y402" s="326"/>
    </row>
    <row r="403" spans="4:25" hidden="1" outlineLevel="1">
      <c r="D403" s="319" t="s">
        <v>374</v>
      </c>
      <c r="E403" s="319" t="s">
        <v>52</v>
      </c>
      <c r="F403" s="319" t="s">
        <v>578</v>
      </c>
      <c r="G403" s="319" t="s">
        <v>579</v>
      </c>
      <c r="H403" s="319" t="s">
        <v>580</v>
      </c>
      <c r="I403" s="319" t="s">
        <v>466</v>
      </c>
      <c r="J403" s="319" t="s">
        <v>117</v>
      </c>
      <c r="L403" s="331">
        <v>54877.972739999997</v>
      </c>
      <c r="M403" s="326"/>
      <c r="N403" s="326">
        <v>2036.9995999999999</v>
      </c>
      <c r="O403" s="326">
        <v>3591.6717999999996</v>
      </c>
      <c r="P403" s="326">
        <v>6724.9126999999989</v>
      </c>
      <c r="Q403" s="326">
        <v>9367.0128299999997</v>
      </c>
      <c r="R403" s="326">
        <v>4108.8698400000012</v>
      </c>
      <c r="S403" s="326">
        <v>6041.1185600000008</v>
      </c>
      <c r="T403" s="326">
        <v>2773.2234799999997</v>
      </c>
      <c r="U403" s="326">
        <v>1474.68524</v>
      </c>
      <c r="V403" s="326">
        <v>8487.6068400000022</v>
      </c>
      <c r="W403" s="326">
        <v>4605.8101299999989</v>
      </c>
      <c r="X403" s="326">
        <v>3229.8177199999996</v>
      </c>
      <c r="Y403" s="326">
        <v>2436.2439999999997</v>
      </c>
    </row>
    <row r="404" spans="4:25" hidden="1" outlineLevel="1">
      <c r="D404" s="319" t="s">
        <v>374</v>
      </c>
      <c r="E404" s="319" t="s">
        <v>52</v>
      </c>
      <c r="F404" s="319" t="s">
        <v>578</v>
      </c>
      <c r="G404" s="319" t="s">
        <v>581</v>
      </c>
      <c r="H404" s="319" t="s">
        <v>580</v>
      </c>
      <c r="I404" s="319" t="s">
        <v>514</v>
      </c>
      <c r="J404" s="319" t="s">
        <v>117</v>
      </c>
      <c r="L404" s="331">
        <v>282.97179999999997</v>
      </c>
      <c r="M404" s="326"/>
      <c r="N404" s="326">
        <v>53.14</v>
      </c>
      <c r="O404" s="326">
        <v>30.276</v>
      </c>
      <c r="P404" s="326">
        <v>40.49</v>
      </c>
      <c r="Q404" s="326">
        <v>14.16</v>
      </c>
      <c r="R404" s="326">
        <v>0.51</v>
      </c>
      <c r="S404" s="326">
        <v>7.44</v>
      </c>
      <c r="T404" s="326">
        <v>0</v>
      </c>
      <c r="U404" s="326">
        <v>119.0158</v>
      </c>
      <c r="V404" s="326">
        <v>0</v>
      </c>
      <c r="W404" s="326">
        <v>0</v>
      </c>
      <c r="X404" s="326">
        <v>17.771999999999998</v>
      </c>
      <c r="Y404" s="326">
        <v>0.16800000000000001</v>
      </c>
    </row>
    <row r="405" spans="4:25" hidden="1" outlineLevel="1">
      <c r="D405" s="319" t="s">
        <v>374</v>
      </c>
      <c r="E405" s="319" t="s">
        <v>52</v>
      </c>
      <c r="F405" s="319" t="s">
        <v>578</v>
      </c>
      <c r="G405" s="319" t="s">
        <v>581</v>
      </c>
      <c r="H405" s="319" t="s">
        <v>580</v>
      </c>
      <c r="I405" s="319" t="s">
        <v>3092</v>
      </c>
      <c r="J405" s="319" t="s">
        <v>117</v>
      </c>
      <c r="L405" s="331">
        <v>3062.2430000000004</v>
      </c>
      <c r="M405" s="326"/>
      <c r="N405" s="326"/>
      <c r="O405" s="326">
        <v>0</v>
      </c>
      <c r="P405" s="326">
        <v>17.007000000000001</v>
      </c>
      <c r="Q405" s="326">
        <v>9.2010000000000005</v>
      </c>
      <c r="R405" s="326">
        <v>59.697000000000003</v>
      </c>
      <c r="S405" s="326">
        <v>1727.912</v>
      </c>
      <c r="T405" s="326">
        <v>16.186</v>
      </c>
      <c r="U405" s="326">
        <v>921.19399999999996</v>
      </c>
      <c r="V405" s="326">
        <v>8.2010000000000005</v>
      </c>
      <c r="W405" s="326">
        <v>11.202999999999999</v>
      </c>
      <c r="X405" s="326">
        <v>3.5139999999999998</v>
      </c>
      <c r="Y405" s="326">
        <v>288.12799999999999</v>
      </c>
    </row>
    <row r="406" spans="4:25" hidden="1" outlineLevel="1">
      <c r="D406" s="319" t="s">
        <v>3093</v>
      </c>
      <c r="E406" s="319" t="s">
        <v>52</v>
      </c>
      <c r="F406" s="319" t="s">
        <v>578</v>
      </c>
      <c r="G406" s="319" t="s">
        <v>579</v>
      </c>
      <c r="H406" s="319" t="s">
        <v>580</v>
      </c>
      <c r="I406" s="319" t="s">
        <v>3094</v>
      </c>
      <c r="J406" s="319" t="s">
        <v>117</v>
      </c>
      <c r="L406" s="331">
        <v>0.19600000000000001</v>
      </c>
      <c r="M406" s="326"/>
      <c r="N406" s="326"/>
      <c r="O406" s="326"/>
      <c r="P406" s="326"/>
      <c r="Q406" s="326">
        <v>0</v>
      </c>
      <c r="R406" s="326">
        <v>0</v>
      </c>
      <c r="S406" s="326">
        <v>0</v>
      </c>
      <c r="T406" s="326">
        <v>0</v>
      </c>
      <c r="U406" s="326">
        <v>0</v>
      </c>
      <c r="V406" s="326">
        <v>0</v>
      </c>
      <c r="W406" s="326">
        <v>0</v>
      </c>
      <c r="X406" s="326">
        <v>0.14599999999999999</v>
      </c>
      <c r="Y406" s="326">
        <v>0.05</v>
      </c>
    </row>
    <row r="407" spans="4:25" hidden="1" outlineLevel="1">
      <c r="D407" s="319" t="s">
        <v>375</v>
      </c>
      <c r="E407" s="319" t="s">
        <v>52</v>
      </c>
      <c r="F407" s="319" t="s">
        <v>578</v>
      </c>
      <c r="G407" s="319" t="s">
        <v>579</v>
      </c>
      <c r="H407" s="319" t="s">
        <v>580</v>
      </c>
      <c r="I407" s="319" t="s">
        <v>467</v>
      </c>
      <c r="J407" s="319" t="s">
        <v>117</v>
      </c>
      <c r="L407" s="331">
        <v>54378.152849999999</v>
      </c>
      <c r="M407" s="326"/>
      <c r="N407" s="326">
        <v>4257.1355999999996</v>
      </c>
      <c r="O407" s="326">
        <v>9213.1610000000001</v>
      </c>
      <c r="P407" s="326">
        <v>8250.5769999999993</v>
      </c>
      <c r="Q407" s="326">
        <v>9475.9997899999998</v>
      </c>
      <c r="R407" s="326">
        <v>3657.6501200000002</v>
      </c>
      <c r="S407" s="326">
        <v>3503.4430000000002</v>
      </c>
      <c r="T407" s="326">
        <v>2974.4425799999999</v>
      </c>
      <c r="U407" s="326">
        <v>1547.64</v>
      </c>
      <c r="V407" s="326">
        <v>3766.7247599999996</v>
      </c>
      <c r="W407" s="326">
        <v>2169.5320000000002</v>
      </c>
      <c r="X407" s="326">
        <v>3216.8449999999998</v>
      </c>
      <c r="Y407" s="326">
        <v>2345.002</v>
      </c>
    </row>
    <row r="408" spans="4:25" hidden="1" outlineLevel="1">
      <c r="D408" s="319" t="s">
        <v>375</v>
      </c>
      <c r="E408" s="319" t="s">
        <v>52</v>
      </c>
      <c r="F408" s="319" t="s">
        <v>578</v>
      </c>
      <c r="G408" s="319" t="s">
        <v>581</v>
      </c>
      <c r="H408" s="319" t="s">
        <v>580</v>
      </c>
      <c r="I408" s="319" t="s">
        <v>515</v>
      </c>
      <c r="J408" s="319" t="s">
        <v>117</v>
      </c>
      <c r="L408" s="331">
        <v>109.8527</v>
      </c>
      <c r="M408" s="326"/>
      <c r="N408" s="326">
        <v>3.1</v>
      </c>
      <c r="O408" s="326">
        <v>0.27500000000000002</v>
      </c>
      <c r="P408" s="326">
        <v>9.5700000000000007E-2</v>
      </c>
      <c r="Q408" s="326">
        <v>0</v>
      </c>
      <c r="R408" s="326">
        <v>0.52500000000000002</v>
      </c>
      <c r="S408" s="326">
        <v>0</v>
      </c>
      <c r="T408" s="326">
        <v>0</v>
      </c>
      <c r="U408" s="326">
        <v>0</v>
      </c>
      <c r="V408" s="326">
        <v>30.744</v>
      </c>
      <c r="W408" s="326">
        <v>75.113</v>
      </c>
      <c r="X408" s="326">
        <v>0</v>
      </c>
      <c r="Y408" s="326">
        <v>0</v>
      </c>
    </row>
    <row r="409" spans="4:25" hidden="1" outlineLevel="1">
      <c r="D409" s="319" t="s">
        <v>375</v>
      </c>
      <c r="E409" s="319" t="s">
        <v>52</v>
      </c>
      <c r="F409" s="319" t="s">
        <v>578</v>
      </c>
      <c r="G409" s="319" t="s">
        <v>581</v>
      </c>
      <c r="H409" s="319" t="s">
        <v>580</v>
      </c>
      <c r="I409" s="319" t="s">
        <v>3095</v>
      </c>
      <c r="J409" s="319" t="s">
        <v>117</v>
      </c>
      <c r="L409" s="331">
        <v>21869.24</v>
      </c>
      <c r="M409" s="326"/>
      <c r="N409" s="326"/>
      <c r="O409" s="326">
        <v>0</v>
      </c>
      <c r="P409" s="326">
        <v>0</v>
      </c>
      <c r="Q409" s="326">
        <v>0</v>
      </c>
      <c r="R409" s="326">
        <v>30.7</v>
      </c>
      <c r="S409" s="326">
        <v>0</v>
      </c>
      <c r="T409" s="326">
        <v>0</v>
      </c>
      <c r="U409" s="326">
        <v>0</v>
      </c>
      <c r="V409" s="326">
        <v>0</v>
      </c>
      <c r="W409" s="326">
        <v>8973.52</v>
      </c>
      <c r="X409" s="326">
        <v>0</v>
      </c>
      <c r="Y409" s="326">
        <v>12865.02</v>
      </c>
    </row>
    <row r="410" spans="4:25" hidden="1" outlineLevel="1">
      <c r="D410" s="319" t="s">
        <v>1667</v>
      </c>
      <c r="E410" s="319" t="s">
        <v>52</v>
      </c>
      <c r="F410" s="319" t="s">
        <v>578</v>
      </c>
      <c r="G410" s="319" t="s">
        <v>579</v>
      </c>
      <c r="H410" s="319" t="s">
        <v>580</v>
      </c>
      <c r="I410" s="319" t="s">
        <v>1668</v>
      </c>
      <c r="J410" s="319" t="s">
        <v>117</v>
      </c>
      <c r="L410" s="331">
        <v>118.93499999999999</v>
      </c>
      <c r="M410" s="326"/>
      <c r="N410" s="326">
        <v>0.111</v>
      </c>
      <c r="O410" s="326">
        <v>5.4039999999999999</v>
      </c>
      <c r="P410" s="326">
        <v>5.0229999999999997</v>
      </c>
      <c r="Q410" s="326">
        <v>4.63</v>
      </c>
      <c r="R410" s="326">
        <v>32.326000000000001</v>
      </c>
      <c r="S410" s="326">
        <v>18.82</v>
      </c>
      <c r="T410" s="326">
        <v>10.574999999999999</v>
      </c>
      <c r="U410" s="326">
        <v>2.5819999999999999</v>
      </c>
      <c r="V410" s="326">
        <v>21.42</v>
      </c>
      <c r="W410" s="326">
        <v>14.981999999999999</v>
      </c>
      <c r="X410" s="326">
        <v>1.62</v>
      </c>
      <c r="Y410" s="326">
        <v>1.4419999999999999</v>
      </c>
    </row>
    <row r="411" spans="4:25" hidden="1" outlineLevel="1">
      <c r="D411" s="319" t="s">
        <v>2738</v>
      </c>
      <c r="E411" s="319" t="s">
        <v>52</v>
      </c>
      <c r="F411" s="319" t="s">
        <v>578</v>
      </c>
      <c r="G411" s="319" t="s">
        <v>579</v>
      </c>
      <c r="H411" s="319" t="s">
        <v>580</v>
      </c>
      <c r="I411" s="319" t="s">
        <v>2781</v>
      </c>
      <c r="J411" s="319" t="s">
        <v>117</v>
      </c>
      <c r="L411" s="331">
        <v>28365.491400000003</v>
      </c>
      <c r="M411" s="326"/>
      <c r="N411" s="326">
        <v>5203.3059999999996</v>
      </c>
      <c r="O411" s="326">
        <v>10427.2654</v>
      </c>
      <c r="P411" s="326">
        <v>3036.799</v>
      </c>
      <c r="Q411" s="326">
        <v>5896.683</v>
      </c>
      <c r="R411" s="326">
        <v>167.553</v>
      </c>
      <c r="S411" s="326">
        <v>1812.155</v>
      </c>
      <c r="T411" s="326">
        <v>262.74900000000002</v>
      </c>
      <c r="U411" s="326">
        <v>318.60300000000001</v>
      </c>
      <c r="V411" s="326">
        <v>64.953999999999994</v>
      </c>
      <c r="W411" s="326">
        <v>253.04</v>
      </c>
      <c r="X411" s="326">
        <v>408.21699999999998</v>
      </c>
      <c r="Y411" s="326">
        <v>514.16700000000003</v>
      </c>
    </row>
    <row r="412" spans="4:25" hidden="1" outlineLevel="1">
      <c r="D412" s="319" t="s">
        <v>2738</v>
      </c>
      <c r="E412" s="319" t="s">
        <v>52</v>
      </c>
      <c r="F412" s="319" t="s">
        <v>578</v>
      </c>
      <c r="G412" s="319" t="s">
        <v>581</v>
      </c>
      <c r="H412" s="319" t="s">
        <v>580</v>
      </c>
      <c r="I412" s="319" t="s">
        <v>2782</v>
      </c>
      <c r="J412" s="319" t="s">
        <v>117</v>
      </c>
      <c r="L412" s="331">
        <v>90.3</v>
      </c>
      <c r="M412" s="326"/>
      <c r="N412" s="326">
        <v>90.3</v>
      </c>
      <c r="O412" s="326">
        <v>0</v>
      </c>
      <c r="P412" s="326">
        <v>0</v>
      </c>
      <c r="Q412" s="326">
        <v>0</v>
      </c>
      <c r="R412" s="326">
        <v>0</v>
      </c>
      <c r="S412" s="326">
        <v>0</v>
      </c>
      <c r="T412" s="326"/>
      <c r="U412" s="326"/>
      <c r="V412" s="326"/>
      <c r="W412" s="326"/>
      <c r="X412" s="326"/>
      <c r="Y412" s="326"/>
    </row>
    <row r="413" spans="4:25" hidden="1" outlineLevel="1">
      <c r="D413" s="319" t="s">
        <v>2738</v>
      </c>
      <c r="E413" s="319" t="s">
        <v>52</v>
      </c>
      <c r="F413" s="319" t="s">
        <v>578</v>
      </c>
      <c r="G413" s="319" t="s">
        <v>581</v>
      </c>
      <c r="H413" s="319" t="s">
        <v>580</v>
      </c>
      <c r="I413" s="319" t="s">
        <v>3096</v>
      </c>
      <c r="J413" s="319" t="s">
        <v>117</v>
      </c>
      <c r="L413" s="331">
        <v>138.745</v>
      </c>
      <c r="M413" s="326"/>
      <c r="N413" s="326"/>
      <c r="O413" s="326">
        <v>0</v>
      </c>
      <c r="P413" s="326">
        <v>0</v>
      </c>
      <c r="Q413" s="326">
        <v>0</v>
      </c>
      <c r="R413" s="326">
        <v>0</v>
      </c>
      <c r="S413" s="326">
        <v>0</v>
      </c>
      <c r="T413" s="326">
        <v>0</v>
      </c>
      <c r="U413" s="326">
        <v>0</v>
      </c>
      <c r="V413" s="326">
        <v>0</v>
      </c>
      <c r="W413" s="326">
        <v>0</v>
      </c>
      <c r="X413" s="326">
        <v>99.5</v>
      </c>
      <c r="Y413" s="326">
        <v>39.244999999999997</v>
      </c>
    </row>
    <row r="414" spans="4:25" hidden="1" outlineLevel="1">
      <c r="D414" s="319" t="s">
        <v>2783</v>
      </c>
      <c r="E414" s="319" t="s">
        <v>52</v>
      </c>
      <c r="F414" s="319" t="s">
        <v>578</v>
      </c>
      <c r="G414" s="319" t="s">
        <v>579</v>
      </c>
      <c r="H414" s="319" t="s">
        <v>580</v>
      </c>
      <c r="I414" s="319" t="s">
        <v>2784</v>
      </c>
      <c r="J414" s="319" t="s">
        <v>117</v>
      </c>
      <c r="L414" s="331">
        <v>0.112</v>
      </c>
      <c r="M414" s="326"/>
      <c r="N414" s="326">
        <v>0</v>
      </c>
      <c r="O414" s="326">
        <v>0</v>
      </c>
      <c r="P414" s="326">
        <v>0</v>
      </c>
      <c r="Q414" s="326">
        <v>0</v>
      </c>
      <c r="R414" s="326">
        <v>0</v>
      </c>
      <c r="S414" s="326">
        <v>0</v>
      </c>
      <c r="T414" s="326">
        <v>0</v>
      </c>
      <c r="U414" s="326">
        <v>0</v>
      </c>
      <c r="V414" s="326">
        <v>0</v>
      </c>
      <c r="W414" s="326">
        <v>0</v>
      </c>
      <c r="X414" s="326">
        <v>0</v>
      </c>
      <c r="Y414" s="326">
        <v>0.112</v>
      </c>
    </row>
    <row r="415" spans="4:25" hidden="1" outlineLevel="1">
      <c r="D415" s="319" t="s">
        <v>2741</v>
      </c>
      <c r="E415" s="319" t="s">
        <v>52</v>
      </c>
      <c r="F415" s="319" t="s">
        <v>578</v>
      </c>
      <c r="G415" s="319" t="s">
        <v>579</v>
      </c>
      <c r="H415" s="319" t="s">
        <v>580</v>
      </c>
      <c r="I415" s="319" t="s">
        <v>468</v>
      </c>
      <c r="J415" s="319" t="s">
        <v>117</v>
      </c>
      <c r="L415" s="331">
        <v>1102.4000000000001</v>
      </c>
      <c r="M415" s="326"/>
      <c r="N415" s="326">
        <v>606.97</v>
      </c>
      <c r="O415" s="326">
        <v>188.3</v>
      </c>
      <c r="P415" s="326">
        <v>104.316</v>
      </c>
      <c r="Q415" s="326">
        <v>23.4</v>
      </c>
      <c r="R415" s="326">
        <v>55.65</v>
      </c>
      <c r="S415" s="326">
        <v>47.064</v>
      </c>
      <c r="T415" s="326">
        <v>0</v>
      </c>
      <c r="U415" s="326">
        <v>50.7</v>
      </c>
      <c r="V415" s="326">
        <v>20.149999999999999</v>
      </c>
      <c r="W415" s="326">
        <v>5.85</v>
      </c>
      <c r="X415" s="326">
        <v>0</v>
      </c>
      <c r="Y415" s="326">
        <v>0</v>
      </c>
    </row>
    <row r="416" spans="4:25" hidden="1" outlineLevel="1">
      <c r="D416" s="319" t="s">
        <v>2741</v>
      </c>
      <c r="E416" s="319" t="s">
        <v>52</v>
      </c>
      <c r="F416" s="319" t="s">
        <v>578</v>
      </c>
      <c r="G416" s="319" t="s">
        <v>581</v>
      </c>
      <c r="H416" s="319" t="s">
        <v>580</v>
      </c>
      <c r="I416" s="319" t="s">
        <v>516</v>
      </c>
      <c r="J416" s="319" t="s">
        <v>117</v>
      </c>
      <c r="L416" s="331">
        <v>4.5</v>
      </c>
      <c r="M416" s="326"/>
      <c r="N416" s="326">
        <v>0</v>
      </c>
      <c r="O416" s="326">
        <v>0</v>
      </c>
      <c r="P416" s="326">
        <v>4.5</v>
      </c>
      <c r="Q416" s="326">
        <v>0</v>
      </c>
      <c r="R416" s="326">
        <v>0</v>
      </c>
      <c r="S416" s="326">
        <v>0</v>
      </c>
      <c r="T416" s="326"/>
      <c r="U416" s="326"/>
      <c r="V416" s="326"/>
      <c r="W416" s="326"/>
      <c r="X416" s="326"/>
      <c r="Y416" s="326"/>
    </row>
    <row r="417" spans="1:25" hidden="1" outlineLevel="1">
      <c r="D417" s="319" t="s">
        <v>384</v>
      </c>
      <c r="E417" s="319" t="s">
        <v>53</v>
      </c>
      <c r="F417" s="319" t="s">
        <v>578</v>
      </c>
      <c r="G417" s="319" t="s">
        <v>579</v>
      </c>
      <c r="H417" s="319" t="s">
        <v>580</v>
      </c>
      <c r="I417" s="319" t="s">
        <v>1866</v>
      </c>
      <c r="J417" s="319" t="s">
        <v>118</v>
      </c>
      <c r="L417" s="331">
        <v>13036.74784</v>
      </c>
      <c r="M417" s="326"/>
      <c r="N417" s="326">
        <v>640.87900000000002</v>
      </c>
      <c r="O417" s="326">
        <v>1041.4349999999999</v>
      </c>
      <c r="P417" s="326">
        <v>1296.402</v>
      </c>
      <c r="Q417" s="326">
        <v>363.73399999999998</v>
      </c>
      <c r="R417" s="326">
        <v>876.99099999999999</v>
      </c>
      <c r="S417" s="326">
        <v>740.90800000000002</v>
      </c>
      <c r="T417" s="326">
        <v>1940.9649999999999</v>
      </c>
      <c r="U417" s="326">
        <v>1107.077</v>
      </c>
      <c r="V417" s="326">
        <v>1278.8969999999999</v>
      </c>
      <c r="W417" s="326">
        <v>1897.7170000000001</v>
      </c>
      <c r="X417" s="326">
        <v>736.69500000000005</v>
      </c>
      <c r="Y417" s="326">
        <v>1115.0478400000002</v>
      </c>
    </row>
    <row r="418" spans="1:25" hidden="1" outlineLevel="1">
      <c r="D418" s="319" t="s">
        <v>651</v>
      </c>
      <c r="E418" s="319" t="s">
        <v>53</v>
      </c>
      <c r="F418" s="319" t="s">
        <v>578</v>
      </c>
      <c r="G418" s="319" t="s">
        <v>579</v>
      </c>
      <c r="H418" s="319" t="s">
        <v>580</v>
      </c>
      <c r="I418" s="319" t="s">
        <v>400</v>
      </c>
      <c r="J418" s="319" t="s">
        <v>114</v>
      </c>
      <c r="L418" s="331">
        <v>52287.243000000002</v>
      </c>
      <c r="M418" s="326"/>
      <c r="N418" s="326">
        <v>3313.0479999999998</v>
      </c>
      <c r="O418" s="326">
        <v>3790.43</v>
      </c>
      <c r="P418" s="326">
        <v>7187.6149999999998</v>
      </c>
      <c r="Q418" s="326">
        <v>5377.9210000000003</v>
      </c>
      <c r="R418" s="326">
        <v>4406.2079999999996</v>
      </c>
      <c r="S418" s="326">
        <v>4796.8310000000001</v>
      </c>
      <c r="T418" s="326">
        <v>2917.2750000000001</v>
      </c>
      <c r="U418" s="326">
        <v>2658.6610000000001</v>
      </c>
      <c r="V418" s="326">
        <v>9659.0609999999997</v>
      </c>
      <c r="W418" s="326">
        <v>2190.672</v>
      </c>
      <c r="X418" s="326">
        <v>4347.9809999999998</v>
      </c>
      <c r="Y418" s="326">
        <v>1641.54</v>
      </c>
    </row>
    <row r="419" spans="1:25" hidden="1" outlineLevel="1">
      <c r="D419" s="319" t="s">
        <v>3019</v>
      </c>
      <c r="E419" s="319" t="s">
        <v>2117</v>
      </c>
      <c r="F419" s="319" t="s">
        <v>578</v>
      </c>
      <c r="G419" s="319" t="s">
        <v>579</v>
      </c>
      <c r="H419" s="319" t="s">
        <v>580</v>
      </c>
      <c r="I419" s="319" t="s">
        <v>3097</v>
      </c>
      <c r="J419" s="319" t="s">
        <v>977</v>
      </c>
      <c r="L419" s="331">
        <v>0</v>
      </c>
      <c r="M419" s="326"/>
      <c r="N419" s="326"/>
      <c r="O419" s="326"/>
      <c r="P419" s="326"/>
      <c r="Q419" s="326"/>
      <c r="R419" s="326"/>
      <c r="S419" s="326"/>
      <c r="T419" s="326"/>
      <c r="U419" s="326"/>
      <c r="V419" s="326"/>
      <c r="W419" s="326">
        <v>0</v>
      </c>
      <c r="X419" s="326">
        <v>0</v>
      </c>
      <c r="Y419" s="326">
        <v>0</v>
      </c>
    </row>
    <row r="420" spans="1:25" hidden="1" outlineLevel="1">
      <c r="D420" s="319" t="s">
        <v>2563</v>
      </c>
      <c r="E420" s="319" t="s">
        <v>54</v>
      </c>
      <c r="F420" s="319" t="s">
        <v>578</v>
      </c>
      <c r="G420" s="319" t="s">
        <v>579</v>
      </c>
      <c r="H420" s="319" t="s">
        <v>580</v>
      </c>
      <c r="I420" s="319" t="s">
        <v>2563</v>
      </c>
      <c r="J420" s="319" t="s">
        <v>116</v>
      </c>
      <c r="L420" s="331">
        <v>470.74200000000002</v>
      </c>
      <c r="M420" s="326"/>
      <c r="N420" s="326"/>
      <c r="O420" s="326"/>
      <c r="P420" s="326"/>
      <c r="Q420" s="326">
        <v>1.21</v>
      </c>
      <c r="R420" s="326">
        <v>161.476</v>
      </c>
      <c r="S420" s="326">
        <v>45.911999999999999</v>
      </c>
      <c r="T420" s="326">
        <v>31.11</v>
      </c>
      <c r="U420" s="326">
        <v>96.004000000000005</v>
      </c>
      <c r="V420" s="326">
        <v>66.846999999999994</v>
      </c>
      <c r="W420" s="326">
        <v>61.743000000000002</v>
      </c>
      <c r="X420" s="326">
        <v>4.7880000000000003</v>
      </c>
      <c r="Y420" s="326">
        <v>1.6519999999999999</v>
      </c>
    </row>
    <row r="421" spans="1:25" hidden="1" outlineLevel="1">
      <c r="D421" s="319" t="s">
        <v>477</v>
      </c>
      <c r="E421" s="319" t="s">
        <v>53</v>
      </c>
      <c r="F421" s="319" t="s">
        <v>578</v>
      </c>
      <c r="G421" s="319" t="s">
        <v>579</v>
      </c>
      <c r="H421" s="319" t="s">
        <v>580</v>
      </c>
      <c r="I421" s="319" t="s">
        <v>410</v>
      </c>
      <c r="J421" s="319" t="s">
        <v>114</v>
      </c>
      <c r="L421" s="331">
        <v>8904.4679999999989</v>
      </c>
      <c r="M421" s="326"/>
      <c r="N421" s="326">
        <v>564.27599999999995</v>
      </c>
      <c r="O421" s="326">
        <v>2127.4259999999999</v>
      </c>
      <c r="P421" s="326">
        <v>879.928</v>
      </c>
      <c r="Q421" s="326">
        <v>1295.4760000000001</v>
      </c>
      <c r="R421" s="326">
        <v>451.70100000000002</v>
      </c>
      <c r="S421" s="326">
        <v>696.35</v>
      </c>
      <c r="T421" s="326">
        <v>343.73</v>
      </c>
      <c r="U421" s="326">
        <v>221.35499999999999</v>
      </c>
      <c r="V421" s="326">
        <v>1077.6600000000001</v>
      </c>
      <c r="W421" s="326">
        <v>309.86700000000002</v>
      </c>
      <c r="X421" s="326">
        <v>435.48700000000002</v>
      </c>
      <c r="Y421" s="326">
        <v>501.21199999999999</v>
      </c>
    </row>
    <row r="422" spans="1:25" hidden="1" outlineLevel="1">
      <c r="D422" s="319" t="s">
        <v>319</v>
      </c>
      <c r="E422" s="319" t="s">
        <v>53</v>
      </c>
      <c r="F422" s="319" t="s">
        <v>578</v>
      </c>
      <c r="G422" s="319" t="s">
        <v>579</v>
      </c>
      <c r="H422" s="319" t="s">
        <v>580</v>
      </c>
      <c r="I422" s="319" t="s">
        <v>411</v>
      </c>
      <c r="J422" s="319" t="s">
        <v>114</v>
      </c>
      <c r="L422" s="331">
        <v>33246.688620000001</v>
      </c>
      <c r="M422" s="326"/>
      <c r="N422" s="326">
        <v>3798.4476199999999</v>
      </c>
      <c r="O422" s="326">
        <v>1926.8389999999999</v>
      </c>
      <c r="P422" s="326">
        <v>2608.2170000000001</v>
      </c>
      <c r="Q422" s="326">
        <v>1104.885</v>
      </c>
      <c r="R422" s="326">
        <v>2460.366</v>
      </c>
      <c r="S422" s="326">
        <v>2019.029</v>
      </c>
      <c r="T422" s="326">
        <v>3458.8290000000002</v>
      </c>
      <c r="U422" s="326">
        <v>4448.777</v>
      </c>
      <c r="V422" s="326">
        <v>2307.6590000000001</v>
      </c>
      <c r="W422" s="326">
        <v>2919.6320000000001</v>
      </c>
      <c r="X422" s="326">
        <v>4379.982</v>
      </c>
      <c r="Y422" s="326">
        <v>1814.0260000000001</v>
      </c>
    </row>
    <row r="423" spans="1:25" hidden="1" outlineLevel="1">
      <c r="D423" s="319" t="s">
        <v>1233</v>
      </c>
      <c r="E423" s="319" t="s">
        <v>52</v>
      </c>
      <c r="F423" s="319" t="s">
        <v>578</v>
      </c>
      <c r="G423" s="319" t="s">
        <v>579</v>
      </c>
      <c r="H423" s="319" t="s">
        <v>580</v>
      </c>
      <c r="I423" s="319" t="s">
        <v>1234</v>
      </c>
      <c r="J423" s="319" t="s">
        <v>117</v>
      </c>
      <c r="L423" s="331">
        <v>9268.2470000000012</v>
      </c>
      <c r="M423" s="326"/>
      <c r="N423" s="326">
        <v>916.66</v>
      </c>
      <c r="O423" s="326">
        <v>496.93299999999999</v>
      </c>
      <c r="P423" s="326">
        <v>653.68600000000004</v>
      </c>
      <c r="Q423" s="326">
        <v>336.75599999999997</v>
      </c>
      <c r="R423" s="326">
        <v>751.28399999999999</v>
      </c>
      <c r="S423" s="326">
        <v>550.529</v>
      </c>
      <c r="T423" s="326">
        <v>916.37699999999995</v>
      </c>
      <c r="U423" s="326">
        <v>807.09199999999998</v>
      </c>
      <c r="V423" s="326">
        <v>1706.568</v>
      </c>
      <c r="W423" s="326">
        <v>1073.2070000000001</v>
      </c>
      <c r="X423" s="326">
        <v>402.09300000000002</v>
      </c>
      <c r="Y423" s="326">
        <v>657.06200000000001</v>
      </c>
    </row>
    <row r="424" spans="1:25" hidden="1" outlineLevel="1">
      <c r="D424" s="319" t="s">
        <v>1233</v>
      </c>
      <c r="E424" s="319" t="s">
        <v>52</v>
      </c>
      <c r="F424" s="319" t="s">
        <v>578</v>
      </c>
      <c r="G424" s="319" t="s">
        <v>581</v>
      </c>
      <c r="H424" s="319" t="s">
        <v>580</v>
      </c>
      <c r="I424" s="319" t="s">
        <v>3098</v>
      </c>
      <c r="J424" s="319" t="s">
        <v>117</v>
      </c>
      <c r="L424" s="331">
        <v>0.76500000000000001</v>
      </c>
      <c r="M424" s="326"/>
      <c r="N424" s="326"/>
      <c r="O424" s="326"/>
      <c r="P424" s="326"/>
      <c r="Q424" s="326"/>
      <c r="R424" s="326"/>
      <c r="S424" s="326"/>
      <c r="T424" s="326"/>
      <c r="U424" s="326"/>
      <c r="V424" s="326">
        <v>0</v>
      </c>
      <c r="W424" s="326">
        <v>0.76500000000000001</v>
      </c>
      <c r="X424" s="326">
        <v>0</v>
      </c>
      <c r="Y424" s="326">
        <v>0</v>
      </c>
    </row>
    <row r="425" spans="1:25" hidden="1" outlineLevel="1">
      <c r="D425" s="319" t="s">
        <v>2743</v>
      </c>
      <c r="E425" s="319" t="s">
        <v>2117</v>
      </c>
      <c r="F425" s="319" t="s">
        <v>578</v>
      </c>
      <c r="G425" s="319" t="s">
        <v>579</v>
      </c>
      <c r="H425" s="319" t="s">
        <v>580</v>
      </c>
      <c r="I425" s="319" t="s">
        <v>2785</v>
      </c>
      <c r="J425" s="319" t="s">
        <v>977</v>
      </c>
      <c r="L425" s="331">
        <v>7.7620400000000007</v>
      </c>
      <c r="M425" s="326"/>
      <c r="N425" s="326">
        <v>0</v>
      </c>
      <c r="O425" s="326">
        <v>0</v>
      </c>
      <c r="P425" s="326">
        <v>0</v>
      </c>
      <c r="Q425" s="326">
        <v>3.5990300000000004</v>
      </c>
      <c r="R425" s="326">
        <v>0</v>
      </c>
      <c r="S425" s="326">
        <v>0</v>
      </c>
      <c r="T425" s="326">
        <v>0</v>
      </c>
      <c r="U425" s="326">
        <v>0</v>
      </c>
      <c r="V425" s="326">
        <v>0</v>
      </c>
      <c r="W425" s="326">
        <v>0</v>
      </c>
      <c r="X425" s="326">
        <v>0</v>
      </c>
      <c r="Y425" s="326">
        <v>4.1630099999999999</v>
      </c>
    </row>
    <row r="426" spans="1:25" hidden="1" outlineLevel="1">
      <c r="D426" s="319" t="s">
        <v>1192</v>
      </c>
      <c r="E426" s="319" t="s">
        <v>2117</v>
      </c>
      <c r="F426" s="319" t="s">
        <v>578</v>
      </c>
      <c r="G426" s="319" t="s">
        <v>579</v>
      </c>
      <c r="H426" s="319" t="s">
        <v>580</v>
      </c>
      <c r="I426" s="319" t="s">
        <v>2296</v>
      </c>
      <c r="J426" s="319" t="s">
        <v>977</v>
      </c>
      <c r="L426" s="331">
        <v>4941.0211499999987</v>
      </c>
      <c r="M426" s="326"/>
      <c r="N426" s="326">
        <v>491.06339000000003</v>
      </c>
      <c r="O426" s="326">
        <v>1087.4704299999999</v>
      </c>
      <c r="P426" s="326">
        <v>527.96864000000005</v>
      </c>
      <c r="Q426" s="326">
        <v>328.61060000000003</v>
      </c>
      <c r="R426" s="326">
        <v>292.16712999999999</v>
      </c>
      <c r="S426" s="326">
        <v>688.66603000000009</v>
      </c>
      <c r="T426" s="326">
        <v>232.04678999999999</v>
      </c>
      <c r="U426" s="326">
        <v>160.69636</v>
      </c>
      <c r="V426" s="326">
        <v>588.43893999999989</v>
      </c>
      <c r="W426" s="326">
        <v>138.35074000000003</v>
      </c>
      <c r="X426" s="326">
        <v>256.80685999999997</v>
      </c>
      <c r="Y426" s="326">
        <v>148.73524000000003</v>
      </c>
    </row>
    <row r="427" spans="1:25" collapsed="1">
      <c r="L427" s="331"/>
      <c r="M427" s="326"/>
      <c r="N427" s="326"/>
      <c r="O427" s="326"/>
      <c r="P427" s="326"/>
      <c r="Q427" s="326"/>
      <c r="R427" s="326"/>
      <c r="S427" s="326"/>
      <c r="T427" s="326"/>
      <c r="U427" s="326"/>
      <c r="V427" s="326"/>
      <c r="W427" s="326"/>
      <c r="X427" s="326"/>
      <c r="Y427" s="326"/>
    </row>
    <row r="428" spans="1:25">
      <c r="A428" s="327"/>
      <c r="B428" s="327"/>
      <c r="C428" s="327" t="s">
        <v>1582</v>
      </c>
      <c r="D428" s="327"/>
      <c r="E428" s="327"/>
      <c r="F428" s="327"/>
      <c r="G428" s="327"/>
      <c r="H428" s="327"/>
      <c r="I428" s="327"/>
      <c r="J428" s="327"/>
      <c r="K428" s="327"/>
      <c r="L428" s="328">
        <v>21395592.82288</v>
      </c>
      <c r="M428" s="328"/>
      <c r="N428" s="328">
        <v>1648872.7119299998</v>
      </c>
      <c r="O428" s="328">
        <v>1583124.4197200001</v>
      </c>
      <c r="P428" s="328">
        <v>2114289.66151</v>
      </c>
      <c r="Q428" s="328">
        <v>1207963.0020699999</v>
      </c>
      <c r="R428" s="328">
        <v>1677537.12586</v>
      </c>
      <c r="S428" s="328">
        <v>2036678.6802999999</v>
      </c>
      <c r="T428" s="328">
        <v>1663883.14912</v>
      </c>
      <c r="U428" s="328">
        <v>1511392.7310899999</v>
      </c>
      <c r="V428" s="328">
        <v>2543153.4736000006</v>
      </c>
      <c r="W428" s="328">
        <v>2575073.2551299999</v>
      </c>
      <c r="X428" s="328">
        <v>1837297.3964500001</v>
      </c>
      <c r="Y428" s="328">
        <v>996327.21610000008</v>
      </c>
    </row>
    <row r="429" spans="1:25" hidden="1" outlineLevel="1">
      <c r="D429" s="319" t="s">
        <v>266</v>
      </c>
      <c r="E429" s="319" t="s">
        <v>53</v>
      </c>
      <c r="F429" s="319" t="s">
        <v>576</v>
      </c>
      <c r="G429" s="319" t="s">
        <v>581</v>
      </c>
      <c r="H429" s="319" t="s">
        <v>580</v>
      </c>
      <c r="I429" s="319" t="s">
        <v>262</v>
      </c>
      <c r="L429" s="331">
        <v>17877795.737199999</v>
      </c>
      <c r="M429" s="326"/>
      <c r="N429" s="326">
        <v>1346578.3389999999</v>
      </c>
      <c r="O429" s="326">
        <v>1250818.3962000001</v>
      </c>
      <c r="P429" s="326">
        <v>1674408.368</v>
      </c>
      <c r="Q429" s="326">
        <v>964073.57799999998</v>
      </c>
      <c r="R429" s="326">
        <v>1393926.858</v>
      </c>
      <c r="S429" s="326">
        <v>1649167.554</v>
      </c>
      <c r="T429" s="326">
        <v>1383717.97</v>
      </c>
      <c r="U429" s="326">
        <v>1286897.189</v>
      </c>
      <c r="V429" s="326">
        <v>2203679.2540000002</v>
      </c>
      <c r="W429" s="326">
        <v>2276761.9640000002</v>
      </c>
      <c r="X429" s="326">
        <v>1620804.0649999999</v>
      </c>
      <c r="Y429" s="326">
        <v>826962.20200000005</v>
      </c>
    </row>
    <row r="430" spans="1:25" hidden="1" outlineLevel="1">
      <c r="D430" s="319" t="s">
        <v>266</v>
      </c>
      <c r="E430" s="319" t="s">
        <v>53</v>
      </c>
      <c r="F430" s="319" t="s">
        <v>576</v>
      </c>
      <c r="G430" s="319" t="s">
        <v>581</v>
      </c>
      <c r="H430" s="319" t="s">
        <v>580</v>
      </c>
      <c r="I430" s="319" t="s">
        <v>679</v>
      </c>
      <c r="L430" s="331">
        <v>2528.5990000000002</v>
      </c>
      <c r="M430" s="326"/>
      <c r="N430" s="326">
        <v>218.58579999999998</v>
      </c>
      <c r="O430" s="326">
        <v>375.18400000000003</v>
      </c>
      <c r="P430" s="326">
        <v>196.31949999999998</v>
      </c>
      <c r="Q430" s="326">
        <v>245.01900000000003</v>
      </c>
      <c r="R430" s="326">
        <v>234.20819999999998</v>
      </c>
      <c r="S430" s="326">
        <v>135.04130000000001</v>
      </c>
      <c r="T430" s="326">
        <v>133.06659999999997</v>
      </c>
      <c r="U430" s="326">
        <v>180.21119999999999</v>
      </c>
      <c r="V430" s="326">
        <v>231.82589999999999</v>
      </c>
      <c r="W430" s="326">
        <v>228.85979999999998</v>
      </c>
      <c r="X430" s="326">
        <v>180.53710000000004</v>
      </c>
      <c r="Y430" s="326">
        <v>169.7406</v>
      </c>
    </row>
    <row r="431" spans="1:25" hidden="1" outlineLevel="1">
      <c r="D431" s="319" t="s">
        <v>680</v>
      </c>
      <c r="E431" s="319" t="s">
        <v>53</v>
      </c>
      <c r="F431" s="319" t="s">
        <v>576</v>
      </c>
      <c r="G431" s="319" t="s">
        <v>581</v>
      </c>
      <c r="H431" s="319" t="s">
        <v>580</v>
      </c>
      <c r="I431" s="319" t="s">
        <v>265</v>
      </c>
      <c r="L431" s="331">
        <v>620750.06499999994</v>
      </c>
      <c r="M431" s="326"/>
      <c r="N431" s="326">
        <v>61811.398000000001</v>
      </c>
      <c r="O431" s="326">
        <v>54410.983999999997</v>
      </c>
      <c r="P431" s="326">
        <v>51706.379000000001</v>
      </c>
      <c r="Q431" s="326">
        <v>30580.080000000002</v>
      </c>
      <c r="R431" s="326">
        <v>52823.38</v>
      </c>
      <c r="S431" s="326">
        <v>47414.451999999997</v>
      </c>
      <c r="T431" s="326">
        <v>50022.555999999997</v>
      </c>
      <c r="U431" s="326">
        <v>45974.438000000002</v>
      </c>
      <c r="V431" s="326">
        <v>66204.063999999998</v>
      </c>
      <c r="W431" s="326">
        <v>72085.366999999998</v>
      </c>
      <c r="X431" s="326">
        <v>48381.396999999997</v>
      </c>
      <c r="Y431" s="326">
        <v>39335.57</v>
      </c>
    </row>
    <row r="432" spans="1:25" hidden="1" outlineLevel="1">
      <c r="D432" s="319" t="s">
        <v>681</v>
      </c>
      <c r="E432" s="319" t="s">
        <v>53</v>
      </c>
      <c r="F432" s="319" t="s">
        <v>576</v>
      </c>
      <c r="G432" s="319" t="s">
        <v>581</v>
      </c>
      <c r="H432" s="319" t="s">
        <v>580</v>
      </c>
      <c r="I432" s="319" t="s">
        <v>267</v>
      </c>
      <c r="L432" s="331">
        <v>867159.70699999994</v>
      </c>
      <c r="M432" s="326"/>
      <c r="N432" s="326">
        <v>73854.471000000005</v>
      </c>
      <c r="O432" s="326">
        <v>71208.183999999994</v>
      </c>
      <c r="P432" s="326">
        <v>73910.482999999993</v>
      </c>
      <c r="Q432" s="326">
        <v>57822.402000000002</v>
      </c>
      <c r="R432" s="326">
        <v>66144.828999999998</v>
      </c>
      <c r="S432" s="326">
        <v>67444.864000000001</v>
      </c>
      <c r="T432" s="326">
        <v>81645.471000000005</v>
      </c>
      <c r="U432" s="326">
        <v>69668.857000000004</v>
      </c>
      <c r="V432" s="326">
        <v>103505.958</v>
      </c>
      <c r="W432" s="326">
        <v>77203.409</v>
      </c>
      <c r="X432" s="326">
        <v>64600.326000000001</v>
      </c>
      <c r="Y432" s="326">
        <v>60150.453000000001</v>
      </c>
    </row>
    <row r="433" spans="1:25" hidden="1" outlineLevel="1">
      <c r="D433" s="319" t="s">
        <v>676</v>
      </c>
      <c r="E433" s="319" t="s">
        <v>54</v>
      </c>
      <c r="F433" s="319" t="s">
        <v>576</v>
      </c>
      <c r="G433" s="319" t="s">
        <v>581</v>
      </c>
      <c r="H433" s="319" t="s">
        <v>580</v>
      </c>
      <c r="I433" s="319" t="s">
        <v>116</v>
      </c>
      <c r="L433" s="331">
        <v>0</v>
      </c>
      <c r="M433" s="326"/>
      <c r="N433" s="326">
        <v>0</v>
      </c>
      <c r="O433" s="326">
        <v>0</v>
      </c>
      <c r="P433" s="326">
        <v>0</v>
      </c>
      <c r="Q433" s="326">
        <v>0</v>
      </c>
      <c r="R433" s="326">
        <v>0</v>
      </c>
      <c r="S433" s="326">
        <v>0</v>
      </c>
      <c r="T433" s="326">
        <v>0</v>
      </c>
      <c r="U433" s="326">
        <v>0</v>
      </c>
      <c r="V433" s="326">
        <v>0</v>
      </c>
      <c r="W433" s="326">
        <v>0</v>
      </c>
      <c r="X433" s="326">
        <v>0</v>
      </c>
      <c r="Y433" s="326">
        <v>0</v>
      </c>
    </row>
    <row r="434" spans="1:25" hidden="1" outlineLevel="1">
      <c r="D434" s="319" t="s">
        <v>263</v>
      </c>
      <c r="E434" s="319" t="s">
        <v>52</v>
      </c>
      <c r="F434" s="319" t="s">
        <v>576</v>
      </c>
      <c r="G434" s="319" t="s">
        <v>581</v>
      </c>
      <c r="H434" s="319" t="s">
        <v>580</v>
      </c>
      <c r="I434" s="319" t="s">
        <v>268</v>
      </c>
      <c r="L434" s="331">
        <v>1931308.4009199999</v>
      </c>
      <c r="M434" s="326"/>
      <c r="N434" s="326">
        <v>161788.03612999999</v>
      </c>
      <c r="O434" s="326">
        <v>203512.02979000003</v>
      </c>
      <c r="P434" s="326">
        <v>298742.304</v>
      </c>
      <c r="Q434" s="326">
        <v>147137.12173999997</v>
      </c>
      <c r="R434" s="326">
        <v>148394.603</v>
      </c>
      <c r="S434" s="326">
        <v>263805.61534000002</v>
      </c>
      <c r="T434" s="326">
        <v>140877.99914</v>
      </c>
      <c r="U434" s="326">
        <v>103041.88135</v>
      </c>
      <c r="V434" s="326">
        <v>158225.35578000001</v>
      </c>
      <c r="W434" s="326">
        <v>139468.76406000002</v>
      </c>
      <c r="X434" s="326">
        <v>101500.74920999998</v>
      </c>
      <c r="Y434" s="326">
        <v>64813.941379999997</v>
      </c>
    </row>
    <row r="435" spans="1:25" hidden="1" outlineLevel="1">
      <c r="D435" s="319" t="s">
        <v>940</v>
      </c>
      <c r="E435" s="319" t="s">
        <v>52</v>
      </c>
      <c r="F435" s="319" t="s">
        <v>576</v>
      </c>
      <c r="G435" s="319" t="s">
        <v>581</v>
      </c>
      <c r="H435" s="319" t="s">
        <v>580</v>
      </c>
      <c r="I435" s="319" t="s">
        <v>1721</v>
      </c>
      <c r="L435" s="331">
        <v>9105.1059999999998</v>
      </c>
      <c r="M435" s="326"/>
      <c r="N435" s="326">
        <v>1335.989</v>
      </c>
      <c r="O435" s="326">
        <v>1104.2940000000001</v>
      </c>
      <c r="P435" s="326">
        <v>1787.279</v>
      </c>
      <c r="Q435" s="326">
        <v>1146.9380000000001</v>
      </c>
      <c r="R435" s="326">
        <v>674.35799999999995</v>
      </c>
      <c r="S435" s="326">
        <v>156.51900000000001</v>
      </c>
      <c r="T435" s="326">
        <v>544.20799999999997</v>
      </c>
      <c r="U435" s="326">
        <v>236.04300000000001</v>
      </c>
      <c r="V435" s="326">
        <v>477.73599999999999</v>
      </c>
      <c r="W435" s="326">
        <v>541.56299999999999</v>
      </c>
      <c r="X435" s="326">
        <v>482.57400000000001</v>
      </c>
      <c r="Y435" s="326">
        <v>617.60500000000002</v>
      </c>
    </row>
    <row r="436" spans="1:25" hidden="1" outlineLevel="1">
      <c r="D436" s="319" t="s">
        <v>2861</v>
      </c>
      <c r="E436" s="319" t="s">
        <v>52</v>
      </c>
      <c r="F436" s="319" t="s">
        <v>576</v>
      </c>
      <c r="G436" s="319" t="s">
        <v>581</v>
      </c>
      <c r="H436" s="319" t="s">
        <v>580</v>
      </c>
      <c r="I436" s="319" t="s">
        <v>2864</v>
      </c>
      <c r="L436" s="331">
        <v>0</v>
      </c>
      <c r="M436" s="326"/>
      <c r="N436" s="326">
        <v>0</v>
      </c>
      <c r="O436" s="326">
        <v>0</v>
      </c>
      <c r="P436" s="326">
        <v>0</v>
      </c>
      <c r="Q436" s="326">
        <v>0</v>
      </c>
      <c r="R436" s="326">
        <v>0</v>
      </c>
      <c r="S436" s="326">
        <v>0</v>
      </c>
      <c r="T436" s="326">
        <v>0</v>
      </c>
      <c r="U436" s="326">
        <v>0</v>
      </c>
      <c r="V436" s="326">
        <v>0</v>
      </c>
      <c r="W436" s="326">
        <v>0</v>
      </c>
      <c r="X436" s="326">
        <v>0</v>
      </c>
      <c r="Y436" s="326">
        <v>0</v>
      </c>
    </row>
    <row r="437" spans="1:25" hidden="1" outlineLevel="1">
      <c r="D437" s="319" t="s">
        <v>2316</v>
      </c>
      <c r="E437" s="319" t="s">
        <v>52</v>
      </c>
      <c r="F437" s="319" t="s">
        <v>576</v>
      </c>
      <c r="G437" s="319" t="s">
        <v>581</v>
      </c>
      <c r="H437" s="319" t="s">
        <v>580</v>
      </c>
      <c r="I437" s="319" t="s">
        <v>2865</v>
      </c>
      <c r="L437" s="331">
        <v>0</v>
      </c>
      <c r="M437" s="326"/>
      <c r="N437" s="326">
        <v>0</v>
      </c>
      <c r="O437" s="326">
        <v>0</v>
      </c>
      <c r="P437" s="326">
        <v>0</v>
      </c>
      <c r="Q437" s="326">
        <v>0</v>
      </c>
      <c r="R437" s="326">
        <v>0</v>
      </c>
      <c r="S437" s="326">
        <v>0</v>
      </c>
      <c r="T437" s="326">
        <v>0</v>
      </c>
      <c r="U437" s="326">
        <v>0</v>
      </c>
      <c r="V437" s="326">
        <v>0</v>
      </c>
      <c r="W437" s="326">
        <v>0</v>
      </c>
      <c r="X437" s="326">
        <v>0</v>
      </c>
      <c r="Y437" s="326">
        <v>0</v>
      </c>
    </row>
    <row r="438" spans="1:25" hidden="1" outlineLevel="1">
      <c r="D438" s="319" t="s">
        <v>2316</v>
      </c>
      <c r="E438" s="319" t="s">
        <v>52</v>
      </c>
      <c r="F438" s="319" t="s">
        <v>576</v>
      </c>
      <c r="G438" s="319" t="s">
        <v>581</v>
      </c>
      <c r="H438" s="319" t="s">
        <v>580</v>
      </c>
      <c r="I438" s="319" t="s">
        <v>2866</v>
      </c>
      <c r="L438" s="331">
        <v>0</v>
      </c>
      <c r="M438" s="326"/>
      <c r="N438" s="326">
        <v>0</v>
      </c>
      <c r="O438" s="326">
        <v>0</v>
      </c>
      <c r="P438" s="326">
        <v>0</v>
      </c>
      <c r="Q438" s="326">
        <v>0</v>
      </c>
      <c r="R438" s="326">
        <v>0</v>
      </c>
      <c r="S438" s="326">
        <v>0</v>
      </c>
      <c r="T438" s="326">
        <v>0</v>
      </c>
      <c r="U438" s="326">
        <v>0</v>
      </c>
      <c r="V438" s="326">
        <v>0</v>
      </c>
      <c r="W438" s="326">
        <v>0</v>
      </c>
      <c r="X438" s="326">
        <v>0</v>
      </c>
      <c r="Y438" s="326">
        <v>0</v>
      </c>
    </row>
    <row r="439" spans="1:25" hidden="1" outlineLevel="1">
      <c r="D439" s="319" t="s">
        <v>2320</v>
      </c>
      <c r="E439" s="319" t="s">
        <v>2117</v>
      </c>
      <c r="F439" s="319" t="s">
        <v>576</v>
      </c>
      <c r="G439" s="319" t="s">
        <v>581</v>
      </c>
      <c r="H439" s="319" t="s">
        <v>580</v>
      </c>
      <c r="I439" s="319" t="s">
        <v>2322</v>
      </c>
      <c r="J439" s="319" t="s">
        <v>977</v>
      </c>
      <c r="L439" s="331">
        <v>86945.20775999999</v>
      </c>
      <c r="M439" s="326"/>
      <c r="N439" s="326">
        <v>3285.893</v>
      </c>
      <c r="O439" s="326">
        <v>1695.3477299999997</v>
      </c>
      <c r="P439" s="326">
        <v>13538.529010000004</v>
      </c>
      <c r="Q439" s="326">
        <v>6957.863330000001</v>
      </c>
      <c r="R439" s="326">
        <v>15338.889660000003</v>
      </c>
      <c r="S439" s="326">
        <v>8554.6346599999979</v>
      </c>
      <c r="T439" s="326">
        <v>6941.8783800000001</v>
      </c>
      <c r="U439" s="326">
        <v>5394.1115399999999</v>
      </c>
      <c r="V439" s="326">
        <v>10829.279919999999</v>
      </c>
      <c r="W439" s="326">
        <v>8783.3282699999982</v>
      </c>
      <c r="X439" s="326">
        <v>1347.7481399999999</v>
      </c>
      <c r="Y439" s="326">
        <v>4277.7041200000003</v>
      </c>
    </row>
    <row r="440" spans="1:25" hidden="1" outlineLevel="1">
      <c r="D440" s="319" t="s">
        <v>253</v>
      </c>
      <c r="E440" s="319" t="s">
        <v>53</v>
      </c>
      <c r="F440" s="319" t="s">
        <v>576</v>
      </c>
      <c r="G440" s="319" t="s">
        <v>581</v>
      </c>
      <c r="H440" s="319" t="s">
        <v>580</v>
      </c>
      <c r="I440" s="319" t="s">
        <v>1722</v>
      </c>
      <c r="L440" s="331">
        <v>0</v>
      </c>
      <c r="M440" s="326"/>
      <c r="N440" s="326">
        <v>0</v>
      </c>
      <c r="O440" s="326">
        <v>0</v>
      </c>
      <c r="P440" s="326">
        <v>0</v>
      </c>
      <c r="Q440" s="326">
        <v>0</v>
      </c>
      <c r="R440" s="326">
        <v>0</v>
      </c>
      <c r="S440" s="326">
        <v>0</v>
      </c>
      <c r="T440" s="326">
        <v>0</v>
      </c>
      <c r="U440" s="326">
        <v>0</v>
      </c>
      <c r="V440" s="326">
        <v>0</v>
      </c>
      <c r="W440" s="326">
        <v>0</v>
      </c>
      <c r="X440" s="326">
        <v>0</v>
      </c>
      <c r="Y440" s="326">
        <v>0</v>
      </c>
    </row>
    <row r="441" spans="1:25" collapsed="1">
      <c r="L441" s="331"/>
      <c r="M441" s="326"/>
      <c r="N441" s="326"/>
      <c r="O441" s="326"/>
      <c r="P441" s="326"/>
      <c r="Q441" s="326"/>
      <c r="R441" s="326"/>
      <c r="S441" s="326"/>
      <c r="T441" s="326"/>
      <c r="U441" s="326"/>
      <c r="V441" s="326"/>
      <c r="W441" s="326"/>
      <c r="X441" s="326"/>
      <c r="Y441" s="326"/>
    </row>
    <row r="442" spans="1:25">
      <c r="A442" s="327"/>
      <c r="B442" s="327"/>
      <c r="C442" s="327" t="s">
        <v>1584</v>
      </c>
      <c r="D442" s="327"/>
      <c r="E442" s="327"/>
      <c r="F442" s="327"/>
      <c r="G442" s="327"/>
      <c r="H442" s="327"/>
      <c r="I442" s="327"/>
      <c r="J442" s="327"/>
      <c r="K442" s="327"/>
      <c r="L442" s="328">
        <v>1234.3130000000001</v>
      </c>
      <c r="M442" s="328"/>
      <c r="N442" s="328">
        <v>76.061999999999998</v>
      </c>
      <c r="O442" s="328">
        <v>199.37700000000001</v>
      </c>
      <c r="P442" s="328">
        <v>252.86500000000001</v>
      </c>
      <c r="Q442" s="328">
        <v>32.22</v>
      </c>
      <c r="R442" s="328">
        <v>36.844999999999999</v>
      </c>
      <c r="S442" s="328">
        <v>73.817999999999998</v>
      </c>
      <c r="T442" s="328">
        <v>97.131</v>
      </c>
      <c r="U442" s="328">
        <v>93.521000000000001</v>
      </c>
      <c r="V442" s="328">
        <v>92.501999999999995</v>
      </c>
      <c r="W442" s="328">
        <v>156.38800000000001</v>
      </c>
      <c r="X442" s="328">
        <v>60.048999999999999</v>
      </c>
      <c r="Y442" s="328">
        <v>63.534999999999997</v>
      </c>
    </row>
    <row r="443" spans="1:25" hidden="1" outlineLevel="1">
      <c r="D443" s="319" t="s">
        <v>2041</v>
      </c>
      <c r="E443" s="319" t="s">
        <v>53</v>
      </c>
      <c r="F443" s="319" t="s">
        <v>578</v>
      </c>
      <c r="G443" s="319" t="s">
        <v>579</v>
      </c>
      <c r="H443" s="319" t="s">
        <v>580</v>
      </c>
      <c r="I443" s="319" t="s">
        <v>928</v>
      </c>
      <c r="J443" s="319" t="s">
        <v>114</v>
      </c>
      <c r="L443" s="331">
        <v>1234.3130000000001</v>
      </c>
      <c r="M443" s="326"/>
      <c r="N443" s="326">
        <v>76.061999999999998</v>
      </c>
      <c r="O443" s="326">
        <v>199.37700000000001</v>
      </c>
      <c r="P443" s="326">
        <v>252.86500000000001</v>
      </c>
      <c r="Q443" s="326">
        <v>32.22</v>
      </c>
      <c r="R443" s="326">
        <v>36.844999999999999</v>
      </c>
      <c r="S443" s="326">
        <v>73.817999999999998</v>
      </c>
      <c r="T443" s="326">
        <v>97.131</v>
      </c>
      <c r="U443" s="326">
        <v>93.521000000000001</v>
      </c>
      <c r="V443" s="326">
        <v>92.501999999999995</v>
      </c>
      <c r="W443" s="326">
        <v>156.38800000000001</v>
      </c>
      <c r="X443" s="326">
        <v>60.048999999999999</v>
      </c>
      <c r="Y443" s="326">
        <v>63.534999999999997</v>
      </c>
    </row>
    <row r="444" spans="1:25" collapsed="1">
      <c r="L444" s="326"/>
      <c r="M444" s="326"/>
      <c r="N444" s="326"/>
      <c r="O444" s="326"/>
      <c r="P444" s="326"/>
      <c r="Q444" s="326"/>
      <c r="R444" s="326"/>
      <c r="S444" s="326"/>
      <c r="T444" s="326"/>
      <c r="U444" s="326"/>
      <c r="V444" s="326"/>
      <c r="W444" s="326"/>
      <c r="X444" s="326"/>
      <c r="Y444" s="326"/>
    </row>
    <row r="445" spans="1:25">
      <c r="L445" s="326"/>
      <c r="M445" s="326"/>
      <c r="N445" s="326"/>
      <c r="O445" s="326"/>
      <c r="P445" s="326"/>
      <c r="Q445" s="326"/>
      <c r="R445" s="326"/>
      <c r="S445" s="326"/>
      <c r="T445" s="326"/>
      <c r="U445" s="326"/>
      <c r="V445" s="326"/>
      <c r="W445" s="326"/>
      <c r="X445" s="326"/>
      <c r="Y445" s="326"/>
    </row>
    <row r="446" spans="1:25">
      <c r="L446" s="326"/>
      <c r="M446" s="326"/>
      <c r="N446" s="326"/>
      <c r="O446" s="326"/>
      <c r="P446" s="326"/>
      <c r="Q446" s="326"/>
      <c r="R446" s="326"/>
      <c r="S446" s="326"/>
      <c r="T446" s="326"/>
      <c r="U446" s="326"/>
      <c r="V446" s="326"/>
      <c r="W446" s="326"/>
      <c r="X446" s="326"/>
      <c r="Y446" s="326"/>
    </row>
    <row r="447" spans="1:25">
      <c r="L447" s="326"/>
      <c r="M447" s="326"/>
      <c r="N447" s="326"/>
      <c r="O447" s="326"/>
      <c r="P447" s="326"/>
      <c r="Q447" s="326"/>
      <c r="R447" s="326"/>
      <c r="S447" s="326"/>
      <c r="T447" s="326"/>
      <c r="U447" s="326"/>
      <c r="V447" s="326"/>
      <c r="W447" s="326"/>
      <c r="X447" s="326"/>
      <c r="Y447" s="326"/>
    </row>
    <row r="448" spans="1:25">
      <c r="L448" s="326"/>
      <c r="M448" s="326"/>
      <c r="N448" s="326"/>
      <c r="O448" s="326"/>
      <c r="P448" s="326"/>
      <c r="Q448" s="326"/>
      <c r="R448" s="326"/>
      <c r="S448" s="326"/>
      <c r="T448" s="326"/>
      <c r="U448" s="326"/>
      <c r="V448" s="326"/>
      <c r="W448" s="326"/>
      <c r="X448" s="326"/>
      <c r="Y448" s="326"/>
    </row>
    <row r="449" spans="12:25">
      <c r="L449" s="326"/>
      <c r="M449" s="326"/>
      <c r="N449" s="326"/>
      <c r="O449" s="326"/>
      <c r="P449" s="326"/>
      <c r="Q449" s="326"/>
      <c r="R449" s="326"/>
      <c r="S449" s="326"/>
      <c r="T449" s="326"/>
      <c r="U449" s="326"/>
      <c r="V449" s="326"/>
      <c r="W449" s="326"/>
      <c r="X449" s="326"/>
      <c r="Y449" s="326"/>
    </row>
    <row r="450" spans="12:25">
      <c r="L450" s="326"/>
      <c r="M450" s="326"/>
      <c r="N450" s="326"/>
      <c r="O450" s="326"/>
      <c r="P450" s="326"/>
      <c r="Q450" s="326"/>
      <c r="R450" s="326"/>
      <c r="S450" s="326"/>
      <c r="T450" s="326"/>
      <c r="U450" s="326"/>
      <c r="V450" s="326"/>
      <c r="W450" s="326"/>
      <c r="X450" s="326"/>
      <c r="Y450" s="326"/>
    </row>
    <row r="451" spans="12:25">
      <c r="L451" s="326"/>
      <c r="M451" s="326"/>
      <c r="N451" s="326"/>
      <c r="O451" s="326"/>
      <c r="P451" s="326"/>
      <c r="Q451" s="326"/>
      <c r="R451" s="326"/>
      <c r="S451" s="326"/>
      <c r="T451" s="326"/>
      <c r="U451" s="326"/>
      <c r="V451" s="326"/>
      <c r="W451" s="326"/>
      <c r="X451" s="326"/>
      <c r="Y451" s="326"/>
    </row>
    <row r="452" spans="12:25">
      <c r="L452" s="326"/>
      <c r="M452" s="326"/>
      <c r="N452" s="326"/>
      <c r="O452" s="326"/>
      <c r="P452" s="326"/>
      <c r="Q452" s="326"/>
      <c r="R452" s="326"/>
      <c r="S452" s="326"/>
      <c r="T452" s="326"/>
      <c r="U452" s="326"/>
      <c r="V452" s="326"/>
      <c r="W452" s="326"/>
      <c r="X452" s="326"/>
      <c r="Y452" s="326"/>
    </row>
    <row r="453" spans="12:25">
      <c r="L453" s="326"/>
      <c r="M453" s="326"/>
      <c r="N453" s="326"/>
      <c r="O453" s="326"/>
      <c r="P453" s="326"/>
      <c r="Q453" s="326"/>
      <c r="R453" s="326"/>
      <c r="S453" s="326"/>
      <c r="T453" s="326"/>
      <c r="U453" s="326"/>
      <c r="V453" s="326"/>
      <c r="W453" s="326"/>
      <c r="X453" s="326"/>
      <c r="Y453" s="326"/>
    </row>
    <row r="454" spans="12:25">
      <c r="L454" s="326"/>
      <c r="M454" s="326"/>
      <c r="N454" s="326"/>
      <c r="O454" s="326"/>
      <c r="P454" s="326"/>
      <c r="Q454" s="326"/>
      <c r="R454" s="326"/>
      <c r="S454" s="326"/>
      <c r="T454" s="326"/>
      <c r="U454" s="326"/>
      <c r="V454" s="326"/>
      <c r="W454" s="326"/>
      <c r="X454" s="326"/>
      <c r="Y454" s="326"/>
    </row>
    <row r="455" spans="12:25">
      <c r="L455" s="326"/>
      <c r="M455" s="326"/>
      <c r="N455" s="326"/>
      <c r="O455" s="326"/>
      <c r="P455" s="326"/>
      <c r="Q455" s="326"/>
      <c r="R455" s="326"/>
      <c r="S455" s="326"/>
      <c r="T455" s="326"/>
      <c r="U455" s="326"/>
      <c r="V455" s="326"/>
      <c r="W455" s="326"/>
      <c r="X455" s="326"/>
      <c r="Y455" s="326"/>
    </row>
    <row r="456" spans="12:25">
      <c r="L456" s="326"/>
      <c r="M456" s="326"/>
      <c r="N456" s="326"/>
      <c r="O456" s="326"/>
      <c r="P456" s="326"/>
      <c r="Q456" s="326"/>
      <c r="R456" s="326"/>
      <c r="S456" s="326"/>
      <c r="T456" s="326"/>
      <c r="U456" s="326"/>
      <c r="V456" s="326"/>
      <c r="W456" s="326"/>
      <c r="X456" s="326"/>
      <c r="Y456" s="326"/>
    </row>
    <row r="457" spans="12:25">
      <c r="L457" s="326"/>
      <c r="M457" s="326"/>
      <c r="N457" s="326"/>
      <c r="O457" s="326"/>
      <c r="P457" s="326"/>
      <c r="Q457" s="326"/>
      <c r="R457" s="326"/>
      <c r="S457" s="326"/>
      <c r="T457" s="326"/>
      <c r="U457" s="326"/>
      <c r="V457" s="326"/>
      <c r="W457" s="326"/>
      <c r="X457" s="326"/>
      <c r="Y457" s="326"/>
    </row>
    <row r="458" spans="12:25">
      <c r="L458" s="326"/>
      <c r="M458" s="326"/>
      <c r="N458" s="326"/>
      <c r="O458" s="326"/>
      <c r="P458" s="326"/>
      <c r="Q458" s="326"/>
      <c r="R458" s="326"/>
      <c r="S458" s="326"/>
      <c r="T458" s="326"/>
      <c r="U458" s="326"/>
      <c r="V458" s="326"/>
      <c r="W458" s="326"/>
      <c r="X458" s="326"/>
      <c r="Y458" s="326"/>
    </row>
    <row r="459" spans="12:25">
      <c r="L459" s="326"/>
      <c r="M459" s="326"/>
      <c r="N459" s="326"/>
      <c r="O459" s="326"/>
      <c r="P459" s="326"/>
      <c r="Q459" s="326"/>
      <c r="R459" s="326"/>
      <c r="S459" s="326"/>
      <c r="T459" s="326"/>
      <c r="U459" s="326"/>
      <c r="V459" s="326"/>
      <c r="W459" s="326"/>
      <c r="X459" s="326"/>
      <c r="Y459" s="326"/>
    </row>
    <row r="460" spans="12:25">
      <c r="L460" s="326"/>
      <c r="M460" s="326"/>
      <c r="N460" s="326"/>
      <c r="O460" s="326"/>
      <c r="P460" s="326"/>
      <c r="Q460" s="326"/>
      <c r="R460" s="326"/>
      <c r="S460" s="326"/>
      <c r="T460" s="326"/>
      <c r="U460" s="326"/>
      <c r="V460" s="326"/>
      <c r="W460" s="326"/>
      <c r="X460" s="326"/>
      <c r="Y460" s="326"/>
    </row>
    <row r="461" spans="12:25">
      <c r="L461" s="326"/>
      <c r="M461" s="326"/>
      <c r="N461" s="326"/>
      <c r="O461" s="326"/>
      <c r="P461" s="326"/>
      <c r="Q461" s="326"/>
      <c r="R461" s="326"/>
      <c r="S461" s="326"/>
      <c r="T461" s="326"/>
      <c r="U461" s="326"/>
      <c r="V461" s="326"/>
      <c r="W461" s="326"/>
      <c r="X461" s="326"/>
      <c r="Y461" s="326"/>
    </row>
    <row r="462" spans="12:25">
      <c r="L462" s="326"/>
      <c r="M462" s="326"/>
      <c r="N462" s="326"/>
      <c r="O462" s="326"/>
      <c r="P462" s="326"/>
      <c r="Q462" s="326"/>
      <c r="R462" s="326"/>
      <c r="S462" s="326"/>
      <c r="T462" s="326"/>
      <c r="U462" s="326"/>
      <c r="V462" s="326"/>
      <c r="W462" s="326"/>
      <c r="X462" s="326"/>
      <c r="Y462" s="326"/>
    </row>
    <row r="463" spans="12:25">
      <c r="L463" s="326"/>
      <c r="M463" s="326"/>
      <c r="N463" s="326"/>
      <c r="O463" s="326"/>
      <c r="P463" s="326"/>
      <c r="Q463" s="326"/>
      <c r="R463" s="326"/>
      <c r="S463" s="326"/>
      <c r="T463" s="326"/>
      <c r="U463" s="326"/>
      <c r="V463" s="326"/>
      <c r="W463" s="326"/>
      <c r="X463" s="326"/>
      <c r="Y463" s="326"/>
    </row>
    <row r="464" spans="12:25">
      <c r="L464" s="326"/>
      <c r="M464" s="326"/>
      <c r="N464" s="326"/>
      <c r="O464" s="326"/>
      <c r="P464" s="326"/>
      <c r="Q464" s="326"/>
      <c r="R464" s="326"/>
      <c r="S464" s="326"/>
      <c r="T464" s="326"/>
      <c r="U464" s="326"/>
      <c r="V464" s="326"/>
      <c r="W464" s="326"/>
      <c r="X464" s="326"/>
      <c r="Y464" s="326"/>
    </row>
    <row r="465" spans="12:25">
      <c r="L465" s="326"/>
      <c r="M465" s="326"/>
      <c r="N465" s="326"/>
      <c r="O465" s="326"/>
      <c r="P465" s="326"/>
      <c r="Q465" s="326"/>
      <c r="R465" s="326"/>
      <c r="S465" s="326"/>
      <c r="T465" s="326"/>
      <c r="U465" s="326"/>
      <c r="V465" s="326"/>
      <c r="W465" s="326"/>
      <c r="X465" s="326"/>
      <c r="Y465" s="326"/>
    </row>
    <row r="466" spans="12:25">
      <c r="L466" s="326"/>
      <c r="M466" s="326"/>
      <c r="N466" s="326"/>
      <c r="O466" s="326"/>
      <c r="P466" s="326"/>
      <c r="Q466" s="326"/>
      <c r="R466" s="326"/>
      <c r="S466" s="326"/>
      <c r="T466" s="326"/>
      <c r="U466" s="326"/>
      <c r="V466" s="326"/>
      <c r="W466" s="326"/>
      <c r="X466" s="326"/>
      <c r="Y466" s="326"/>
    </row>
    <row r="467" spans="12:25">
      <c r="L467" s="326"/>
      <c r="M467" s="326"/>
      <c r="N467" s="326"/>
      <c r="O467" s="326"/>
      <c r="P467" s="326"/>
      <c r="Q467" s="326"/>
      <c r="R467" s="326"/>
      <c r="S467" s="326"/>
      <c r="T467" s="326"/>
      <c r="U467" s="326"/>
      <c r="V467" s="326"/>
      <c r="W467" s="326"/>
      <c r="X467" s="326"/>
      <c r="Y467" s="326"/>
    </row>
    <row r="468" spans="12:25">
      <c r="L468" s="326"/>
      <c r="M468" s="326"/>
      <c r="N468" s="326"/>
      <c r="O468" s="326"/>
      <c r="P468" s="326"/>
      <c r="Q468" s="326"/>
      <c r="R468" s="326"/>
      <c r="S468" s="326"/>
      <c r="T468" s="326"/>
      <c r="U468" s="326"/>
      <c r="V468" s="326"/>
      <c r="W468" s="326"/>
      <c r="X468" s="326"/>
      <c r="Y468" s="326"/>
    </row>
    <row r="469" spans="12:25">
      <c r="L469" s="326"/>
      <c r="M469" s="326"/>
      <c r="N469" s="326"/>
      <c r="O469" s="326"/>
      <c r="P469" s="326"/>
      <c r="Q469" s="326"/>
      <c r="R469" s="326"/>
      <c r="S469" s="326"/>
      <c r="T469" s="326"/>
      <c r="U469" s="326"/>
      <c r="V469" s="326"/>
      <c r="W469" s="326"/>
      <c r="X469" s="326"/>
      <c r="Y469" s="326"/>
    </row>
    <row r="470" spans="12:25">
      <c r="L470" s="326"/>
      <c r="M470" s="326"/>
      <c r="N470" s="326"/>
      <c r="O470" s="326"/>
      <c r="P470" s="326"/>
      <c r="Q470" s="326"/>
      <c r="R470" s="326"/>
      <c r="S470" s="326"/>
      <c r="T470" s="326"/>
      <c r="U470" s="326"/>
      <c r="V470" s="326"/>
      <c r="W470" s="326"/>
      <c r="X470" s="326"/>
      <c r="Y470" s="326"/>
    </row>
    <row r="471" spans="12:25">
      <c r="L471" s="326"/>
      <c r="M471" s="326"/>
      <c r="N471" s="326"/>
      <c r="O471" s="326"/>
      <c r="P471" s="326"/>
      <c r="Q471" s="326"/>
      <c r="R471" s="326"/>
      <c r="S471" s="326"/>
      <c r="T471" s="326"/>
      <c r="U471" s="326"/>
      <c r="V471" s="326"/>
      <c r="W471" s="326"/>
      <c r="X471" s="326"/>
      <c r="Y471" s="326"/>
    </row>
    <row r="472" spans="12:25">
      <c r="L472" s="326"/>
      <c r="M472" s="326"/>
      <c r="N472" s="326"/>
      <c r="O472" s="326"/>
      <c r="P472" s="326"/>
      <c r="Q472" s="326"/>
      <c r="R472" s="326"/>
      <c r="S472" s="326"/>
      <c r="T472" s="326"/>
      <c r="U472" s="326"/>
      <c r="V472" s="326"/>
      <c r="W472" s="326"/>
      <c r="X472" s="326"/>
      <c r="Y472" s="326"/>
    </row>
    <row r="473" spans="12:25">
      <c r="L473" s="326"/>
      <c r="M473" s="326"/>
      <c r="N473" s="326"/>
      <c r="O473" s="326"/>
      <c r="P473" s="326"/>
      <c r="Q473" s="326"/>
      <c r="R473" s="326"/>
      <c r="S473" s="326"/>
      <c r="T473" s="326"/>
      <c r="U473" s="326"/>
      <c r="V473" s="326"/>
      <c r="W473" s="326"/>
      <c r="X473" s="326"/>
      <c r="Y473" s="326"/>
    </row>
    <row r="474" spans="12:25">
      <c r="L474" s="326"/>
      <c r="M474" s="326"/>
      <c r="N474" s="326"/>
      <c r="O474" s="326"/>
      <c r="P474" s="326"/>
      <c r="Q474" s="326"/>
      <c r="R474" s="326"/>
      <c r="S474" s="326"/>
      <c r="T474" s="326"/>
      <c r="U474" s="326"/>
      <c r="V474" s="326"/>
      <c r="W474" s="326"/>
      <c r="X474" s="326"/>
      <c r="Y474" s="326"/>
    </row>
    <row r="475" spans="12:25">
      <c r="L475" s="326"/>
      <c r="M475" s="326"/>
      <c r="N475" s="326"/>
      <c r="O475" s="326"/>
      <c r="P475" s="326"/>
      <c r="Q475" s="326"/>
      <c r="R475" s="326"/>
      <c r="S475" s="326"/>
      <c r="T475" s="326"/>
      <c r="U475" s="326"/>
      <c r="V475" s="326"/>
      <c r="W475" s="326"/>
      <c r="X475" s="326"/>
      <c r="Y475" s="326"/>
    </row>
    <row r="476" spans="12:25">
      <c r="L476" s="326"/>
      <c r="M476" s="326"/>
      <c r="N476" s="326"/>
      <c r="O476" s="326"/>
      <c r="P476" s="326"/>
      <c r="Q476" s="326"/>
      <c r="R476" s="326"/>
      <c r="S476" s="326"/>
      <c r="T476" s="326"/>
      <c r="U476" s="326"/>
      <c r="V476" s="326"/>
      <c r="W476" s="326"/>
      <c r="X476" s="326"/>
      <c r="Y476" s="326"/>
    </row>
    <row r="477" spans="12:25">
      <c r="L477" s="326"/>
      <c r="M477" s="326"/>
      <c r="N477" s="326"/>
      <c r="O477" s="326"/>
      <c r="P477" s="326"/>
      <c r="Q477" s="326"/>
      <c r="R477" s="326"/>
      <c r="S477" s="326"/>
      <c r="T477" s="326"/>
      <c r="U477" s="326"/>
      <c r="V477" s="326"/>
      <c r="W477" s="326"/>
      <c r="X477" s="326"/>
      <c r="Y477" s="326"/>
    </row>
    <row r="478" spans="12:25">
      <c r="L478" s="326"/>
      <c r="M478" s="326"/>
      <c r="N478" s="326"/>
      <c r="O478" s="326"/>
      <c r="P478" s="326"/>
      <c r="Q478" s="326"/>
      <c r="R478" s="326"/>
      <c r="S478" s="326"/>
      <c r="T478" s="326"/>
      <c r="U478" s="326"/>
      <c r="V478" s="326"/>
      <c r="W478" s="326"/>
      <c r="X478" s="326"/>
      <c r="Y478" s="326"/>
    </row>
    <row r="479" spans="12:25">
      <c r="L479" s="326"/>
      <c r="M479" s="326"/>
      <c r="N479" s="326"/>
      <c r="O479" s="326"/>
      <c r="P479" s="326"/>
      <c r="Q479" s="326"/>
      <c r="R479" s="326"/>
      <c r="S479" s="326"/>
      <c r="T479" s="326"/>
      <c r="U479" s="326"/>
      <c r="V479" s="326"/>
      <c r="W479" s="326"/>
      <c r="X479" s="326"/>
      <c r="Y479" s="326"/>
    </row>
    <row r="480" spans="12:25">
      <c r="L480" s="326"/>
      <c r="M480" s="326"/>
      <c r="N480" s="326"/>
      <c r="O480" s="326"/>
      <c r="P480" s="326"/>
      <c r="Q480" s="326"/>
      <c r="R480" s="326"/>
      <c r="S480" s="326"/>
      <c r="T480" s="326"/>
      <c r="U480" s="326"/>
      <c r="V480" s="326"/>
      <c r="W480" s="326"/>
      <c r="X480" s="326"/>
      <c r="Y480" s="326"/>
    </row>
    <row r="481" spans="12:25">
      <c r="L481" s="326"/>
      <c r="M481" s="326"/>
      <c r="N481" s="326"/>
      <c r="O481" s="326"/>
      <c r="P481" s="326"/>
      <c r="Q481" s="326"/>
      <c r="R481" s="326"/>
      <c r="S481" s="326"/>
      <c r="T481" s="326"/>
      <c r="U481" s="326"/>
      <c r="V481" s="326"/>
      <c r="W481" s="326"/>
      <c r="X481" s="326"/>
      <c r="Y481" s="326"/>
    </row>
    <row r="482" spans="12:25">
      <c r="L482" s="326"/>
      <c r="M482" s="326"/>
      <c r="N482" s="326"/>
      <c r="O482" s="326"/>
      <c r="P482" s="326"/>
      <c r="Q482" s="326"/>
      <c r="R482" s="326"/>
      <c r="S482" s="326"/>
      <c r="T482" s="326"/>
      <c r="U482" s="326"/>
      <c r="V482" s="326"/>
      <c r="W482" s="326"/>
      <c r="X482" s="326"/>
      <c r="Y482" s="326"/>
    </row>
    <row r="483" spans="12:25">
      <c r="L483" s="326"/>
      <c r="M483" s="326"/>
      <c r="N483" s="326"/>
      <c r="O483" s="326"/>
      <c r="P483" s="326"/>
      <c r="Q483" s="326"/>
      <c r="R483" s="326"/>
      <c r="S483" s="326"/>
      <c r="T483" s="326"/>
      <c r="U483" s="326"/>
      <c r="V483" s="326"/>
      <c r="W483" s="326"/>
      <c r="X483" s="326"/>
      <c r="Y483" s="326"/>
    </row>
    <row r="484" spans="12:25">
      <c r="L484" s="326"/>
      <c r="M484" s="326"/>
      <c r="N484" s="326"/>
      <c r="O484" s="326"/>
      <c r="P484" s="326"/>
      <c r="Q484" s="326"/>
      <c r="R484" s="326"/>
      <c r="S484" s="326"/>
      <c r="T484" s="326"/>
      <c r="U484" s="326"/>
      <c r="V484" s="326"/>
      <c r="W484" s="326"/>
      <c r="X484" s="326"/>
      <c r="Y484" s="326"/>
    </row>
    <row r="485" spans="12:25">
      <c r="L485" s="326"/>
      <c r="M485" s="326"/>
      <c r="N485" s="326"/>
      <c r="O485" s="326"/>
      <c r="P485" s="326"/>
      <c r="Q485" s="326"/>
      <c r="R485" s="326"/>
      <c r="S485" s="326"/>
      <c r="T485" s="326"/>
      <c r="U485" s="326"/>
      <c r="V485" s="326"/>
      <c r="W485" s="326"/>
      <c r="X485" s="326"/>
      <c r="Y485" s="326"/>
    </row>
    <row r="486" spans="12:25">
      <c r="L486" s="326"/>
      <c r="M486" s="326"/>
      <c r="N486" s="326"/>
      <c r="O486" s="326"/>
      <c r="P486" s="326"/>
      <c r="Q486" s="326"/>
      <c r="R486" s="326"/>
      <c r="S486" s="326"/>
      <c r="T486" s="326"/>
      <c r="U486" s="326"/>
      <c r="V486" s="326"/>
      <c r="W486" s="326"/>
      <c r="X486" s="326"/>
      <c r="Y486" s="326"/>
    </row>
    <row r="487" spans="12:25">
      <c r="L487" s="326"/>
      <c r="M487" s="326"/>
      <c r="N487" s="326"/>
      <c r="O487" s="326"/>
      <c r="P487" s="326"/>
      <c r="Q487" s="326"/>
      <c r="R487" s="326"/>
      <c r="S487" s="326"/>
      <c r="T487" s="326"/>
      <c r="U487" s="326"/>
      <c r="V487" s="326"/>
      <c r="W487" s="326"/>
      <c r="X487" s="326"/>
      <c r="Y487" s="326"/>
    </row>
    <row r="488" spans="12:25">
      <c r="L488" s="326"/>
      <c r="M488" s="326"/>
      <c r="N488" s="326"/>
      <c r="O488" s="326"/>
      <c r="P488" s="326"/>
      <c r="Q488" s="326"/>
      <c r="R488" s="326"/>
      <c r="S488" s="326"/>
      <c r="T488" s="326"/>
      <c r="U488" s="326"/>
      <c r="V488" s="326"/>
      <c r="W488" s="326"/>
      <c r="X488" s="326"/>
      <c r="Y488" s="326"/>
    </row>
    <row r="489" spans="12:25">
      <c r="L489" s="326"/>
      <c r="M489" s="326"/>
      <c r="N489" s="326"/>
      <c r="O489" s="326"/>
      <c r="P489" s="326"/>
      <c r="Q489" s="326"/>
      <c r="R489" s="326"/>
      <c r="S489" s="326"/>
      <c r="T489" s="326"/>
      <c r="U489" s="326"/>
      <c r="V489" s="326"/>
      <c r="W489" s="326"/>
      <c r="X489" s="326"/>
      <c r="Y489" s="326"/>
    </row>
    <row r="490" spans="12:25">
      <c r="L490" s="326"/>
      <c r="M490" s="326"/>
      <c r="N490" s="326"/>
      <c r="O490" s="326"/>
      <c r="P490" s="326"/>
      <c r="Q490" s="326"/>
      <c r="R490" s="326"/>
      <c r="S490" s="326"/>
      <c r="T490" s="326"/>
      <c r="U490" s="326"/>
      <c r="V490" s="326"/>
      <c r="W490" s="326"/>
      <c r="X490" s="326"/>
      <c r="Y490" s="326"/>
    </row>
    <row r="491" spans="12:25">
      <c r="L491" s="326"/>
      <c r="M491" s="326"/>
      <c r="N491" s="326"/>
      <c r="O491" s="326"/>
      <c r="P491" s="326"/>
      <c r="Q491" s="326"/>
      <c r="R491" s="326"/>
      <c r="S491" s="326"/>
      <c r="T491" s="326"/>
      <c r="U491" s="326"/>
      <c r="V491" s="326"/>
      <c r="W491" s="326"/>
      <c r="X491" s="326"/>
      <c r="Y491" s="326"/>
    </row>
    <row r="492" spans="12:25">
      <c r="L492" s="326"/>
      <c r="M492" s="326"/>
      <c r="N492" s="326"/>
      <c r="O492" s="326"/>
      <c r="P492" s="326"/>
      <c r="Q492" s="326"/>
      <c r="R492" s="326"/>
      <c r="S492" s="326"/>
      <c r="T492" s="326"/>
      <c r="U492" s="326"/>
      <c r="V492" s="326"/>
      <c r="W492" s="326"/>
      <c r="X492" s="326"/>
      <c r="Y492" s="326"/>
    </row>
    <row r="493" spans="12:25">
      <c r="L493" s="326"/>
      <c r="M493" s="326"/>
      <c r="N493" s="326"/>
      <c r="O493" s="326"/>
      <c r="P493" s="326"/>
      <c r="Q493" s="326"/>
      <c r="R493" s="326"/>
      <c r="S493" s="326"/>
      <c r="T493" s="326"/>
      <c r="U493" s="326"/>
      <c r="V493" s="326"/>
      <c r="W493" s="326"/>
      <c r="X493" s="326"/>
      <c r="Y493" s="326"/>
    </row>
    <row r="494" spans="12:25">
      <c r="L494" s="326"/>
      <c r="M494" s="326"/>
      <c r="N494" s="326"/>
      <c r="O494" s="326"/>
      <c r="P494" s="326"/>
      <c r="Q494" s="326"/>
      <c r="R494" s="326"/>
      <c r="S494" s="326"/>
      <c r="T494" s="326"/>
      <c r="U494" s="326"/>
      <c r="V494" s="326"/>
      <c r="W494" s="326"/>
      <c r="X494" s="326"/>
      <c r="Y494" s="326"/>
    </row>
    <row r="495" spans="12:25">
      <c r="L495" s="326"/>
      <c r="M495" s="326"/>
      <c r="N495" s="326"/>
      <c r="O495" s="326"/>
      <c r="P495" s="326"/>
      <c r="Q495" s="326"/>
      <c r="R495" s="326"/>
      <c r="S495" s="326"/>
      <c r="T495" s="326"/>
      <c r="U495" s="326"/>
      <c r="V495" s="326"/>
      <c r="W495" s="326"/>
      <c r="X495" s="326"/>
      <c r="Y495" s="326"/>
    </row>
    <row r="496" spans="12:25">
      <c r="L496" s="326"/>
      <c r="M496" s="326"/>
      <c r="N496" s="326"/>
      <c r="O496" s="326"/>
      <c r="P496" s="326"/>
      <c r="Q496" s="326"/>
      <c r="R496" s="326"/>
      <c r="S496" s="326"/>
      <c r="T496" s="326"/>
      <c r="U496" s="326"/>
      <c r="V496" s="326"/>
      <c r="W496" s="326"/>
      <c r="X496" s="326"/>
      <c r="Y496" s="326"/>
    </row>
    <row r="497" spans="12:25">
      <c r="L497" s="326"/>
      <c r="M497" s="326"/>
      <c r="N497" s="326"/>
      <c r="O497" s="326"/>
      <c r="P497" s="326"/>
      <c r="Q497" s="326"/>
      <c r="R497" s="326"/>
      <c r="S497" s="326"/>
      <c r="T497" s="326"/>
      <c r="U497" s="326"/>
      <c r="V497" s="326"/>
      <c r="W497" s="326"/>
      <c r="X497" s="326"/>
      <c r="Y497" s="326"/>
    </row>
    <row r="498" spans="12:25">
      <c r="L498" s="326"/>
      <c r="M498" s="326"/>
      <c r="N498" s="326"/>
      <c r="O498" s="326"/>
      <c r="P498" s="326"/>
      <c r="Q498" s="326"/>
      <c r="R498" s="326"/>
      <c r="S498" s="326"/>
      <c r="T498" s="326"/>
      <c r="U498" s="326"/>
      <c r="V498" s="326"/>
      <c r="W498" s="326"/>
      <c r="X498" s="326"/>
      <c r="Y498" s="326"/>
    </row>
    <row r="499" spans="12:25">
      <c r="L499" s="326"/>
      <c r="M499" s="326"/>
      <c r="N499" s="326"/>
      <c r="O499" s="326"/>
      <c r="P499" s="326"/>
      <c r="Q499" s="326"/>
      <c r="R499" s="326"/>
      <c r="S499" s="326"/>
      <c r="T499" s="326"/>
      <c r="U499" s="326"/>
      <c r="V499" s="326"/>
      <c r="W499" s="326"/>
      <c r="X499" s="326"/>
      <c r="Y499" s="326"/>
    </row>
    <row r="500" spans="12:25">
      <c r="L500" s="326"/>
      <c r="M500" s="326"/>
      <c r="N500" s="326"/>
      <c r="O500" s="326"/>
      <c r="P500" s="326"/>
      <c r="Q500" s="326"/>
      <c r="R500" s="326"/>
      <c r="S500" s="326"/>
      <c r="T500" s="326"/>
      <c r="U500" s="326"/>
      <c r="V500" s="326"/>
      <c r="W500" s="326"/>
      <c r="X500" s="326"/>
      <c r="Y500" s="326"/>
    </row>
    <row r="501" spans="12:25">
      <c r="L501" s="326"/>
      <c r="M501" s="326"/>
      <c r="N501" s="326"/>
      <c r="O501" s="326"/>
      <c r="P501" s="326"/>
      <c r="Q501" s="326"/>
      <c r="R501" s="326"/>
      <c r="S501" s="326"/>
      <c r="T501" s="326"/>
      <c r="U501" s="326"/>
      <c r="V501" s="326"/>
      <c r="W501" s="326"/>
      <c r="X501" s="326"/>
      <c r="Y501" s="326"/>
    </row>
    <row r="502" spans="12:25">
      <c r="L502" s="326"/>
      <c r="M502" s="326"/>
      <c r="N502" s="326"/>
      <c r="O502" s="326"/>
      <c r="P502" s="326"/>
      <c r="Q502" s="326"/>
      <c r="R502" s="326"/>
      <c r="S502" s="326"/>
      <c r="T502" s="326"/>
      <c r="U502" s="326"/>
      <c r="V502" s="326"/>
      <c r="W502" s="326"/>
      <c r="X502" s="326"/>
      <c r="Y502" s="326"/>
    </row>
    <row r="503" spans="12:25">
      <c r="L503" s="326"/>
      <c r="M503" s="326"/>
      <c r="N503" s="326"/>
      <c r="O503" s="326"/>
      <c r="P503" s="326"/>
      <c r="Q503" s="326"/>
      <c r="R503" s="326"/>
      <c r="S503" s="326"/>
      <c r="T503" s="326"/>
      <c r="U503" s="326"/>
      <c r="V503" s="326"/>
      <c r="W503" s="326"/>
      <c r="X503" s="326"/>
      <c r="Y503" s="326"/>
    </row>
    <row r="504" spans="12:25">
      <c r="L504" s="326"/>
      <c r="M504" s="326"/>
      <c r="N504" s="326"/>
      <c r="O504" s="326"/>
      <c r="P504" s="326"/>
      <c r="Q504" s="326"/>
      <c r="R504" s="326"/>
      <c r="S504" s="326"/>
      <c r="T504" s="326"/>
      <c r="U504" s="326"/>
      <c r="V504" s="326"/>
      <c r="W504" s="326"/>
      <c r="X504" s="326"/>
      <c r="Y504" s="326"/>
    </row>
    <row r="505" spans="12:25">
      <c r="L505" s="326"/>
      <c r="M505" s="326"/>
      <c r="N505" s="326"/>
      <c r="O505" s="326"/>
      <c r="P505" s="326"/>
      <c r="Q505" s="326"/>
      <c r="R505" s="326"/>
      <c r="S505" s="326"/>
      <c r="T505" s="326"/>
      <c r="U505" s="326"/>
      <c r="V505" s="326"/>
      <c r="W505" s="326"/>
      <c r="X505" s="326"/>
      <c r="Y505" s="326"/>
    </row>
    <row r="506" spans="12:25">
      <c r="L506" s="326"/>
      <c r="M506" s="326"/>
      <c r="N506" s="326"/>
      <c r="O506" s="326"/>
      <c r="P506" s="326"/>
      <c r="Q506" s="326"/>
      <c r="R506" s="326"/>
      <c r="S506" s="326"/>
      <c r="T506" s="326"/>
      <c r="U506" s="326"/>
      <c r="V506" s="326"/>
      <c r="W506" s="326"/>
      <c r="X506" s="326"/>
      <c r="Y506" s="326"/>
    </row>
    <row r="507" spans="12:25">
      <c r="L507" s="326"/>
      <c r="M507" s="326"/>
      <c r="N507" s="326"/>
      <c r="O507" s="326"/>
      <c r="P507" s="326"/>
      <c r="Q507" s="326"/>
      <c r="R507" s="326"/>
      <c r="S507" s="326"/>
      <c r="T507" s="326"/>
      <c r="U507" s="326"/>
      <c r="V507" s="326"/>
      <c r="W507" s="326"/>
      <c r="X507" s="326"/>
      <c r="Y507" s="326"/>
    </row>
    <row r="508" spans="12:25">
      <c r="L508" s="326"/>
      <c r="M508" s="326"/>
      <c r="N508" s="326"/>
      <c r="O508" s="326"/>
      <c r="P508" s="326"/>
      <c r="Q508" s="326"/>
      <c r="R508" s="326"/>
      <c r="S508" s="326"/>
      <c r="T508" s="326"/>
      <c r="U508" s="326"/>
      <c r="V508" s="326"/>
      <c r="W508" s="326"/>
      <c r="X508" s="326"/>
      <c r="Y508" s="326"/>
    </row>
    <row r="509" spans="12:25">
      <c r="L509" s="326"/>
      <c r="M509" s="326"/>
      <c r="N509" s="326"/>
      <c r="O509" s="326"/>
      <c r="P509" s="326"/>
      <c r="Q509" s="326"/>
      <c r="R509" s="326"/>
      <c r="S509" s="326"/>
      <c r="T509" s="326"/>
      <c r="U509" s="326"/>
      <c r="V509" s="326"/>
      <c r="W509" s="326"/>
      <c r="X509" s="326"/>
      <c r="Y509" s="326"/>
    </row>
    <row r="510" spans="12:25">
      <c r="L510" s="326"/>
      <c r="M510" s="326"/>
      <c r="N510" s="326"/>
      <c r="O510" s="326"/>
      <c r="P510" s="326"/>
      <c r="Q510" s="326"/>
      <c r="R510" s="326"/>
      <c r="S510" s="326"/>
      <c r="T510" s="326"/>
      <c r="U510" s="326"/>
      <c r="V510" s="326"/>
      <c r="W510" s="326"/>
      <c r="X510" s="326"/>
      <c r="Y510" s="326"/>
    </row>
    <row r="511" spans="12:25">
      <c r="L511" s="326"/>
      <c r="M511" s="326"/>
      <c r="N511" s="326"/>
      <c r="O511" s="326"/>
      <c r="P511" s="326"/>
      <c r="Q511" s="326"/>
      <c r="R511" s="326"/>
      <c r="S511" s="326"/>
      <c r="T511" s="326"/>
      <c r="U511" s="326"/>
      <c r="V511" s="326"/>
      <c r="W511" s="326"/>
      <c r="X511" s="326"/>
      <c r="Y511" s="326"/>
    </row>
    <row r="512" spans="12:25">
      <c r="L512" s="326"/>
      <c r="M512" s="326"/>
      <c r="N512" s="326"/>
      <c r="O512" s="326"/>
      <c r="P512" s="326"/>
      <c r="Q512" s="326"/>
      <c r="R512" s="326"/>
      <c r="S512" s="326"/>
      <c r="T512" s="326"/>
      <c r="U512" s="326"/>
      <c r="V512" s="326"/>
      <c r="W512" s="326"/>
      <c r="X512" s="326"/>
      <c r="Y512" s="326"/>
    </row>
    <row r="513" spans="12:25">
      <c r="L513" s="326"/>
      <c r="M513" s="326"/>
      <c r="N513" s="326"/>
      <c r="O513" s="326"/>
      <c r="P513" s="326"/>
      <c r="Q513" s="326"/>
      <c r="R513" s="326"/>
      <c r="S513" s="326"/>
      <c r="T513" s="326"/>
      <c r="U513" s="326"/>
      <c r="V513" s="326"/>
      <c r="W513" s="326"/>
      <c r="X513" s="326"/>
      <c r="Y513" s="326"/>
    </row>
    <row r="514" spans="12:25">
      <c r="L514" s="326"/>
      <c r="M514" s="326"/>
      <c r="N514" s="326"/>
      <c r="O514" s="326"/>
      <c r="P514" s="326"/>
      <c r="Q514" s="326"/>
      <c r="R514" s="326"/>
      <c r="S514" s="326"/>
      <c r="T514" s="326"/>
      <c r="U514" s="326"/>
      <c r="V514" s="326"/>
      <c r="W514" s="326"/>
      <c r="X514" s="326"/>
      <c r="Y514" s="326"/>
    </row>
    <row r="515" spans="12:25">
      <c r="L515" s="326"/>
      <c r="M515" s="326"/>
      <c r="N515" s="326"/>
      <c r="O515" s="326"/>
      <c r="P515" s="326"/>
      <c r="Q515" s="326"/>
      <c r="R515" s="326"/>
      <c r="S515" s="326"/>
      <c r="T515" s="326"/>
      <c r="U515" s="326"/>
      <c r="V515" s="326"/>
      <c r="W515" s="326"/>
      <c r="X515" s="326"/>
      <c r="Y515" s="326"/>
    </row>
    <row r="516" spans="12:25">
      <c r="L516" s="326"/>
      <c r="M516" s="326"/>
      <c r="N516" s="326"/>
      <c r="O516" s="326"/>
      <c r="P516" s="326"/>
      <c r="Q516" s="326"/>
      <c r="R516" s="326"/>
      <c r="S516" s="326"/>
      <c r="T516" s="326"/>
      <c r="U516" s="326"/>
      <c r="V516" s="326"/>
      <c r="W516" s="326"/>
      <c r="X516" s="326"/>
      <c r="Y516" s="326"/>
    </row>
    <row r="517" spans="12:25">
      <c r="L517" s="326"/>
      <c r="M517" s="326"/>
      <c r="N517" s="326"/>
      <c r="O517" s="326"/>
      <c r="P517" s="326"/>
      <c r="Q517" s="326"/>
      <c r="R517" s="326"/>
      <c r="S517" s="326"/>
      <c r="T517" s="326"/>
      <c r="U517" s="326"/>
      <c r="V517" s="326"/>
      <c r="W517" s="326"/>
      <c r="X517" s="326"/>
      <c r="Y517" s="326"/>
    </row>
    <row r="518" spans="12:25">
      <c r="L518" s="326"/>
      <c r="M518" s="326"/>
      <c r="N518" s="326"/>
      <c r="O518" s="326"/>
      <c r="P518" s="326"/>
      <c r="Q518" s="326"/>
      <c r="R518" s="326"/>
      <c r="S518" s="326"/>
      <c r="T518" s="326"/>
      <c r="U518" s="326"/>
      <c r="V518" s="326"/>
      <c r="W518" s="326"/>
      <c r="X518" s="326"/>
      <c r="Y518" s="326"/>
    </row>
    <row r="519" spans="12:25">
      <c r="L519" s="326"/>
      <c r="M519" s="326"/>
      <c r="N519" s="326"/>
      <c r="O519" s="326"/>
      <c r="P519" s="326"/>
      <c r="Q519" s="326"/>
      <c r="R519" s="326"/>
      <c r="S519" s="326"/>
      <c r="T519" s="326"/>
      <c r="U519" s="326"/>
      <c r="V519" s="326"/>
      <c r="W519" s="326"/>
      <c r="X519" s="326"/>
      <c r="Y519" s="326"/>
    </row>
    <row r="520" spans="12:25">
      <c r="L520" s="326"/>
      <c r="M520" s="326"/>
      <c r="N520" s="326"/>
      <c r="O520" s="326"/>
      <c r="P520" s="326"/>
      <c r="Q520" s="326"/>
      <c r="R520" s="326"/>
      <c r="S520" s="326"/>
      <c r="T520" s="326"/>
      <c r="U520" s="326"/>
      <c r="V520" s="326"/>
      <c r="W520" s="326"/>
      <c r="X520" s="326"/>
      <c r="Y520" s="326"/>
    </row>
    <row r="521" spans="12:25">
      <c r="L521" s="326"/>
      <c r="M521" s="326"/>
      <c r="N521" s="326"/>
      <c r="O521" s="326"/>
      <c r="P521" s="326"/>
      <c r="Q521" s="326"/>
      <c r="R521" s="326"/>
      <c r="S521" s="326"/>
      <c r="T521" s="326"/>
      <c r="U521" s="326"/>
      <c r="V521" s="326"/>
      <c r="W521" s="326"/>
      <c r="X521" s="326"/>
      <c r="Y521" s="326"/>
    </row>
    <row r="522" spans="12:25">
      <c r="L522" s="326"/>
      <c r="M522" s="326"/>
      <c r="N522" s="326"/>
      <c r="O522" s="326"/>
      <c r="P522" s="326"/>
      <c r="Q522" s="326"/>
      <c r="R522" s="326"/>
      <c r="S522" s="326"/>
      <c r="T522" s="326"/>
      <c r="U522" s="326"/>
      <c r="V522" s="326"/>
      <c r="W522" s="326"/>
      <c r="X522" s="326"/>
      <c r="Y522" s="326"/>
    </row>
    <row r="523" spans="12:25">
      <c r="L523" s="326"/>
      <c r="M523" s="326"/>
      <c r="N523" s="326"/>
      <c r="O523" s="326"/>
      <c r="P523" s="326"/>
      <c r="Q523" s="326"/>
      <c r="R523" s="326"/>
      <c r="S523" s="326"/>
      <c r="T523" s="326"/>
      <c r="U523" s="326"/>
      <c r="V523" s="326"/>
      <c r="W523" s="326"/>
      <c r="X523" s="326"/>
      <c r="Y523" s="326"/>
    </row>
    <row r="524" spans="12:25">
      <c r="L524" s="326"/>
      <c r="M524" s="326"/>
      <c r="N524" s="326"/>
      <c r="O524" s="326"/>
      <c r="P524" s="326"/>
      <c r="Q524" s="326"/>
      <c r="R524" s="326"/>
      <c r="S524" s="326"/>
      <c r="T524" s="326"/>
      <c r="U524" s="326"/>
      <c r="V524" s="326"/>
      <c r="W524" s="326"/>
      <c r="X524" s="326"/>
      <c r="Y524" s="326"/>
    </row>
    <row r="525" spans="12:25">
      <c r="L525" s="326"/>
      <c r="M525" s="326"/>
      <c r="N525" s="326"/>
      <c r="O525" s="326"/>
      <c r="P525" s="326"/>
      <c r="Q525" s="326"/>
      <c r="R525" s="326"/>
      <c r="S525" s="326"/>
      <c r="T525" s="326"/>
      <c r="U525" s="326"/>
      <c r="V525" s="326"/>
      <c r="W525" s="326"/>
      <c r="X525" s="326"/>
      <c r="Y525" s="326"/>
    </row>
    <row r="526" spans="12:25">
      <c r="L526" s="326"/>
      <c r="M526" s="326"/>
      <c r="N526" s="326"/>
      <c r="O526" s="326"/>
      <c r="P526" s="326"/>
      <c r="Q526" s="326"/>
      <c r="R526" s="326"/>
      <c r="S526" s="326"/>
      <c r="T526" s="326"/>
      <c r="U526" s="326"/>
      <c r="V526" s="326"/>
      <c r="W526" s="326"/>
      <c r="X526" s="326"/>
      <c r="Y526" s="326"/>
    </row>
    <row r="527" spans="12:25">
      <c r="L527" s="326"/>
      <c r="M527" s="326"/>
      <c r="N527" s="326"/>
      <c r="O527" s="326"/>
      <c r="P527" s="326"/>
      <c r="Q527" s="326"/>
      <c r="R527" s="326"/>
      <c r="S527" s="326"/>
      <c r="T527" s="326"/>
      <c r="U527" s="326"/>
      <c r="V527" s="326"/>
      <c r="W527" s="326"/>
      <c r="X527" s="326"/>
      <c r="Y527" s="326"/>
    </row>
    <row r="528" spans="12:25">
      <c r="L528" s="326"/>
      <c r="M528" s="326"/>
      <c r="N528" s="326"/>
      <c r="O528" s="326"/>
      <c r="P528" s="326"/>
      <c r="Q528" s="326"/>
      <c r="R528" s="326"/>
      <c r="S528" s="326"/>
      <c r="T528" s="326"/>
      <c r="U528" s="326"/>
      <c r="V528" s="326"/>
      <c r="W528" s="326"/>
      <c r="X528" s="326"/>
      <c r="Y528" s="326"/>
    </row>
    <row r="529" spans="12:25">
      <c r="L529" s="326"/>
      <c r="M529" s="326"/>
      <c r="N529" s="326"/>
      <c r="O529" s="326"/>
      <c r="P529" s="326"/>
      <c r="Q529" s="326"/>
      <c r="R529" s="326"/>
      <c r="S529" s="326"/>
      <c r="T529" s="326"/>
      <c r="U529" s="326"/>
      <c r="V529" s="326"/>
      <c r="W529" s="326"/>
      <c r="X529" s="326"/>
      <c r="Y529" s="326"/>
    </row>
    <row r="530" spans="12:25">
      <c r="L530" s="326"/>
      <c r="M530" s="326"/>
      <c r="N530" s="326"/>
      <c r="O530" s="326"/>
      <c r="P530" s="326"/>
      <c r="Q530" s="326"/>
      <c r="R530" s="326"/>
      <c r="S530" s="326"/>
      <c r="T530" s="326"/>
      <c r="U530" s="326"/>
      <c r="V530" s="326"/>
      <c r="W530" s="326"/>
      <c r="X530" s="326"/>
      <c r="Y530" s="326"/>
    </row>
    <row r="531" spans="12:25">
      <c r="L531" s="326"/>
      <c r="M531" s="326"/>
      <c r="N531" s="326"/>
      <c r="O531" s="326"/>
      <c r="P531" s="326"/>
      <c r="Q531" s="326"/>
      <c r="R531" s="326"/>
      <c r="S531" s="326"/>
      <c r="T531" s="326"/>
      <c r="U531" s="326"/>
      <c r="V531" s="326"/>
      <c r="W531" s="326"/>
      <c r="X531" s="326"/>
      <c r="Y531" s="326"/>
    </row>
    <row r="532" spans="12:25">
      <c r="L532" s="326"/>
      <c r="M532" s="326"/>
      <c r="N532" s="326"/>
      <c r="O532" s="326"/>
      <c r="P532" s="326"/>
      <c r="Q532" s="326"/>
      <c r="R532" s="326"/>
      <c r="S532" s="326"/>
      <c r="T532" s="326"/>
      <c r="U532" s="326"/>
      <c r="V532" s="326"/>
      <c r="W532" s="326"/>
      <c r="X532" s="326"/>
      <c r="Y532" s="326"/>
    </row>
    <row r="533" spans="12:25">
      <c r="L533" s="326"/>
      <c r="M533" s="326"/>
      <c r="N533" s="326"/>
      <c r="O533" s="326"/>
      <c r="P533" s="326"/>
      <c r="Q533" s="326"/>
      <c r="R533" s="326"/>
      <c r="S533" s="326"/>
      <c r="T533" s="326"/>
      <c r="U533" s="326"/>
      <c r="V533" s="326"/>
      <c r="W533" s="326"/>
      <c r="X533" s="326"/>
      <c r="Y533" s="326"/>
    </row>
    <row r="534" spans="12:25">
      <c r="L534" s="326"/>
      <c r="M534" s="326"/>
      <c r="N534" s="326"/>
      <c r="O534" s="326"/>
      <c r="P534" s="326"/>
      <c r="Q534" s="326"/>
      <c r="R534" s="326"/>
      <c r="S534" s="326"/>
      <c r="T534" s="326"/>
      <c r="U534" s="326"/>
      <c r="V534" s="326"/>
      <c r="W534" s="326"/>
      <c r="X534" s="326"/>
      <c r="Y534" s="326"/>
    </row>
    <row r="535" spans="12:25">
      <c r="L535" s="326"/>
      <c r="M535" s="326"/>
      <c r="N535" s="326"/>
      <c r="O535" s="326"/>
      <c r="P535" s="326"/>
      <c r="Q535" s="326"/>
      <c r="R535" s="326"/>
      <c r="S535" s="326"/>
      <c r="T535" s="326"/>
      <c r="U535" s="326"/>
      <c r="V535" s="326"/>
      <c r="W535" s="326"/>
      <c r="X535" s="326"/>
      <c r="Y535" s="326"/>
    </row>
    <row r="536" spans="12:25">
      <c r="L536" s="326"/>
      <c r="M536" s="326"/>
      <c r="N536" s="326"/>
      <c r="O536" s="326"/>
      <c r="P536" s="326"/>
      <c r="Q536" s="326"/>
      <c r="R536" s="326"/>
      <c r="S536" s="326"/>
      <c r="T536" s="326"/>
      <c r="U536" s="326"/>
      <c r="V536" s="326"/>
      <c r="W536" s="326"/>
      <c r="X536" s="326"/>
      <c r="Y536" s="326"/>
    </row>
    <row r="537" spans="12:25">
      <c r="L537" s="326"/>
      <c r="M537" s="326"/>
      <c r="N537" s="326"/>
      <c r="O537" s="326"/>
      <c r="P537" s="326"/>
      <c r="Q537" s="326"/>
      <c r="R537" s="326"/>
      <c r="S537" s="326"/>
      <c r="T537" s="326"/>
      <c r="U537" s="326"/>
      <c r="V537" s="326"/>
      <c r="W537" s="326"/>
      <c r="X537" s="326"/>
      <c r="Y537" s="326"/>
    </row>
    <row r="538" spans="12:25">
      <c r="L538" s="326"/>
      <c r="M538" s="326"/>
      <c r="N538" s="326"/>
      <c r="O538" s="326"/>
      <c r="P538" s="326"/>
      <c r="Q538" s="326"/>
      <c r="R538" s="326"/>
      <c r="S538" s="326"/>
      <c r="T538" s="326"/>
      <c r="U538" s="326"/>
      <c r="V538" s="326"/>
      <c r="W538" s="326"/>
      <c r="X538" s="326"/>
      <c r="Y538" s="326"/>
    </row>
    <row r="539" spans="12:25">
      <c r="L539" s="326"/>
      <c r="M539" s="326"/>
      <c r="N539" s="326"/>
      <c r="O539" s="326"/>
      <c r="P539" s="326"/>
      <c r="Q539" s="326"/>
      <c r="R539" s="326"/>
      <c r="S539" s="326"/>
      <c r="T539" s="326"/>
      <c r="U539" s="326"/>
      <c r="V539" s="326"/>
      <c r="W539" s="326"/>
      <c r="X539" s="326"/>
      <c r="Y539" s="326"/>
    </row>
    <row r="540" spans="12:25">
      <c r="L540" s="326"/>
      <c r="M540" s="326"/>
      <c r="N540" s="326"/>
      <c r="O540" s="326"/>
      <c r="P540" s="326"/>
      <c r="Q540" s="326"/>
      <c r="R540" s="326"/>
      <c r="S540" s="326"/>
      <c r="T540" s="326"/>
      <c r="U540" s="326"/>
      <c r="V540" s="326"/>
      <c r="W540" s="326"/>
      <c r="X540" s="326"/>
      <c r="Y540" s="326"/>
    </row>
    <row r="541" spans="12:25">
      <c r="L541" s="326"/>
      <c r="M541" s="326"/>
      <c r="N541" s="326"/>
      <c r="O541" s="326"/>
      <c r="P541" s="326"/>
      <c r="Q541" s="326"/>
      <c r="R541" s="326"/>
      <c r="S541" s="326"/>
      <c r="T541" s="326"/>
      <c r="U541" s="326"/>
      <c r="V541" s="326"/>
      <c r="W541" s="326"/>
      <c r="X541" s="326"/>
      <c r="Y541" s="326"/>
    </row>
    <row r="542" spans="12:25">
      <c r="L542" s="326"/>
      <c r="M542" s="326"/>
      <c r="N542" s="326"/>
      <c r="O542" s="326"/>
      <c r="P542" s="326"/>
      <c r="Q542" s="326"/>
      <c r="R542" s="326"/>
      <c r="S542" s="326"/>
      <c r="T542" s="326"/>
      <c r="U542" s="326"/>
      <c r="V542" s="326"/>
      <c r="W542" s="326"/>
      <c r="X542" s="326"/>
      <c r="Y542" s="326"/>
    </row>
    <row r="543" spans="12:25">
      <c r="L543" s="326"/>
      <c r="M543" s="326"/>
      <c r="N543" s="326"/>
      <c r="O543" s="326"/>
      <c r="P543" s="326"/>
      <c r="Q543" s="326"/>
      <c r="R543" s="326"/>
      <c r="S543" s="326"/>
      <c r="T543" s="326"/>
      <c r="U543" s="326"/>
      <c r="V543" s="326"/>
      <c r="W543" s="326"/>
      <c r="X543" s="326"/>
      <c r="Y543" s="326"/>
    </row>
    <row r="544" spans="12:25">
      <c r="L544" s="326"/>
      <c r="M544" s="326"/>
      <c r="N544" s="326"/>
      <c r="O544" s="326"/>
      <c r="P544" s="326"/>
      <c r="Q544" s="326"/>
      <c r="R544" s="326"/>
      <c r="S544" s="326"/>
      <c r="T544" s="326"/>
      <c r="U544" s="326"/>
      <c r="V544" s="326"/>
      <c r="W544" s="326"/>
      <c r="X544" s="326"/>
      <c r="Y544" s="326"/>
    </row>
    <row r="545" spans="12:25">
      <c r="L545" s="326"/>
      <c r="M545" s="326"/>
      <c r="N545" s="326"/>
      <c r="O545" s="326"/>
      <c r="P545" s="326"/>
      <c r="Q545" s="326"/>
      <c r="R545" s="326"/>
      <c r="S545" s="326"/>
      <c r="T545" s="326"/>
      <c r="U545" s="326"/>
      <c r="V545" s="326"/>
      <c r="W545" s="326"/>
      <c r="X545" s="326"/>
      <c r="Y545" s="326"/>
    </row>
    <row r="546" spans="12:25">
      <c r="L546" s="326"/>
      <c r="M546" s="326"/>
      <c r="N546" s="326"/>
      <c r="O546" s="326"/>
      <c r="P546" s="326"/>
      <c r="Q546" s="326"/>
      <c r="R546" s="326"/>
      <c r="S546" s="326"/>
      <c r="T546" s="326"/>
      <c r="U546" s="326"/>
      <c r="V546" s="326"/>
      <c r="W546" s="326"/>
      <c r="X546" s="326"/>
      <c r="Y546" s="326"/>
    </row>
    <row r="547" spans="12:25">
      <c r="L547" s="326"/>
      <c r="M547" s="326"/>
      <c r="N547" s="326"/>
      <c r="O547" s="326"/>
      <c r="P547" s="326"/>
      <c r="Q547" s="326"/>
      <c r="R547" s="326"/>
      <c r="S547" s="326"/>
      <c r="T547" s="326"/>
      <c r="U547" s="326"/>
      <c r="V547" s="326"/>
      <c r="W547" s="326"/>
      <c r="X547" s="326"/>
      <c r="Y547" s="326"/>
    </row>
    <row r="548" spans="12:25">
      <c r="L548" s="326"/>
      <c r="M548" s="326"/>
      <c r="N548" s="326"/>
      <c r="O548" s="326"/>
      <c r="P548" s="326"/>
      <c r="Q548" s="326"/>
      <c r="R548" s="326"/>
      <c r="S548" s="326"/>
      <c r="T548" s="326"/>
      <c r="U548" s="326"/>
      <c r="V548" s="326"/>
      <c r="W548" s="326"/>
      <c r="X548" s="326"/>
      <c r="Y548" s="326"/>
    </row>
    <row r="549" spans="12:25">
      <c r="L549" s="326"/>
      <c r="M549" s="326"/>
      <c r="N549" s="326"/>
      <c r="O549" s="326"/>
      <c r="P549" s="326"/>
      <c r="Q549" s="326"/>
      <c r="R549" s="326"/>
      <c r="S549" s="326"/>
      <c r="T549" s="326"/>
      <c r="U549" s="326"/>
      <c r="V549" s="326"/>
      <c r="W549" s="326"/>
      <c r="X549" s="326"/>
      <c r="Y549" s="326"/>
    </row>
    <row r="550" spans="12:25">
      <c r="L550" s="326"/>
      <c r="M550" s="326"/>
      <c r="N550" s="326"/>
      <c r="O550" s="326"/>
      <c r="P550" s="326"/>
      <c r="Q550" s="326"/>
      <c r="R550" s="326"/>
      <c r="S550" s="326"/>
      <c r="T550" s="326"/>
      <c r="U550" s="326"/>
      <c r="V550" s="326"/>
      <c r="W550" s="326"/>
      <c r="X550" s="326"/>
      <c r="Y550" s="326"/>
    </row>
    <row r="551" spans="12:25">
      <c r="L551" s="326"/>
      <c r="M551" s="326"/>
      <c r="N551" s="326"/>
      <c r="O551" s="326"/>
      <c r="P551" s="326"/>
      <c r="Q551" s="326"/>
      <c r="R551" s="326"/>
      <c r="S551" s="326"/>
      <c r="T551" s="326"/>
      <c r="U551" s="326"/>
      <c r="V551" s="326"/>
      <c r="W551" s="326"/>
      <c r="X551" s="326"/>
      <c r="Y551" s="326"/>
    </row>
    <row r="552" spans="12:25">
      <c r="L552" s="326"/>
      <c r="M552" s="326"/>
      <c r="N552" s="326"/>
      <c r="O552" s="326"/>
      <c r="P552" s="326"/>
      <c r="Q552" s="326"/>
      <c r="R552" s="326"/>
      <c r="S552" s="326"/>
      <c r="T552" s="326"/>
      <c r="U552" s="326"/>
      <c r="V552" s="326"/>
      <c r="W552" s="326"/>
      <c r="X552" s="326"/>
      <c r="Y552" s="326"/>
    </row>
    <row r="553" spans="12:25">
      <c r="L553" s="326"/>
      <c r="M553" s="326"/>
      <c r="N553" s="326"/>
      <c r="O553" s="326"/>
      <c r="P553" s="326"/>
      <c r="Q553" s="326"/>
      <c r="R553" s="326"/>
      <c r="S553" s="326"/>
      <c r="T553" s="326"/>
      <c r="U553" s="326"/>
      <c r="V553" s="326"/>
      <c r="W553" s="326"/>
      <c r="X553" s="326"/>
      <c r="Y553" s="326"/>
    </row>
    <row r="554" spans="12:25">
      <c r="L554" s="326"/>
      <c r="M554" s="326"/>
      <c r="N554" s="326"/>
      <c r="O554" s="326"/>
      <c r="P554" s="326"/>
      <c r="Q554" s="326"/>
      <c r="R554" s="326"/>
      <c r="S554" s="326"/>
      <c r="T554" s="326"/>
      <c r="U554" s="326"/>
      <c r="V554" s="326"/>
      <c r="W554" s="326"/>
      <c r="X554" s="326"/>
      <c r="Y554" s="326"/>
    </row>
    <row r="555" spans="12:25">
      <c r="L555" s="326"/>
      <c r="M555" s="326"/>
      <c r="N555" s="326"/>
      <c r="O555" s="326"/>
      <c r="P555" s="326"/>
      <c r="Q555" s="326"/>
      <c r="R555" s="326"/>
      <c r="S555" s="326"/>
      <c r="T555" s="326"/>
      <c r="U555" s="326"/>
      <c r="V555" s="326"/>
      <c r="W555" s="326"/>
      <c r="X555" s="326"/>
      <c r="Y555" s="326"/>
    </row>
    <row r="556" spans="12:25">
      <c r="L556" s="326"/>
      <c r="M556" s="326"/>
      <c r="N556" s="326"/>
      <c r="O556" s="326"/>
      <c r="P556" s="326"/>
      <c r="Q556" s="326"/>
      <c r="R556" s="326"/>
      <c r="S556" s="326"/>
      <c r="T556" s="326"/>
      <c r="U556" s="326"/>
      <c r="V556" s="326"/>
      <c r="W556" s="326"/>
      <c r="X556" s="326"/>
      <c r="Y556" s="326"/>
    </row>
    <row r="557" spans="12:25">
      <c r="L557" s="326"/>
      <c r="M557" s="326"/>
      <c r="N557" s="326"/>
      <c r="O557" s="326"/>
      <c r="P557" s="326"/>
      <c r="Q557" s="326"/>
      <c r="R557" s="326"/>
      <c r="S557" s="326"/>
      <c r="T557" s="326"/>
      <c r="U557" s="326"/>
      <c r="V557" s="326"/>
      <c r="W557" s="326"/>
      <c r="X557" s="326"/>
      <c r="Y557" s="326"/>
    </row>
    <row r="558" spans="12:25">
      <c r="L558" s="326"/>
      <c r="M558" s="326"/>
      <c r="N558" s="326"/>
      <c r="O558" s="326"/>
      <c r="P558" s="326"/>
      <c r="Q558" s="326"/>
      <c r="R558" s="326"/>
      <c r="S558" s="326"/>
      <c r="T558" s="326"/>
      <c r="U558" s="326"/>
      <c r="V558" s="326"/>
      <c r="W558" s="326"/>
      <c r="X558" s="326"/>
      <c r="Y558" s="326"/>
    </row>
    <row r="559" spans="12:25">
      <c r="L559" s="326"/>
      <c r="M559" s="326"/>
      <c r="N559" s="326"/>
      <c r="O559" s="326"/>
      <c r="P559" s="326"/>
      <c r="Q559" s="326"/>
      <c r="R559" s="326"/>
      <c r="S559" s="326"/>
      <c r="T559" s="326"/>
      <c r="U559" s="326"/>
      <c r="V559" s="326"/>
      <c r="W559" s="326"/>
      <c r="X559" s="326"/>
      <c r="Y559" s="326"/>
    </row>
    <row r="560" spans="12:25">
      <c r="L560" s="326"/>
      <c r="M560" s="326"/>
      <c r="N560" s="326"/>
      <c r="O560" s="326"/>
      <c r="P560" s="326"/>
      <c r="Q560" s="326"/>
      <c r="R560" s="326"/>
      <c r="S560" s="326"/>
      <c r="T560" s="326"/>
      <c r="U560" s="326"/>
      <c r="V560" s="326"/>
      <c r="W560" s="326"/>
      <c r="X560" s="326"/>
      <c r="Y560" s="326"/>
    </row>
    <row r="561" spans="12:25">
      <c r="L561" s="326"/>
      <c r="M561" s="326"/>
      <c r="N561" s="326"/>
      <c r="O561" s="326"/>
      <c r="P561" s="326"/>
      <c r="Q561" s="326"/>
      <c r="R561" s="326"/>
      <c r="S561" s="326"/>
      <c r="T561" s="326"/>
      <c r="U561" s="326"/>
      <c r="V561" s="326"/>
      <c r="W561" s="326"/>
      <c r="X561" s="326"/>
      <c r="Y561" s="326"/>
    </row>
    <row r="562" spans="12:25">
      <c r="L562" s="326"/>
      <c r="M562" s="326"/>
      <c r="N562" s="326"/>
      <c r="O562" s="326"/>
      <c r="P562" s="326"/>
      <c r="Q562" s="326"/>
      <c r="R562" s="326"/>
      <c r="S562" s="326"/>
      <c r="T562" s="326"/>
      <c r="U562" s="326"/>
      <c r="V562" s="326"/>
      <c r="W562" s="326"/>
      <c r="X562" s="326"/>
      <c r="Y562" s="326"/>
    </row>
    <row r="563" spans="12:25">
      <c r="L563" s="326"/>
      <c r="M563" s="326"/>
      <c r="N563" s="326"/>
      <c r="O563" s="326"/>
      <c r="P563" s="326"/>
      <c r="Q563" s="326"/>
      <c r="R563" s="326"/>
      <c r="S563" s="326"/>
      <c r="T563" s="326"/>
      <c r="U563" s="326"/>
      <c r="V563" s="326"/>
      <c r="W563" s="326"/>
      <c r="X563" s="326"/>
      <c r="Y563" s="326"/>
    </row>
    <row r="564" spans="12:25">
      <c r="L564" s="326"/>
      <c r="M564" s="326"/>
      <c r="N564" s="326"/>
      <c r="O564" s="326"/>
      <c r="P564" s="326"/>
      <c r="Q564" s="326"/>
      <c r="R564" s="326"/>
      <c r="S564" s="326"/>
      <c r="T564" s="326"/>
      <c r="U564" s="326"/>
      <c r="V564" s="326"/>
      <c r="W564" s="326"/>
      <c r="X564" s="326"/>
      <c r="Y564" s="326"/>
    </row>
    <row r="565" spans="12:25">
      <c r="L565" s="326"/>
      <c r="M565" s="326"/>
      <c r="N565" s="326"/>
      <c r="O565" s="326"/>
      <c r="P565" s="326"/>
      <c r="Q565" s="326"/>
      <c r="R565" s="326"/>
      <c r="S565" s="326"/>
      <c r="T565" s="326"/>
      <c r="U565" s="326"/>
      <c r="V565" s="326"/>
      <c r="W565" s="326"/>
      <c r="X565" s="326"/>
      <c r="Y565" s="326"/>
    </row>
    <row r="566" spans="12:25">
      <c r="L566" s="326"/>
      <c r="M566" s="326"/>
      <c r="N566" s="326"/>
      <c r="O566" s="326"/>
      <c r="P566" s="326"/>
      <c r="Q566" s="326"/>
      <c r="R566" s="326"/>
      <c r="S566" s="326"/>
      <c r="T566" s="326"/>
      <c r="U566" s="326"/>
      <c r="V566" s="326"/>
      <c r="W566" s="326"/>
      <c r="X566" s="326"/>
      <c r="Y566" s="326"/>
    </row>
    <row r="567" spans="12:25">
      <c r="L567" s="326"/>
      <c r="M567" s="326"/>
      <c r="N567" s="326"/>
      <c r="O567" s="326"/>
      <c r="P567" s="326"/>
      <c r="Q567" s="326"/>
      <c r="R567" s="326"/>
      <c r="S567" s="326"/>
      <c r="T567" s="326"/>
      <c r="U567" s="326"/>
      <c r="V567" s="326"/>
      <c r="W567" s="326"/>
      <c r="X567" s="326"/>
      <c r="Y567" s="326"/>
    </row>
    <row r="568" spans="12:25">
      <c r="L568" s="326"/>
      <c r="M568" s="326"/>
      <c r="N568" s="326"/>
      <c r="O568" s="326"/>
      <c r="P568" s="326"/>
      <c r="Q568" s="326"/>
      <c r="R568" s="326"/>
      <c r="S568" s="326"/>
      <c r="T568" s="326"/>
      <c r="U568" s="326"/>
      <c r="V568" s="326"/>
      <c r="W568" s="326"/>
      <c r="X568" s="326"/>
      <c r="Y568" s="326"/>
    </row>
    <row r="569" spans="12:25">
      <c r="L569" s="326"/>
      <c r="M569" s="326"/>
      <c r="N569" s="326"/>
      <c r="O569" s="326"/>
      <c r="P569" s="326"/>
      <c r="Q569" s="326"/>
      <c r="R569" s="326"/>
      <c r="S569" s="326"/>
      <c r="T569" s="326"/>
      <c r="U569" s="326"/>
      <c r="V569" s="326"/>
      <c r="W569" s="326"/>
      <c r="X569" s="326"/>
      <c r="Y569" s="326"/>
    </row>
    <row r="570" spans="12:25">
      <c r="L570" s="326"/>
      <c r="M570" s="326"/>
      <c r="N570" s="326"/>
      <c r="O570" s="326"/>
      <c r="P570" s="326"/>
      <c r="Q570" s="326"/>
      <c r="R570" s="326"/>
      <c r="S570" s="326"/>
      <c r="T570" s="326"/>
      <c r="U570" s="326"/>
      <c r="V570" s="326"/>
      <c r="W570" s="326"/>
      <c r="X570" s="326"/>
      <c r="Y570" s="326"/>
    </row>
    <row r="571" spans="12:25">
      <c r="L571" s="326"/>
      <c r="M571" s="326"/>
      <c r="N571" s="326"/>
      <c r="O571" s="326"/>
      <c r="P571" s="326"/>
      <c r="Q571" s="326"/>
      <c r="R571" s="326"/>
      <c r="S571" s="326"/>
      <c r="T571" s="326"/>
      <c r="U571" s="326"/>
      <c r="V571" s="326"/>
      <c r="W571" s="326"/>
      <c r="X571" s="326"/>
      <c r="Y571" s="326"/>
    </row>
    <row r="572" spans="12:25">
      <c r="L572" s="326"/>
      <c r="M572" s="326"/>
      <c r="N572" s="326"/>
      <c r="O572" s="326"/>
      <c r="P572" s="326"/>
      <c r="Q572" s="326"/>
      <c r="R572" s="326"/>
      <c r="S572" s="326"/>
      <c r="T572" s="326"/>
      <c r="U572" s="326"/>
      <c r="V572" s="326"/>
      <c r="W572" s="326"/>
      <c r="X572" s="326"/>
      <c r="Y572" s="326"/>
    </row>
    <row r="573" spans="12:25">
      <c r="L573" s="326"/>
      <c r="M573" s="326"/>
      <c r="N573" s="326"/>
      <c r="O573" s="326"/>
      <c r="P573" s="326"/>
      <c r="Q573" s="326"/>
      <c r="R573" s="326"/>
      <c r="S573" s="326"/>
      <c r="T573" s="326"/>
      <c r="U573" s="326"/>
      <c r="V573" s="326"/>
      <c r="W573" s="326"/>
      <c r="X573" s="326"/>
      <c r="Y573" s="326"/>
    </row>
    <row r="574" spans="12:25">
      <c r="L574" s="326"/>
      <c r="M574" s="326"/>
      <c r="N574" s="326"/>
      <c r="O574" s="326"/>
      <c r="P574" s="326"/>
      <c r="Q574" s="326"/>
      <c r="R574" s="326"/>
      <c r="S574" s="326"/>
      <c r="T574" s="326"/>
      <c r="U574" s="326"/>
      <c r="V574" s="326"/>
      <c r="W574" s="326"/>
      <c r="X574" s="326"/>
      <c r="Y574" s="326"/>
    </row>
    <row r="575" spans="12:25">
      <c r="L575" s="326"/>
      <c r="M575" s="326"/>
      <c r="N575" s="326"/>
      <c r="O575" s="326"/>
      <c r="P575" s="326"/>
      <c r="Q575" s="326"/>
      <c r="R575" s="326"/>
      <c r="S575" s="326"/>
      <c r="T575" s="326"/>
      <c r="U575" s="326"/>
      <c r="V575" s="326"/>
      <c r="W575" s="326"/>
      <c r="X575" s="326"/>
      <c r="Y575" s="326"/>
    </row>
    <row r="576" spans="12:25">
      <c r="L576" s="326"/>
      <c r="M576" s="326"/>
      <c r="N576" s="326"/>
      <c r="O576" s="326"/>
      <c r="P576" s="326"/>
      <c r="Q576" s="326"/>
      <c r="R576" s="326"/>
      <c r="S576" s="326"/>
      <c r="T576" s="326"/>
      <c r="U576" s="326"/>
      <c r="V576" s="326"/>
      <c r="W576" s="326"/>
      <c r="X576" s="326"/>
      <c r="Y576" s="326"/>
    </row>
    <row r="577" spans="12:25">
      <c r="L577" s="326"/>
      <c r="M577" s="326"/>
      <c r="N577" s="326"/>
      <c r="O577" s="326"/>
      <c r="P577" s="326"/>
      <c r="Q577" s="326"/>
      <c r="R577" s="326"/>
      <c r="S577" s="326"/>
      <c r="T577" s="326"/>
      <c r="U577" s="326"/>
      <c r="V577" s="326"/>
      <c r="W577" s="326"/>
      <c r="X577" s="326"/>
      <c r="Y577" s="326"/>
    </row>
    <row r="578" spans="12:25">
      <c r="L578" s="326"/>
      <c r="M578" s="326"/>
      <c r="N578" s="326"/>
      <c r="O578" s="326"/>
      <c r="P578" s="326"/>
      <c r="Q578" s="326"/>
      <c r="R578" s="326"/>
      <c r="S578" s="326"/>
      <c r="T578" s="326"/>
      <c r="U578" s="326"/>
      <c r="V578" s="326"/>
      <c r="W578" s="326"/>
      <c r="X578" s="326"/>
      <c r="Y578" s="326"/>
    </row>
    <row r="579" spans="12:25">
      <c r="L579" s="326"/>
      <c r="M579" s="326"/>
      <c r="N579" s="326"/>
      <c r="O579" s="326"/>
      <c r="P579" s="326"/>
      <c r="Q579" s="326"/>
      <c r="R579" s="326"/>
      <c r="S579" s="326"/>
      <c r="T579" s="326"/>
      <c r="U579" s="326"/>
      <c r="V579" s="326"/>
      <c r="W579" s="326"/>
      <c r="X579" s="326"/>
      <c r="Y579" s="326"/>
    </row>
    <row r="580" spans="12:25">
      <c r="L580" s="326"/>
      <c r="M580" s="326"/>
      <c r="N580" s="326"/>
      <c r="O580" s="326"/>
      <c r="P580" s="326"/>
      <c r="Q580" s="326"/>
      <c r="R580" s="326"/>
      <c r="S580" s="326"/>
      <c r="T580" s="326"/>
      <c r="U580" s="326"/>
      <c r="V580" s="326"/>
      <c r="W580" s="326"/>
      <c r="X580" s="326"/>
      <c r="Y580" s="326"/>
    </row>
    <row r="581" spans="12:25">
      <c r="L581" s="326"/>
      <c r="M581" s="326"/>
      <c r="N581" s="326"/>
      <c r="O581" s="326"/>
      <c r="P581" s="326"/>
      <c r="Q581" s="326"/>
      <c r="R581" s="326"/>
      <c r="S581" s="326"/>
      <c r="T581" s="326"/>
      <c r="U581" s="326"/>
      <c r="V581" s="326"/>
      <c r="W581" s="326"/>
      <c r="X581" s="326"/>
      <c r="Y581" s="326"/>
    </row>
    <row r="582" spans="12:25">
      <c r="L582" s="326"/>
      <c r="M582" s="326"/>
      <c r="N582" s="326"/>
      <c r="O582" s="326"/>
      <c r="P582" s="326"/>
      <c r="Q582" s="326"/>
      <c r="R582" s="326"/>
      <c r="S582" s="326"/>
      <c r="T582" s="326"/>
      <c r="U582" s="326"/>
      <c r="V582" s="326"/>
      <c r="W582" s="326"/>
      <c r="X582" s="326"/>
      <c r="Y582" s="326"/>
    </row>
    <row r="583" spans="12:25">
      <c r="L583" s="326"/>
      <c r="M583" s="326"/>
      <c r="N583" s="326"/>
      <c r="O583" s="326"/>
      <c r="P583" s="326"/>
      <c r="Q583" s="326"/>
      <c r="R583" s="326"/>
      <c r="S583" s="326"/>
      <c r="T583" s="326"/>
      <c r="U583" s="326"/>
      <c r="V583" s="326"/>
      <c r="W583" s="326"/>
      <c r="X583" s="326"/>
      <c r="Y583" s="326"/>
    </row>
    <row r="584" spans="12:25">
      <c r="L584" s="326"/>
      <c r="M584" s="326"/>
      <c r="N584" s="326"/>
      <c r="O584" s="326"/>
      <c r="P584" s="326"/>
      <c r="Q584" s="326"/>
      <c r="R584" s="326"/>
      <c r="S584" s="326"/>
      <c r="T584" s="326"/>
      <c r="U584" s="326"/>
      <c r="V584" s="326"/>
      <c r="W584" s="326"/>
      <c r="X584" s="326"/>
      <c r="Y584" s="326"/>
    </row>
    <row r="585" spans="12:25">
      <c r="L585" s="326"/>
      <c r="M585" s="326"/>
      <c r="N585" s="326"/>
      <c r="O585" s="326"/>
      <c r="P585" s="326"/>
      <c r="Q585" s="326"/>
      <c r="R585" s="326"/>
      <c r="S585" s="326"/>
      <c r="T585" s="326"/>
      <c r="U585" s="326"/>
      <c r="V585" s="326"/>
      <c r="W585" s="326"/>
      <c r="X585" s="326"/>
      <c r="Y585" s="326"/>
    </row>
    <row r="586" spans="12:25">
      <c r="L586" s="326"/>
      <c r="M586" s="326"/>
      <c r="N586" s="326"/>
      <c r="O586" s="326"/>
      <c r="P586" s="326"/>
      <c r="Q586" s="326"/>
      <c r="R586" s="326"/>
      <c r="S586" s="326"/>
      <c r="T586" s="326"/>
      <c r="U586" s="326"/>
      <c r="V586" s="326"/>
      <c r="W586" s="326"/>
      <c r="X586" s="326"/>
      <c r="Y586" s="326"/>
    </row>
    <row r="587" spans="12:25">
      <c r="L587" s="326"/>
      <c r="M587" s="326"/>
      <c r="N587" s="326"/>
      <c r="O587" s="326"/>
      <c r="P587" s="326"/>
      <c r="Q587" s="326"/>
      <c r="R587" s="326"/>
      <c r="S587" s="326"/>
      <c r="T587" s="326"/>
      <c r="U587" s="326"/>
      <c r="V587" s="326"/>
      <c r="W587" s="326"/>
      <c r="X587" s="326"/>
      <c r="Y587" s="326"/>
    </row>
    <row r="588" spans="12:25">
      <c r="L588" s="326"/>
      <c r="M588" s="326"/>
      <c r="N588" s="326"/>
      <c r="O588" s="326"/>
      <c r="P588" s="326"/>
      <c r="Q588" s="326"/>
      <c r="R588" s="326"/>
      <c r="S588" s="326"/>
      <c r="T588" s="326"/>
      <c r="U588" s="326"/>
      <c r="V588" s="326"/>
      <c r="W588" s="326"/>
      <c r="X588" s="326"/>
      <c r="Y588" s="326"/>
    </row>
    <row r="589" spans="12:25">
      <c r="L589" s="326"/>
      <c r="M589" s="326"/>
      <c r="N589" s="326"/>
      <c r="O589" s="326"/>
      <c r="P589" s="326"/>
      <c r="Q589" s="326"/>
      <c r="R589" s="326"/>
      <c r="S589" s="326"/>
      <c r="T589" s="326"/>
      <c r="U589" s="326"/>
      <c r="V589" s="326"/>
      <c r="W589" s="326"/>
      <c r="X589" s="326"/>
      <c r="Y589" s="326"/>
    </row>
    <row r="590" spans="12:25">
      <c r="L590" s="326"/>
      <c r="M590" s="326"/>
      <c r="N590" s="326"/>
      <c r="O590" s="326"/>
      <c r="P590" s="326"/>
      <c r="Q590" s="326"/>
      <c r="R590" s="326"/>
      <c r="S590" s="326"/>
      <c r="T590" s="326"/>
      <c r="U590" s="326"/>
      <c r="V590" s="326"/>
      <c r="W590" s="326"/>
      <c r="X590" s="326"/>
      <c r="Y590" s="326"/>
    </row>
    <row r="591" spans="12:25">
      <c r="L591" s="326"/>
      <c r="M591" s="326"/>
      <c r="N591" s="326"/>
      <c r="O591" s="326"/>
      <c r="P591" s="326"/>
      <c r="Q591" s="326"/>
      <c r="R591" s="326"/>
      <c r="S591" s="326"/>
      <c r="T591" s="326"/>
      <c r="U591" s="326"/>
      <c r="V591" s="326"/>
      <c r="W591" s="326"/>
      <c r="X591" s="326"/>
      <c r="Y591" s="326"/>
    </row>
    <row r="592" spans="12:25">
      <c r="L592" s="326"/>
      <c r="M592" s="326"/>
      <c r="N592" s="326"/>
      <c r="O592" s="326"/>
      <c r="P592" s="326"/>
      <c r="Q592" s="326"/>
      <c r="R592" s="326"/>
      <c r="S592" s="326"/>
      <c r="T592" s="326"/>
      <c r="U592" s="326"/>
      <c r="V592" s="326"/>
      <c r="W592" s="326"/>
      <c r="X592" s="326"/>
      <c r="Y592" s="326"/>
    </row>
    <row r="593" spans="12:25">
      <c r="L593" s="326"/>
      <c r="M593" s="326"/>
      <c r="N593" s="326"/>
      <c r="O593" s="326"/>
      <c r="P593" s="326"/>
      <c r="Q593" s="326"/>
      <c r="R593" s="326"/>
      <c r="S593" s="326"/>
      <c r="T593" s="326"/>
      <c r="U593" s="326"/>
      <c r="V593" s="326"/>
      <c r="W593" s="326"/>
      <c r="X593" s="326"/>
      <c r="Y593" s="326"/>
    </row>
    <row r="594" spans="12:25">
      <c r="L594" s="326"/>
      <c r="M594" s="326"/>
      <c r="N594" s="326"/>
      <c r="O594" s="326"/>
      <c r="P594" s="326"/>
      <c r="Q594" s="326"/>
      <c r="R594" s="326"/>
      <c r="S594" s="326"/>
      <c r="T594" s="326"/>
      <c r="U594" s="326"/>
      <c r="V594" s="326"/>
      <c r="W594" s="326"/>
      <c r="X594" s="326"/>
      <c r="Y594" s="326"/>
    </row>
    <row r="595" spans="12:25">
      <c r="L595" s="326"/>
      <c r="M595" s="326"/>
      <c r="N595" s="326"/>
      <c r="O595" s="326"/>
      <c r="P595" s="326"/>
      <c r="Q595" s="326"/>
      <c r="R595" s="326"/>
      <c r="S595" s="326"/>
      <c r="T595" s="326"/>
      <c r="U595" s="326"/>
      <c r="V595" s="326"/>
      <c r="W595" s="326"/>
      <c r="X595" s="326"/>
      <c r="Y595" s="326"/>
    </row>
    <row r="596" spans="12:25">
      <c r="L596" s="326"/>
      <c r="M596" s="326"/>
      <c r="N596" s="326"/>
      <c r="O596" s="326"/>
      <c r="P596" s="326"/>
      <c r="Q596" s="326"/>
      <c r="R596" s="326"/>
      <c r="S596" s="326"/>
      <c r="T596" s="326"/>
      <c r="U596" s="326"/>
      <c r="V596" s="326"/>
      <c r="W596" s="326"/>
      <c r="X596" s="326"/>
      <c r="Y596" s="326"/>
    </row>
    <row r="597" spans="12:25">
      <c r="L597" s="326"/>
      <c r="M597" s="326"/>
      <c r="N597" s="326"/>
      <c r="O597" s="326"/>
      <c r="P597" s="326"/>
      <c r="Q597" s="326"/>
      <c r="R597" s="326"/>
      <c r="S597" s="326"/>
      <c r="T597" s="326"/>
      <c r="U597" s="326"/>
      <c r="V597" s="326"/>
      <c r="W597" s="326"/>
      <c r="X597" s="326"/>
      <c r="Y597" s="326"/>
    </row>
    <row r="598" spans="12:25">
      <c r="L598" s="326"/>
      <c r="M598" s="326"/>
      <c r="N598" s="326"/>
      <c r="O598" s="326"/>
      <c r="P598" s="326"/>
      <c r="Q598" s="326"/>
      <c r="R598" s="326"/>
      <c r="S598" s="326"/>
      <c r="T598" s="326"/>
      <c r="U598" s="326"/>
      <c r="V598" s="326"/>
      <c r="W598" s="326"/>
      <c r="X598" s="326"/>
      <c r="Y598" s="326"/>
    </row>
    <row r="599" spans="12:25">
      <c r="L599" s="326"/>
      <c r="M599" s="326"/>
      <c r="N599" s="326"/>
      <c r="O599" s="326"/>
      <c r="P599" s="326"/>
      <c r="Q599" s="326"/>
      <c r="R599" s="326"/>
      <c r="S599" s="326"/>
      <c r="T599" s="326"/>
      <c r="U599" s="326"/>
      <c r="V599" s="326"/>
      <c r="W599" s="326"/>
      <c r="X599" s="326"/>
      <c r="Y599" s="326"/>
    </row>
    <row r="600" spans="12:25">
      <c r="L600" s="326"/>
      <c r="M600" s="326"/>
      <c r="N600" s="326"/>
      <c r="O600" s="326"/>
      <c r="P600" s="326"/>
      <c r="Q600" s="326"/>
      <c r="R600" s="326"/>
      <c r="S600" s="326"/>
      <c r="T600" s="326"/>
      <c r="U600" s="326"/>
      <c r="V600" s="326"/>
      <c r="W600" s="326"/>
      <c r="X600" s="326"/>
      <c r="Y600" s="326"/>
    </row>
    <row r="601" spans="12:25">
      <c r="L601" s="326"/>
      <c r="M601" s="326"/>
      <c r="N601" s="326"/>
      <c r="O601" s="326"/>
      <c r="P601" s="326"/>
      <c r="Q601" s="326"/>
      <c r="R601" s="326"/>
      <c r="S601" s="326"/>
      <c r="T601" s="326"/>
      <c r="U601" s="326"/>
      <c r="V601" s="326"/>
      <c r="W601" s="326"/>
      <c r="X601" s="326"/>
      <c r="Y601" s="326"/>
    </row>
    <row r="602" spans="12:25">
      <c r="L602" s="326"/>
      <c r="M602" s="326"/>
      <c r="N602" s="326"/>
      <c r="O602" s="326"/>
      <c r="P602" s="326"/>
      <c r="Q602" s="326"/>
      <c r="R602" s="326"/>
      <c r="S602" s="326"/>
      <c r="T602" s="326"/>
      <c r="U602" s="326"/>
      <c r="V602" s="326"/>
      <c r="W602" s="326"/>
      <c r="X602" s="326"/>
      <c r="Y602" s="326"/>
    </row>
    <row r="603" spans="12:25">
      <c r="L603" s="326"/>
      <c r="M603" s="326"/>
      <c r="N603" s="326"/>
      <c r="O603" s="326"/>
      <c r="P603" s="326"/>
      <c r="Q603" s="326"/>
      <c r="R603" s="326"/>
      <c r="S603" s="326"/>
      <c r="T603" s="326"/>
      <c r="U603" s="326"/>
      <c r="V603" s="326"/>
      <c r="W603" s="326"/>
      <c r="X603" s="326"/>
      <c r="Y603" s="326"/>
    </row>
    <row r="604" spans="12:25">
      <c r="L604" s="326"/>
      <c r="M604" s="326"/>
      <c r="N604" s="326"/>
      <c r="O604" s="326"/>
      <c r="P604" s="326"/>
      <c r="Q604" s="326"/>
      <c r="R604" s="326"/>
      <c r="S604" s="326"/>
      <c r="T604" s="326"/>
      <c r="U604" s="326"/>
      <c r="V604" s="326"/>
      <c r="W604" s="326"/>
      <c r="X604" s="326"/>
      <c r="Y604" s="326"/>
    </row>
    <row r="605" spans="12:25">
      <c r="L605" s="326"/>
      <c r="M605" s="326"/>
      <c r="N605" s="326"/>
      <c r="O605" s="326"/>
      <c r="P605" s="326"/>
      <c r="Q605" s="326"/>
      <c r="R605" s="326"/>
      <c r="S605" s="326"/>
      <c r="T605" s="326"/>
      <c r="U605" s="326"/>
      <c r="V605" s="326"/>
      <c r="W605" s="326"/>
      <c r="X605" s="326"/>
      <c r="Y605" s="326"/>
    </row>
    <row r="606" spans="12:25">
      <c r="L606" s="326"/>
      <c r="M606" s="326"/>
      <c r="N606" s="326"/>
      <c r="O606" s="326"/>
      <c r="P606" s="326"/>
      <c r="Q606" s="326"/>
      <c r="R606" s="326"/>
      <c r="S606" s="326"/>
      <c r="T606" s="326"/>
      <c r="U606" s="326"/>
      <c r="V606" s="326"/>
      <c r="W606" s="326"/>
      <c r="X606" s="326"/>
      <c r="Y606" s="326"/>
    </row>
    <row r="607" spans="12:25">
      <c r="L607" s="326"/>
      <c r="M607" s="326"/>
      <c r="N607" s="326"/>
      <c r="O607" s="326"/>
      <c r="P607" s="326"/>
      <c r="Q607" s="326"/>
      <c r="R607" s="326"/>
      <c r="S607" s="326"/>
      <c r="T607" s="326"/>
      <c r="U607" s="326"/>
      <c r="V607" s="326"/>
      <c r="W607" s="326"/>
      <c r="X607" s="326"/>
      <c r="Y607" s="326"/>
    </row>
    <row r="608" spans="12:25">
      <c r="L608" s="326"/>
      <c r="M608" s="326"/>
      <c r="N608" s="326"/>
      <c r="O608" s="326"/>
      <c r="P608" s="326"/>
      <c r="Q608" s="326"/>
      <c r="R608" s="326"/>
      <c r="S608" s="326"/>
      <c r="T608" s="326"/>
      <c r="U608" s="326"/>
      <c r="V608" s="326"/>
      <c r="W608" s="326"/>
      <c r="X608" s="326"/>
      <c r="Y608" s="326"/>
    </row>
    <row r="609" spans="12:25">
      <c r="L609" s="326"/>
      <c r="M609" s="326"/>
      <c r="N609" s="326"/>
      <c r="O609" s="326"/>
      <c r="P609" s="326"/>
      <c r="Q609" s="326"/>
      <c r="R609" s="326"/>
      <c r="S609" s="326"/>
      <c r="T609" s="326"/>
      <c r="U609" s="326"/>
      <c r="V609" s="326"/>
      <c r="W609" s="326"/>
      <c r="X609" s="326"/>
      <c r="Y609" s="326"/>
    </row>
    <row r="610" spans="12:25">
      <c r="L610" s="326"/>
      <c r="M610" s="326"/>
      <c r="N610" s="326"/>
      <c r="O610" s="326"/>
      <c r="P610" s="326"/>
      <c r="Q610" s="326"/>
      <c r="R610" s="326"/>
      <c r="S610" s="326"/>
      <c r="T610" s="326"/>
      <c r="U610" s="326"/>
      <c r="V610" s="326"/>
      <c r="W610" s="326"/>
      <c r="X610" s="326"/>
      <c r="Y610" s="326"/>
    </row>
    <row r="611" spans="12:25">
      <c r="L611" s="326"/>
      <c r="M611" s="326"/>
      <c r="N611" s="326"/>
      <c r="O611" s="326"/>
      <c r="P611" s="326"/>
      <c r="Q611" s="326"/>
      <c r="R611" s="326"/>
      <c r="S611" s="326"/>
      <c r="T611" s="326"/>
      <c r="U611" s="326"/>
      <c r="V611" s="326"/>
      <c r="W611" s="326"/>
      <c r="X611" s="326"/>
      <c r="Y611" s="326"/>
    </row>
    <row r="612" spans="12:25">
      <c r="L612" s="326"/>
      <c r="M612" s="326"/>
      <c r="N612" s="326"/>
      <c r="O612" s="326"/>
      <c r="P612" s="326"/>
      <c r="Q612" s="326"/>
      <c r="R612" s="326"/>
      <c r="S612" s="326"/>
      <c r="T612" s="326"/>
      <c r="U612" s="326"/>
      <c r="V612" s="326"/>
      <c r="W612" s="326"/>
      <c r="X612" s="326"/>
      <c r="Y612" s="326"/>
    </row>
    <row r="613" spans="12:25">
      <c r="L613" s="326"/>
      <c r="M613" s="326"/>
      <c r="N613" s="326"/>
      <c r="O613" s="326"/>
      <c r="P613" s="326"/>
      <c r="Q613" s="326"/>
      <c r="R613" s="326"/>
      <c r="S613" s="326"/>
      <c r="T613" s="326"/>
      <c r="U613" s="326"/>
      <c r="V613" s="326"/>
      <c r="W613" s="326"/>
      <c r="X613" s="326"/>
      <c r="Y613" s="326"/>
    </row>
    <row r="614" spans="12:25">
      <c r="L614" s="326"/>
      <c r="M614" s="326"/>
      <c r="N614" s="326"/>
      <c r="O614" s="326"/>
      <c r="P614" s="326"/>
      <c r="Q614" s="326"/>
      <c r="R614" s="326"/>
      <c r="S614" s="326"/>
      <c r="T614" s="326"/>
      <c r="U614" s="326"/>
      <c r="V614" s="326"/>
      <c r="W614" s="326"/>
      <c r="X614" s="326"/>
      <c r="Y614" s="326"/>
    </row>
    <row r="615" spans="12:25">
      <c r="L615" s="326"/>
      <c r="M615" s="326"/>
      <c r="N615" s="326"/>
      <c r="O615" s="326"/>
      <c r="P615" s="326"/>
      <c r="Q615" s="326"/>
      <c r="R615" s="326"/>
      <c r="S615" s="326"/>
      <c r="T615" s="326"/>
      <c r="U615" s="326"/>
      <c r="V615" s="326"/>
      <c r="W615" s="326"/>
      <c r="X615" s="326"/>
      <c r="Y615" s="326"/>
    </row>
    <row r="616" spans="12:25">
      <c r="L616" s="326"/>
      <c r="M616" s="326"/>
      <c r="N616" s="326"/>
      <c r="O616" s="326"/>
      <c r="P616" s="326"/>
      <c r="Q616" s="326"/>
      <c r="R616" s="326"/>
      <c r="S616" s="326"/>
      <c r="T616" s="326"/>
      <c r="U616" s="326"/>
      <c r="V616" s="326"/>
      <c r="W616" s="326"/>
      <c r="X616" s="326"/>
      <c r="Y616" s="326"/>
    </row>
    <row r="617" spans="12:25">
      <c r="L617" s="326"/>
      <c r="M617" s="326"/>
      <c r="N617" s="326"/>
      <c r="O617" s="326"/>
      <c r="P617" s="326"/>
      <c r="Q617" s="326"/>
      <c r="R617" s="326"/>
      <c r="S617" s="326"/>
      <c r="T617" s="326"/>
      <c r="U617" s="326"/>
      <c r="V617" s="326"/>
      <c r="W617" s="326"/>
      <c r="X617" s="326"/>
      <c r="Y617" s="326"/>
    </row>
    <row r="618" spans="12:25">
      <c r="L618" s="326"/>
      <c r="M618" s="326"/>
      <c r="N618" s="326"/>
      <c r="O618" s="326"/>
      <c r="P618" s="326"/>
      <c r="Q618" s="326"/>
      <c r="R618" s="326"/>
      <c r="S618" s="326"/>
      <c r="T618" s="326"/>
      <c r="U618" s="326"/>
      <c r="V618" s="326"/>
      <c r="W618" s="326"/>
      <c r="X618" s="326"/>
      <c r="Y618" s="326"/>
    </row>
    <row r="619" spans="12:25">
      <c r="L619" s="326"/>
      <c r="M619" s="326"/>
      <c r="N619" s="326"/>
      <c r="O619" s="326"/>
      <c r="P619" s="326"/>
      <c r="Q619" s="326"/>
      <c r="R619" s="326"/>
      <c r="S619" s="326"/>
      <c r="T619" s="326"/>
      <c r="U619" s="326"/>
      <c r="V619" s="326"/>
      <c r="W619" s="326"/>
      <c r="X619" s="326"/>
      <c r="Y619" s="326"/>
    </row>
    <row r="620" spans="12:25">
      <c r="L620" s="326"/>
      <c r="M620" s="326"/>
      <c r="N620" s="326"/>
      <c r="O620" s="326"/>
      <c r="P620" s="326"/>
      <c r="Q620" s="326"/>
      <c r="R620" s="326"/>
      <c r="S620" s="326"/>
      <c r="T620" s="326"/>
      <c r="U620" s="326"/>
      <c r="V620" s="326"/>
      <c r="W620" s="326"/>
      <c r="X620" s="326"/>
      <c r="Y620" s="326"/>
    </row>
    <row r="621" spans="12:25">
      <c r="L621" s="326"/>
      <c r="M621" s="326"/>
      <c r="N621" s="326"/>
      <c r="O621" s="326"/>
      <c r="P621" s="326"/>
      <c r="Q621" s="326"/>
      <c r="R621" s="326"/>
      <c r="S621" s="326"/>
      <c r="T621" s="326"/>
      <c r="U621" s="326"/>
      <c r="V621" s="326"/>
      <c r="W621" s="326"/>
      <c r="X621" s="326"/>
      <c r="Y621" s="326"/>
    </row>
    <row r="622" spans="12:25">
      <c r="L622" s="326"/>
      <c r="M622" s="326"/>
      <c r="N622" s="326"/>
      <c r="O622" s="326"/>
      <c r="P622" s="326"/>
      <c r="Q622" s="326"/>
      <c r="R622" s="326"/>
      <c r="S622" s="326"/>
      <c r="T622" s="326"/>
      <c r="U622" s="326"/>
      <c r="V622" s="326"/>
      <c r="W622" s="326"/>
      <c r="X622" s="326"/>
      <c r="Y622" s="326"/>
    </row>
    <row r="623" spans="12:25">
      <c r="L623" s="326"/>
      <c r="M623" s="326"/>
      <c r="N623" s="326"/>
      <c r="O623" s="326"/>
      <c r="P623" s="326"/>
      <c r="Q623" s="326"/>
      <c r="R623" s="326"/>
      <c r="S623" s="326"/>
      <c r="T623" s="326"/>
      <c r="U623" s="326"/>
      <c r="V623" s="326"/>
      <c r="W623" s="326"/>
      <c r="X623" s="326"/>
      <c r="Y623" s="326"/>
    </row>
    <row r="624" spans="12:25">
      <c r="L624" s="326"/>
      <c r="M624" s="326"/>
      <c r="N624" s="326"/>
      <c r="O624" s="326"/>
      <c r="P624" s="326"/>
      <c r="Q624" s="326"/>
      <c r="R624" s="326"/>
      <c r="S624" s="326"/>
      <c r="T624" s="326"/>
      <c r="U624" s="326"/>
      <c r="V624" s="326"/>
      <c r="W624" s="326"/>
      <c r="X624" s="326"/>
      <c r="Y624" s="326"/>
    </row>
    <row r="625" spans="12:25">
      <c r="L625" s="326"/>
      <c r="M625" s="326"/>
      <c r="N625" s="326"/>
      <c r="O625" s="326"/>
      <c r="P625" s="326"/>
      <c r="Q625" s="326"/>
      <c r="R625" s="326"/>
      <c r="S625" s="326"/>
      <c r="T625" s="326"/>
      <c r="U625" s="326"/>
      <c r="V625" s="326"/>
      <c r="W625" s="326"/>
      <c r="X625" s="326"/>
      <c r="Y625" s="326"/>
    </row>
    <row r="626" spans="12:25">
      <c r="L626" s="326"/>
      <c r="M626" s="326"/>
      <c r="N626" s="326"/>
      <c r="O626" s="326"/>
      <c r="P626" s="326"/>
      <c r="Q626" s="326"/>
      <c r="R626" s="326"/>
      <c r="S626" s="326"/>
      <c r="T626" s="326"/>
      <c r="U626" s="326"/>
      <c r="V626" s="326"/>
      <c r="W626" s="326"/>
      <c r="X626" s="326"/>
      <c r="Y626" s="326"/>
    </row>
    <row r="627" spans="12:25">
      <c r="L627" s="326"/>
      <c r="M627" s="326"/>
      <c r="N627" s="326"/>
      <c r="O627" s="326"/>
      <c r="P627" s="326"/>
      <c r="Q627" s="326"/>
      <c r="R627" s="326"/>
      <c r="S627" s="326"/>
      <c r="T627" s="326"/>
      <c r="U627" s="326"/>
      <c r="V627" s="326"/>
      <c r="W627" s="326"/>
      <c r="X627" s="326"/>
      <c r="Y627" s="326"/>
    </row>
    <row r="628" spans="12:25">
      <c r="L628" s="326"/>
      <c r="M628" s="326"/>
      <c r="N628" s="326"/>
      <c r="O628" s="326"/>
      <c r="P628" s="326"/>
      <c r="Q628" s="326"/>
      <c r="R628" s="326"/>
      <c r="S628" s="326"/>
      <c r="T628" s="326"/>
      <c r="U628" s="326"/>
      <c r="V628" s="326"/>
      <c r="W628" s="326"/>
      <c r="X628" s="326"/>
      <c r="Y628" s="326"/>
    </row>
    <row r="629" spans="12:25">
      <c r="L629" s="326"/>
      <c r="M629" s="326"/>
      <c r="N629" s="326"/>
      <c r="O629" s="326"/>
      <c r="P629" s="326"/>
      <c r="Q629" s="326"/>
      <c r="R629" s="326"/>
      <c r="S629" s="326"/>
      <c r="T629" s="326"/>
      <c r="U629" s="326"/>
      <c r="V629" s="326"/>
      <c r="W629" s="326"/>
      <c r="X629" s="326"/>
      <c r="Y629" s="326"/>
    </row>
    <row r="630" spans="12:25">
      <c r="L630" s="326"/>
      <c r="M630" s="326"/>
      <c r="N630" s="326"/>
      <c r="O630" s="326"/>
      <c r="P630" s="326"/>
      <c r="Q630" s="326"/>
      <c r="R630" s="326"/>
      <c r="S630" s="326"/>
      <c r="T630" s="326"/>
      <c r="U630" s="326"/>
      <c r="V630" s="326"/>
      <c r="W630" s="326"/>
      <c r="X630" s="326"/>
      <c r="Y630" s="326"/>
    </row>
    <row r="631" spans="12:25">
      <c r="L631" s="326"/>
      <c r="M631" s="326"/>
      <c r="N631" s="326"/>
      <c r="O631" s="326"/>
      <c r="P631" s="326"/>
      <c r="Q631" s="326"/>
      <c r="R631" s="326"/>
      <c r="S631" s="326"/>
      <c r="T631" s="326"/>
      <c r="U631" s="326"/>
      <c r="V631" s="326"/>
      <c r="W631" s="326"/>
      <c r="X631" s="326"/>
      <c r="Y631" s="326"/>
    </row>
    <row r="632" spans="12:25">
      <c r="L632" s="326"/>
      <c r="M632" s="326"/>
      <c r="N632" s="326"/>
      <c r="O632" s="326"/>
      <c r="P632" s="326"/>
      <c r="Q632" s="326"/>
      <c r="R632" s="326"/>
      <c r="S632" s="326"/>
      <c r="T632" s="326"/>
      <c r="U632" s="326"/>
      <c r="V632" s="326"/>
      <c r="W632" s="326"/>
      <c r="X632" s="326"/>
      <c r="Y632" s="326"/>
    </row>
    <row r="633" spans="12:25">
      <c r="L633" s="326"/>
      <c r="M633" s="326"/>
      <c r="N633" s="326"/>
      <c r="O633" s="326"/>
      <c r="P633" s="326"/>
      <c r="Q633" s="326"/>
      <c r="R633" s="326"/>
      <c r="S633" s="326"/>
      <c r="T633" s="326"/>
      <c r="U633" s="326"/>
      <c r="V633" s="326"/>
      <c r="W633" s="326"/>
      <c r="X633" s="326"/>
      <c r="Y633" s="326"/>
    </row>
    <row r="634" spans="12:25">
      <c r="L634" s="326"/>
      <c r="M634" s="326"/>
      <c r="N634" s="326"/>
      <c r="O634" s="326"/>
      <c r="P634" s="326"/>
      <c r="Q634" s="326"/>
      <c r="R634" s="326"/>
      <c r="S634" s="326"/>
      <c r="T634" s="326"/>
      <c r="U634" s="326"/>
      <c r="V634" s="326"/>
      <c r="W634" s="326"/>
      <c r="X634" s="326"/>
      <c r="Y634" s="326"/>
    </row>
    <row r="635" spans="12:25">
      <c r="L635" s="326"/>
      <c r="M635" s="326"/>
      <c r="N635" s="326"/>
      <c r="O635" s="326"/>
      <c r="P635" s="326"/>
      <c r="Q635" s="326"/>
      <c r="R635" s="326"/>
      <c r="S635" s="326"/>
      <c r="T635" s="326"/>
      <c r="U635" s="326"/>
      <c r="V635" s="326"/>
      <c r="W635" s="326"/>
      <c r="X635" s="326"/>
      <c r="Y635" s="326"/>
    </row>
    <row r="636" spans="12:25">
      <c r="L636" s="326"/>
      <c r="M636" s="326"/>
      <c r="N636" s="326"/>
      <c r="O636" s="326"/>
      <c r="P636" s="326"/>
      <c r="Q636" s="326"/>
      <c r="R636" s="326"/>
      <c r="S636" s="326"/>
      <c r="T636" s="326"/>
      <c r="U636" s="326"/>
      <c r="V636" s="326"/>
      <c r="W636" s="326"/>
      <c r="X636" s="326"/>
      <c r="Y636" s="326"/>
    </row>
    <row r="637" spans="12:25">
      <c r="L637" s="326"/>
      <c r="M637" s="326"/>
      <c r="N637" s="326"/>
      <c r="O637" s="326"/>
      <c r="P637" s="326"/>
      <c r="Q637" s="326"/>
      <c r="R637" s="326"/>
      <c r="S637" s="326"/>
      <c r="T637" s="326"/>
      <c r="U637" s="326"/>
      <c r="V637" s="326"/>
      <c r="W637" s="326"/>
      <c r="X637" s="326"/>
      <c r="Y637" s="326"/>
    </row>
    <row r="638" spans="12:25">
      <c r="L638" s="326"/>
      <c r="M638" s="326"/>
      <c r="N638" s="326"/>
      <c r="O638" s="326"/>
      <c r="P638" s="326"/>
      <c r="Q638" s="326"/>
      <c r="R638" s="326"/>
      <c r="S638" s="326"/>
      <c r="T638" s="326"/>
      <c r="U638" s="326"/>
      <c r="V638" s="326"/>
      <c r="W638" s="326"/>
      <c r="X638" s="326"/>
      <c r="Y638" s="326"/>
    </row>
    <row r="639" spans="12:25">
      <c r="L639" s="326"/>
      <c r="M639" s="326"/>
      <c r="N639" s="326"/>
      <c r="O639" s="326"/>
      <c r="P639" s="326"/>
      <c r="Q639" s="326"/>
      <c r="R639" s="326"/>
      <c r="S639" s="326"/>
      <c r="T639" s="326"/>
      <c r="U639" s="326"/>
      <c r="V639" s="326"/>
      <c r="W639" s="326"/>
      <c r="X639" s="326"/>
      <c r="Y639" s="326"/>
    </row>
    <row r="640" spans="12:25">
      <c r="L640" s="326"/>
      <c r="M640" s="326"/>
      <c r="N640" s="326"/>
      <c r="O640" s="326"/>
      <c r="P640" s="326"/>
      <c r="Q640" s="326"/>
      <c r="R640" s="326"/>
      <c r="S640" s="326"/>
      <c r="T640" s="326"/>
      <c r="U640" s="326"/>
      <c r="V640" s="326"/>
      <c r="W640" s="326"/>
      <c r="X640" s="326"/>
      <c r="Y640" s="326"/>
    </row>
    <row r="641" spans="12:25">
      <c r="L641" s="326"/>
      <c r="M641" s="326"/>
      <c r="N641" s="326"/>
      <c r="O641" s="326"/>
      <c r="P641" s="326"/>
      <c r="Q641" s="326"/>
      <c r="R641" s="326"/>
      <c r="S641" s="326"/>
      <c r="T641" s="326"/>
      <c r="U641" s="326"/>
      <c r="V641" s="326"/>
      <c r="W641" s="326"/>
      <c r="X641" s="326"/>
      <c r="Y641" s="326"/>
    </row>
    <row r="642" spans="12:25">
      <c r="L642" s="326"/>
      <c r="M642" s="326"/>
      <c r="N642" s="326"/>
      <c r="O642" s="326"/>
      <c r="P642" s="326"/>
      <c r="Q642" s="326"/>
      <c r="R642" s="326"/>
      <c r="S642" s="326"/>
      <c r="T642" s="326"/>
      <c r="U642" s="326"/>
      <c r="V642" s="326"/>
      <c r="W642" s="326"/>
      <c r="X642" s="326"/>
      <c r="Y642" s="326"/>
    </row>
    <row r="643" spans="12:25">
      <c r="L643" s="326"/>
      <c r="M643" s="326"/>
      <c r="N643" s="326"/>
      <c r="O643" s="326"/>
      <c r="P643" s="326"/>
      <c r="Q643" s="326"/>
      <c r="R643" s="326"/>
      <c r="S643" s="326"/>
      <c r="T643" s="326"/>
      <c r="U643" s="326"/>
      <c r="V643" s="326"/>
      <c r="W643" s="326"/>
      <c r="X643" s="326"/>
      <c r="Y643" s="326"/>
    </row>
    <row r="644" spans="12:25">
      <c r="L644" s="326"/>
      <c r="M644" s="326"/>
      <c r="N644" s="326"/>
      <c r="O644" s="326"/>
      <c r="P644" s="326"/>
      <c r="Q644" s="326"/>
      <c r="R644" s="326"/>
      <c r="S644" s="326"/>
      <c r="T644" s="326"/>
      <c r="U644" s="326"/>
      <c r="V644" s="326"/>
      <c r="W644" s="326"/>
      <c r="X644" s="326"/>
      <c r="Y644" s="326"/>
    </row>
    <row r="645" spans="12:25">
      <c r="L645" s="326"/>
      <c r="M645" s="326"/>
      <c r="N645" s="326"/>
      <c r="O645" s="326"/>
      <c r="P645" s="326"/>
      <c r="Q645" s="326"/>
      <c r="R645" s="326"/>
      <c r="S645" s="326"/>
      <c r="T645" s="326"/>
      <c r="U645" s="326"/>
      <c r="V645" s="326"/>
      <c r="W645" s="326"/>
      <c r="X645" s="326"/>
      <c r="Y645" s="326"/>
    </row>
    <row r="646" spans="12:25">
      <c r="L646" s="326"/>
      <c r="M646" s="326"/>
      <c r="N646" s="326"/>
      <c r="O646" s="326"/>
      <c r="P646" s="326"/>
      <c r="Q646" s="326"/>
      <c r="R646" s="326"/>
      <c r="S646" s="326"/>
      <c r="T646" s="326"/>
      <c r="U646" s="326"/>
      <c r="V646" s="326"/>
      <c r="W646" s="326"/>
      <c r="X646" s="326"/>
      <c r="Y646" s="326"/>
    </row>
    <row r="647" spans="12:25">
      <c r="L647" s="326"/>
      <c r="M647" s="326"/>
      <c r="N647" s="326"/>
      <c r="O647" s="326"/>
      <c r="P647" s="326"/>
      <c r="Q647" s="326"/>
      <c r="R647" s="326"/>
      <c r="S647" s="326"/>
      <c r="T647" s="326"/>
      <c r="U647" s="326"/>
      <c r="V647" s="326"/>
      <c r="W647" s="326"/>
      <c r="X647" s="326"/>
      <c r="Y647" s="326"/>
    </row>
    <row r="648" spans="12:25">
      <c r="L648" s="326"/>
      <c r="M648" s="326"/>
      <c r="N648" s="326"/>
      <c r="O648" s="326"/>
      <c r="P648" s="326"/>
      <c r="Q648" s="326"/>
      <c r="R648" s="326"/>
      <c r="S648" s="326"/>
      <c r="T648" s="326"/>
      <c r="U648" s="326"/>
      <c r="V648" s="326"/>
      <c r="W648" s="326"/>
      <c r="X648" s="326"/>
      <c r="Y648" s="326"/>
    </row>
    <row r="649" spans="12:25">
      <c r="L649" s="326"/>
      <c r="M649" s="326"/>
      <c r="N649" s="326"/>
      <c r="O649" s="326"/>
      <c r="P649" s="326"/>
      <c r="Q649" s="326"/>
      <c r="R649" s="326"/>
      <c r="S649" s="326"/>
      <c r="T649" s="326"/>
      <c r="U649" s="326"/>
      <c r="V649" s="326"/>
      <c r="W649" s="326"/>
      <c r="X649" s="326"/>
      <c r="Y649" s="326"/>
    </row>
    <row r="650" spans="12:25">
      <c r="L650" s="326"/>
      <c r="M650" s="326"/>
      <c r="N650" s="326"/>
      <c r="O650" s="326"/>
      <c r="P650" s="326"/>
      <c r="Q650" s="326"/>
      <c r="R650" s="326"/>
      <c r="S650" s="326"/>
      <c r="T650" s="326"/>
      <c r="U650" s="326"/>
      <c r="V650" s="326"/>
      <c r="W650" s="326"/>
      <c r="X650" s="326"/>
      <c r="Y650" s="326"/>
    </row>
    <row r="651" spans="12:25">
      <c r="L651" s="326"/>
      <c r="M651" s="326"/>
      <c r="N651" s="326"/>
      <c r="O651" s="326"/>
      <c r="P651" s="326"/>
      <c r="Q651" s="326"/>
      <c r="R651" s="326"/>
      <c r="S651" s="326"/>
      <c r="T651" s="326"/>
      <c r="U651" s="326"/>
      <c r="V651" s="326"/>
      <c r="W651" s="326"/>
      <c r="X651" s="326"/>
      <c r="Y651" s="326"/>
    </row>
    <row r="652" spans="12:25">
      <c r="L652" s="326"/>
      <c r="M652" s="326"/>
      <c r="N652" s="326"/>
      <c r="O652" s="326"/>
      <c r="P652" s="326"/>
      <c r="Q652" s="326"/>
      <c r="R652" s="326"/>
      <c r="S652" s="326"/>
      <c r="T652" s="326"/>
      <c r="U652" s="326"/>
      <c r="V652" s="326"/>
      <c r="W652" s="326"/>
      <c r="X652" s="326"/>
      <c r="Y652" s="326"/>
    </row>
    <row r="653" spans="12:25">
      <c r="L653" s="326"/>
      <c r="M653" s="326"/>
      <c r="N653" s="326"/>
      <c r="O653" s="326"/>
      <c r="P653" s="326"/>
      <c r="Q653" s="326"/>
      <c r="R653" s="326"/>
      <c r="S653" s="326"/>
      <c r="T653" s="326"/>
      <c r="U653" s="326"/>
      <c r="V653" s="326"/>
      <c r="W653" s="326"/>
      <c r="X653" s="326"/>
      <c r="Y653" s="326"/>
    </row>
    <row r="654" spans="12:25">
      <c r="L654" s="326"/>
      <c r="M654" s="326"/>
      <c r="N654" s="326"/>
      <c r="O654" s="326"/>
      <c r="P654" s="326"/>
      <c r="Q654" s="326"/>
      <c r="R654" s="326"/>
      <c r="S654" s="326"/>
      <c r="T654" s="326"/>
      <c r="U654" s="326"/>
      <c r="V654" s="326"/>
      <c r="W654" s="326"/>
      <c r="X654" s="326"/>
      <c r="Y654" s="326"/>
    </row>
    <row r="655" spans="12:25">
      <c r="L655" s="326"/>
      <c r="M655" s="326"/>
      <c r="N655" s="326"/>
      <c r="O655" s="326"/>
      <c r="P655" s="326"/>
      <c r="Q655" s="326"/>
      <c r="R655" s="326"/>
      <c r="S655" s="326"/>
      <c r="T655" s="326"/>
      <c r="U655" s="326"/>
      <c r="V655" s="326"/>
      <c r="W655" s="326"/>
      <c r="X655" s="326"/>
      <c r="Y655" s="326"/>
    </row>
    <row r="656" spans="12:25">
      <c r="L656" s="326"/>
      <c r="M656" s="326"/>
      <c r="N656" s="326"/>
      <c r="O656" s="326"/>
      <c r="P656" s="326"/>
      <c r="Q656" s="326"/>
      <c r="R656" s="326"/>
      <c r="S656" s="326"/>
      <c r="T656" s="326"/>
      <c r="U656" s="326"/>
      <c r="V656" s="326"/>
      <c r="W656" s="326"/>
      <c r="X656" s="326"/>
      <c r="Y656" s="326"/>
    </row>
    <row r="657" spans="12:25">
      <c r="L657" s="326"/>
      <c r="M657" s="326"/>
      <c r="N657" s="326"/>
      <c r="O657" s="326"/>
      <c r="P657" s="326"/>
      <c r="Q657" s="326"/>
      <c r="R657" s="326"/>
      <c r="S657" s="326"/>
      <c r="T657" s="326"/>
      <c r="U657" s="326"/>
      <c r="V657" s="326"/>
      <c r="W657" s="326"/>
      <c r="X657" s="326"/>
      <c r="Y657" s="326"/>
    </row>
    <row r="658" spans="12:25">
      <c r="L658" s="326"/>
      <c r="M658" s="326"/>
      <c r="N658" s="326"/>
      <c r="O658" s="326"/>
      <c r="P658" s="326"/>
      <c r="Q658" s="326"/>
      <c r="R658" s="326"/>
      <c r="S658" s="326"/>
      <c r="T658" s="326"/>
      <c r="U658" s="326"/>
      <c r="V658" s="326"/>
      <c r="W658" s="326"/>
      <c r="X658" s="326"/>
      <c r="Y658" s="326"/>
    </row>
    <row r="659" spans="12:25">
      <c r="L659" s="326"/>
      <c r="M659" s="326"/>
      <c r="N659" s="326"/>
      <c r="O659" s="326"/>
      <c r="P659" s="326"/>
      <c r="Q659" s="326"/>
      <c r="R659" s="326"/>
      <c r="S659" s="326"/>
      <c r="T659" s="326"/>
      <c r="U659" s="326"/>
      <c r="V659" s="326"/>
      <c r="W659" s="326"/>
      <c r="X659" s="326"/>
      <c r="Y659" s="326"/>
    </row>
    <row r="660" spans="12:25">
      <c r="L660" s="326"/>
      <c r="M660" s="326"/>
      <c r="N660" s="326"/>
      <c r="O660" s="326"/>
      <c r="P660" s="326"/>
      <c r="Q660" s="326"/>
      <c r="R660" s="326"/>
      <c r="S660" s="326"/>
      <c r="T660" s="326"/>
      <c r="U660" s="326"/>
      <c r="V660" s="326"/>
      <c r="W660" s="326"/>
      <c r="X660" s="326"/>
      <c r="Y660" s="326"/>
    </row>
    <row r="661" spans="12:25">
      <c r="L661" s="326"/>
      <c r="M661" s="326"/>
      <c r="N661" s="326"/>
      <c r="O661" s="326"/>
      <c r="P661" s="326"/>
      <c r="Q661" s="326"/>
      <c r="R661" s="326"/>
      <c r="S661" s="326"/>
      <c r="T661" s="326"/>
      <c r="U661" s="326"/>
      <c r="V661" s="326"/>
      <c r="W661" s="326"/>
      <c r="X661" s="326"/>
      <c r="Y661" s="326"/>
    </row>
    <row r="662" spans="12:25">
      <c r="L662" s="326"/>
      <c r="M662" s="326"/>
      <c r="N662" s="326"/>
      <c r="O662" s="326"/>
      <c r="P662" s="326"/>
      <c r="Q662" s="326"/>
      <c r="R662" s="326"/>
      <c r="S662" s="326"/>
      <c r="T662" s="326"/>
      <c r="U662" s="326"/>
      <c r="V662" s="326"/>
      <c r="W662" s="326"/>
      <c r="X662" s="326"/>
      <c r="Y662" s="326"/>
    </row>
    <row r="663" spans="12:25">
      <c r="L663" s="326"/>
      <c r="M663" s="326"/>
      <c r="N663" s="326"/>
      <c r="O663" s="326"/>
      <c r="P663" s="326"/>
      <c r="Q663" s="326"/>
      <c r="R663" s="326"/>
      <c r="S663" s="326"/>
      <c r="T663" s="326"/>
      <c r="U663" s="326"/>
      <c r="V663" s="326"/>
      <c r="W663" s="326"/>
      <c r="X663" s="326"/>
      <c r="Y663" s="326"/>
    </row>
    <row r="664" spans="12:25">
      <c r="L664" s="326"/>
      <c r="M664" s="326"/>
      <c r="N664" s="326"/>
      <c r="O664" s="326"/>
      <c r="P664" s="326"/>
      <c r="Q664" s="326"/>
      <c r="R664" s="326"/>
      <c r="S664" s="326"/>
      <c r="T664" s="326"/>
      <c r="U664" s="326"/>
      <c r="V664" s="326"/>
      <c r="W664" s="326"/>
      <c r="X664" s="326"/>
      <c r="Y664" s="326"/>
    </row>
    <row r="665" spans="12:25">
      <c r="L665" s="326"/>
      <c r="M665" s="326"/>
      <c r="N665" s="326"/>
      <c r="O665" s="326"/>
      <c r="P665" s="326"/>
      <c r="Q665" s="326"/>
      <c r="R665" s="326"/>
      <c r="S665" s="326"/>
      <c r="T665" s="326"/>
      <c r="U665" s="326"/>
      <c r="V665" s="326"/>
      <c r="W665" s="326"/>
      <c r="X665" s="326"/>
      <c r="Y665" s="326"/>
    </row>
    <row r="666" spans="12:25">
      <c r="L666" s="326"/>
      <c r="M666" s="326"/>
      <c r="N666" s="326"/>
      <c r="O666" s="326"/>
      <c r="P666" s="326"/>
      <c r="Q666" s="326"/>
      <c r="R666" s="326"/>
      <c r="S666" s="326"/>
      <c r="T666" s="326"/>
      <c r="U666" s="326"/>
      <c r="V666" s="326"/>
      <c r="W666" s="326"/>
      <c r="X666" s="326"/>
      <c r="Y666" s="326"/>
    </row>
    <row r="667" spans="12:25">
      <c r="L667" s="326"/>
      <c r="M667" s="326"/>
      <c r="N667" s="326"/>
      <c r="O667" s="326"/>
      <c r="P667" s="326"/>
      <c r="Q667" s="326"/>
      <c r="R667" s="326"/>
      <c r="S667" s="326"/>
      <c r="T667" s="326"/>
      <c r="U667" s="326"/>
      <c r="V667" s="326"/>
      <c r="W667" s="326"/>
      <c r="X667" s="326"/>
      <c r="Y667" s="326"/>
    </row>
    <row r="668" spans="12:25">
      <c r="L668" s="326"/>
      <c r="M668" s="326"/>
      <c r="N668" s="326"/>
      <c r="O668" s="326"/>
      <c r="P668" s="326"/>
      <c r="Q668" s="326"/>
      <c r="R668" s="326"/>
      <c r="S668" s="326"/>
      <c r="T668" s="326"/>
      <c r="U668" s="326"/>
      <c r="V668" s="326"/>
      <c r="W668" s="326"/>
      <c r="X668" s="326"/>
      <c r="Y668" s="326"/>
    </row>
    <row r="669" spans="12:25">
      <c r="L669" s="326"/>
      <c r="M669" s="326"/>
      <c r="N669" s="326"/>
      <c r="O669" s="326"/>
      <c r="P669" s="326"/>
      <c r="Q669" s="326"/>
      <c r="R669" s="326"/>
      <c r="S669" s="326"/>
      <c r="T669" s="326"/>
      <c r="U669" s="326"/>
      <c r="V669" s="326"/>
      <c r="W669" s="326"/>
      <c r="X669" s="326"/>
      <c r="Y669" s="326"/>
    </row>
    <row r="670" spans="12:25">
      <c r="L670" s="326"/>
      <c r="M670" s="326"/>
      <c r="N670" s="326"/>
      <c r="O670" s="326"/>
      <c r="P670" s="326"/>
      <c r="Q670" s="326"/>
      <c r="R670" s="326"/>
      <c r="S670" s="326"/>
      <c r="T670" s="326"/>
      <c r="U670" s="326"/>
      <c r="V670" s="326"/>
      <c r="W670" s="326"/>
      <c r="X670" s="326"/>
      <c r="Y670" s="326"/>
    </row>
    <row r="671" spans="12:25">
      <c r="L671" s="326"/>
      <c r="M671" s="326"/>
      <c r="N671" s="326"/>
      <c r="O671" s="326"/>
      <c r="P671" s="326"/>
      <c r="Q671" s="326"/>
      <c r="R671" s="326"/>
      <c r="S671" s="326"/>
      <c r="T671" s="326"/>
      <c r="U671" s="326"/>
      <c r="V671" s="326"/>
      <c r="W671" s="326"/>
      <c r="X671" s="326"/>
      <c r="Y671" s="326"/>
    </row>
    <row r="672" spans="12:25">
      <c r="L672" s="326"/>
      <c r="M672" s="326"/>
      <c r="N672" s="326"/>
      <c r="O672" s="326"/>
      <c r="P672" s="326"/>
      <c r="Q672" s="326"/>
      <c r="R672" s="326"/>
      <c r="S672" s="326"/>
      <c r="T672" s="326"/>
      <c r="U672" s="326"/>
      <c r="V672" s="326"/>
      <c r="W672" s="326"/>
      <c r="X672" s="326"/>
      <c r="Y672" s="326"/>
    </row>
    <row r="673" spans="12:25">
      <c r="L673" s="326"/>
      <c r="M673" s="326"/>
      <c r="N673" s="326"/>
      <c r="O673" s="326"/>
      <c r="P673" s="326"/>
      <c r="Q673" s="326"/>
      <c r="R673" s="326"/>
      <c r="S673" s="326"/>
      <c r="T673" s="326"/>
      <c r="U673" s="326"/>
      <c r="V673" s="326"/>
      <c r="W673" s="326"/>
      <c r="X673" s="326"/>
      <c r="Y673" s="326"/>
    </row>
    <row r="674" spans="12:25">
      <c r="L674" s="326"/>
      <c r="M674" s="326"/>
      <c r="N674" s="326"/>
      <c r="O674" s="326"/>
      <c r="P674" s="326"/>
      <c r="Q674" s="326"/>
      <c r="R674" s="326"/>
      <c r="S674" s="326"/>
      <c r="T674" s="326"/>
      <c r="U674" s="326"/>
      <c r="V674" s="326"/>
      <c r="W674" s="326"/>
      <c r="X674" s="326"/>
      <c r="Y674" s="326"/>
    </row>
    <row r="675" spans="12:25">
      <c r="L675" s="326"/>
      <c r="M675" s="326"/>
      <c r="N675" s="326"/>
      <c r="O675" s="326"/>
      <c r="P675" s="326"/>
      <c r="Q675" s="326"/>
      <c r="R675" s="326"/>
      <c r="S675" s="326"/>
      <c r="T675" s="326"/>
      <c r="U675" s="326"/>
      <c r="V675" s="326"/>
      <c r="W675" s="326"/>
      <c r="X675" s="326"/>
      <c r="Y675" s="326"/>
    </row>
    <row r="676" spans="12:25">
      <c r="L676" s="326"/>
      <c r="M676" s="326"/>
      <c r="N676" s="326"/>
      <c r="O676" s="326"/>
      <c r="P676" s="326"/>
      <c r="Q676" s="326"/>
      <c r="R676" s="326"/>
      <c r="S676" s="326"/>
      <c r="T676" s="326"/>
      <c r="U676" s="326"/>
      <c r="V676" s="326"/>
      <c r="W676" s="326"/>
      <c r="X676" s="326"/>
      <c r="Y676" s="326"/>
    </row>
    <row r="677" spans="12:25">
      <c r="L677" s="326"/>
      <c r="M677" s="326"/>
      <c r="N677" s="326"/>
      <c r="O677" s="326"/>
      <c r="P677" s="326"/>
      <c r="Q677" s="326"/>
      <c r="R677" s="326"/>
      <c r="S677" s="326"/>
      <c r="T677" s="326"/>
      <c r="U677" s="326"/>
      <c r="V677" s="326"/>
      <c r="W677" s="326"/>
      <c r="X677" s="326"/>
      <c r="Y677" s="326"/>
    </row>
    <row r="678" spans="12:25">
      <c r="L678" s="326"/>
      <c r="M678" s="326"/>
      <c r="N678" s="326"/>
      <c r="O678" s="326"/>
      <c r="P678" s="326"/>
      <c r="Q678" s="326"/>
      <c r="R678" s="326"/>
      <c r="S678" s="326"/>
      <c r="T678" s="326"/>
      <c r="U678" s="326"/>
      <c r="V678" s="326"/>
      <c r="W678" s="326"/>
      <c r="X678" s="326"/>
      <c r="Y678" s="326"/>
    </row>
    <row r="679" spans="12:25">
      <c r="L679" s="326"/>
      <c r="M679" s="326"/>
      <c r="N679" s="326"/>
      <c r="O679" s="326"/>
      <c r="P679" s="326"/>
      <c r="Q679" s="326"/>
      <c r="R679" s="326"/>
      <c r="S679" s="326"/>
      <c r="T679" s="326"/>
      <c r="U679" s="326"/>
      <c r="V679" s="326"/>
      <c r="W679" s="326"/>
      <c r="X679" s="326"/>
      <c r="Y679" s="326"/>
    </row>
    <row r="680" spans="12:25">
      <c r="L680" s="326"/>
      <c r="M680" s="326"/>
      <c r="N680" s="326"/>
      <c r="O680" s="326"/>
      <c r="P680" s="326"/>
      <c r="Q680" s="326"/>
      <c r="R680" s="326"/>
      <c r="S680" s="326"/>
      <c r="T680" s="326"/>
      <c r="U680" s="326"/>
      <c r="V680" s="326"/>
      <c r="W680" s="326"/>
      <c r="X680" s="326"/>
      <c r="Y680" s="326"/>
    </row>
    <row r="681" spans="12:25">
      <c r="L681" s="326"/>
      <c r="M681" s="326"/>
      <c r="N681" s="326"/>
      <c r="O681" s="326"/>
      <c r="P681" s="326"/>
      <c r="Q681" s="326"/>
      <c r="R681" s="326"/>
      <c r="S681" s="326"/>
      <c r="T681" s="326"/>
      <c r="U681" s="326"/>
      <c r="V681" s="326"/>
      <c r="W681" s="326"/>
      <c r="X681" s="326"/>
      <c r="Y681" s="326"/>
    </row>
    <row r="682" spans="12:25">
      <c r="L682" s="326"/>
      <c r="M682" s="326"/>
      <c r="N682" s="326"/>
      <c r="O682" s="326"/>
      <c r="P682" s="326"/>
      <c r="Q682" s="326"/>
      <c r="R682" s="326"/>
      <c r="S682" s="326"/>
      <c r="T682" s="326"/>
      <c r="U682" s="326"/>
      <c r="V682" s="326"/>
      <c r="W682" s="326"/>
      <c r="X682" s="326"/>
      <c r="Y682" s="326"/>
    </row>
    <row r="683" spans="12:25">
      <c r="L683" s="326"/>
      <c r="M683" s="326"/>
      <c r="N683" s="326"/>
      <c r="O683" s="326"/>
      <c r="P683" s="326"/>
      <c r="Q683" s="326"/>
      <c r="R683" s="326"/>
      <c r="S683" s="326"/>
      <c r="T683" s="326"/>
      <c r="U683" s="326"/>
      <c r="V683" s="326"/>
      <c r="W683" s="326"/>
      <c r="X683" s="326"/>
      <c r="Y683" s="326"/>
    </row>
    <row r="684" spans="12:25">
      <c r="L684" s="326"/>
      <c r="M684" s="326"/>
      <c r="N684" s="326"/>
      <c r="O684" s="326"/>
      <c r="P684" s="326"/>
      <c r="Q684" s="326"/>
      <c r="R684" s="326"/>
      <c r="S684" s="326"/>
      <c r="T684" s="326"/>
      <c r="U684" s="326"/>
      <c r="V684" s="326"/>
      <c r="W684" s="326"/>
      <c r="X684" s="326"/>
      <c r="Y684" s="326"/>
    </row>
    <row r="685" spans="12:25">
      <c r="L685" s="326"/>
      <c r="M685" s="326"/>
      <c r="N685" s="326"/>
      <c r="O685" s="326"/>
      <c r="P685" s="326"/>
      <c r="Q685" s="326"/>
      <c r="R685" s="326"/>
      <c r="S685" s="326"/>
      <c r="T685" s="326"/>
      <c r="U685" s="326"/>
      <c r="V685" s="326"/>
      <c r="W685" s="326"/>
      <c r="X685" s="326"/>
      <c r="Y685" s="326"/>
    </row>
    <row r="686" spans="12:25">
      <c r="L686" s="326"/>
      <c r="M686" s="326"/>
      <c r="N686" s="326"/>
      <c r="O686" s="326"/>
      <c r="P686" s="326"/>
      <c r="Q686" s="326"/>
      <c r="R686" s="326"/>
      <c r="S686" s="326"/>
      <c r="T686" s="326"/>
      <c r="U686" s="326"/>
      <c r="V686" s="326"/>
      <c r="W686" s="326"/>
      <c r="X686" s="326"/>
      <c r="Y686" s="326"/>
    </row>
    <row r="687" spans="12:25">
      <c r="L687" s="326"/>
      <c r="M687" s="326"/>
      <c r="N687" s="326"/>
      <c r="O687" s="326"/>
      <c r="P687" s="326"/>
      <c r="Q687" s="326"/>
      <c r="R687" s="326"/>
      <c r="S687" s="326"/>
      <c r="T687" s="326"/>
      <c r="U687" s="326"/>
      <c r="V687" s="326"/>
      <c r="W687" s="326"/>
      <c r="X687" s="326"/>
      <c r="Y687" s="326"/>
    </row>
    <row r="688" spans="12:25">
      <c r="L688" s="326"/>
      <c r="M688" s="326"/>
      <c r="N688" s="326"/>
      <c r="O688" s="326"/>
      <c r="P688" s="326"/>
      <c r="Q688" s="326"/>
      <c r="R688" s="326"/>
      <c r="S688" s="326"/>
      <c r="T688" s="326"/>
      <c r="U688" s="326"/>
      <c r="V688" s="326"/>
      <c r="W688" s="326"/>
      <c r="X688" s="326"/>
      <c r="Y688" s="326"/>
    </row>
    <row r="689" spans="12:25">
      <c r="L689" s="326"/>
      <c r="M689" s="326"/>
      <c r="N689" s="326"/>
      <c r="O689" s="326"/>
      <c r="P689" s="326"/>
      <c r="Q689" s="326"/>
      <c r="R689" s="326"/>
      <c r="S689" s="326"/>
      <c r="T689" s="326"/>
      <c r="U689" s="326"/>
      <c r="V689" s="326"/>
      <c r="W689" s="326"/>
      <c r="X689" s="326"/>
      <c r="Y689" s="326"/>
    </row>
    <row r="690" spans="12:25">
      <c r="L690" s="326"/>
      <c r="M690" s="326"/>
      <c r="N690" s="326"/>
      <c r="O690" s="326"/>
      <c r="P690" s="326"/>
      <c r="Q690" s="326"/>
      <c r="R690" s="326"/>
      <c r="S690" s="326"/>
      <c r="T690" s="326"/>
      <c r="U690" s="326"/>
      <c r="V690" s="326"/>
      <c r="W690" s="326"/>
      <c r="X690" s="326"/>
      <c r="Y690" s="326"/>
    </row>
    <row r="691" spans="12:25">
      <c r="L691" s="326"/>
      <c r="M691" s="326"/>
      <c r="N691" s="326"/>
      <c r="O691" s="326"/>
      <c r="P691" s="326"/>
      <c r="Q691" s="326"/>
      <c r="R691" s="326"/>
      <c r="S691" s="326"/>
      <c r="T691" s="326"/>
      <c r="U691" s="326"/>
      <c r="V691" s="326"/>
      <c r="W691" s="326"/>
      <c r="X691" s="326"/>
      <c r="Y691" s="326"/>
    </row>
    <row r="692" spans="12:25">
      <c r="L692" s="326"/>
      <c r="M692" s="326"/>
      <c r="N692" s="326"/>
      <c r="O692" s="326"/>
      <c r="P692" s="326"/>
      <c r="Q692" s="326"/>
      <c r="R692" s="326"/>
      <c r="S692" s="326"/>
      <c r="T692" s="326"/>
      <c r="U692" s="326"/>
      <c r="V692" s="326"/>
      <c r="W692" s="326"/>
      <c r="X692" s="326"/>
      <c r="Y692" s="326"/>
    </row>
    <row r="693" spans="12:25">
      <c r="L693" s="326"/>
      <c r="M693" s="326"/>
      <c r="N693" s="326"/>
      <c r="O693" s="326"/>
      <c r="P693" s="326"/>
      <c r="Q693" s="326"/>
      <c r="R693" s="326"/>
      <c r="S693" s="326"/>
      <c r="T693" s="326"/>
      <c r="U693" s="326"/>
      <c r="V693" s="326"/>
      <c r="W693" s="326"/>
      <c r="X693" s="326"/>
      <c r="Y693" s="326"/>
    </row>
    <row r="694" spans="12:25">
      <c r="L694" s="326"/>
      <c r="M694" s="326"/>
      <c r="N694" s="326"/>
      <c r="O694" s="326"/>
      <c r="P694" s="326"/>
      <c r="Q694" s="326"/>
      <c r="R694" s="326"/>
      <c r="S694" s="326"/>
      <c r="T694" s="326"/>
      <c r="U694" s="326"/>
      <c r="V694" s="326"/>
      <c r="W694" s="326"/>
      <c r="X694" s="326"/>
      <c r="Y694" s="326"/>
    </row>
    <row r="695" spans="12:25">
      <c r="L695" s="326"/>
      <c r="M695" s="326"/>
      <c r="N695" s="326"/>
      <c r="O695" s="326"/>
      <c r="P695" s="326"/>
      <c r="Q695" s="326"/>
      <c r="R695" s="326"/>
      <c r="S695" s="326"/>
      <c r="T695" s="326"/>
      <c r="U695" s="326"/>
      <c r="V695" s="326"/>
      <c r="W695" s="326"/>
      <c r="X695" s="326"/>
      <c r="Y695" s="326"/>
    </row>
    <row r="696" spans="12:25">
      <c r="L696" s="326"/>
      <c r="M696" s="326"/>
      <c r="N696" s="326"/>
      <c r="O696" s="326"/>
      <c r="P696" s="326"/>
      <c r="Q696" s="326"/>
      <c r="R696" s="326"/>
      <c r="S696" s="326"/>
      <c r="T696" s="326"/>
      <c r="U696" s="326"/>
      <c r="V696" s="326"/>
      <c r="W696" s="326"/>
      <c r="X696" s="326"/>
      <c r="Y696" s="326"/>
    </row>
    <row r="697" spans="12:25">
      <c r="L697" s="326"/>
      <c r="M697" s="326"/>
      <c r="N697" s="326"/>
      <c r="O697" s="326"/>
      <c r="P697" s="326"/>
      <c r="Q697" s="326"/>
      <c r="R697" s="326"/>
      <c r="S697" s="326"/>
      <c r="T697" s="326"/>
      <c r="U697" s="326"/>
      <c r="V697" s="326"/>
      <c r="W697" s="326"/>
      <c r="X697" s="326"/>
      <c r="Y697" s="326"/>
    </row>
    <row r="698" spans="12:25">
      <c r="L698" s="326"/>
      <c r="M698" s="326"/>
      <c r="N698" s="326"/>
      <c r="O698" s="326"/>
      <c r="P698" s="326"/>
      <c r="Q698" s="326"/>
      <c r="R698" s="326"/>
      <c r="S698" s="326"/>
      <c r="T698" s="326"/>
      <c r="U698" s="326"/>
      <c r="V698" s="326"/>
      <c r="W698" s="326"/>
      <c r="X698" s="326"/>
      <c r="Y698" s="326"/>
    </row>
    <row r="699" spans="12:25">
      <c r="L699" s="326"/>
      <c r="M699" s="326"/>
      <c r="N699" s="326"/>
      <c r="O699" s="326"/>
      <c r="P699" s="326"/>
      <c r="Q699" s="326"/>
      <c r="R699" s="326"/>
      <c r="S699" s="326"/>
      <c r="T699" s="326"/>
      <c r="U699" s="326"/>
      <c r="V699" s="326"/>
      <c r="W699" s="326"/>
      <c r="X699" s="326"/>
      <c r="Y699" s="326"/>
    </row>
    <row r="700" spans="12:25">
      <c r="L700" s="326"/>
      <c r="M700" s="326"/>
      <c r="N700" s="326"/>
      <c r="O700" s="326"/>
      <c r="P700" s="326"/>
      <c r="Q700" s="326"/>
      <c r="R700" s="326"/>
      <c r="S700" s="326"/>
      <c r="T700" s="326"/>
      <c r="U700" s="326"/>
      <c r="V700" s="326"/>
      <c r="W700" s="326"/>
      <c r="X700" s="326"/>
      <c r="Y700" s="326"/>
    </row>
    <row r="701" spans="12:25">
      <c r="L701" s="326"/>
      <c r="M701" s="326"/>
      <c r="N701" s="326"/>
      <c r="O701" s="326"/>
      <c r="P701" s="326"/>
      <c r="Q701" s="326"/>
      <c r="R701" s="326"/>
      <c r="S701" s="326"/>
      <c r="T701" s="326"/>
      <c r="U701" s="326"/>
      <c r="V701" s="326"/>
      <c r="W701" s="326"/>
      <c r="X701" s="326"/>
      <c r="Y701" s="326"/>
    </row>
    <row r="702" spans="12:25">
      <c r="L702" s="326"/>
      <c r="M702" s="326"/>
      <c r="N702" s="326"/>
      <c r="O702" s="326"/>
      <c r="P702" s="326"/>
      <c r="Q702" s="326"/>
      <c r="R702" s="326"/>
      <c r="S702" s="326"/>
      <c r="T702" s="326"/>
      <c r="U702" s="326"/>
      <c r="V702" s="326"/>
      <c r="W702" s="326"/>
      <c r="X702" s="326"/>
      <c r="Y702" s="326"/>
    </row>
    <row r="703" spans="12:25">
      <c r="L703" s="326"/>
      <c r="M703" s="326"/>
      <c r="N703" s="326"/>
      <c r="O703" s="326"/>
      <c r="P703" s="326"/>
      <c r="Q703" s="326"/>
      <c r="R703" s="326"/>
      <c r="S703" s="326"/>
      <c r="T703" s="326"/>
      <c r="U703" s="326"/>
      <c r="V703" s="326"/>
      <c r="W703" s="326"/>
      <c r="X703" s="326"/>
      <c r="Y703" s="326"/>
    </row>
    <row r="704" spans="12:25">
      <c r="L704" s="326"/>
      <c r="M704" s="326"/>
      <c r="N704" s="326"/>
      <c r="O704" s="326"/>
      <c r="P704" s="326"/>
      <c r="Q704" s="326"/>
      <c r="R704" s="326"/>
      <c r="S704" s="326"/>
      <c r="T704" s="326"/>
      <c r="U704" s="326"/>
      <c r="V704" s="326"/>
      <c r="W704" s="326"/>
      <c r="X704" s="326"/>
      <c r="Y704" s="326"/>
    </row>
    <row r="705" spans="12:25">
      <c r="L705" s="326"/>
      <c r="M705" s="326"/>
      <c r="N705" s="326"/>
      <c r="O705" s="326"/>
      <c r="P705" s="326"/>
      <c r="Q705" s="326"/>
      <c r="R705" s="326"/>
      <c r="S705" s="326"/>
      <c r="T705" s="326"/>
      <c r="U705" s="326"/>
      <c r="V705" s="326"/>
      <c r="W705" s="326"/>
      <c r="X705" s="326"/>
      <c r="Y705" s="326"/>
    </row>
    <row r="706" spans="12:25">
      <c r="L706" s="326"/>
      <c r="M706" s="326"/>
      <c r="N706" s="326"/>
      <c r="O706" s="326"/>
      <c r="P706" s="326"/>
      <c r="Q706" s="326"/>
      <c r="R706" s="326"/>
      <c r="S706" s="326"/>
      <c r="T706" s="326"/>
      <c r="U706" s="326"/>
      <c r="V706" s="326"/>
      <c r="W706" s="326"/>
      <c r="X706" s="326"/>
      <c r="Y706" s="326"/>
    </row>
    <row r="707" spans="12:25">
      <c r="L707" s="326"/>
      <c r="M707" s="326"/>
      <c r="N707" s="326"/>
      <c r="O707" s="326"/>
      <c r="P707" s="326"/>
      <c r="Q707" s="326"/>
      <c r="R707" s="326"/>
      <c r="S707" s="326"/>
      <c r="T707" s="326"/>
      <c r="U707" s="326"/>
      <c r="V707" s="326"/>
      <c r="W707" s="326"/>
      <c r="X707" s="326"/>
      <c r="Y707" s="326"/>
    </row>
    <row r="708" spans="12:25">
      <c r="L708" s="326"/>
      <c r="M708" s="326"/>
      <c r="N708" s="326"/>
      <c r="O708" s="326"/>
      <c r="P708" s="326"/>
      <c r="Q708" s="326"/>
      <c r="R708" s="326"/>
      <c r="S708" s="326"/>
      <c r="T708" s="326"/>
      <c r="U708" s="326"/>
      <c r="V708" s="326"/>
      <c r="W708" s="326"/>
      <c r="X708" s="326"/>
      <c r="Y708" s="326"/>
    </row>
    <row r="709" spans="12:25">
      <c r="L709" s="326"/>
      <c r="M709" s="326"/>
      <c r="N709" s="326"/>
      <c r="O709" s="326"/>
      <c r="P709" s="326"/>
      <c r="Q709" s="326"/>
      <c r="R709" s="326"/>
      <c r="S709" s="326"/>
      <c r="T709" s="326"/>
      <c r="U709" s="326"/>
      <c r="V709" s="326"/>
      <c r="W709" s="326"/>
      <c r="X709" s="326"/>
      <c r="Y709" s="326"/>
    </row>
    <row r="710" spans="12:25">
      <c r="L710" s="326"/>
      <c r="M710" s="326"/>
      <c r="N710" s="326"/>
      <c r="O710" s="326"/>
      <c r="P710" s="326"/>
      <c r="Q710" s="326"/>
      <c r="R710" s="326"/>
      <c r="S710" s="326"/>
      <c r="T710" s="326"/>
      <c r="U710" s="326"/>
      <c r="V710" s="326"/>
      <c r="W710" s="326"/>
      <c r="X710" s="326"/>
      <c r="Y710" s="326"/>
    </row>
    <row r="711" spans="12:25">
      <c r="L711" s="326"/>
      <c r="M711" s="326"/>
      <c r="N711" s="326"/>
      <c r="O711" s="326"/>
      <c r="P711" s="326"/>
      <c r="Q711" s="326"/>
      <c r="R711" s="326"/>
      <c r="S711" s="326"/>
      <c r="T711" s="326"/>
      <c r="U711" s="326"/>
      <c r="V711" s="326"/>
      <c r="W711" s="326"/>
      <c r="X711" s="326"/>
      <c r="Y711" s="326"/>
    </row>
    <row r="712" spans="12:25">
      <c r="L712" s="326"/>
      <c r="M712" s="326"/>
      <c r="N712" s="326"/>
      <c r="O712" s="326"/>
      <c r="P712" s="326"/>
      <c r="Q712" s="326"/>
      <c r="R712" s="326"/>
      <c r="S712" s="326"/>
      <c r="T712" s="326"/>
      <c r="U712" s="326"/>
      <c r="V712" s="326"/>
      <c r="W712" s="326"/>
      <c r="X712" s="326"/>
      <c r="Y712" s="326"/>
    </row>
    <row r="713" spans="12:25">
      <c r="L713" s="326"/>
      <c r="M713" s="326"/>
      <c r="N713" s="326"/>
      <c r="O713" s="326"/>
      <c r="P713" s="326"/>
      <c r="Q713" s="326"/>
      <c r="R713" s="326"/>
      <c r="S713" s="326"/>
      <c r="T713" s="326"/>
      <c r="U713" s="326"/>
      <c r="V713" s="326"/>
      <c r="W713" s="326"/>
      <c r="X713" s="326"/>
      <c r="Y713" s="326"/>
    </row>
    <row r="714" spans="12:25">
      <c r="L714" s="326"/>
      <c r="M714" s="326"/>
      <c r="N714" s="326"/>
      <c r="O714" s="326"/>
      <c r="P714" s="326"/>
      <c r="Q714" s="326"/>
      <c r="R714" s="326"/>
      <c r="S714" s="326"/>
      <c r="T714" s="326"/>
      <c r="U714" s="326"/>
      <c r="V714" s="326"/>
      <c r="W714" s="326"/>
      <c r="X714" s="326"/>
      <c r="Y714" s="326"/>
    </row>
    <row r="715" spans="12:25">
      <c r="L715" s="326"/>
      <c r="M715" s="326"/>
      <c r="N715" s="326"/>
      <c r="O715" s="326"/>
      <c r="P715" s="326"/>
      <c r="Q715" s="326"/>
      <c r="R715" s="326"/>
      <c r="S715" s="326"/>
      <c r="T715" s="326"/>
      <c r="U715" s="326"/>
      <c r="V715" s="326"/>
      <c r="W715" s="326"/>
      <c r="X715" s="326"/>
      <c r="Y715" s="326"/>
    </row>
    <row r="716" spans="12:25">
      <c r="L716" s="326"/>
      <c r="M716" s="326"/>
      <c r="N716" s="326"/>
      <c r="O716" s="326"/>
      <c r="P716" s="326"/>
      <c r="Q716" s="326"/>
      <c r="R716" s="326"/>
      <c r="S716" s="326"/>
      <c r="T716" s="326"/>
      <c r="U716" s="326"/>
      <c r="V716" s="326"/>
      <c r="W716" s="326"/>
      <c r="X716" s="326"/>
      <c r="Y716" s="326"/>
    </row>
    <row r="717" spans="12:25">
      <c r="L717" s="326"/>
      <c r="M717" s="326"/>
      <c r="N717" s="326"/>
      <c r="O717" s="326"/>
      <c r="P717" s="326"/>
      <c r="Q717" s="326"/>
      <c r="R717" s="326"/>
      <c r="S717" s="326"/>
      <c r="T717" s="326"/>
      <c r="U717" s="326"/>
      <c r="V717" s="326"/>
      <c r="W717" s="326"/>
      <c r="X717" s="326"/>
      <c r="Y717" s="326"/>
    </row>
    <row r="718" spans="12:25">
      <c r="L718" s="326"/>
      <c r="M718" s="326"/>
      <c r="N718" s="326"/>
      <c r="O718" s="326"/>
      <c r="P718" s="326"/>
      <c r="Q718" s="326"/>
      <c r="R718" s="326"/>
      <c r="S718" s="326"/>
      <c r="T718" s="326"/>
      <c r="U718" s="326"/>
      <c r="V718" s="326"/>
      <c r="W718" s="326"/>
      <c r="X718" s="326"/>
      <c r="Y718" s="326"/>
    </row>
    <row r="719" spans="12:25">
      <c r="L719" s="326"/>
      <c r="M719" s="326"/>
      <c r="N719" s="326"/>
      <c r="O719" s="326"/>
      <c r="P719" s="326"/>
      <c r="Q719" s="326"/>
      <c r="R719" s="326"/>
      <c r="S719" s="326"/>
      <c r="T719" s="326"/>
      <c r="U719" s="326"/>
      <c r="V719" s="326"/>
      <c r="W719" s="326"/>
      <c r="X719" s="326"/>
      <c r="Y719" s="326"/>
    </row>
    <row r="720" spans="12:25">
      <c r="L720" s="326"/>
      <c r="M720" s="326"/>
      <c r="N720" s="326"/>
      <c r="O720" s="326"/>
      <c r="P720" s="326"/>
      <c r="Q720" s="326"/>
      <c r="R720" s="326"/>
      <c r="S720" s="326"/>
      <c r="T720" s="326"/>
      <c r="U720" s="326"/>
      <c r="V720" s="326"/>
      <c r="W720" s="326"/>
      <c r="X720" s="326"/>
      <c r="Y720" s="326"/>
    </row>
    <row r="721" spans="12:25">
      <c r="L721" s="326"/>
      <c r="M721" s="326"/>
      <c r="N721" s="326"/>
      <c r="O721" s="326"/>
      <c r="P721" s="326"/>
      <c r="Q721" s="326"/>
      <c r="R721" s="326"/>
      <c r="S721" s="326"/>
      <c r="T721" s="326"/>
      <c r="U721" s="326"/>
      <c r="V721" s="326"/>
      <c r="W721" s="326"/>
      <c r="X721" s="326"/>
      <c r="Y721" s="326"/>
    </row>
    <row r="722" spans="12:25">
      <c r="L722" s="326"/>
      <c r="M722" s="326"/>
      <c r="N722" s="326"/>
      <c r="O722" s="326"/>
      <c r="P722" s="326"/>
      <c r="Q722" s="326"/>
      <c r="R722" s="326"/>
      <c r="S722" s="326"/>
      <c r="T722" s="326"/>
      <c r="U722" s="326"/>
      <c r="V722" s="326"/>
      <c r="W722" s="326"/>
      <c r="X722" s="326"/>
      <c r="Y722" s="326"/>
    </row>
    <row r="723" spans="12:25">
      <c r="L723" s="326"/>
      <c r="M723" s="326"/>
      <c r="N723" s="326"/>
      <c r="O723" s="326"/>
      <c r="P723" s="326"/>
      <c r="Q723" s="326"/>
      <c r="R723" s="326"/>
      <c r="S723" s="326"/>
      <c r="T723" s="326"/>
      <c r="U723" s="326"/>
      <c r="V723" s="326"/>
      <c r="W723" s="326"/>
      <c r="X723" s="326"/>
      <c r="Y723" s="326"/>
    </row>
    <row r="724" spans="12:25">
      <c r="L724" s="326"/>
      <c r="M724" s="326"/>
      <c r="N724" s="326"/>
      <c r="O724" s="326"/>
      <c r="P724" s="326"/>
      <c r="Q724" s="326"/>
      <c r="R724" s="326"/>
      <c r="S724" s="326"/>
      <c r="T724" s="326"/>
      <c r="U724" s="326"/>
      <c r="V724" s="326"/>
      <c r="W724" s="326"/>
      <c r="X724" s="326"/>
      <c r="Y724" s="326"/>
    </row>
    <row r="725" spans="12:25">
      <c r="L725" s="326"/>
      <c r="M725" s="326"/>
      <c r="N725" s="326"/>
      <c r="O725" s="326"/>
      <c r="P725" s="326"/>
      <c r="Q725" s="326"/>
      <c r="R725" s="326"/>
      <c r="S725" s="326"/>
      <c r="T725" s="326"/>
      <c r="U725" s="326"/>
      <c r="V725" s="326"/>
      <c r="W725" s="326"/>
      <c r="X725" s="326"/>
      <c r="Y725" s="326"/>
    </row>
    <row r="726" spans="12:25">
      <c r="L726" s="326"/>
      <c r="M726" s="326"/>
      <c r="N726" s="326"/>
      <c r="O726" s="326"/>
      <c r="P726" s="326"/>
      <c r="Q726" s="326"/>
      <c r="R726" s="326"/>
      <c r="S726" s="326"/>
      <c r="T726" s="326"/>
      <c r="U726" s="326"/>
      <c r="V726" s="326"/>
      <c r="W726" s="326"/>
      <c r="X726" s="326"/>
      <c r="Y726" s="326"/>
    </row>
    <row r="727" spans="12:25">
      <c r="L727" s="326"/>
      <c r="M727" s="326"/>
      <c r="N727" s="326"/>
      <c r="O727" s="326"/>
      <c r="P727" s="326"/>
      <c r="Q727" s="326"/>
      <c r="R727" s="326"/>
      <c r="S727" s="326"/>
      <c r="T727" s="326"/>
      <c r="U727" s="326"/>
      <c r="V727" s="326"/>
      <c r="W727" s="326"/>
      <c r="X727" s="326"/>
      <c r="Y727" s="326"/>
    </row>
    <row r="728" spans="12:25">
      <c r="L728" s="326"/>
      <c r="M728" s="326"/>
      <c r="N728" s="326"/>
      <c r="O728" s="326"/>
      <c r="P728" s="326"/>
      <c r="Q728" s="326"/>
      <c r="R728" s="326"/>
      <c r="S728" s="326"/>
      <c r="T728" s="326"/>
      <c r="U728" s="326"/>
      <c r="V728" s="326"/>
      <c r="W728" s="326"/>
      <c r="X728" s="326"/>
      <c r="Y728" s="326"/>
    </row>
    <row r="729" spans="12:25">
      <c r="L729" s="326"/>
      <c r="M729" s="326"/>
      <c r="N729" s="326"/>
      <c r="O729" s="326"/>
      <c r="P729" s="326"/>
      <c r="Q729" s="326"/>
      <c r="R729" s="326"/>
      <c r="S729" s="326"/>
      <c r="T729" s="326"/>
      <c r="U729" s="326"/>
      <c r="V729" s="326"/>
      <c r="W729" s="326"/>
      <c r="X729" s="326"/>
      <c r="Y729" s="326"/>
    </row>
    <row r="730" spans="12:25">
      <c r="L730" s="326"/>
      <c r="M730" s="326"/>
      <c r="N730" s="326"/>
      <c r="O730" s="326"/>
      <c r="P730" s="326"/>
      <c r="Q730" s="326"/>
      <c r="R730" s="326"/>
      <c r="S730" s="326"/>
      <c r="T730" s="326"/>
      <c r="U730" s="326"/>
      <c r="V730" s="326"/>
      <c r="W730" s="326"/>
      <c r="X730" s="326"/>
      <c r="Y730" s="326"/>
    </row>
    <row r="731" spans="12:25">
      <c r="L731" s="326"/>
      <c r="M731" s="326"/>
      <c r="N731" s="326"/>
      <c r="O731" s="326"/>
      <c r="P731" s="326"/>
      <c r="Q731" s="326"/>
      <c r="R731" s="326"/>
      <c r="S731" s="326"/>
      <c r="T731" s="326"/>
      <c r="U731" s="326"/>
      <c r="V731" s="326"/>
      <c r="W731" s="326"/>
      <c r="X731" s="326"/>
      <c r="Y731" s="326"/>
    </row>
    <row r="732" spans="12:25">
      <c r="L732" s="326"/>
      <c r="M732" s="326"/>
      <c r="N732" s="326"/>
      <c r="O732" s="326"/>
      <c r="P732" s="326"/>
      <c r="Q732" s="326"/>
      <c r="R732" s="326"/>
      <c r="S732" s="326"/>
      <c r="T732" s="326"/>
      <c r="U732" s="326"/>
      <c r="V732" s="326"/>
      <c r="W732" s="326"/>
      <c r="X732" s="326"/>
      <c r="Y732" s="326"/>
    </row>
    <row r="733" spans="12:25">
      <c r="L733" s="326"/>
      <c r="M733" s="326"/>
      <c r="N733" s="326"/>
      <c r="O733" s="326"/>
      <c r="P733" s="326"/>
      <c r="Q733" s="326"/>
      <c r="R733" s="326"/>
      <c r="S733" s="326"/>
      <c r="T733" s="326"/>
      <c r="U733" s="326"/>
      <c r="V733" s="326"/>
      <c r="W733" s="326"/>
      <c r="X733" s="326"/>
      <c r="Y733" s="326"/>
    </row>
    <row r="734" spans="12:25">
      <c r="L734" s="326"/>
      <c r="M734" s="326"/>
      <c r="N734" s="326"/>
      <c r="O734" s="326"/>
      <c r="P734" s="326"/>
      <c r="Q734" s="326"/>
      <c r="R734" s="326"/>
      <c r="S734" s="326"/>
      <c r="T734" s="326"/>
      <c r="U734" s="326"/>
      <c r="V734" s="326"/>
      <c r="W734" s="326"/>
      <c r="X734" s="326"/>
      <c r="Y734" s="326"/>
    </row>
    <row r="735" spans="12:25">
      <c r="L735" s="326"/>
      <c r="M735" s="326"/>
      <c r="N735" s="326"/>
      <c r="O735" s="326"/>
      <c r="P735" s="326"/>
      <c r="Q735" s="326"/>
      <c r="R735" s="326"/>
      <c r="S735" s="326"/>
      <c r="T735" s="326"/>
      <c r="U735" s="326"/>
      <c r="V735" s="326"/>
      <c r="W735" s="326"/>
      <c r="X735" s="326"/>
      <c r="Y735" s="326"/>
    </row>
    <row r="736" spans="12:25">
      <c r="L736" s="326"/>
      <c r="M736" s="326"/>
      <c r="N736" s="326"/>
      <c r="O736" s="326"/>
      <c r="P736" s="326"/>
      <c r="Q736" s="326"/>
      <c r="R736" s="326"/>
      <c r="S736" s="326"/>
      <c r="T736" s="326"/>
      <c r="U736" s="326"/>
      <c r="V736" s="326"/>
      <c r="W736" s="326"/>
      <c r="X736" s="326"/>
      <c r="Y736" s="326"/>
    </row>
    <row r="737" spans="12:25">
      <c r="L737" s="326"/>
      <c r="M737" s="326"/>
      <c r="N737" s="326"/>
      <c r="O737" s="326"/>
      <c r="P737" s="326"/>
      <c r="Q737" s="326"/>
      <c r="R737" s="326"/>
      <c r="S737" s="326"/>
      <c r="T737" s="326"/>
      <c r="U737" s="326"/>
      <c r="V737" s="326"/>
      <c r="W737" s="326"/>
      <c r="X737" s="326"/>
      <c r="Y737" s="326"/>
    </row>
    <row r="738" spans="12:25">
      <c r="L738" s="326"/>
      <c r="M738" s="326"/>
      <c r="N738" s="326"/>
      <c r="O738" s="326"/>
      <c r="P738" s="326"/>
      <c r="Q738" s="326"/>
      <c r="R738" s="326"/>
      <c r="S738" s="326"/>
      <c r="T738" s="326"/>
      <c r="U738" s="326"/>
      <c r="V738" s="326"/>
      <c r="W738" s="326"/>
      <c r="X738" s="326"/>
      <c r="Y738" s="326"/>
    </row>
    <row r="739" spans="12:25">
      <c r="L739" s="326"/>
      <c r="M739" s="326"/>
      <c r="N739" s="326"/>
      <c r="O739" s="326"/>
      <c r="P739" s="326"/>
      <c r="Q739" s="326"/>
      <c r="R739" s="326"/>
      <c r="S739" s="326"/>
      <c r="T739" s="326"/>
      <c r="U739" s="326"/>
      <c r="V739" s="326"/>
      <c r="W739" s="326"/>
      <c r="X739" s="326"/>
      <c r="Y739" s="326"/>
    </row>
    <row r="740" spans="12:25">
      <c r="L740" s="326"/>
      <c r="M740" s="326"/>
      <c r="N740" s="326"/>
      <c r="O740" s="326"/>
      <c r="P740" s="326"/>
      <c r="Q740" s="326"/>
      <c r="R740" s="326"/>
      <c r="S740" s="326"/>
      <c r="T740" s="326"/>
      <c r="U740" s="326"/>
      <c r="V740" s="326"/>
      <c r="W740" s="326"/>
      <c r="X740" s="326"/>
      <c r="Y740" s="326"/>
    </row>
    <row r="741" spans="12:25">
      <c r="L741" s="326"/>
      <c r="M741" s="326"/>
      <c r="N741" s="326"/>
      <c r="O741" s="326"/>
      <c r="P741" s="326"/>
      <c r="Q741" s="326"/>
      <c r="R741" s="326"/>
      <c r="S741" s="326"/>
      <c r="T741" s="326"/>
      <c r="U741" s="326"/>
      <c r="V741" s="326"/>
      <c r="W741" s="326"/>
      <c r="X741" s="326"/>
      <c r="Y741" s="326"/>
    </row>
    <row r="742" spans="12:25">
      <c r="L742" s="326"/>
      <c r="M742" s="326"/>
      <c r="N742" s="326"/>
      <c r="O742" s="326"/>
      <c r="P742" s="326"/>
      <c r="Q742" s="326"/>
      <c r="R742" s="326"/>
      <c r="S742" s="326"/>
      <c r="T742" s="326"/>
      <c r="U742" s="326"/>
      <c r="V742" s="326"/>
      <c r="W742" s="326"/>
      <c r="X742" s="326"/>
      <c r="Y742" s="326"/>
    </row>
    <row r="743" spans="12:25">
      <c r="L743" s="326"/>
      <c r="M743" s="326"/>
      <c r="N743" s="326"/>
      <c r="O743" s="326"/>
      <c r="P743" s="326"/>
      <c r="Q743" s="326"/>
      <c r="R743" s="326"/>
      <c r="S743" s="326"/>
      <c r="T743" s="326"/>
      <c r="U743" s="326"/>
      <c r="V743" s="326"/>
      <c r="W743" s="326"/>
      <c r="X743" s="326"/>
      <c r="Y743" s="326"/>
    </row>
    <row r="744" spans="12:25">
      <c r="L744" s="326"/>
      <c r="M744" s="326"/>
      <c r="N744" s="326"/>
      <c r="O744" s="326"/>
      <c r="P744" s="326"/>
      <c r="Q744" s="326"/>
      <c r="R744" s="326"/>
      <c r="S744" s="326"/>
      <c r="T744" s="326"/>
      <c r="U744" s="326"/>
      <c r="V744" s="326"/>
      <c r="W744" s="326"/>
      <c r="X744" s="326"/>
      <c r="Y744" s="326"/>
    </row>
    <row r="745" spans="12:25">
      <c r="L745" s="326"/>
      <c r="M745" s="326"/>
      <c r="N745" s="326"/>
      <c r="O745" s="326"/>
      <c r="P745" s="326"/>
      <c r="Q745" s="326"/>
      <c r="R745" s="326"/>
      <c r="S745" s="326"/>
      <c r="T745" s="326"/>
      <c r="U745" s="326"/>
      <c r="V745" s="326"/>
      <c r="W745" s="326"/>
      <c r="X745" s="326"/>
      <c r="Y745" s="326"/>
    </row>
    <row r="746" spans="12:25">
      <c r="L746" s="326"/>
      <c r="M746" s="326"/>
      <c r="N746" s="326"/>
      <c r="O746" s="326"/>
      <c r="P746" s="326"/>
      <c r="Q746" s="326"/>
      <c r="R746" s="326"/>
      <c r="S746" s="326"/>
      <c r="T746" s="326"/>
      <c r="U746" s="326"/>
      <c r="V746" s="326"/>
      <c r="W746" s="326"/>
      <c r="X746" s="326"/>
      <c r="Y746" s="326"/>
    </row>
    <row r="747" spans="12:25">
      <c r="L747" s="326"/>
      <c r="M747" s="326"/>
      <c r="N747" s="326"/>
      <c r="O747" s="326"/>
      <c r="P747" s="326"/>
      <c r="Q747" s="326"/>
      <c r="R747" s="326"/>
      <c r="S747" s="326"/>
      <c r="T747" s="326"/>
      <c r="U747" s="326"/>
      <c r="V747" s="326"/>
      <c r="W747" s="326"/>
      <c r="X747" s="326"/>
      <c r="Y747" s="326"/>
    </row>
    <row r="748" spans="12:25">
      <c r="L748" s="326"/>
      <c r="M748" s="326"/>
      <c r="N748" s="326"/>
      <c r="O748" s="326"/>
      <c r="P748" s="326"/>
      <c r="Q748" s="326"/>
      <c r="R748" s="326"/>
      <c r="S748" s="326"/>
      <c r="T748" s="326"/>
      <c r="U748" s="326"/>
      <c r="V748" s="326"/>
      <c r="W748" s="326"/>
      <c r="X748" s="326"/>
      <c r="Y748" s="326"/>
    </row>
    <row r="749" spans="12:25">
      <c r="L749" s="326"/>
      <c r="M749" s="326"/>
      <c r="N749" s="326"/>
      <c r="O749" s="326"/>
      <c r="P749" s="326"/>
      <c r="Q749" s="326"/>
      <c r="R749" s="326"/>
      <c r="S749" s="326"/>
      <c r="T749" s="326"/>
      <c r="U749" s="326"/>
      <c r="V749" s="326"/>
      <c r="W749" s="326"/>
      <c r="X749" s="326"/>
      <c r="Y749" s="326"/>
    </row>
    <row r="750" spans="12:25">
      <c r="L750" s="326"/>
      <c r="M750" s="326"/>
      <c r="N750" s="326"/>
      <c r="O750" s="326"/>
      <c r="P750" s="326"/>
      <c r="Q750" s="326"/>
      <c r="R750" s="326"/>
      <c r="S750" s="326"/>
      <c r="T750" s="326"/>
      <c r="U750" s="326"/>
      <c r="V750" s="326"/>
      <c r="W750" s="326"/>
      <c r="X750" s="326"/>
      <c r="Y750" s="326"/>
    </row>
    <row r="751" spans="12:25">
      <c r="L751" s="326"/>
      <c r="M751" s="326"/>
      <c r="N751" s="326"/>
      <c r="O751" s="326"/>
      <c r="P751" s="326"/>
      <c r="Q751" s="326"/>
      <c r="R751" s="326"/>
      <c r="S751" s="326"/>
      <c r="T751" s="326"/>
      <c r="U751" s="326"/>
      <c r="V751" s="326"/>
      <c r="W751" s="326"/>
      <c r="X751" s="326"/>
      <c r="Y751" s="326"/>
    </row>
    <row r="752" spans="12:25">
      <c r="L752" s="326"/>
      <c r="M752" s="326"/>
      <c r="N752" s="326"/>
      <c r="O752" s="326"/>
      <c r="P752" s="326"/>
      <c r="Q752" s="326"/>
      <c r="R752" s="326"/>
      <c r="S752" s="326"/>
      <c r="T752" s="326"/>
      <c r="U752" s="326"/>
      <c r="V752" s="326"/>
      <c r="W752" s="326"/>
      <c r="X752" s="326"/>
      <c r="Y752" s="326"/>
    </row>
    <row r="753" spans="12:25">
      <c r="L753" s="326"/>
      <c r="M753" s="326"/>
      <c r="N753" s="326"/>
      <c r="O753" s="326"/>
      <c r="P753" s="326"/>
      <c r="Q753" s="326"/>
      <c r="R753" s="326"/>
      <c r="S753" s="326"/>
      <c r="T753" s="326"/>
      <c r="U753" s="326"/>
      <c r="V753" s="326"/>
      <c r="W753" s="326"/>
      <c r="X753" s="326"/>
      <c r="Y753" s="326"/>
    </row>
    <row r="754" spans="12:25">
      <c r="L754" s="326"/>
      <c r="M754" s="326"/>
      <c r="N754" s="326"/>
      <c r="O754" s="326"/>
      <c r="P754" s="326"/>
      <c r="Q754" s="326"/>
      <c r="R754" s="326"/>
      <c r="S754" s="326"/>
      <c r="T754" s="326"/>
      <c r="U754" s="326"/>
      <c r="V754" s="326"/>
      <c r="W754" s="326"/>
      <c r="X754" s="326"/>
      <c r="Y754" s="326"/>
    </row>
    <row r="755" spans="12:25">
      <c r="L755" s="326"/>
      <c r="M755" s="326"/>
      <c r="N755" s="326"/>
      <c r="O755" s="326"/>
      <c r="P755" s="326"/>
      <c r="Q755" s="326"/>
      <c r="R755" s="326"/>
      <c r="S755" s="326"/>
      <c r="T755" s="326"/>
      <c r="U755" s="326"/>
      <c r="V755" s="326"/>
      <c r="W755" s="326"/>
      <c r="X755" s="326"/>
      <c r="Y755" s="326"/>
    </row>
    <row r="756" spans="12:25">
      <c r="L756" s="326"/>
      <c r="M756" s="326"/>
      <c r="N756" s="326"/>
      <c r="O756" s="326"/>
      <c r="P756" s="326"/>
      <c r="Q756" s="326"/>
      <c r="R756" s="326"/>
      <c r="S756" s="326"/>
      <c r="T756" s="326"/>
      <c r="U756" s="326"/>
      <c r="V756" s="326"/>
      <c r="W756" s="326"/>
      <c r="X756" s="326"/>
      <c r="Y756" s="326"/>
    </row>
    <row r="757" spans="12:25">
      <c r="L757" s="326"/>
      <c r="M757" s="326"/>
      <c r="N757" s="326"/>
      <c r="O757" s="326"/>
      <c r="P757" s="326"/>
      <c r="Q757" s="326"/>
      <c r="R757" s="326"/>
      <c r="S757" s="326"/>
      <c r="T757" s="326"/>
      <c r="U757" s="326"/>
      <c r="V757" s="326"/>
      <c r="W757" s="326"/>
      <c r="X757" s="326"/>
      <c r="Y757" s="326"/>
    </row>
    <row r="758" spans="12:25">
      <c r="L758" s="326"/>
      <c r="M758" s="326"/>
      <c r="N758" s="326"/>
      <c r="O758" s="326"/>
      <c r="P758" s="326"/>
      <c r="Q758" s="326"/>
      <c r="R758" s="326"/>
      <c r="S758" s="326"/>
      <c r="T758" s="326"/>
      <c r="U758" s="326"/>
      <c r="V758" s="326"/>
      <c r="W758" s="326"/>
      <c r="X758" s="326"/>
      <c r="Y758" s="326"/>
    </row>
    <row r="759" spans="12:25">
      <c r="L759" s="326"/>
      <c r="M759" s="326"/>
      <c r="N759" s="326"/>
      <c r="O759" s="326"/>
      <c r="P759" s="326"/>
      <c r="Q759" s="326"/>
      <c r="R759" s="326"/>
      <c r="S759" s="326"/>
      <c r="T759" s="326"/>
      <c r="U759" s="326"/>
      <c r="V759" s="326"/>
      <c r="W759" s="326"/>
      <c r="X759" s="326"/>
      <c r="Y759" s="326"/>
    </row>
    <row r="760" spans="12:25">
      <c r="L760" s="326"/>
      <c r="M760" s="326"/>
      <c r="N760" s="326"/>
      <c r="O760" s="326"/>
      <c r="P760" s="326"/>
      <c r="Q760" s="326"/>
      <c r="R760" s="326"/>
      <c r="S760" s="326"/>
      <c r="T760" s="326"/>
      <c r="U760" s="326"/>
      <c r="V760" s="326"/>
      <c r="W760" s="326"/>
      <c r="X760" s="326"/>
      <c r="Y760" s="326"/>
    </row>
    <row r="761" spans="12:25">
      <c r="L761" s="326"/>
      <c r="M761" s="326"/>
      <c r="N761" s="326"/>
      <c r="O761" s="326"/>
      <c r="P761" s="326"/>
      <c r="Q761" s="326"/>
      <c r="R761" s="326"/>
      <c r="S761" s="326"/>
      <c r="T761" s="326"/>
      <c r="U761" s="326"/>
      <c r="V761" s="326"/>
      <c r="W761" s="326"/>
      <c r="X761" s="326"/>
      <c r="Y761" s="326"/>
    </row>
    <row r="762" spans="12:25">
      <c r="L762" s="326"/>
      <c r="M762" s="326"/>
      <c r="N762" s="326"/>
      <c r="O762" s="326"/>
      <c r="P762" s="326"/>
      <c r="Q762" s="326"/>
      <c r="R762" s="326"/>
      <c r="S762" s="326"/>
      <c r="T762" s="326"/>
      <c r="U762" s="326"/>
      <c r="V762" s="326"/>
      <c r="W762" s="326"/>
      <c r="X762" s="326"/>
      <c r="Y762" s="326"/>
    </row>
    <row r="763" spans="12:25">
      <c r="L763" s="326"/>
      <c r="M763" s="326"/>
      <c r="N763" s="326"/>
      <c r="O763" s="326"/>
      <c r="P763" s="326"/>
      <c r="Q763" s="326"/>
      <c r="R763" s="326"/>
      <c r="S763" s="326"/>
      <c r="T763" s="326"/>
      <c r="U763" s="326"/>
      <c r="V763" s="326"/>
      <c r="W763" s="326"/>
      <c r="X763" s="326"/>
      <c r="Y763" s="326"/>
    </row>
    <row r="764" spans="12:25">
      <c r="L764" s="326"/>
      <c r="M764" s="326"/>
      <c r="N764" s="326"/>
      <c r="O764" s="326"/>
      <c r="P764" s="326"/>
      <c r="Q764" s="326"/>
      <c r="R764" s="326"/>
      <c r="S764" s="326"/>
      <c r="T764" s="326"/>
      <c r="U764" s="326"/>
      <c r="V764" s="326"/>
      <c r="W764" s="326"/>
      <c r="X764" s="326"/>
      <c r="Y764" s="326"/>
    </row>
    <row r="765" spans="12:25">
      <c r="L765" s="326"/>
      <c r="M765" s="326"/>
      <c r="N765" s="326"/>
      <c r="O765" s="326"/>
      <c r="P765" s="326"/>
      <c r="Q765" s="326"/>
      <c r="R765" s="326"/>
      <c r="S765" s="326"/>
      <c r="T765" s="326"/>
      <c r="U765" s="326"/>
      <c r="V765" s="326"/>
      <c r="W765" s="326"/>
      <c r="X765" s="326"/>
      <c r="Y765" s="326"/>
    </row>
    <row r="766" spans="12:25">
      <c r="L766" s="326"/>
      <c r="M766" s="326"/>
      <c r="N766" s="326"/>
      <c r="O766" s="326"/>
      <c r="P766" s="326"/>
      <c r="Q766" s="326"/>
      <c r="R766" s="326"/>
      <c r="S766" s="326"/>
      <c r="T766" s="326"/>
      <c r="U766" s="326"/>
      <c r="V766" s="326"/>
      <c r="W766" s="326"/>
      <c r="X766" s="326"/>
      <c r="Y766" s="326"/>
    </row>
    <row r="767" spans="12:25">
      <c r="L767" s="326"/>
      <c r="M767" s="326"/>
      <c r="N767" s="326"/>
      <c r="O767" s="326"/>
      <c r="P767" s="326"/>
      <c r="Q767" s="326"/>
      <c r="R767" s="326"/>
      <c r="S767" s="326"/>
      <c r="T767" s="326"/>
      <c r="U767" s="326"/>
      <c r="V767" s="326"/>
      <c r="W767" s="326"/>
      <c r="X767" s="326"/>
      <c r="Y767" s="326"/>
    </row>
    <row r="768" spans="12:25">
      <c r="L768" s="326"/>
      <c r="M768" s="326"/>
      <c r="N768" s="326"/>
      <c r="O768" s="326"/>
      <c r="P768" s="326"/>
      <c r="Q768" s="326"/>
      <c r="R768" s="326"/>
      <c r="S768" s="326"/>
      <c r="T768" s="326"/>
      <c r="U768" s="326"/>
      <c r="V768" s="326"/>
      <c r="W768" s="326"/>
      <c r="X768" s="326"/>
      <c r="Y768" s="326"/>
    </row>
    <row r="769" spans="12:25">
      <c r="L769" s="326"/>
      <c r="M769" s="326"/>
      <c r="N769" s="326"/>
      <c r="O769" s="326"/>
      <c r="P769" s="326"/>
      <c r="Q769" s="326"/>
      <c r="R769" s="326"/>
      <c r="S769" s="326"/>
      <c r="T769" s="326"/>
      <c r="U769" s="326"/>
      <c r="V769" s="326"/>
      <c r="W769" s="326"/>
      <c r="X769" s="326"/>
      <c r="Y769" s="326"/>
    </row>
    <row r="770" spans="12:25">
      <c r="L770" s="326"/>
      <c r="M770" s="326"/>
      <c r="N770" s="326"/>
      <c r="O770" s="326"/>
      <c r="P770" s="326"/>
      <c r="Q770" s="326"/>
      <c r="R770" s="326"/>
      <c r="S770" s="326"/>
      <c r="T770" s="326"/>
      <c r="U770" s="326"/>
      <c r="V770" s="326"/>
      <c r="W770" s="326"/>
      <c r="X770" s="326"/>
      <c r="Y770" s="326"/>
    </row>
    <row r="771" spans="12:25">
      <c r="L771" s="326"/>
      <c r="M771" s="326"/>
      <c r="N771" s="326"/>
      <c r="O771" s="326"/>
      <c r="P771" s="326"/>
      <c r="Q771" s="326"/>
      <c r="R771" s="326"/>
      <c r="S771" s="326"/>
      <c r="T771" s="326"/>
      <c r="U771" s="326"/>
      <c r="V771" s="326"/>
      <c r="W771" s="326"/>
      <c r="X771" s="326"/>
      <c r="Y771" s="326"/>
    </row>
    <row r="772" spans="12:25">
      <c r="L772" s="326"/>
      <c r="M772" s="326"/>
      <c r="N772" s="326"/>
      <c r="O772" s="326"/>
      <c r="P772" s="326"/>
      <c r="Q772" s="326"/>
      <c r="R772" s="326"/>
      <c r="S772" s="326"/>
      <c r="T772" s="326"/>
      <c r="U772" s="326"/>
      <c r="V772" s="326"/>
      <c r="W772" s="326"/>
      <c r="X772" s="326"/>
      <c r="Y772" s="326"/>
    </row>
    <row r="773" spans="12:25">
      <c r="L773" s="326"/>
      <c r="M773" s="326"/>
      <c r="N773" s="326"/>
      <c r="O773" s="326"/>
      <c r="P773" s="326"/>
      <c r="Q773" s="326"/>
      <c r="R773" s="326"/>
      <c r="S773" s="326"/>
      <c r="T773" s="326"/>
      <c r="U773" s="326"/>
      <c r="V773" s="326"/>
      <c r="W773" s="326"/>
      <c r="X773" s="326"/>
      <c r="Y773" s="326"/>
    </row>
    <row r="774" spans="12:25">
      <c r="L774" s="326"/>
      <c r="M774" s="326"/>
      <c r="N774" s="326"/>
      <c r="O774" s="326"/>
      <c r="P774" s="326"/>
      <c r="Q774" s="326"/>
      <c r="R774" s="326"/>
      <c r="S774" s="326"/>
      <c r="T774" s="326"/>
      <c r="U774" s="326"/>
      <c r="V774" s="326"/>
      <c r="W774" s="326"/>
      <c r="X774" s="326"/>
      <c r="Y774" s="326"/>
    </row>
    <row r="775" spans="12:25">
      <c r="L775" s="326"/>
      <c r="M775" s="326"/>
      <c r="N775" s="326"/>
      <c r="O775" s="326"/>
      <c r="P775" s="326"/>
      <c r="Q775" s="326"/>
      <c r="R775" s="326"/>
      <c r="S775" s="326"/>
      <c r="T775" s="326"/>
      <c r="U775" s="326"/>
      <c r="V775" s="326"/>
      <c r="W775" s="326"/>
      <c r="X775" s="326"/>
      <c r="Y775" s="326"/>
    </row>
    <row r="776" spans="12:25">
      <c r="L776" s="326"/>
      <c r="M776" s="326"/>
      <c r="N776" s="326"/>
      <c r="O776" s="326"/>
      <c r="P776" s="326"/>
      <c r="Q776" s="326"/>
      <c r="R776" s="326"/>
      <c r="S776" s="326"/>
      <c r="T776" s="326"/>
      <c r="U776" s="326"/>
      <c r="V776" s="326"/>
      <c r="W776" s="326"/>
      <c r="X776" s="326"/>
      <c r="Y776" s="326"/>
    </row>
    <row r="777" spans="12:25">
      <c r="L777" s="326"/>
      <c r="M777" s="326"/>
      <c r="N777" s="326"/>
      <c r="O777" s="326"/>
      <c r="P777" s="326"/>
      <c r="Q777" s="326"/>
      <c r="R777" s="326"/>
      <c r="S777" s="326"/>
      <c r="T777" s="326"/>
      <c r="U777" s="326"/>
      <c r="V777" s="326"/>
      <c r="W777" s="326"/>
      <c r="X777" s="326"/>
      <c r="Y777" s="326"/>
    </row>
    <row r="778" spans="12:25">
      <c r="L778" s="326"/>
      <c r="M778" s="326"/>
      <c r="N778" s="326"/>
      <c r="O778" s="326"/>
      <c r="P778" s="326"/>
      <c r="Q778" s="326"/>
      <c r="R778" s="326"/>
      <c r="S778" s="326"/>
      <c r="T778" s="326"/>
      <c r="U778" s="326"/>
      <c r="V778" s="326"/>
      <c r="W778" s="326"/>
      <c r="X778" s="326"/>
      <c r="Y778" s="326"/>
    </row>
    <row r="779" spans="12:25">
      <c r="L779" s="326"/>
      <c r="M779" s="326"/>
      <c r="N779" s="326"/>
      <c r="O779" s="326"/>
      <c r="P779" s="326"/>
      <c r="Q779" s="326"/>
      <c r="R779" s="326"/>
      <c r="S779" s="326"/>
      <c r="T779" s="326"/>
      <c r="U779" s="326"/>
      <c r="V779" s="326"/>
      <c r="W779" s="326"/>
      <c r="X779" s="326"/>
      <c r="Y779" s="326"/>
    </row>
    <row r="780" spans="12:25">
      <c r="L780" s="326"/>
      <c r="M780" s="326"/>
      <c r="N780" s="326"/>
      <c r="O780" s="326"/>
      <c r="P780" s="326"/>
      <c r="Q780" s="326"/>
      <c r="R780" s="326"/>
      <c r="S780" s="326"/>
      <c r="T780" s="326"/>
      <c r="U780" s="326"/>
      <c r="V780" s="326"/>
      <c r="W780" s="326"/>
      <c r="X780" s="326"/>
      <c r="Y780" s="326"/>
    </row>
    <row r="781" spans="12:25">
      <c r="L781" s="326"/>
      <c r="M781" s="326"/>
      <c r="N781" s="326"/>
      <c r="O781" s="326"/>
      <c r="P781" s="326"/>
      <c r="Q781" s="326"/>
      <c r="R781" s="326"/>
      <c r="S781" s="326"/>
      <c r="T781" s="326"/>
      <c r="U781" s="326"/>
      <c r="V781" s="326"/>
      <c r="W781" s="326"/>
      <c r="X781" s="326"/>
      <c r="Y781" s="326"/>
    </row>
    <row r="782" spans="12:25">
      <c r="L782" s="326"/>
      <c r="M782" s="326"/>
      <c r="N782" s="326"/>
      <c r="O782" s="326"/>
      <c r="P782" s="326"/>
      <c r="Q782" s="326"/>
      <c r="R782" s="326"/>
      <c r="S782" s="326"/>
      <c r="T782" s="326"/>
      <c r="U782" s="326"/>
      <c r="V782" s="326"/>
      <c r="W782" s="326"/>
      <c r="X782" s="326"/>
      <c r="Y782" s="326"/>
    </row>
    <row r="783" spans="12:25">
      <c r="L783" s="326"/>
      <c r="M783" s="326"/>
      <c r="N783" s="326"/>
      <c r="O783" s="326"/>
      <c r="P783" s="326"/>
      <c r="Q783" s="326"/>
      <c r="R783" s="326"/>
      <c r="S783" s="326"/>
      <c r="T783" s="326"/>
      <c r="U783" s="326"/>
      <c r="V783" s="326"/>
      <c r="W783" s="326"/>
      <c r="X783" s="326"/>
      <c r="Y783" s="326"/>
    </row>
    <row r="784" spans="12:25">
      <c r="L784" s="326"/>
      <c r="M784" s="326"/>
      <c r="N784" s="326"/>
      <c r="O784" s="326"/>
      <c r="P784" s="326"/>
      <c r="Q784" s="326"/>
      <c r="R784" s="326"/>
      <c r="S784" s="326"/>
      <c r="T784" s="326"/>
      <c r="U784" s="326"/>
      <c r="V784" s="326"/>
      <c r="W784" s="326"/>
      <c r="X784" s="326"/>
      <c r="Y784" s="326"/>
    </row>
    <row r="785" spans="12:25">
      <c r="L785" s="326"/>
      <c r="M785" s="326"/>
      <c r="N785" s="326"/>
      <c r="O785" s="326"/>
      <c r="P785" s="326"/>
      <c r="Q785" s="326"/>
      <c r="R785" s="326"/>
      <c r="S785" s="326"/>
      <c r="T785" s="326"/>
      <c r="U785" s="326"/>
      <c r="V785" s="326"/>
      <c r="W785" s="326"/>
      <c r="X785" s="326"/>
      <c r="Y785" s="326"/>
    </row>
    <row r="786" spans="12:25">
      <c r="L786" s="326"/>
      <c r="M786" s="326"/>
      <c r="N786" s="326"/>
      <c r="O786" s="326"/>
      <c r="P786" s="326"/>
      <c r="Q786" s="326"/>
      <c r="R786" s="326"/>
      <c r="S786" s="326"/>
      <c r="T786" s="326"/>
      <c r="U786" s="326"/>
      <c r="V786" s="326"/>
      <c r="W786" s="326"/>
      <c r="X786" s="326"/>
      <c r="Y786" s="326"/>
    </row>
    <row r="787" spans="12:25">
      <c r="L787" s="326"/>
      <c r="M787" s="326"/>
      <c r="N787" s="326"/>
      <c r="O787" s="326"/>
      <c r="P787" s="326"/>
      <c r="Q787" s="326"/>
      <c r="R787" s="326"/>
      <c r="S787" s="326"/>
      <c r="T787" s="326"/>
      <c r="U787" s="326"/>
      <c r="V787" s="326"/>
      <c r="W787" s="326"/>
      <c r="X787" s="326"/>
      <c r="Y787" s="326"/>
    </row>
    <row r="788" spans="12:25">
      <c r="L788" s="326"/>
      <c r="M788" s="326"/>
      <c r="N788" s="326"/>
      <c r="O788" s="326"/>
      <c r="P788" s="326"/>
      <c r="Q788" s="326"/>
      <c r="R788" s="326"/>
      <c r="S788" s="326"/>
      <c r="T788" s="326"/>
      <c r="U788" s="326"/>
      <c r="V788" s="326"/>
      <c r="W788" s="326"/>
      <c r="X788" s="326"/>
      <c r="Y788" s="326"/>
    </row>
    <row r="789" spans="12:25">
      <c r="L789" s="326"/>
      <c r="M789" s="326"/>
      <c r="N789" s="326"/>
      <c r="O789" s="326"/>
      <c r="P789" s="326"/>
      <c r="Q789" s="326"/>
      <c r="R789" s="326"/>
      <c r="S789" s="326"/>
      <c r="T789" s="326"/>
      <c r="U789" s="326"/>
      <c r="V789" s="326"/>
      <c r="W789" s="326"/>
      <c r="X789" s="326"/>
      <c r="Y789" s="326"/>
    </row>
    <row r="790" spans="12:25">
      <c r="L790" s="326"/>
      <c r="M790" s="326"/>
      <c r="N790" s="326"/>
      <c r="O790" s="326"/>
      <c r="P790" s="326"/>
      <c r="Q790" s="326"/>
      <c r="R790" s="326"/>
      <c r="S790" s="326"/>
      <c r="T790" s="326"/>
      <c r="U790" s="326"/>
      <c r="V790" s="326"/>
      <c r="W790" s="326"/>
      <c r="X790" s="326"/>
      <c r="Y790" s="326"/>
    </row>
    <row r="791" spans="12:25">
      <c r="L791" s="326"/>
      <c r="M791" s="326"/>
      <c r="N791" s="326"/>
      <c r="O791" s="326"/>
      <c r="P791" s="326"/>
      <c r="Q791" s="326"/>
      <c r="R791" s="326"/>
      <c r="S791" s="326"/>
      <c r="T791" s="326"/>
      <c r="U791" s="326"/>
      <c r="V791" s="326"/>
      <c r="W791" s="326"/>
      <c r="X791" s="326"/>
      <c r="Y791" s="326"/>
    </row>
    <row r="792" spans="12:25">
      <c r="L792" s="326"/>
      <c r="M792" s="326"/>
      <c r="N792" s="326"/>
      <c r="O792" s="326"/>
      <c r="P792" s="326"/>
      <c r="Q792" s="326"/>
      <c r="R792" s="326"/>
      <c r="S792" s="326"/>
      <c r="T792" s="326"/>
      <c r="U792" s="326"/>
      <c r="V792" s="326"/>
      <c r="W792" s="326"/>
      <c r="X792" s="326"/>
      <c r="Y792" s="326"/>
    </row>
    <row r="793" spans="12:25">
      <c r="L793" s="326"/>
      <c r="M793" s="326"/>
      <c r="N793" s="326"/>
      <c r="O793" s="326"/>
      <c r="P793" s="326"/>
      <c r="Q793" s="326"/>
      <c r="R793" s="326"/>
      <c r="S793" s="326"/>
      <c r="T793" s="326"/>
      <c r="U793" s="326"/>
      <c r="V793" s="326"/>
      <c r="W793" s="326"/>
      <c r="X793" s="326"/>
      <c r="Y793" s="326"/>
    </row>
    <row r="794" spans="12:25">
      <c r="L794" s="326"/>
      <c r="M794" s="326"/>
      <c r="N794" s="326"/>
      <c r="O794" s="326"/>
      <c r="P794" s="326"/>
      <c r="Q794" s="326"/>
      <c r="R794" s="326"/>
      <c r="S794" s="326"/>
      <c r="T794" s="326"/>
      <c r="U794" s="326"/>
      <c r="V794" s="326"/>
      <c r="W794" s="326"/>
      <c r="X794" s="326"/>
      <c r="Y794" s="326"/>
    </row>
    <row r="795" spans="12:25">
      <c r="L795" s="326"/>
      <c r="M795" s="326"/>
      <c r="N795" s="326"/>
      <c r="O795" s="326"/>
      <c r="P795" s="326"/>
      <c r="Q795" s="326"/>
      <c r="R795" s="326"/>
      <c r="S795" s="326"/>
      <c r="T795" s="326"/>
      <c r="U795" s="326"/>
      <c r="V795" s="326"/>
      <c r="W795" s="326"/>
      <c r="X795" s="326"/>
      <c r="Y795" s="326"/>
    </row>
    <row r="796" spans="12:25">
      <c r="L796" s="326"/>
      <c r="M796" s="326"/>
      <c r="N796" s="326"/>
      <c r="O796" s="326"/>
      <c r="P796" s="326"/>
      <c r="Q796" s="326"/>
      <c r="R796" s="326"/>
      <c r="S796" s="326"/>
      <c r="T796" s="326"/>
      <c r="U796" s="326"/>
      <c r="V796" s="326"/>
      <c r="W796" s="326"/>
      <c r="X796" s="326"/>
      <c r="Y796" s="326"/>
    </row>
    <row r="797" spans="12:25">
      <c r="L797" s="326"/>
      <c r="M797" s="326"/>
      <c r="N797" s="326"/>
      <c r="O797" s="326"/>
      <c r="P797" s="326"/>
      <c r="Q797" s="326"/>
      <c r="R797" s="326"/>
      <c r="S797" s="326"/>
      <c r="T797" s="326"/>
      <c r="U797" s="326"/>
      <c r="V797" s="326"/>
      <c r="W797" s="326"/>
      <c r="X797" s="326"/>
      <c r="Y797" s="326"/>
    </row>
    <row r="798" spans="12:25">
      <c r="L798" s="326"/>
      <c r="M798" s="326"/>
      <c r="N798" s="326"/>
      <c r="O798" s="326"/>
      <c r="P798" s="326"/>
      <c r="Q798" s="326"/>
      <c r="R798" s="326"/>
      <c r="S798" s="326"/>
      <c r="T798" s="326"/>
      <c r="U798" s="326"/>
      <c r="V798" s="326"/>
      <c r="W798" s="326"/>
      <c r="X798" s="326"/>
      <c r="Y798" s="326"/>
    </row>
    <row r="799" spans="12:25">
      <c r="L799" s="326"/>
      <c r="M799" s="326"/>
      <c r="N799" s="326"/>
      <c r="O799" s="326"/>
      <c r="P799" s="326"/>
      <c r="Q799" s="326"/>
      <c r="R799" s="326"/>
      <c r="S799" s="326"/>
      <c r="T799" s="326"/>
      <c r="U799" s="326"/>
      <c r="V799" s="326"/>
      <c r="W799" s="326"/>
      <c r="X799" s="326"/>
      <c r="Y799" s="326"/>
    </row>
    <row r="800" spans="12:25">
      <c r="L800" s="326"/>
      <c r="M800" s="326"/>
      <c r="N800" s="326"/>
      <c r="O800" s="326"/>
      <c r="P800" s="326"/>
      <c r="Q800" s="326"/>
      <c r="R800" s="326"/>
      <c r="S800" s="326"/>
      <c r="T800" s="326"/>
      <c r="U800" s="326"/>
      <c r="V800" s="326"/>
      <c r="W800" s="326"/>
      <c r="X800" s="326"/>
      <c r="Y800" s="326"/>
    </row>
    <row r="801" spans="12:25">
      <c r="L801" s="326"/>
      <c r="M801" s="326"/>
      <c r="N801" s="326"/>
      <c r="O801" s="326"/>
      <c r="P801" s="326"/>
      <c r="Q801" s="326"/>
      <c r="R801" s="326"/>
      <c r="S801" s="326"/>
      <c r="T801" s="326"/>
      <c r="U801" s="326"/>
      <c r="V801" s="326"/>
      <c r="W801" s="326"/>
      <c r="X801" s="326"/>
      <c r="Y801" s="326"/>
    </row>
    <row r="802" spans="12:25">
      <c r="L802" s="326"/>
      <c r="M802" s="326"/>
      <c r="N802" s="326"/>
      <c r="O802" s="326"/>
      <c r="P802" s="326"/>
      <c r="Q802" s="326"/>
      <c r="R802" s="326"/>
      <c r="S802" s="326"/>
      <c r="T802" s="326"/>
      <c r="U802" s="326"/>
      <c r="V802" s="326"/>
      <c r="W802" s="326"/>
      <c r="X802" s="326"/>
      <c r="Y802" s="326"/>
    </row>
    <row r="803" spans="12:25">
      <c r="L803" s="326"/>
      <c r="M803" s="326"/>
      <c r="N803" s="326"/>
      <c r="O803" s="326"/>
      <c r="P803" s="326"/>
      <c r="Q803" s="326"/>
      <c r="R803" s="326"/>
      <c r="S803" s="326"/>
      <c r="T803" s="326"/>
      <c r="U803" s="326"/>
      <c r="V803" s="326"/>
      <c r="W803" s="326"/>
      <c r="X803" s="326"/>
      <c r="Y803" s="326"/>
    </row>
    <row r="804" spans="12:25">
      <c r="L804" s="326"/>
      <c r="M804" s="326"/>
      <c r="N804" s="326"/>
      <c r="O804" s="326"/>
      <c r="P804" s="326"/>
      <c r="Q804" s="326"/>
      <c r="R804" s="326"/>
      <c r="S804" s="326"/>
      <c r="T804" s="326"/>
      <c r="U804" s="326"/>
      <c r="V804" s="326"/>
      <c r="W804" s="326"/>
      <c r="X804" s="326"/>
      <c r="Y804" s="326"/>
    </row>
    <row r="805" spans="12:25">
      <c r="L805" s="326"/>
      <c r="M805" s="326"/>
      <c r="N805" s="326"/>
      <c r="O805" s="326"/>
      <c r="P805" s="326"/>
      <c r="Q805" s="326"/>
      <c r="R805" s="326"/>
      <c r="S805" s="326"/>
      <c r="T805" s="326"/>
      <c r="U805" s="326"/>
      <c r="V805" s="326"/>
      <c r="W805" s="326"/>
      <c r="X805" s="326"/>
      <c r="Y805" s="326"/>
    </row>
    <row r="806" spans="12:25">
      <c r="L806" s="326"/>
      <c r="M806" s="326"/>
      <c r="N806" s="326"/>
      <c r="O806" s="326"/>
      <c r="P806" s="326"/>
      <c r="Q806" s="326"/>
      <c r="R806" s="326"/>
      <c r="S806" s="326"/>
      <c r="T806" s="326"/>
      <c r="U806" s="326"/>
      <c r="V806" s="326"/>
      <c r="W806" s="326"/>
      <c r="X806" s="326"/>
      <c r="Y806" s="326"/>
    </row>
    <row r="807" spans="12:25">
      <c r="L807" s="326"/>
      <c r="M807" s="326"/>
      <c r="N807" s="326"/>
      <c r="O807" s="326"/>
      <c r="P807" s="326"/>
      <c r="Q807" s="326"/>
      <c r="R807" s="326"/>
      <c r="S807" s="326"/>
      <c r="T807" s="326"/>
      <c r="U807" s="326"/>
      <c r="V807" s="326"/>
      <c r="W807" s="326"/>
      <c r="X807" s="326"/>
      <c r="Y807" s="326"/>
    </row>
    <row r="808" spans="12:25">
      <c r="L808" s="326"/>
      <c r="M808" s="326"/>
      <c r="N808" s="326"/>
      <c r="O808" s="326"/>
      <c r="P808" s="326"/>
      <c r="Q808" s="326"/>
      <c r="R808" s="326"/>
      <c r="S808" s="326"/>
      <c r="T808" s="326"/>
      <c r="U808" s="326"/>
      <c r="V808" s="326"/>
      <c r="W808" s="326"/>
      <c r="X808" s="326"/>
      <c r="Y808" s="326"/>
    </row>
    <row r="809" spans="12:25">
      <c r="L809" s="326"/>
      <c r="M809" s="326"/>
      <c r="N809" s="326"/>
      <c r="O809" s="326"/>
      <c r="P809" s="326"/>
      <c r="Q809" s="326"/>
      <c r="R809" s="326"/>
      <c r="S809" s="326"/>
      <c r="T809" s="326"/>
      <c r="U809" s="326"/>
      <c r="V809" s="326"/>
      <c r="W809" s="326"/>
      <c r="X809" s="326"/>
      <c r="Y809" s="326"/>
    </row>
    <row r="810" spans="12:25">
      <c r="L810" s="326"/>
      <c r="M810" s="326"/>
      <c r="N810" s="326"/>
      <c r="O810" s="326"/>
      <c r="P810" s="326"/>
      <c r="Q810" s="326"/>
      <c r="R810" s="326"/>
      <c r="S810" s="326"/>
      <c r="T810" s="326"/>
      <c r="U810" s="326"/>
      <c r="V810" s="326"/>
      <c r="W810" s="326"/>
      <c r="X810" s="326"/>
      <c r="Y810" s="326"/>
    </row>
    <row r="811" spans="12:25">
      <c r="L811" s="326"/>
      <c r="M811" s="326"/>
      <c r="N811" s="326"/>
      <c r="O811" s="326"/>
      <c r="P811" s="326"/>
      <c r="Q811" s="326"/>
      <c r="R811" s="326"/>
      <c r="S811" s="326"/>
      <c r="T811" s="326"/>
      <c r="U811" s="326"/>
      <c r="V811" s="326"/>
      <c r="W811" s="326"/>
      <c r="X811" s="326"/>
      <c r="Y811" s="326"/>
    </row>
    <row r="812" spans="12:25">
      <c r="L812" s="326"/>
      <c r="M812" s="326"/>
      <c r="N812" s="326"/>
      <c r="O812" s="326"/>
      <c r="P812" s="326"/>
      <c r="Q812" s="326"/>
      <c r="R812" s="326"/>
      <c r="S812" s="326"/>
      <c r="T812" s="326"/>
      <c r="U812" s="326"/>
      <c r="V812" s="326"/>
      <c r="W812" s="326"/>
      <c r="X812" s="326"/>
      <c r="Y812" s="326"/>
    </row>
    <row r="813" spans="12:25">
      <c r="L813" s="326"/>
      <c r="M813" s="326"/>
      <c r="N813" s="326"/>
      <c r="O813" s="326"/>
      <c r="P813" s="326"/>
      <c r="Q813" s="326"/>
      <c r="R813" s="326"/>
      <c r="S813" s="326"/>
      <c r="T813" s="326"/>
      <c r="U813" s="326"/>
      <c r="V813" s="326"/>
      <c r="W813" s="326"/>
      <c r="X813" s="326"/>
      <c r="Y813" s="326"/>
    </row>
    <row r="814" spans="12:25">
      <c r="L814" s="326"/>
      <c r="M814" s="326"/>
      <c r="N814" s="326"/>
      <c r="O814" s="326"/>
      <c r="P814" s="326"/>
      <c r="Q814" s="326"/>
      <c r="R814" s="326"/>
      <c r="S814" s="326"/>
      <c r="T814" s="326"/>
      <c r="U814" s="326"/>
      <c r="V814" s="326"/>
      <c r="W814" s="326"/>
      <c r="X814" s="326"/>
      <c r="Y814" s="326"/>
    </row>
    <row r="815" spans="12:25">
      <c r="L815" s="326"/>
      <c r="M815" s="326"/>
      <c r="N815" s="326"/>
      <c r="O815" s="326"/>
      <c r="P815" s="326"/>
      <c r="Q815" s="326"/>
      <c r="R815" s="326"/>
      <c r="S815" s="326"/>
      <c r="T815" s="326"/>
      <c r="U815" s="326"/>
      <c r="V815" s="326"/>
      <c r="W815" s="326"/>
      <c r="X815" s="326"/>
      <c r="Y815" s="326"/>
    </row>
    <row r="816" spans="12:25">
      <c r="L816" s="326"/>
      <c r="M816" s="326"/>
      <c r="N816" s="326"/>
      <c r="O816" s="326"/>
      <c r="P816" s="326"/>
      <c r="Q816" s="326"/>
      <c r="R816" s="326"/>
      <c r="S816" s="326"/>
      <c r="T816" s="326"/>
      <c r="U816" s="326"/>
      <c r="V816" s="326"/>
      <c r="W816" s="326"/>
      <c r="X816" s="326"/>
      <c r="Y816" s="326"/>
    </row>
    <row r="817" spans="12:25">
      <c r="L817" s="326"/>
      <c r="M817" s="326"/>
      <c r="N817" s="326"/>
      <c r="O817" s="326"/>
      <c r="P817" s="326"/>
      <c r="Q817" s="326"/>
      <c r="R817" s="326"/>
      <c r="S817" s="326"/>
      <c r="T817" s="326"/>
      <c r="U817" s="326"/>
      <c r="V817" s="326"/>
      <c r="W817" s="326"/>
      <c r="X817" s="326"/>
      <c r="Y817" s="326"/>
    </row>
    <row r="818" spans="12:25">
      <c r="L818" s="326"/>
      <c r="M818" s="326"/>
      <c r="N818" s="326"/>
      <c r="O818" s="326"/>
      <c r="P818" s="326"/>
      <c r="Q818" s="326"/>
      <c r="R818" s="326"/>
      <c r="S818" s="326"/>
      <c r="T818" s="326"/>
      <c r="U818" s="326"/>
      <c r="V818" s="326"/>
      <c r="W818" s="326"/>
      <c r="X818" s="326"/>
      <c r="Y818" s="326"/>
    </row>
    <row r="819" spans="12:25">
      <c r="L819" s="326"/>
      <c r="M819" s="326"/>
      <c r="N819" s="326"/>
      <c r="O819" s="326"/>
      <c r="P819" s="326"/>
      <c r="Q819" s="326"/>
      <c r="R819" s="326"/>
      <c r="S819" s="326"/>
      <c r="T819" s="326"/>
      <c r="U819" s="326"/>
      <c r="V819" s="326"/>
      <c r="W819" s="326"/>
      <c r="X819" s="326"/>
      <c r="Y819" s="326"/>
    </row>
    <row r="820" spans="12:25">
      <c r="L820" s="326"/>
      <c r="M820" s="326"/>
      <c r="N820" s="326"/>
      <c r="O820" s="326"/>
      <c r="P820" s="326"/>
      <c r="Q820" s="326"/>
      <c r="R820" s="326"/>
      <c r="S820" s="326"/>
      <c r="T820" s="326"/>
      <c r="U820" s="326"/>
      <c r="V820" s="326"/>
      <c r="W820" s="326"/>
      <c r="X820" s="326"/>
      <c r="Y820" s="326"/>
    </row>
    <row r="821" spans="12:25">
      <c r="L821" s="326"/>
      <c r="M821" s="326"/>
      <c r="N821" s="326"/>
      <c r="O821" s="326"/>
      <c r="P821" s="326"/>
      <c r="Q821" s="326"/>
      <c r="R821" s="326"/>
      <c r="S821" s="326"/>
      <c r="T821" s="326"/>
      <c r="U821" s="326"/>
      <c r="V821" s="326"/>
      <c r="W821" s="326"/>
      <c r="X821" s="326"/>
      <c r="Y821" s="326"/>
    </row>
    <row r="822" spans="12:25">
      <c r="L822" s="326"/>
      <c r="M822" s="326"/>
      <c r="N822" s="326"/>
      <c r="O822" s="326"/>
      <c r="P822" s="326"/>
      <c r="Q822" s="326"/>
      <c r="R822" s="326"/>
      <c r="S822" s="326"/>
      <c r="T822" s="326"/>
      <c r="U822" s="326"/>
      <c r="V822" s="326"/>
      <c r="W822" s="326"/>
      <c r="X822" s="326"/>
      <c r="Y822" s="326"/>
    </row>
    <row r="823" spans="12:25">
      <c r="L823" s="326"/>
      <c r="M823" s="326"/>
      <c r="N823" s="326"/>
      <c r="O823" s="326"/>
      <c r="P823" s="326"/>
      <c r="Q823" s="326"/>
      <c r="R823" s="326"/>
      <c r="S823" s="326"/>
      <c r="T823" s="326"/>
      <c r="U823" s="326"/>
      <c r="V823" s="326"/>
      <c r="W823" s="326"/>
      <c r="X823" s="326"/>
      <c r="Y823" s="326"/>
    </row>
    <row r="824" spans="12:25">
      <c r="L824" s="326"/>
      <c r="M824" s="326"/>
      <c r="N824" s="326"/>
      <c r="O824" s="326"/>
      <c r="P824" s="326"/>
      <c r="Q824" s="326"/>
      <c r="R824" s="326"/>
      <c r="S824" s="326"/>
      <c r="T824" s="326"/>
      <c r="U824" s="326"/>
      <c r="V824" s="326"/>
      <c r="W824" s="326"/>
      <c r="X824" s="326"/>
      <c r="Y824" s="326"/>
    </row>
    <row r="825" spans="12:25">
      <c r="L825" s="326"/>
      <c r="M825" s="326"/>
      <c r="N825" s="326"/>
      <c r="O825" s="326"/>
      <c r="P825" s="326"/>
      <c r="Q825" s="326"/>
      <c r="R825" s="326"/>
      <c r="S825" s="326"/>
      <c r="T825" s="326"/>
      <c r="U825" s="326"/>
      <c r="V825" s="326"/>
      <c r="W825" s="326"/>
      <c r="X825" s="326"/>
      <c r="Y825" s="326"/>
    </row>
    <row r="826" spans="12:25">
      <c r="L826" s="326"/>
      <c r="M826" s="326"/>
      <c r="N826" s="326"/>
      <c r="O826" s="326"/>
      <c r="P826" s="326"/>
      <c r="Q826" s="326"/>
      <c r="R826" s="326"/>
      <c r="S826" s="326"/>
      <c r="T826" s="326"/>
      <c r="U826" s="326"/>
      <c r="V826" s="326"/>
      <c r="W826" s="326"/>
      <c r="X826" s="326"/>
      <c r="Y826" s="326"/>
    </row>
    <row r="827" spans="12:25">
      <c r="L827" s="326"/>
      <c r="M827" s="326"/>
      <c r="N827" s="326"/>
      <c r="O827" s="326"/>
      <c r="P827" s="326"/>
      <c r="Q827" s="326"/>
      <c r="R827" s="326"/>
      <c r="S827" s="326"/>
      <c r="T827" s="326"/>
      <c r="U827" s="326"/>
      <c r="V827" s="326"/>
      <c r="W827" s="326"/>
      <c r="X827" s="326"/>
      <c r="Y827" s="326"/>
    </row>
    <row r="828" spans="12:25">
      <c r="L828" s="326"/>
      <c r="M828" s="326"/>
      <c r="N828" s="326"/>
      <c r="O828" s="326"/>
      <c r="P828" s="326"/>
      <c r="Q828" s="326"/>
      <c r="R828" s="326"/>
      <c r="S828" s="326"/>
      <c r="T828" s="326"/>
      <c r="U828" s="326"/>
      <c r="V828" s="326"/>
      <c r="W828" s="326"/>
      <c r="X828" s="326"/>
      <c r="Y828" s="326"/>
    </row>
    <row r="829" spans="12:25">
      <c r="L829" s="326"/>
      <c r="M829" s="326"/>
      <c r="N829" s="326"/>
      <c r="O829" s="326"/>
      <c r="P829" s="326"/>
      <c r="Q829" s="326"/>
      <c r="R829" s="326"/>
      <c r="S829" s="326"/>
      <c r="T829" s="326"/>
      <c r="U829" s="326"/>
      <c r="V829" s="326"/>
      <c r="W829" s="326"/>
      <c r="X829" s="326"/>
      <c r="Y829" s="326"/>
    </row>
    <row r="830" spans="12:25">
      <c r="L830" s="326"/>
      <c r="M830" s="326"/>
      <c r="N830" s="326"/>
      <c r="O830" s="326"/>
      <c r="P830" s="326"/>
      <c r="Q830" s="326"/>
      <c r="R830" s="326"/>
      <c r="S830" s="326"/>
      <c r="T830" s="326"/>
      <c r="U830" s="326"/>
      <c r="V830" s="326"/>
      <c r="W830" s="326"/>
      <c r="X830" s="326"/>
      <c r="Y830" s="326"/>
    </row>
    <row r="831" spans="12:25">
      <c r="L831" s="326"/>
      <c r="M831" s="326"/>
      <c r="N831" s="326"/>
      <c r="O831" s="326"/>
      <c r="P831" s="326"/>
      <c r="Q831" s="326"/>
      <c r="R831" s="326"/>
      <c r="S831" s="326"/>
      <c r="T831" s="326"/>
      <c r="U831" s="326"/>
      <c r="V831" s="326"/>
      <c r="W831" s="326"/>
      <c r="X831" s="326"/>
      <c r="Y831" s="326"/>
    </row>
    <row r="832" spans="12:25">
      <c r="L832" s="326"/>
      <c r="M832" s="326"/>
      <c r="N832" s="326"/>
      <c r="O832" s="326"/>
      <c r="P832" s="326"/>
      <c r="Q832" s="326"/>
      <c r="R832" s="326"/>
      <c r="S832" s="326"/>
      <c r="T832" s="326"/>
      <c r="U832" s="326"/>
      <c r="V832" s="326"/>
      <c r="W832" s="326"/>
      <c r="X832" s="326"/>
      <c r="Y832" s="326"/>
    </row>
    <row r="833" spans="12:25">
      <c r="L833" s="326"/>
      <c r="M833" s="326"/>
      <c r="N833" s="326"/>
      <c r="O833" s="326"/>
      <c r="P833" s="326"/>
      <c r="Q833" s="326"/>
      <c r="R833" s="326"/>
      <c r="S833" s="326"/>
      <c r="T833" s="326"/>
      <c r="U833" s="326"/>
      <c r="V833" s="326"/>
      <c r="W833" s="326"/>
      <c r="X833" s="326"/>
      <c r="Y833" s="326"/>
    </row>
    <row r="834" spans="12:25">
      <c r="L834" s="326"/>
      <c r="M834" s="326"/>
      <c r="N834" s="326"/>
      <c r="O834" s="326"/>
      <c r="P834" s="326"/>
      <c r="Q834" s="326"/>
      <c r="R834" s="326"/>
      <c r="S834" s="326"/>
      <c r="T834" s="326"/>
      <c r="U834" s="326"/>
      <c r="V834" s="326"/>
      <c r="W834" s="326"/>
      <c r="X834" s="326"/>
      <c r="Y834" s="326"/>
    </row>
    <row r="835" spans="12:25">
      <c r="L835" s="326"/>
      <c r="M835" s="326"/>
      <c r="N835" s="326"/>
      <c r="O835" s="326"/>
      <c r="P835" s="326"/>
      <c r="Q835" s="326"/>
      <c r="R835" s="326"/>
      <c r="S835" s="326"/>
      <c r="T835" s="326"/>
      <c r="U835" s="326"/>
      <c r="V835" s="326"/>
      <c r="W835" s="326"/>
      <c r="X835" s="326"/>
      <c r="Y835" s="326"/>
    </row>
    <row r="836" spans="12:25">
      <c r="L836" s="326"/>
      <c r="M836" s="326"/>
      <c r="N836" s="326"/>
      <c r="O836" s="326"/>
      <c r="P836" s="326"/>
      <c r="Q836" s="326"/>
      <c r="R836" s="326"/>
      <c r="S836" s="326"/>
      <c r="T836" s="326"/>
      <c r="U836" s="326"/>
      <c r="V836" s="326"/>
      <c r="W836" s="326"/>
      <c r="X836" s="326"/>
      <c r="Y836" s="326"/>
    </row>
    <row r="837" spans="12:25">
      <c r="L837" s="326"/>
      <c r="M837" s="326"/>
      <c r="N837" s="326"/>
      <c r="O837" s="326"/>
      <c r="P837" s="326"/>
      <c r="Q837" s="326"/>
      <c r="R837" s="326"/>
      <c r="S837" s="326"/>
      <c r="T837" s="326"/>
      <c r="U837" s="326"/>
      <c r="V837" s="326"/>
      <c r="W837" s="326"/>
      <c r="X837" s="326"/>
      <c r="Y837" s="326"/>
    </row>
    <row r="838" spans="12:25">
      <c r="L838" s="326"/>
      <c r="M838" s="326"/>
      <c r="N838" s="326"/>
      <c r="O838" s="326"/>
      <c r="P838" s="326"/>
      <c r="Q838" s="326"/>
      <c r="R838" s="326"/>
      <c r="S838" s="326"/>
      <c r="T838" s="326"/>
      <c r="U838" s="326"/>
      <c r="V838" s="326"/>
      <c r="W838" s="326"/>
      <c r="X838" s="326"/>
      <c r="Y838" s="326"/>
    </row>
    <row r="839" spans="12:25">
      <c r="L839" s="326"/>
      <c r="M839" s="326"/>
      <c r="N839" s="326"/>
      <c r="O839" s="326"/>
      <c r="P839" s="326"/>
      <c r="Q839" s="326"/>
      <c r="R839" s="326"/>
      <c r="S839" s="326"/>
      <c r="T839" s="326"/>
      <c r="U839" s="326"/>
      <c r="V839" s="326"/>
      <c r="W839" s="326"/>
      <c r="X839" s="326"/>
      <c r="Y839" s="326"/>
    </row>
    <row r="840" spans="12:25">
      <c r="L840" s="326"/>
      <c r="M840" s="326"/>
      <c r="N840" s="326"/>
      <c r="O840" s="326"/>
      <c r="P840" s="326"/>
      <c r="Q840" s="326"/>
      <c r="R840" s="326"/>
      <c r="S840" s="326"/>
      <c r="T840" s="326"/>
      <c r="U840" s="326"/>
      <c r="V840" s="326"/>
      <c r="W840" s="326"/>
      <c r="X840" s="326"/>
      <c r="Y840" s="326"/>
    </row>
    <row r="841" spans="12:25">
      <c r="L841" s="326"/>
      <c r="M841" s="326"/>
      <c r="N841" s="326"/>
      <c r="O841" s="326"/>
      <c r="P841" s="326"/>
      <c r="Q841" s="326"/>
      <c r="R841" s="326"/>
      <c r="S841" s="326"/>
      <c r="T841" s="326"/>
      <c r="U841" s="326"/>
      <c r="V841" s="326"/>
      <c r="W841" s="326"/>
      <c r="X841" s="326"/>
      <c r="Y841" s="326"/>
    </row>
    <row r="842" spans="12:25">
      <c r="L842" s="326"/>
      <c r="M842" s="326"/>
      <c r="N842" s="326"/>
      <c r="O842" s="326"/>
      <c r="P842" s="326"/>
      <c r="Q842" s="326"/>
      <c r="R842" s="326"/>
      <c r="S842" s="326"/>
      <c r="T842" s="326"/>
      <c r="U842" s="326"/>
      <c r="V842" s="326"/>
      <c r="W842" s="326"/>
      <c r="X842" s="326"/>
      <c r="Y842" s="326"/>
    </row>
    <row r="843" spans="12:25">
      <c r="L843" s="326"/>
      <c r="M843" s="326"/>
      <c r="N843" s="326"/>
      <c r="O843" s="326"/>
      <c r="P843" s="326"/>
      <c r="Q843" s="326"/>
      <c r="R843" s="326"/>
      <c r="S843" s="326"/>
      <c r="T843" s="326"/>
      <c r="U843" s="326"/>
      <c r="V843" s="326"/>
      <c r="W843" s="326"/>
      <c r="X843" s="326"/>
      <c r="Y843" s="326"/>
    </row>
    <row r="844" spans="12:25">
      <c r="L844" s="326"/>
      <c r="M844" s="326"/>
      <c r="N844" s="326"/>
      <c r="O844" s="326"/>
      <c r="P844" s="326"/>
      <c r="Q844" s="326"/>
      <c r="R844" s="326"/>
      <c r="S844" s="326"/>
      <c r="T844" s="326"/>
      <c r="U844" s="326"/>
      <c r="V844" s="326"/>
      <c r="W844" s="326"/>
      <c r="X844" s="326"/>
      <c r="Y844" s="326"/>
    </row>
    <row r="845" spans="12:25">
      <c r="L845" s="326"/>
      <c r="M845" s="326"/>
      <c r="N845" s="326"/>
      <c r="O845" s="326"/>
      <c r="P845" s="326"/>
      <c r="Q845" s="326"/>
      <c r="R845" s="326"/>
      <c r="S845" s="326"/>
      <c r="T845" s="326"/>
      <c r="U845" s="326"/>
      <c r="V845" s="326"/>
      <c r="W845" s="326"/>
      <c r="X845" s="326"/>
      <c r="Y845" s="326"/>
    </row>
    <row r="846" spans="12:25">
      <c r="L846" s="326"/>
      <c r="M846" s="326"/>
      <c r="N846" s="326"/>
      <c r="O846" s="326"/>
      <c r="P846" s="326"/>
      <c r="Q846" s="326"/>
      <c r="R846" s="326"/>
      <c r="S846" s="326"/>
      <c r="T846" s="326"/>
      <c r="U846" s="326"/>
      <c r="V846" s="326"/>
      <c r="W846" s="326"/>
      <c r="X846" s="326"/>
      <c r="Y846" s="326"/>
    </row>
    <row r="847" spans="12:25">
      <c r="L847" s="326"/>
      <c r="M847" s="326"/>
      <c r="N847" s="326"/>
      <c r="O847" s="326"/>
      <c r="P847" s="326"/>
      <c r="Q847" s="326"/>
      <c r="R847" s="326"/>
      <c r="S847" s="326"/>
      <c r="T847" s="326"/>
      <c r="U847" s="326"/>
      <c r="V847" s="326"/>
      <c r="W847" s="326"/>
      <c r="X847" s="326"/>
      <c r="Y847" s="326"/>
    </row>
    <row r="848" spans="12:25">
      <c r="L848" s="326"/>
      <c r="M848" s="326"/>
      <c r="N848" s="326"/>
      <c r="O848" s="326"/>
      <c r="P848" s="326"/>
      <c r="Q848" s="326"/>
      <c r="R848" s="326"/>
      <c r="S848" s="326"/>
      <c r="T848" s="326"/>
      <c r="U848" s="326"/>
      <c r="V848" s="326"/>
      <c r="W848" s="326"/>
      <c r="X848" s="326"/>
      <c r="Y848" s="326"/>
    </row>
    <row r="849" spans="12:25">
      <c r="L849" s="326"/>
      <c r="M849" s="326"/>
      <c r="N849" s="326"/>
      <c r="O849" s="326"/>
      <c r="P849" s="326"/>
      <c r="Q849" s="326"/>
      <c r="R849" s="326"/>
      <c r="S849" s="326"/>
      <c r="T849" s="326"/>
      <c r="U849" s="326"/>
      <c r="V849" s="326"/>
      <c r="W849" s="326"/>
      <c r="X849" s="326"/>
      <c r="Y849" s="326"/>
    </row>
    <row r="850" spans="12:25">
      <c r="L850" s="326"/>
      <c r="M850" s="326"/>
      <c r="N850" s="326"/>
      <c r="O850" s="326"/>
      <c r="P850" s="326"/>
      <c r="Q850" s="326"/>
      <c r="R850" s="326"/>
      <c r="S850" s="326"/>
      <c r="T850" s="326"/>
      <c r="U850" s="326"/>
      <c r="V850" s="326"/>
      <c r="W850" s="326"/>
      <c r="X850" s="326"/>
      <c r="Y850" s="326"/>
    </row>
    <row r="851" spans="12:25">
      <c r="L851" s="326"/>
      <c r="M851" s="326"/>
      <c r="N851" s="326"/>
      <c r="O851" s="326"/>
      <c r="P851" s="326"/>
      <c r="Q851" s="326"/>
      <c r="R851" s="326"/>
      <c r="S851" s="326"/>
      <c r="T851" s="326"/>
      <c r="U851" s="326"/>
      <c r="V851" s="326"/>
      <c r="W851" s="326"/>
      <c r="X851" s="326"/>
      <c r="Y851" s="326"/>
    </row>
    <row r="852" spans="12:25">
      <c r="L852" s="326"/>
      <c r="M852" s="326"/>
      <c r="N852" s="326"/>
      <c r="O852" s="326"/>
      <c r="P852" s="326"/>
      <c r="Q852" s="326"/>
      <c r="R852" s="326"/>
      <c r="S852" s="326"/>
      <c r="T852" s="326"/>
      <c r="U852" s="326"/>
      <c r="V852" s="326"/>
      <c r="W852" s="326"/>
      <c r="X852" s="326"/>
      <c r="Y852" s="326"/>
    </row>
    <row r="853" spans="12:25">
      <c r="L853" s="326"/>
      <c r="M853" s="326"/>
      <c r="N853" s="326"/>
      <c r="O853" s="326"/>
      <c r="P853" s="326"/>
      <c r="Q853" s="326"/>
      <c r="R853" s="326"/>
      <c r="S853" s="326"/>
      <c r="T853" s="326"/>
      <c r="U853" s="326"/>
      <c r="V853" s="326"/>
      <c r="W853" s="326"/>
      <c r="X853" s="326"/>
      <c r="Y853" s="326"/>
    </row>
    <row r="854" spans="12:25">
      <c r="L854" s="326"/>
      <c r="M854" s="326"/>
      <c r="N854" s="326"/>
      <c r="O854" s="326"/>
      <c r="P854" s="326"/>
      <c r="Q854" s="326"/>
      <c r="R854" s="326"/>
      <c r="S854" s="326"/>
      <c r="T854" s="326"/>
      <c r="U854" s="326"/>
      <c r="V854" s="326"/>
      <c r="W854" s="326"/>
      <c r="X854" s="326"/>
      <c r="Y854" s="326"/>
    </row>
    <row r="855" spans="12:25">
      <c r="L855" s="326"/>
      <c r="M855" s="326"/>
      <c r="N855" s="326"/>
      <c r="O855" s="326"/>
      <c r="P855" s="326"/>
      <c r="Q855" s="326"/>
      <c r="R855" s="326"/>
      <c r="S855" s="326"/>
      <c r="T855" s="326"/>
      <c r="U855" s="326"/>
      <c r="V855" s="326"/>
      <c r="W855" s="326"/>
      <c r="X855" s="326"/>
      <c r="Y855" s="326"/>
    </row>
    <row r="856" spans="12:25">
      <c r="L856" s="326"/>
      <c r="M856" s="326"/>
      <c r="N856" s="326"/>
      <c r="O856" s="326"/>
      <c r="P856" s="326"/>
      <c r="Q856" s="326"/>
      <c r="R856" s="326"/>
      <c r="S856" s="326"/>
      <c r="T856" s="326"/>
      <c r="U856" s="326"/>
      <c r="V856" s="326"/>
      <c r="W856" s="326"/>
      <c r="X856" s="326"/>
      <c r="Y856" s="326"/>
    </row>
    <row r="857" spans="12:25">
      <c r="L857" s="326"/>
      <c r="M857" s="326"/>
      <c r="N857" s="326"/>
      <c r="O857" s="326"/>
      <c r="P857" s="326"/>
      <c r="Q857" s="326"/>
      <c r="R857" s="326"/>
      <c r="S857" s="326"/>
      <c r="T857" s="326"/>
      <c r="U857" s="326"/>
      <c r="V857" s="326"/>
      <c r="W857" s="326"/>
      <c r="X857" s="326"/>
      <c r="Y857" s="326"/>
    </row>
    <row r="858" spans="12:25">
      <c r="L858" s="326"/>
      <c r="M858" s="326"/>
      <c r="N858" s="326"/>
      <c r="O858" s="326"/>
      <c r="P858" s="326"/>
      <c r="Q858" s="326"/>
      <c r="R858" s="326"/>
      <c r="S858" s="326"/>
      <c r="T858" s="326"/>
      <c r="U858" s="326"/>
      <c r="V858" s="326"/>
      <c r="W858" s="326"/>
      <c r="X858" s="326"/>
      <c r="Y858" s="326"/>
    </row>
    <row r="859" spans="12:25">
      <c r="L859" s="326"/>
      <c r="M859" s="326"/>
      <c r="N859" s="326"/>
      <c r="O859" s="326"/>
      <c r="P859" s="326"/>
      <c r="Q859" s="326"/>
      <c r="R859" s="326"/>
      <c r="S859" s="326"/>
      <c r="T859" s="326"/>
      <c r="U859" s="326"/>
      <c r="V859" s="326"/>
      <c r="W859" s="326"/>
      <c r="X859" s="326"/>
      <c r="Y859" s="326"/>
    </row>
    <row r="860" spans="12:25">
      <c r="L860" s="326"/>
      <c r="M860" s="326"/>
      <c r="N860" s="326"/>
      <c r="O860" s="326"/>
      <c r="P860" s="326"/>
      <c r="Q860" s="326"/>
      <c r="R860" s="326"/>
      <c r="S860" s="326"/>
      <c r="T860" s="326"/>
      <c r="U860" s="326"/>
      <c r="V860" s="326"/>
      <c r="W860" s="326"/>
      <c r="X860" s="326"/>
      <c r="Y860" s="326"/>
    </row>
    <row r="861" spans="12:25">
      <c r="L861" s="326"/>
      <c r="M861" s="326"/>
      <c r="N861" s="326"/>
      <c r="O861" s="326"/>
      <c r="P861" s="326"/>
      <c r="Q861" s="326"/>
      <c r="R861" s="326"/>
      <c r="S861" s="326"/>
      <c r="T861" s="326"/>
      <c r="U861" s="326"/>
      <c r="V861" s="326"/>
      <c r="W861" s="326"/>
      <c r="X861" s="326"/>
      <c r="Y861" s="326"/>
    </row>
    <row r="862" spans="12:25">
      <c r="L862" s="326"/>
      <c r="M862" s="326"/>
      <c r="N862" s="326"/>
      <c r="O862" s="326"/>
      <c r="P862" s="326"/>
      <c r="Q862" s="326"/>
      <c r="R862" s="326"/>
      <c r="S862" s="326"/>
      <c r="T862" s="326"/>
      <c r="U862" s="326"/>
      <c r="V862" s="326"/>
      <c r="W862" s="326"/>
      <c r="X862" s="326"/>
      <c r="Y862" s="326"/>
    </row>
    <row r="863" spans="12:25">
      <c r="L863" s="326"/>
      <c r="M863" s="326"/>
      <c r="N863" s="326"/>
      <c r="O863" s="326"/>
      <c r="P863" s="326"/>
      <c r="Q863" s="326"/>
      <c r="R863" s="326"/>
      <c r="S863" s="326"/>
      <c r="T863" s="326"/>
      <c r="U863" s="326"/>
      <c r="V863" s="326"/>
      <c r="W863" s="326"/>
      <c r="X863" s="326"/>
      <c r="Y863" s="326"/>
    </row>
    <row r="864" spans="12:25">
      <c r="L864" s="326"/>
      <c r="M864" s="326"/>
      <c r="N864" s="326"/>
      <c r="O864" s="326"/>
      <c r="P864" s="326"/>
      <c r="Q864" s="326"/>
      <c r="R864" s="326"/>
      <c r="S864" s="326"/>
      <c r="T864" s="326"/>
      <c r="U864" s="326"/>
      <c r="V864" s="326"/>
      <c r="W864" s="326"/>
      <c r="X864" s="326"/>
      <c r="Y864" s="326"/>
    </row>
    <row r="865" spans="12:25">
      <c r="L865" s="326"/>
      <c r="M865" s="326"/>
      <c r="N865" s="326"/>
      <c r="O865" s="326"/>
      <c r="P865" s="326"/>
      <c r="Q865" s="326"/>
      <c r="R865" s="326"/>
      <c r="S865" s="326"/>
      <c r="T865" s="326"/>
      <c r="U865" s="326"/>
      <c r="V865" s="326"/>
      <c r="W865" s="326"/>
      <c r="X865" s="326"/>
      <c r="Y865" s="326"/>
    </row>
    <row r="866" spans="12:25">
      <c r="L866" s="326"/>
      <c r="M866" s="326"/>
      <c r="N866" s="326"/>
      <c r="O866" s="326"/>
      <c r="P866" s="326"/>
      <c r="Q866" s="326"/>
      <c r="R866" s="326"/>
      <c r="S866" s="326"/>
      <c r="T866" s="326"/>
      <c r="U866" s="326"/>
      <c r="V866" s="326"/>
      <c r="W866" s="326"/>
      <c r="X866" s="326"/>
      <c r="Y866" s="326"/>
    </row>
    <row r="867" spans="12:25">
      <c r="L867" s="326"/>
      <c r="M867" s="326"/>
      <c r="N867" s="326"/>
      <c r="O867" s="326"/>
      <c r="P867" s="326"/>
      <c r="Q867" s="326"/>
      <c r="R867" s="326"/>
      <c r="S867" s="326"/>
      <c r="T867" s="326"/>
      <c r="U867" s="326"/>
      <c r="V867" s="326"/>
      <c r="W867" s="326"/>
      <c r="X867" s="326"/>
      <c r="Y867" s="326"/>
    </row>
    <row r="868" spans="12:25">
      <c r="L868" s="326"/>
      <c r="M868" s="326"/>
      <c r="N868" s="326"/>
      <c r="O868" s="326"/>
      <c r="P868" s="326"/>
      <c r="Q868" s="326"/>
      <c r="R868" s="326"/>
      <c r="S868" s="326"/>
      <c r="T868" s="326"/>
      <c r="U868" s="326"/>
      <c r="V868" s="326"/>
      <c r="W868" s="326"/>
      <c r="X868" s="326"/>
      <c r="Y868" s="326"/>
    </row>
    <row r="869" spans="12:25">
      <c r="L869" s="326"/>
      <c r="M869" s="326"/>
      <c r="N869" s="326"/>
      <c r="O869" s="326"/>
      <c r="P869" s="326"/>
      <c r="Q869" s="326"/>
      <c r="R869" s="326"/>
      <c r="S869" s="326"/>
      <c r="T869" s="326"/>
      <c r="U869" s="326"/>
      <c r="V869" s="326"/>
      <c r="W869" s="326"/>
      <c r="X869" s="326"/>
      <c r="Y869" s="326"/>
    </row>
    <row r="870" spans="12:25">
      <c r="L870" s="326"/>
      <c r="M870" s="326"/>
      <c r="N870" s="326"/>
      <c r="O870" s="326"/>
      <c r="P870" s="326"/>
      <c r="Q870" s="326"/>
      <c r="R870" s="326"/>
      <c r="S870" s="326"/>
      <c r="T870" s="326"/>
      <c r="U870" s="326"/>
      <c r="V870" s="326"/>
      <c r="W870" s="326"/>
      <c r="X870" s="326"/>
      <c r="Y870" s="326"/>
    </row>
    <row r="871" spans="12:25">
      <c r="L871" s="326"/>
      <c r="M871" s="326"/>
      <c r="N871" s="326"/>
      <c r="O871" s="326"/>
      <c r="P871" s="326"/>
      <c r="Q871" s="326"/>
      <c r="R871" s="326"/>
      <c r="S871" s="326"/>
      <c r="T871" s="326"/>
      <c r="U871" s="326"/>
      <c r="V871" s="326"/>
      <c r="W871" s="326"/>
      <c r="X871" s="326"/>
      <c r="Y871" s="326"/>
    </row>
    <row r="872" spans="12:25">
      <c r="L872" s="326"/>
      <c r="M872" s="326"/>
      <c r="N872" s="326"/>
      <c r="O872" s="326"/>
      <c r="P872" s="326"/>
      <c r="Q872" s="326"/>
      <c r="R872" s="326"/>
      <c r="S872" s="326"/>
      <c r="T872" s="326"/>
      <c r="U872" s="326"/>
      <c r="V872" s="326"/>
      <c r="W872" s="326"/>
      <c r="X872" s="326"/>
      <c r="Y872" s="326"/>
    </row>
    <row r="873" spans="12:25">
      <c r="L873" s="326"/>
      <c r="M873" s="326"/>
      <c r="N873" s="326"/>
      <c r="O873" s="326"/>
      <c r="P873" s="326"/>
      <c r="Q873" s="326"/>
      <c r="R873" s="326"/>
      <c r="S873" s="326"/>
      <c r="T873" s="326"/>
      <c r="U873" s="326"/>
      <c r="V873" s="326"/>
      <c r="W873" s="326"/>
      <c r="X873" s="326"/>
      <c r="Y873" s="326"/>
    </row>
    <row r="874" spans="12:25">
      <c r="L874" s="326"/>
      <c r="M874" s="326"/>
      <c r="N874" s="326"/>
      <c r="O874" s="326"/>
      <c r="P874" s="326"/>
      <c r="Q874" s="326"/>
      <c r="R874" s="326"/>
      <c r="S874" s="326"/>
      <c r="T874" s="326"/>
      <c r="U874" s="326"/>
      <c r="V874" s="326"/>
      <c r="W874" s="326"/>
      <c r="X874" s="326"/>
      <c r="Y874" s="326"/>
    </row>
    <row r="875" spans="12:25">
      <c r="L875" s="326"/>
      <c r="M875" s="326"/>
      <c r="N875" s="326"/>
      <c r="O875" s="326"/>
      <c r="P875" s="326"/>
      <c r="Q875" s="326"/>
      <c r="R875" s="326"/>
      <c r="S875" s="326"/>
      <c r="T875" s="326"/>
      <c r="U875" s="326"/>
      <c r="V875" s="326"/>
      <c r="W875" s="326"/>
      <c r="X875" s="326"/>
      <c r="Y875" s="326"/>
    </row>
    <row r="876" spans="12:25">
      <c r="L876" s="326"/>
      <c r="M876" s="326"/>
      <c r="N876" s="326"/>
      <c r="O876" s="326"/>
      <c r="P876" s="326"/>
      <c r="Q876" s="326"/>
      <c r="R876" s="326"/>
      <c r="S876" s="326"/>
      <c r="T876" s="326"/>
      <c r="U876" s="326"/>
      <c r="V876" s="326"/>
      <c r="W876" s="326"/>
      <c r="X876" s="326"/>
      <c r="Y876" s="326"/>
    </row>
    <row r="877" spans="12:25">
      <c r="L877" s="326"/>
      <c r="M877" s="326"/>
      <c r="N877" s="326"/>
      <c r="O877" s="326"/>
      <c r="P877" s="326"/>
      <c r="Q877" s="326"/>
      <c r="R877" s="326"/>
      <c r="S877" s="326"/>
      <c r="T877" s="326"/>
      <c r="U877" s="326"/>
      <c r="V877" s="326"/>
      <c r="W877" s="326"/>
      <c r="X877" s="326"/>
      <c r="Y877" s="326"/>
    </row>
    <row r="878" spans="12:25">
      <c r="L878" s="326"/>
      <c r="M878" s="326"/>
      <c r="N878" s="326"/>
      <c r="O878" s="326"/>
      <c r="P878" s="326"/>
      <c r="Q878" s="326"/>
      <c r="R878" s="326"/>
      <c r="S878" s="326"/>
      <c r="T878" s="326"/>
      <c r="U878" s="326"/>
      <c r="V878" s="326"/>
      <c r="W878" s="326"/>
      <c r="X878" s="326"/>
      <c r="Y878" s="326"/>
    </row>
    <row r="879" spans="12:25">
      <c r="L879" s="326"/>
      <c r="M879" s="326"/>
      <c r="N879" s="326"/>
      <c r="O879" s="326"/>
      <c r="P879" s="326"/>
      <c r="Q879" s="326"/>
      <c r="R879" s="326"/>
      <c r="S879" s="326"/>
      <c r="T879" s="326"/>
      <c r="U879" s="326"/>
      <c r="V879" s="326"/>
      <c r="W879" s="326"/>
      <c r="X879" s="326"/>
      <c r="Y879" s="326"/>
    </row>
    <row r="880" spans="12:25">
      <c r="L880" s="326"/>
      <c r="M880" s="326"/>
      <c r="N880" s="326"/>
      <c r="O880" s="326"/>
      <c r="P880" s="326"/>
      <c r="Q880" s="326"/>
      <c r="R880" s="326"/>
      <c r="S880" s="326"/>
      <c r="T880" s="326"/>
      <c r="U880" s="326"/>
      <c r="V880" s="326"/>
      <c r="W880" s="326"/>
      <c r="X880" s="326"/>
      <c r="Y880" s="326"/>
    </row>
    <row r="881" spans="12:25">
      <c r="L881" s="326"/>
      <c r="M881" s="326"/>
      <c r="N881" s="326"/>
      <c r="O881" s="326"/>
      <c r="P881" s="326"/>
      <c r="Q881" s="326"/>
      <c r="R881" s="326"/>
      <c r="S881" s="326"/>
      <c r="T881" s="326"/>
      <c r="U881" s="326"/>
      <c r="V881" s="326"/>
      <c r="W881" s="326"/>
      <c r="X881" s="326"/>
      <c r="Y881" s="326"/>
    </row>
    <row r="882" spans="12:25">
      <c r="L882" s="326"/>
      <c r="M882" s="326"/>
      <c r="N882" s="326"/>
      <c r="O882" s="326"/>
      <c r="P882" s="326"/>
      <c r="Q882" s="326"/>
      <c r="R882" s="326"/>
      <c r="S882" s="326"/>
      <c r="T882" s="326"/>
      <c r="U882" s="326"/>
      <c r="V882" s="326"/>
      <c r="W882" s="326"/>
      <c r="X882" s="326"/>
      <c r="Y882" s="326"/>
    </row>
    <row r="883" spans="12:25">
      <c r="L883" s="326"/>
      <c r="M883" s="326"/>
      <c r="N883" s="326"/>
      <c r="O883" s="326"/>
      <c r="P883" s="326"/>
      <c r="Q883" s="326"/>
      <c r="R883" s="326"/>
      <c r="S883" s="326"/>
      <c r="T883" s="326"/>
      <c r="U883" s="326"/>
      <c r="V883" s="326"/>
      <c r="W883" s="326"/>
      <c r="X883" s="326"/>
      <c r="Y883" s="326"/>
    </row>
    <row r="884" spans="12:25">
      <c r="L884" s="326"/>
      <c r="M884" s="326"/>
      <c r="N884" s="326"/>
      <c r="O884" s="326"/>
      <c r="P884" s="326"/>
      <c r="Q884" s="326"/>
      <c r="R884" s="326"/>
      <c r="S884" s="326"/>
      <c r="T884" s="326"/>
      <c r="U884" s="326"/>
      <c r="V884" s="326"/>
      <c r="W884" s="326"/>
      <c r="X884" s="326"/>
      <c r="Y884" s="326"/>
    </row>
    <row r="885" spans="12:25">
      <c r="L885" s="326"/>
      <c r="M885" s="326"/>
      <c r="N885" s="326"/>
      <c r="O885" s="326"/>
      <c r="P885" s="326"/>
      <c r="Q885" s="326"/>
      <c r="R885" s="326"/>
      <c r="S885" s="326"/>
      <c r="T885" s="326"/>
      <c r="U885" s="326"/>
      <c r="V885" s="326"/>
      <c r="W885" s="326"/>
      <c r="X885" s="326"/>
      <c r="Y885" s="326"/>
    </row>
    <row r="886" spans="12:25">
      <c r="L886" s="326"/>
      <c r="M886" s="326"/>
      <c r="N886" s="326"/>
      <c r="O886" s="326"/>
      <c r="P886" s="326"/>
      <c r="Q886" s="326"/>
      <c r="R886" s="326"/>
      <c r="S886" s="326"/>
      <c r="T886" s="326"/>
      <c r="U886" s="326"/>
      <c r="V886" s="326"/>
      <c r="W886" s="326"/>
      <c r="X886" s="326"/>
      <c r="Y886" s="326"/>
    </row>
    <row r="887" spans="12:25">
      <c r="L887" s="326"/>
      <c r="M887" s="326"/>
      <c r="N887" s="326"/>
      <c r="O887" s="326"/>
      <c r="P887" s="326"/>
      <c r="Q887" s="326"/>
      <c r="R887" s="326"/>
      <c r="S887" s="326"/>
      <c r="T887" s="326"/>
      <c r="U887" s="326"/>
      <c r="V887" s="326"/>
      <c r="W887" s="326"/>
      <c r="X887" s="326"/>
      <c r="Y887" s="326"/>
    </row>
    <row r="888" spans="12:25">
      <c r="L888" s="326"/>
      <c r="M888" s="326"/>
      <c r="N888" s="326"/>
      <c r="O888" s="326"/>
      <c r="P888" s="326"/>
      <c r="Q888" s="326"/>
      <c r="R888" s="326"/>
      <c r="S888" s="326"/>
      <c r="T888" s="326"/>
      <c r="U888" s="326"/>
      <c r="V888" s="326"/>
      <c r="W888" s="326"/>
      <c r="X888" s="326"/>
      <c r="Y888" s="326"/>
    </row>
    <row r="889" spans="12:25">
      <c r="L889" s="326"/>
      <c r="M889" s="326"/>
      <c r="N889" s="326"/>
      <c r="O889" s="326"/>
      <c r="P889" s="326"/>
      <c r="Q889" s="326"/>
      <c r="R889" s="326"/>
      <c r="S889" s="326"/>
      <c r="T889" s="326"/>
      <c r="U889" s="326"/>
      <c r="V889" s="326"/>
      <c r="W889" s="326"/>
      <c r="X889" s="326"/>
      <c r="Y889" s="326"/>
    </row>
    <row r="890" spans="12:25">
      <c r="L890" s="326"/>
      <c r="M890" s="326"/>
      <c r="N890" s="326"/>
      <c r="O890" s="326"/>
      <c r="P890" s="326"/>
      <c r="Q890" s="326"/>
      <c r="R890" s="326"/>
      <c r="S890" s="326"/>
      <c r="T890" s="326"/>
      <c r="U890" s="326"/>
      <c r="V890" s="326"/>
      <c r="W890" s="326"/>
      <c r="X890" s="326"/>
      <c r="Y890" s="326"/>
    </row>
    <row r="891" spans="12:25">
      <c r="L891" s="326"/>
      <c r="M891" s="326"/>
      <c r="N891" s="326"/>
      <c r="O891" s="326"/>
      <c r="P891" s="326"/>
      <c r="Q891" s="326"/>
      <c r="R891" s="326"/>
      <c r="S891" s="326"/>
      <c r="T891" s="326"/>
      <c r="U891" s="326"/>
      <c r="V891" s="326"/>
      <c r="W891" s="326"/>
      <c r="X891" s="326"/>
      <c r="Y891" s="326"/>
    </row>
    <row r="892" spans="12:25">
      <c r="L892" s="326"/>
      <c r="M892" s="326"/>
      <c r="N892" s="326"/>
      <c r="O892" s="326"/>
      <c r="P892" s="326"/>
      <c r="Q892" s="326"/>
      <c r="R892" s="326"/>
      <c r="S892" s="326"/>
      <c r="T892" s="326"/>
      <c r="U892" s="326"/>
      <c r="V892" s="326"/>
      <c r="W892" s="326"/>
      <c r="X892" s="326"/>
      <c r="Y892" s="326"/>
    </row>
    <row r="893" spans="12:25">
      <c r="L893" s="326"/>
      <c r="M893" s="326"/>
      <c r="N893" s="326"/>
      <c r="O893" s="326"/>
      <c r="P893" s="326"/>
      <c r="Q893" s="326"/>
      <c r="R893" s="326"/>
      <c r="S893" s="326"/>
      <c r="T893" s="326"/>
      <c r="U893" s="326"/>
      <c r="V893" s="326"/>
      <c r="W893" s="326"/>
      <c r="X893" s="326"/>
      <c r="Y893" s="326"/>
    </row>
    <row r="894" spans="12:25">
      <c r="L894" s="326"/>
      <c r="M894" s="326"/>
      <c r="N894" s="326"/>
      <c r="O894" s="326"/>
      <c r="P894" s="326"/>
      <c r="Q894" s="326"/>
      <c r="R894" s="326"/>
      <c r="S894" s="326"/>
      <c r="T894" s="326"/>
      <c r="U894" s="326"/>
      <c r="V894" s="326"/>
      <c r="W894" s="326"/>
      <c r="X894" s="326"/>
      <c r="Y894" s="326"/>
    </row>
    <row r="895" spans="12:25">
      <c r="L895" s="326"/>
      <c r="M895" s="326"/>
      <c r="N895" s="326"/>
      <c r="O895" s="326"/>
      <c r="P895" s="326"/>
      <c r="Q895" s="326"/>
      <c r="R895" s="326"/>
      <c r="S895" s="326"/>
      <c r="T895" s="326"/>
      <c r="U895" s="326"/>
      <c r="V895" s="326"/>
      <c r="W895" s="326"/>
      <c r="X895" s="326"/>
      <c r="Y895" s="326"/>
    </row>
    <row r="896" spans="12:25">
      <c r="L896" s="326"/>
      <c r="M896" s="326"/>
      <c r="N896" s="326"/>
      <c r="O896" s="326"/>
      <c r="P896" s="326"/>
      <c r="Q896" s="326"/>
      <c r="R896" s="326"/>
      <c r="S896" s="326"/>
      <c r="T896" s="326"/>
      <c r="U896" s="326"/>
      <c r="V896" s="326"/>
      <c r="W896" s="326"/>
      <c r="X896" s="326"/>
      <c r="Y896" s="326"/>
    </row>
    <row r="897" spans="12:25">
      <c r="L897" s="326"/>
      <c r="M897" s="326"/>
      <c r="N897" s="326"/>
      <c r="O897" s="326"/>
      <c r="P897" s="326"/>
      <c r="Q897" s="326"/>
      <c r="R897" s="326"/>
      <c r="S897" s="326"/>
      <c r="T897" s="326"/>
      <c r="U897" s="326"/>
      <c r="V897" s="326"/>
      <c r="W897" s="326"/>
      <c r="X897" s="326"/>
      <c r="Y897" s="326"/>
    </row>
    <row r="898" spans="12:25">
      <c r="L898" s="326"/>
      <c r="M898" s="326"/>
      <c r="N898" s="326"/>
      <c r="O898" s="326"/>
      <c r="P898" s="326"/>
      <c r="Q898" s="326"/>
      <c r="R898" s="326"/>
      <c r="S898" s="326"/>
      <c r="T898" s="326"/>
      <c r="U898" s="326"/>
      <c r="V898" s="326"/>
      <c r="W898" s="326"/>
      <c r="X898" s="326"/>
      <c r="Y898" s="326"/>
    </row>
    <row r="899" spans="12:25">
      <c r="L899" s="326"/>
      <c r="M899" s="326"/>
      <c r="N899" s="326"/>
      <c r="O899" s="326"/>
      <c r="P899" s="326"/>
      <c r="Q899" s="326"/>
      <c r="R899" s="326"/>
      <c r="S899" s="326"/>
      <c r="T899" s="326"/>
      <c r="U899" s="326"/>
      <c r="V899" s="326"/>
      <c r="W899" s="326"/>
      <c r="X899" s="326"/>
      <c r="Y899" s="326"/>
    </row>
    <row r="900" spans="12:25">
      <c r="L900" s="326"/>
      <c r="M900" s="326"/>
      <c r="N900" s="326"/>
      <c r="O900" s="326"/>
      <c r="P900" s="326"/>
      <c r="Q900" s="326"/>
      <c r="R900" s="326"/>
      <c r="S900" s="326"/>
      <c r="T900" s="326"/>
      <c r="U900" s="326"/>
      <c r="V900" s="326"/>
      <c r="W900" s="326"/>
      <c r="X900" s="326"/>
      <c r="Y900" s="326"/>
    </row>
    <row r="901" spans="12:25">
      <c r="L901" s="326"/>
      <c r="M901" s="326"/>
      <c r="N901" s="326"/>
      <c r="O901" s="326"/>
      <c r="P901" s="326"/>
      <c r="Q901" s="326"/>
      <c r="R901" s="326"/>
      <c r="S901" s="326"/>
      <c r="T901" s="326"/>
      <c r="U901" s="326"/>
      <c r="V901" s="326"/>
      <c r="W901" s="326"/>
      <c r="X901" s="326"/>
      <c r="Y901" s="326"/>
    </row>
    <row r="902" spans="12:25">
      <c r="L902" s="326"/>
      <c r="M902" s="326"/>
      <c r="N902" s="326"/>
      <c r="O902" s="326"/>
      <c r="P902" s="326"/>
      <c r="Q902" s="326"/>
      <c r="R902" s="326"/>
      <c r="S902" s="326"/>
      <c r="T902" s="326"/>
      <c r="U902" s="326"/>
      <c r="V902" s="326"/>
      <c r="W902" s="326"/>
      <c r="X902" s="326"/>
      <c r="Y902" s="326"/>
    </row>
    <row r="903" spans="12:25">
      <c r="L903" s="326"/>
      <c r="M903" s="326"/>
      <c r="N903" s="326"/>
      <c r="O903" s="326"/>
      <c r="P903" s="326"/>
      <c r="Q903" s="326"/>
      <c r="R903" s="326"/>
      <c r="S903" s="326"/>
      <c r="T903" s="326"/>
      <c r="U903" s="326"/>
      <c r="V903" s="326"/>
      <c r="W903" s="326"/>
      <c r="X903" s="326"/>
      <c r="Y903" s="326"/>
    </row>
    <row r="904" spans="12:25">
      <c r="L904" s="326"/>
      <c r="M904" s="326"/>
      <c r="N904" s="326"/>
      <c r="O904" s="326"/>
      <c r="P904" s="326"/>
      <c r="Q904" s="326"/>
      <c r="R904" s="326"/>
      <c r="S904" s="326"/>
      <c r="T904" s="326"/>
      <c r="U904" s="326"/>
      <c r="V904" s="326"/>
      <c r="W904" s="326"/>
      <c r="X904" s="326"/>
      <c r="Y904" s="326"/>
    </row>
    <row r="905" spans="12:25">
      <c r="L905" s="326"/>
      <c r="M905" s="326"/>
      <c r="N905" s="326"/>
      <c r="O905" s="326"/>
      <c r="P905" s="326"/>
      <c r="Q905" s="326"/>
      <c r="R905" s="326"/>
      <c r="S905" s="326"/>
      <c r="T905" s="326"/>
      <c r="U905" s="326"/>
      <c r="V905" s="326"/>
      <c r="W905" s="326"/>
      <c r="X905" s="326"/>
      <c r="Y905" s="326"/>
    </row>
    <row r="906" spans="12:25">
      <c r="L906" s="326"/>
      <c r="M906" s="326"/>
      <c r="N906" s="326"/>
      <c r="O906" s="326"/>
      <c r="P906" s="326"/>
      <c r="Q906" s="326"/>
      <c r="R906" s="326"/>
      <c r="S906" s="326"/>
      <c r="T906" s="326"/>
      <c r="U906" s="326"/>
      <c r="V906" s="326"/>
      <c r="W906" s="326"/>
      <c r="X906" s="326"/>
      <c r="Y906" s="326"/>
    </row>
    <row r="907" spans="12:25">
      <c r="L907" s="326"/>
      <c r="M907" s="326"/>
      <c r="N907" s="326"/>
      <c r="O907" s="326"/>
      <c r="P907" s="326"/>
      <c r="Q907" s="326"/>
      <c r="R907" s="326"/>
      <c r="S907" s="326"/>
      <c r="T907" s="326"/>
      <c r="U907" s="326"/>
      <c r="V907" s="326"/>
      <c r="W907" s="326"/>
      <c r="X907" s="326"/>
      <c r="Y907" s="326"/>
    </row>
    <row r="908" spans="12:25">
      <c r="L908" s="326"/>
      <c r="M908" s="326"/>
      <c r="N908" s="326"/>
      <c r="O908" s="326"/>
      <c r="P908" s="326"/>
      <c r="Q908" s="326"/>
      <c r="R908" s="326"/>
      <c r="S908" s="326"/>
      <c r="T908" s="326"/>
      <c r="U908" s="326"/>
      <c r="V908" s="326"/>
      <c r="W908" s="326"/>
      <c r="X908" s="326"/>
      <c r="Y908" s="326"/>
    </row>
    <row r="909" spans="12:25">
      <c r="L909" s="326"/>
      <c r="M909" s="326"/>
      <c r="N909" s="326"/>
      <c r="O909" s="326"/>
      <c r="P909" s="326"/>
      <c r="Q909" s="326"/>
      <c r="R909" s="326"/>
      <c r="S909" s="326"/>
      <c r="T909" s="326"/>
      <c r="U909" s="326"/>
      <c r="V909" s="326"/>
      <c r="W909" s="326"/>
      <c r="X909" s="326"/>
      <c r="Y909" s="326"/>
    </row>
    <row r="910" spans="12:25">
      <c r="L910" s="326"/>
      <c r="M910" s="326"/>
      <c r="N910" s="326"/>
      <c r="O910" s="326"/>
      <c r="P910" s="326"/>
      <c r="Q910" s="326"/>
      <c r="R910" s="326"/>
      <c r="S910" s="326"/>
      <c r="T910" s="326"/>
      <c r="U910" s="326"/>
      <c r="V910" s="326"/>
      <c r="W910" s="326"/>
      <c r="X910" s="326"/>
      <c r="Y910" s="326"/>
    </row>
    <row r="911" spans="12:25">
      <c r="L911" s="326"/>
      <c r="M911" s="326"/>
      <c r="N911" s="326"/>
      <c r="O911" s="326"/>
      <c r="P911" s="326"/>
      <c r="Q911" s="326"/>
      <c r="R911" s="326"/>
      <c r="S911" s="326"/>
      <c r="T911" s="326"/>
      <c r="U911" s="326"/>
      <c r="V911" s="326"/>
      <c r="W911" s="326"/>
      <c r="X911" s="326"/>
      <c r="Y911" s="326"/>
    </row>
    <row r="912" spans="12:25">
      <c r="L912" s="326"/>
      <c r="M912" s="326"/>
      <c r="N912" s="326"/>
      <c r="O912" s="326"/>
      <c r="P912" s="326"/>
      <c r="Q912" s="326"/>
      <c r="R912" s="326"/>
      <c r="S912" s="326"/>
      <c r="T912" s="326"/>
      <c r="U912" s="326"/>
      <c r="V912" s="326"/>
      <c r="W912" s="326"/>
      <c r="X912" s="326"/>
      <c r="Y912" s="326"/>
    </row>
    <row r="913" spans="12:25">
      <c r="L913" s="326"/>
      <c r="M913" s="326"/>
      <c r="N913" s="326"/>
      <c r="O913" s="326"/>
      <c r="P913" s="326"/>
      <c r="Q913" s="326"/>
      <c r="R913" s="326"/>
      <c r="S913" s="326"/>
      <c r="T913" s="326"/>
      <c r="U913" s="326"/>
      <c r="V913" s="326"/>
      <c r="W913" s="326"/>
      <c r="X913" s="326"/>
      <c r="Y913" s="326"/>
    </row>
    <row r="914" spans="12:25">
      <c r="L914" s="326"/>
      <c r="M914" s="326"/>
      <c r="N914" s="326"/>
      <c r="O914" s="326"/>
      <c r="P914" s="326"/>
      <c r="Q914" s="326"/>
      <c r="R914" s="326"/>
      <c r="S914" s="326"/>
      <c r="T914" s="326"/>
      <c r="U914" s="326"/>
      <c r="V914" s="326"/>
      <c r="W914" s="326"/>
      <c r="X914" s="326"/>
      <c r="Y914" s="326"/>
    </row>
    <row r="915" spans="12:25">
      <c r="L915" s="326"/>
      <c r="M915" s="326"/>
      <c r="N915" s="326"/>
      <c r="O915" s="326"/>
      <c r="P915" s="326"/>
      <c r="Q915" s="326"/>
      <c r="R915" s="326"/>
      <c r="S915" s="326"/>
      <c r="T915" s="326"/>
      <c r="U915" s="326"/>
      <c r="V915" s="326"/>
      <c r="W915" s="326"/>
      <c r="X915" s="326"/>
      <c r="Y915" s="326"/>
    </row>
    <row r="916" spans="12:25">
      <c r="L916" s="326"/>
      <c r="M916" s="326"/>
      <c r="N916" s="326"/>
      <c r="O916" s="326"/>
      <c r="P916" s="326"/>
      <c r="Q916" s="326"/>
      <c r="R916" s="326"/>
      <c r="S916" s="326"/>
      <c r="T916" s="326"/>
      <c r="U916" s="326"/>
      <c r="V916" s="326"/>
      <c r="W916" s="326"/>
      <c r="X916" s="326"/>
      <c r="Y916" s="326"/>
    </row>
    <row r="917" spans="12:25">
      <c r="L917" s="326"/>
      <c r="M917" s="326"/>
      <c r="N917" s="326"/>
      <c r="O917" s="326"/>
      <c r="P917" s="326"/>
      <c r="Q917" s="326"/>
      <c r="R917" s="326"/>
      <c r="S917" s="326"/>
      <c r="T917" s="326"/>
      <c r="U917" s="326"/>
      <c r="V917" s="326"/>
      <c r="W917" s="326"/>
      <c r="X917" s="326"/>
      <c r="Y917" s="326"/>
    </row>
    <row r="918" spans="12:25">
      <c r="L918" s="326"/>
      <c r="M918" s="326"/>
      <c r="N918" s="326"/>
      <c r="O918" s="326"/>
      <c r="P918" s="326"/>
      <c r="Q918" s="326"/>
      <c r="R918" s="326"/>
      <c r="S918" s="326"/>
      <c r="T918" s="326"/>
      <c r="U918" s="326"/>
      <c r="V918" s="326"/>
      <c r="W918" s="326"/>
      <c r="X918" s="326"/>
      <c r="Y918" s="326"/>
    </row>
    <row r="919" spans="12:25">
      <c r="L919" s="326"/>
      <c r="M919" s="326"/>
      <c r="N919" s="326"/>
      <c r="O919" s="326"/>
      <c r="P919" s="326"/>
      <c r="Q919" s="326"/>
      <c r="R919" s="326"/>
      <c r="S919" s="326"/>
      <c r="T919" s="326"/>
      <c r="U919" s="326"/>
      <c r="V919" s="326"/>
      <c r="W919" s="326"/>
      <c r="X919" s="326"/>
      <c r="Y919" s="326"/>
    </row>
    <row r="920" spans="12:25">
      <c r="L920" s="326"/>
      <c r="M920" s="326"/>
      <c r="N920" s="326"/>
      <c r="O920" s="326"/>
      <c r="P920" s="326"/>
      <c r="Q920" s="326"/>
      <c r="R920" s="326"/>
      <c r="S920" s="326"/>
      <c r="T920" s="326"/>
      <c r="U920" s="326"/>
      <c r="V920" s="326"/>
      <c r="W920" s="326"/>
      <c r="X920" s="326"/>
      <c r="Y920" s="326"/>
    </row>
    <row r="921" spans="12:25">
      <c r="L921" s="326"/>
      <c r="M921" s="326"/>
      <c r="N921" s="326"/>
      <c r="O921" s="326"/>
      <c r="P921" s="326"/>
      <c r="Q921" s="326"/>
      <c r="R921" s="326"/>
      <c r="S921" s="326"/>
      <c r="T921" s="326"/>
      <c r="U921" s="326"/>
      <c r="V921" s="326"/>
      <c r="W921" s="326"/>
      <c r="X921" s="326"/>
      <c r="Y921" s="326"/>
    </row>
    <row r="922" spans="12:25">
      <c r="L922" s="326"/>
      <c r="M922" s="326"/>
      <c r="N922" s="326"/>
      <c r="O922" s="326"/>
      <c r="P922" s="326"/>
      <c r="Q922" s="326"/>
      <c r="R922" s="326"/>
      <c r="S922" s="326"/>
      <c r="T922" s="326"/>
      <c r="U922" s="326"/>
      <c r="V922" s="326"/>
      <c r="W922" s="326"/>
      <c r="X922" s="326"/>
      <c r="Y922" s="326"/>
    </row>
    <row r="923" spans="12:25">
      <c r="L923" s="326"/>
      <c r="M923" s="326"/>
      <c r="N923" s="326"/>
      <c r="O923" s="326"/>
      <c r="P923" s="326"/>
      <c r="Q923" s="326"/>
      <c r="R923" s="326"/>
      <c r="S923" s="326"/>
      <c r="T923" s="326"/>
      <c r="U923" s="326"/>
      <c r="V923" s="326"/>
      <c r="W923" s="326"/>
      <c r="X923" s="326"/>
      <c r="Y923" s="326"/>
    </row>
    <row r="924" spans="12:25">
      <c r="L924" s="326"/>
      <c r="M924" s="326"/>
      <c r="N924" s="326"/>
      <c r="O924" s="326"/>
      <c r="P924" s="326"/>
      <c r="Q924" s="326"/>
      <c r="R924" s="326"/>
      <c r="S924" s="326"/>
      <c r="T924" s="326"/>
      <c r="U924" s="326"/>
      <c r="V924" s="326"/>
      <c r="W924" s="326"/>
      <c r="X924" s="326"/>
      <c r="Y924" s="326"/>
    </row>
    <row r="925" spans="12:25">
      <c r="L925" s="326"/>
      <c r="M925" s="326"/>
      <c r="N925" s="326"/>
      <c r="O925" s="326"/>
      <c r="P925" s="326"/>
      <c r="Q925" s="326"/>
      <c r="R925" s="326"/>
      <c r="S925" s="326"/>
      <c r="T925" s="326"/>
      <c r="U925" s="326"/>
      <c r="V925" s="326"/>
      <c r="W925" s="326"/>
      <c r="X925" s="326"/>
      <c r="Y925" s="326"/>
    </row>
    <row r="926" spans="12:25">
      <c r="L926" s="326"/>
      <c r="M926" s="326"/>
      <c r="N926" s="326"/>
      <c r="O926" s="326"/>
      <c r="P926" s="326"/>
      <c r="Q926" s="326"/>
      <c r="R926" s="326"/>
      <c r="S926" s="326"/>
      <c r="T926" s="326"/>
      <c r="U926" s="326"/>
      <c r="V926" s="326"/>
      <c r="W926" s="326"/>
      <c r="X926" s="326"/>
      <c r="Y926" s="326"/>
    </row>
    <row r="927" spans="12:25">
      <c r="L927" s="326"/>
      <c r="M927" s="326"/>
      <c r="N927" s="326"/>
      <c r="O927" s="326"/>
      <c r="P927" s="326"/>
      <c r="Q927" s="326"/>
      <c r="R927" s="326"/>
      <c r="S927" s="326"/>
      <c r="T927" s="326"/>
      <c r="U927" s="326"/>
      <c r="V927" s="326"/>
      <c r="W927" s="326"/>
      <c r="X927" s="326"/>
      <c r="Y927" s="326"/>
    </row>
    <row r="928" spans="12:25">
      <c r="L928" s="326"/>
      <c r="M928" s="326"/>
      <c r="N928" s="326"/>
      <c r="O928" s="326"/>
      <c r="P928" s="326"/>
      <c r="Q928" s="326"/>
      <c r="R928" s="326"/>
      <c r="S928" s="326"/>
      <c r="T928" s="326"/>
      <c r="U928" s="326"/>
      <c r="V928" s="326"/>
      <c r="W928" s="326"/>
      <c r="X928" s="326"/>
      <c r="Y928" s="326"/>
    </row>
    <row r="929" spans="12:25">
      <c r="L929" s="326"/>
      <c r="M929" s="326"/>
      <c r="N929" s="326"/>
      <c r="O929" s="326"/>
      <c r="P929" s="326"/>
      <c r="Q929" s="326"/>
      <c r="R929" s="326"/>
      <c r="S929" s="326"/>
      <c r="T929" s="326"/>
      <c r="U929" s="326"/>
      <c r="V929" s="326"/>
      <c r="W929" s="326"/>
      <c r="X929" s="326"/>
      <c r="Y929" s="326"/>
    </row>
    <row r="930" spans="12:25">
      <c r="L930" s="326"/>
      <c r="M930" s="326"/>
      <c r="N930" s="326"/>
      <c r="O930" s="326"/>
      <c r="P930" s="326"/>
      <c r="Q930" s="326"/>
      <c r="R930" s="326"/>
      <c r="S930" s="326"/>
      <c r="T930" s="326"/>
      <c r="U930" s="326"/>
      <c r="V930" s="326"/>
      <c r="W930" s="326"/>
      <c r="X930" s="326"/>
      <c r="Y930" s="326"/>
    </row>
    <row r="931" spans="12:25">
      <c r="L931" s="326"/>
      <c r="M931" s="326"/>
      <c r="N931" s="326"/>
      <c r="O931" s="326"/>
      <c r="P931" s="326"/>
      <c r="Q931" s="326"/>
      <c r="R931" s="326"/>
      <c r="S931" s="326"/>
      <c r="T931" s="326"/>
      <c r="U931" s="326"/>
      <c r="V931" s="326"/>
      <c r="W931" s="326"/>
      <c r="X931" s="326"/>
      <c r="Y931" s="326"/>
    </row>
    <row r="932" spans="12:25">
      <c r="L932" s="326"/>
      <c r="M932" s="326"/>
      <c r="N932" s="326"/>
      <c r="O932" s="326"/>
      <c r="P932" s="326"/>
      <c r="Q932" s="326"/>
      <c r="R932" s="326"/>
      <c r="S932" s="326"/>
      <c r="T932" s="326"/>
      <c r="U932" s="326"/>
      <c r="V932" s="326"/>
      <c r="W932" s="326"/>
      <c r="X932" s="326"/>
      <c r="Y932" s="326"/>
    </row>
    <row r="933" spans="12:25">
      <c r="L933" s="326"/>
      <c r="M933" s="326"/>
      <c r="N933" s="326"/>
      <c r="O933" s="326"/>
      <c r="P933" s="326"/>
      <c r="Q933" s="326"/>
      <c r="R933" s="326"/>
      <c r="S933" s="326"/>
      <c r="T933" s="326"/>
      <c r="U933" s="326"/>
      <c r="V933" s="326"/>
      <c r="W933" s="326"/>
      <c r="X933" s="326"/>
      <c r="Y933" s="326"/>
    </row>
    <row r="934" spans="12:25">
      <c r="L934" s="326"/>
      <c r="M934" s="326"/>
      <c r="N934" s="326"/>
      <c r="O934" s="326"/>
      <c r="P934" s="326"/>
      <c r="Q934" s="326"/>
      <c r="R934" s="326"/>
      <c r="S934" s="326"/>
      <c r="T934" s="326"/>
      <c r="U934" s="326"/>
      <c r="V934" s="326"/>
      <c r="W934" s="326"/>
      <c r="X934" s="326"/>
      <c r="Y934" s="326"/>
    </row>
    <row r="935" spans="12:25">
      <c r="L935" s="326"/>
      <c r="M935" s="326"/>
      <c r="N935" s="326"/>
      <c r="O935" s="326"/>
      <c r="P935" s="326"/>
      <c r="Q935" s="326"/>
      <c r="R935" s="326"/>
      <c r="S935" s="326"/>
      <c r="T935" s="326"/>
      <c r="U935" s="326"/>
      <c r="V935" s="326"/>
      <c r="W935" s="326"/>
      <c r="X935" s="326"/>
      <c r="Y935" s="326"/>
    </row>
    <row r="936" spans="12:25">
      <c r="L936" s="326"/>
      <c r="M936" s="326"/>
      <c r="N936" s="326"/>
      <c r="O936" s="326"/>
      <c r="P936" s="326"/>
      <c r="Q936" s="326"/>
      <c r="R936" s="326"/>
      <c r="S936" s="326"/>
      <c r="T936" s="326"/>
      <c r="U936" s="326"/>
      <c r="V936" s="326"/>
      <c r="W936" s="326"/>
      <c r="X936" s="326"/>
      <c r="Y936" s="326"/>
    </row>
    <row r="937" spans="12:25">
      <c r="L937" s="326"/>
      <c r="M937" s="326"/>
      <c r="N937" s="326"/>
      <c r="O937" s="326"/>
      <c r="P937" s="326"/>
      <c r="Q937" s="326"/>
      <c r="R937" s="326"/>
      <c r="S937" s="326"/>
      <c r="T937" s="326"/>
      <c r="U937" s="326"/>
      <c r="V937" s="326"/>
      <c r="W937" s="326"/>
      <c r="X937" s="326"/>
      <c r="Y937" s="326"/>
    </row>
    <row r="938" spans="12:25">
      <c r="L938" s="326"/>
      <c r="M938" s="326"/>
      <c r="N938" s="326"/>
      <c r="O938" s="326"/>
      <c r="P938" s="326"/>
      <c r="Q938" s="326"/>
      <c r="R938" s="326"/>
      <c r="S938" s="326"/>
      <c r="T938" s="326"/>
      <c r="U938" s="326"/>
      <c r="V938" s="326"/>
      <c r="W938" s="326"/>
      <c r="X938" s="326"/>
      <c r="Y938" s="326"/>
    </row>
    <row r="939" spans="12:25">
      <c r="L939" s="326"/>
      <c r="M939" s="326"/>
      <c r="N939" s="326"/>
      <c r="O939" s="326"/>
      <c r="P939" s="326"/>
      <c r="Q939" s="326"/>
      <c r="R939" s="326"/>
      <c r="S939" s="326"/>
      <c r="T939" s="326"/>
      <c r="U939" s="326"/>
      <c r="V939" s="326"/>
      <c r="W939" s="326"/>
      <c r="X939" s="326"/>
      <c r="Y939" s="326"/>
    </row>
    <row r="940" spans="12:25">
      <c r="L940" s="326"/>
      <c r="M940" s="326"/>
      <c r="N940" s="326"/>
      <c r="O940" s="326"/>
      <c r="P940" s="326"/>
      <c r="Q940" s="326"/>
      <c r="R940" s="326"/>
      <c r="S940" s="326"/>
      <c r="T940" s="326"/>
      <c r="U940" s="326"/>
      <c r="V940" s="326"/>
      <c r="W940" s="326"/>
      <c r="X940" s="326"/>
      <c r="Y940" s="326"/>
    </row>
    <row r="941" spans="12:25">
      <c r="L941" s="326"/>
      <c r="M941" s="326"/>
      <c r="N941" s="326"/>
      <c r="O941" s="326"/>
      <c r="P941" s="326"/>
      <c r="Q941" s="326"/>
      <c r="R941" s="326"/>
      <c r="S941" s="326"/>
      <c r="T941" s="326"/>
      <c r="U941" s="326"/>
      <c r="V941" s="326"/>
      <c r="W941" s="326"/>
      <c r="X941" s="326"/>
      <c r="Y941" s="326"/>
    </row>
    <row r="942" spans="12:25">
      <c r="L942" s="326"/>
      <c r="M942" s="326"/>
      <c r="N942" s="326"/>
      <c r="O942" s="326"/>
      <c r="P942" s="326"/>
      <c r="Q942" s="326"/>
      <c r="R942" s="326"/>
      <c r="S942" s="326"/>
      <c r="T942" s="326"/>
      <c r="U942" s="326"/>
      <c r="V942" s="326"/>
      <c r="W942" s="326"/>
      <c r="X942" s="326"/>
      <c r="Y942" s="326"/>
    </row>
    <row r="943" spans="12:25">
      <c r="L943" s="326"/>
      <c r="M943" s="326"/>
      <c r="N943" s="326"/>
      <c r="O943" s="326"/>
      <c r="P943" s="326"/>
      <c r="Q943" s="326"/>
      <c r="R943" s="326"/>
      <c r="S943" s="326"/>
      <c r="T943" s="326"/>
      <c r="U943" s="326"/>
      <c r="V943" s="326"/>
      <c r="W943" s="326"/>
      <c r="X943" s="326"/>
      <c r="Y943" s="326"/>
    </row>
    <row r="944" spans="12:25">
      <c r="L944" s="326"/>
      <c r="M944" s="326"/>
      <c r="N944" s="326"/>
      <c r="O944" s="326"/>
      <c r="P944" s="326"/>
      <c r="Q944" s="326"/>
      <c r="R944" s="326"/>
      <c r="S944" s="326"/>
      <c r="T944" s="326"/>
      <c r="U944" s="326"/>
      <c r="V944" s="326"/>
      <c r="W944" s="326"/>
      <c r="X944" s="326"/>
      <c r="Y944" s="326"/>
    </row>
    <row r="945" spans="12:25">
      <c r="L945" s="326"/>
      <c r="M945" s="326"/>
      <c r="N945" s="326"/>
      <c r="O945" s="326"/>
      <c r="P945" s="326"/>
      <c r="Q945" s="326"/>
      <c r="R945" s="326"/>
      <c r="S945" s="326"/>
      <c r="T945" s="326"/>
      <c r="U945" s="326"/>
      <c r="V945" s="326"/>
      <c r="W945" s="326"/>
      <c r="X945" s="326"/>
      <c r="Y945" s="326"/>
    </row>
    <row r="946" spans="12:25">
      <c r="L946" s="326"/>
      <c r="M946" s="326"/>
      <c r="N946" s="326"/>
      <c r="O946" s="326"/>
      <c r="P946" s="326"/>
      <c r="Q946" s="326"/>
      <c r="R946" s="326"/>
      <c r="S946" s="326"/>
      <c r="T946" s="326"/>
      <c r="U946" s="326"/>
      <c r="V946" s="326"/>
      <c r="W946" s="326"/>
      <c r="X946" s="326"/>
      <c r="Y946" s="326"/>
    </row>
    <row r="947" spans="12:25">
      <c r="L947" s="326"/>
      <c r="M947" s="326"/>
      <c r="N947" s="326"/>
      <c r="O947" s="326"/>
      <c r="P947" s="326"/>
      <c r="Q947" s="326"/>
      <c r="R947" s="326"/>
      <c r="S947" s="326"/>
      <c r="T947" s="326"/>
      <c r="U947" s="326"/>
      <c r="V947" s="326"/>
      <c r="W947" s="326"/>
      <c r="X947" s="326"/>
      <c r="Y947" s="326"/>
    </row>
    <row r="948" spans="12:25">
      <c r="L948" s="326"/>
      <c r="M948" s="326"/>
      <c r="N948" s="326"/>
      <c r="O948" s="326"/>
      <c r="P948" s="326"/>
      <c r="Q948" s="326"/>
      <c r="R948" s="326"/>
      <c r="S948" s="326"/>
      <c r="T948" s="326"/>
      <c r="U948" s="326"/>
      <c r="V948" s="326"/>
      <c r="W948" s="326"/>
      <c r="X948" s="326"/>
      <c r="Y948" s="326"/>
    </row>
    <row r="949" spans="12:25">
      <c r="L949" s="326"/>
      <c r="M949" s="326"/>
      <c r="N949" s="326"/>
      <c r="O949" s="326"/>
      <c r="P949" s="326"/>
      <c r="Q949" s="326"/>
      <c r="R949" s="326"/>
      <c r="S949" s="326"/>
      <c r="T949" s="326"/>
      <c r="U949" s="326"/>
      <c r="V949" s="326"/>
      <c r="W949" s="326"/>
      <c r="X949" s="326"/>
      <c r="Y949" s="326"/>
    </row>
    <row r="950" spans="12:25">
      <c r="L950" s="326"/>
      <c r="M950" s="326"/>
      <c r="N950" s="326"/>
      <c r="O950" s="326"/>
      <c r="P950" s="326"/>
      <c r="Q950" s="326"/>
      <c r="R950" s="326"/>
      <c r="S950" s="326"/>
      <c r="T950" s="326"/>
      <c r="U950" s="326"/>
      <c r="V950" s="326"/>
      <c r="W950" s="326"/>
      <c r="X950" s="326"/>
      <c r="Y950" s="326"/>
    </row>
    <row r="951" spans="12:25">
      <c r="L951" s="326"/>
      <c r="M951" s="326"/>
      <c r="N951" s="326"/>
      <c r="O951" s="326"/>
      <c r="P951" s="326"/>
      <c r="Q951" s="326"/>
      <c r="R951" s="326"/>
      <c r="S951" s="326"/>
      <c r="T951" s="326"/>
      <c r="U951" s="326"/>
      <c r="V951" s="326"/>
      <c r="W951" s="326"/>
      <c r="X951" s="326"/>
      <c r="Y951" s="326"/>
    </row>
    <row r="952" spans="12:25">
      <c r="L952" s="326"/>
      <c r="M952" s="326"/>
      <c r="N952" s="326"/>
      <c r="O952" s="326"/>
      <c r="P952" s="326"/>
      <c r="Q952" s="326"/>
      <c r="R952" s="326"/>
      <c r="S952" s="326"/>
      <c r="T952" s="326"/>
      <c r="U952" s="326"/>
      <c r="V952" s="326"/>
      <c r="W952" s="326"/>
      <c r="X952" s="326"/>
      <c r="Y952" s="326"/>
    </row>
    <row r="953" spans="12:25">
      <c r="L953" s="326"/>
      <c r="M953" s="326"/>
      <c r="N953" s="326"/>
      <c r="O953" s="326"/>
      <c r="P953" s="326"/>
      <c r="Q953" s="326"/>
      <c r="R953" s="326"/>
      <c r="S953" s="326"/>
      <c r="T953" s="326"/>
      <c r="U953" s="326"/>
      <c r="V953" s="326"/>
      <c r="W953" s="326"/>
      <c r="X953" s="326"/>
      <c r="Y953" s="326"/>
    </row>
    <row r="954" spans="12:25">
      <c r="L954" s="326"/>
      <c r="M954" s="326"/>
      <c r="N954" s="326"/>
      <c r="O954" s="326"/>
      <c r="P954" s="326"/>
      <c r="Q954" s="326"/>
      <c r="R954" s="326"/>
      <c r="S954" s="326"/>
      <c r="T954" s="326"/>
      <c r="U954" s="326"/>
      <c r="V954" s="326"/>
      <c r="W954" s="326"/>
      <c r="X954" s="326"/>
      <c r="Y954" s="326"/>
    </row>
    <row r="955" spans="12:25">
      <c r="L955" s="326"/>
      <c r="M955" s="326"/>
      <c r="N955" s="326"/>
      <c r="O955" s="326"/>
      <c r="P955" s="326"/>
      <c r="Q955" s="326"/>
      <c r="R955" s="326"/>
      <c r="S955" s="326"/>
      <c r="T955" s="326"/>
      <c r="U955" s="326"/>
      <c r="V955" s="326"/>
      <c r="W955" s="326"/>
      <c r="X955" s="326"/>
      <c r="Y955" s="326"/>
    </row>
    <row r="956" spans="12:25">
      <c r="L956" s="326"/>
      <c r="M956" s="326"/>
      <c r="N956" s="326"/>
      <c r="O956" s="326"/>
      <c r="P956" s="326"/>
      <c r="Q956" s="326"/>
      <c r="R956" s="326"/>
      <c r="S956" s="326"/>
      <c r="T956" s="326"/>
      <c r="U956" s="326"/>
      <c r="V956" s="326"/>
      <c r="W956" s="326"/>
      <c r="X956" s="326"/>
      <c r="Y956" s="326"/>
    </row>
    <row r="957" spans="12:25">
      <c r="L957" s="326"/>
      <c r="M957" s="326"/>
      <c r="N957" s="326"/>
      <c r="O957" s="326"/>
      <c r="P957" s="326"/>
      <c r="Q957" s="326"/>
      <c r="R957" s="326"/>
      <c r="S957" s="326"/>
      <c r="T957" s="326"/>
      <c r="U957" s="326"/>
      <c r="V957" s="326"/>
      <c r="W957" s="326"/>
      <c r="X957" s="326"/>
      <c r="Y957" s="326"/>
    </row>
    <row r="958" spans="12:25">
      <c r="L958" s="326"/>
      <c r="M958" s="326"/>
      <c r="N958" s="326"/>
      <c r="O958" s="326"/>
      <c r="P958" s="326"/>
      <c r="Q958" s="326"/>
      <c r="R958" s="326"/>
      <c r="S958" s="326"/>
      <c r="T958" s="326"/>
      <c r="U958" s="326"/>
      <c r="V958" s="326"/>
      <c r="W958" s="326"/>
      <c r="X958" s="326"/>
      <c r="Y958" s="326"/>
    </row>
    <row r="959" spans="12:25">
      <c r="L959" s="326"/>
      <c r="M959" s="326"/>
      <c r="N959" s="326"/>
      <c r="O959" s="326"/>
      <c r="P959" s="326"/>
      <c r="Q959" s="326"/>
      <c r="R959" s="326"/>
      <c r="S959" s="326"/>
      <c r="T959" s="326"/>
      <c r="U959" s="326"/>
      <c r="V959" s="326"/>
      <c r="W959" s="326"/>
      <c r="X959" s="326"/>
      <c r="Y959" s="326"/>
    </row>
    <row r="960" spans="12:25">
      <c r="L960" s="326"/>
      <c r="M960" s="326"/>
      <c r="N960" s="326"/>
      <c r="O960" s="326"/>
      <c r="P960" s="326"/>
      <c r="Q960" s="326"/>
      <c r="R960" s="326"/>
      <c r="S960" s="326"/>
      <c r="T960" s="326"/>
      <c r="U960" s="326"/>
      <c r="V960" s="326"/>
      <c r="W960" s="326"/>
      <c r="X960" s="326"/>
      <c r="Y960" s="326"/>
    </row>
    <row r="961" spans="12:25">
      <c r="L961" s="326"/>
      <c r="M961" s="326"/>
      <c r="N961" s="326"/>
      <c r="O961" s="326"/>
      <c r="P961" s="326"/>
      <c r="Q961" s="326"/>
      <c r="R961" s="326"/>
      <c r="S961" s="326"/>
      <c r="T961" s="326"/>
      <c r="U961" s="326"/>
      <c r="V961" s="326"/>
      <c r="W961" s="326"/>
      <c r="X961" s="326"/>
      <c r="Y961" s="326"/>
    </row>
    <row r="962" spans="12:25">
      <c r="L962" s="326"/>
      <c r="M962" s="326"/>
      <c r="N962" s="326"/>
      <c r="O962" s="326"/>
      <c r="P962" s="326"/>
      <c r="Q962" s="326"/>
      <c r="R962" s="326"/>
      <c r="S962" s="326"/>
      <c r="T962" s="326"/>
      <c r="U962" s="326"/>
      <c r="V962" s="326"/>
      <c r="W962" s="326"/>
      <c r="X962" s="326"/>
      <c r="Y962" s="326"/>
    </row>
    <row r="963" spans="12:25">
      <c r="L963" s="326"/>
      <c r="M963" s="326"/>
      <c r="N963" s="326"/>
      <c r="O963" s="326"/>
      <c r="P963" s="326"/>
      <c r="Q963" s="326"/>
      <c r="R963" s="326"/>
      <c r="S963" s="326"/>
      <c r="T963" s="326"/>
      <c r="U963" s="326"/>
      <c r="V963" s="326"/>
      <c r="W963" s="326"/>
      <c r="X963" s="326"/>
      <c r="Y963" s="326"/>
    </row>
    <row r="964" spans="12:25">
      <c r="L964" s="326"/>
      <c r="M964" s="326"/>
      <c r="N964" s="326"/>
      <c r="O964" s="326"/>
      <c r="P964" s="326"/>
      <c r="Q964" s="326"/>
      <c r="R964" s="326"/>
      <c r="S964" s="326"/>
      <c r="T964" s="326"/>
      <c r="U964" s="326"/>
      <c r="V964" s="326"/>
      <c r="W964" s="326"/>
      <c r="X964" s="326"/>
      <c r="Y964" s="326"/>
    </row>
    <row r="965" spans="12:25">
      <c r="L965" s="326"/>
      <c r="M965" s="326"/>
      <c r="N965" s="326"/>
      <c r="O965" s="326"/>
      <c r="P965" s="326"/>
      <c r="Q965" s="326"/>
      <c r="R965" s="326"/>
      <c r="S965" s="326"/>
      <c r="T965" s="326"/>
      <c r="U965" s="326"/>
      <c r="V965" s="326"/>
      <c r="W965" s="326"/>
      <c r="X965" s="326"/>
      <c r="Y965" s="326"/>
    </row>
    <row r="966" spans="12:25">
      <c r="L966" s="326"/>
      <c r="M966" s="326"/>
      <c r="N966" s="326"/>
      <c r="O966" s="326"/>
      <c r="P966" s="326"/>
      <c r="Q966" s="326"/>
      <c r="R966" s="326"/>
      <c r="S966" s="326"/>
      <c r="T966" s="326"/>
      <c r="U966" s="326"/>
      <c r="V966" s="326"/>
      <c r="W966" s="326"/>
      <c r="X966" s="326"/>
      <c r="Y966" s="326"/>
    </row>
    <row r="967" spans="12:25">
      <c r="L967" s="326"/>
      <c r="M967" s="326"/>
      <c r="N967" s="326"/>
      <c r="O967" s="326"/>
      <c r="P967" s="326"/>
      <c r="Q967" s="326"/>
      <c r="R967" s="326"/>
      <c r="S967" s="326"/>
      <c r="T967" s="326"/>
      <c r="U967" s="326"/>
      <c r="V967" s="326"/>
      <c r="W967" s="326"/>
      <c r="X967" s="326"/>
      <c r="Y967" s="326"/>
    </row>
    <row r="968" spans="12:25">
      <c r="L968" s="326"/>
      <c r="M968" s="326"/>
      <c r="N968" s="326"/>
      <c r="O968" s="326"/>
      <c r="P968" s="326"/>
      <c r="Q968" s="326"/>
      <c r="R968" s="326"/>
      <c r="S968" s="326"/>
      <c r="T968" s="326"/>
      <c r="U968" s="326"/>
      <c r="V968" s="326"/>
      <c r="W968" s="326"/>
      <c r="X968" s="326"/>
      <c r="Y968" s="326"/>
    </row>
    <row r="969" spans="12:25">
      <c r="L969" s="326"/>
      <c r="M969" s="326"/>
      <c r="N969" s="326"/>
      <c r="O969" s="326"/>
      <c r="P969" s="326"/>
      <c r="Q969" s="326"/>
      <c r="R969" s="326"/>
      <c r="S969" s="326"/>
      <c r="T969" s="326"/>
      <c r="U969" s="326"/>
      <c r="V969" s="326"/>
      <c r="W969" s="326"/>
      <c r="X969" s="326"/>
      <c r="Y969" s="326"/>
    </row>
    <row r="970" spans="12:25">
      <c r="L970" s="326"/>
      <c r="M970" s="326"/>
      <c r="N970" s="326"/>
      <c r="O970" s="326"/>
      <c r="P970" s="326"/>
      <c r="Q970" s="326"/>
      <c r="R970" s="326"/>
      <c r="S970" s="326"/>
      <c r="T970" s="326"/>
      <c r="U970" s="326"/>
      <c r="V970" s="326"/>
      <c r="W970" s="326"/>
      <c r="X970" s="326"/>
      <c r="Y970" s="326"/>
    </row>
    <row r="971" spans="12:25">
      <c r="L971" s="326"/>
      <c r="M971" s="326"/>
      <c r="N971" s="326"/>
      <c r="O971" s="326"/>
      <c r="P971" s="326"/>
      <c r="Q971" s="326"/>
      <c r="R971" s="326"/>
      <c r="S971" s="326"/>
      <c r="T971" s="326"/>
      <c r="U971" s="326"/>
      <c r="V971" s="326"/>
      <c r="W971" s="326"/>
      <c r="X971" s="326"/>
      <c r="Y971" s="326"/>
    </row>
    <row r="972" spans="12:25">
      <c r="L972" s="326"/>
      <c r="M972" s="326"/>
      <c r="N972" s="326"/>
      <c r="O972" s="326"/>
      <c r="P972" s="326"/>
      <c r="Q972" s="326"/>
      <c r="R972" s="326"/>
      <c r="S972" s="326"/>
      <c r="T972" s="326"/>
      <c r="U972" s="326"/>
      <c r="V972" s="326"/>
      <c r="W972" s="326"/>
      <c r="X972" s="326"/>
      <c r="Y972" s="326"/>
    </row>
    <row r="973" spans="12:25">
      <c r="L973" s="326"/>
      <c r="M973" s="326"/>
      <c r="N973" s="326"/>
      <c r="O973" s="326"/>
      <c r="P973" s="326"/>
      <c r="Q973" s="326"/>
      <c r="R973" s="326"/>
      <c r="S973" s="326"/>
      <c r="T973" s="326"/>
      <c r="U973" s="326"/>
      <c r="V973" s="326"/>
      <c r="W973" s="326"/>
      <c r="X973" s="326"/>
      <c r="Y973" s="326"/>
    </row>
    <row r="974" spans="12:25">
      <c r="L974" s="326"/>
      <c r="M974" s="326"/>
      <c r="N974" s="326"/>
      <c r="O974" s="326"/>
      <c r="P974" s="326"/>
      <c r="Q974" s="326"/>
      <c r="R974" s="326"/>
      <c r="S974" s="326"/>
      <c r="T974" s="326"/>
      <c r="U974" s="326"/>
      <c r="V974" s="326"/>
      <c r="W974" s="326"/>
      <c r="X974" s="326"/>
      <c r="Y974" s="326"/>
    </row>
    <row r="975" spans="12:25">
      <c r="L975" s="326"/>
      <c r="M975" s="326"/>
      <c r="N975" s="326"/>
      <c r="O975" s="326"/>
      <c r="P975" s="326"/>
      <c r="Q975" s="326"/>
      <c r="R975" s="326"/>
      <c r="S975" s="326"/>
      <c r="T975" s="326"/>
      <c r="U975" s="326"/>
      <c r="V975" s="326"/>
      <c r="W975" s="326"/>
      <c r="X975" s="326"/>
      <c r="Y975" s="326"/>
    </row>
    <row r="976" spans="12:25">
      <c r="L976" s="326"/>
      <c r="M976" s="326"/>
      <c r="N976" s="326"/>
      <c r="O976" s="326"/>
      <c r="P976" s="326"/>
      <c r="Q976" s="326"/>
      <c r="R976" s="326"/>
      <c r="S976" s="326"/>
      <c r="T976" s="326"/>
      <c r="U976" s="326"/>
      <c r="V976" s="326"/>
      <c r="W976" s="326"/>
      <c r="X976" s="326"/>
      <c r="Y976" s="326"/>
    </row>
    <row r="977" spans="12:25">
      <c r="L977" s="326"/>
      <c r="M977" s="326"/>
      <c r="N977" s="326"/>
      <c r="O977" s="326"/>
      <c r="P977" s="326"/>
      <c r="Q977" s="326"/>
      <c r="R977" s="326"/>
      <c r="S977" s="326"/>
      <c r="T977" s="326"/>
      <c r="U977" s="326"/>
      <c r="V977" s="326"/>
      <c r="W977" s="326"/>
      <c r="X977" s="326"/>
      <c r="Y977" s="326"/>
    </row>
    <row r="978" spans="12:25">
      <c r="L978" s="326"/>
      <c r="M978" s="326"/>
      <c r="N978" s="326"/>
      <c r="O978" s="326"/>
      <c r="P978" s="326"/>
      <c r="Q978" s="326"/>
      <c r="R978" s="326"/>
      <c r="S978" s="326"/>
      <c r="T978" s="326"/>
      <c r="U978" s="326"/>
      <c r="V978" s="326"/>
      <c r="W978" s="326"/>
      <c r="X978" s="326"/>
      <c r="Y978" s="326"/>
    </row>
    <row r="979" spans="12:25">
      <c r="L979" s="326"/>
      <c r="M979" s="326"/>
      <c r="N979" s="326"/>
      <c r="O979" s="326"/>
      <c r="P979" s="326"/>
      <c r="Q979" s="326"/>
      <c r="R979" s="326"/>
      <c r="S979" s="326"/>
      <c r="T979" s="326"/>
      <c r="U979" s="326"/>
      <c r="V979" s="326"/>
      <c r="W979" s="326"/>
      <c r="X979" s="326"/>
      <c r="Y979" s="326"/>
    </row>
    <row r="980" spans="12:25">
      <c r="L980" s="326"/>
      <c r="M980" s="326"/>
      <c r="N980" s="326"/>
      <c r="O980" s="326"/>
      <c r="P980" s="326"/>
      <c r="Q980" s="326"/>
      <c r="R980" s="326"/>
      <c r="S980" s="326"/>
      <c r="T980" s="326"/>
      <c r="U980" s="326"/>
      <c r="V980" s="326"/>
      <c r="W980" s="326"/>
      <c r="X980" s="326"/>
      <c r="Y980" s="326"/>
    </row>
    <row r="981" spans="12:25">
      <c r="L981" s="326"/>
      <c r="M981" s="326"/>
      <c r="N981" s="326"/>
      <c r="O981" s="326"/>
      <c r="P981" s="326"/>
      <c r="Q981" s="326"/>
      <c r="R981" s="326"/>
      <c r="S981" s="326"/>
      <c r="T981" s="326"/>
      <c r="U981" s="326"/>
      <c r="V981" s="326"/>
      <c r="W981" s="326"/>
      <c r="X981" s="326"/>
      <c r="Y981" s="326"/>
    </row>
    <row r="982" spans="12:25">
      <c r="L982" s="326"/>
      <c r="M982" s="326"/>
      <c r="N982" s="326"/>
      <c r="O982" s="326"/>
      <c r="P982" s="326"/>
      <c r="Q982" s="326"/>
      <c r="R982" s="326"/>
      <c r="S982" s="326"/>
      <c r="T982" s="326"/>
      <c r="U982" s="326"/>
      <c r="V982" s="326"/>
      <c r="W982" s="326"/>
      <c r="X982" s="326"/>
      <c r="Y982" s="326"/>
    </row>
    <row r="983" spans="12:25">
      <c r="L983" s="326"/>
      <c r="M983" s="326"/>
      <c r="N983" s="326"/>
      <c r="O983" s="326"/>
      <c r="P983" s="326"/>
      <c r="Q983" s="326"/>
      <c r="R983" s="326"/>
      <c r="S983" s="326"/>
      <c r="T983" s="326"/>
      <c r="U983" s="326"/>
      <c r="V983" s="326"/>
      <c r="W983" s="326"/>
      <c r="X983" s="326"/>
      <c r="Y983" s="326"/>
    </row>
    <row r="984" spans="12:25">
      <c r="L984" s="326"/>
      <c r="M984" s="326"/>
      <c r="N984" s="326"/>
      <c r="O984" s="326"/>
      <c r="P984" s="326"/>
      <c r="Q984" s="326"/>
      <c r="R984" s="326"/>
      <c r="S984" s="326"/>
      <c r="T984" s="326"/>
      <c r="U984" s="326"/>
      <c r="V984" s="326"/>
      <c r="W984" s="326"/>
      <c r="X984" s="326"/>
      <c r="Y984" s="326"/>
    </row>
    <row r="985" spans="12:25">
      <c r="L985" s="326"/>
      <c r="M985" s="326"/>
      <c r="N985" s="326"/>
      <c r="O985" s="326"/>
      <c r="P985" s="326"/>
      <c r="Q985" s="326"/>
      <c r="R985" s="326"/>
      <c r="S985" s="326"/>
      <c r="T985" s="326"/>
      <c r="U985" s="326"/>
      <c r="V985" s="326"/>
      <c r="W985" s="326"/>
      <c r="X985" s="326"/>
      <c r="Y985" s="326"/>
    </row>
    <row r="986" spans="12:25">
      <c r="L986" s="326"/>
      <c r="M986" s="326"/>
      <c r="N986" s="326"/>
      <c r="O986" s="326"/>
      <c r="P986" s="326"/>
      <c r="Q986" s="326"/>
      <c r="R986" s="326"/>
      <c r="S986" s="326"/>
      <c r="T986" s="326"/>
      <c r="U986" s="326"/>
      <c r="V986" s="326"/>
      <c r="W986" s="326"/>
      <c r="X986" s="326"/>
      <c r="Y986" s="326"/>
    </row>
    <row r="987" spans="12:25">
      <c r="L987" s="326"/>
      <c r="M987" s="326"/>
      <c r="N987" s="326"/>
      <c r="O987" s="326"/>
      <c r="P987" s="326"/>
      <c r="Q987" s="326"/>
      <c r="R987" s="326"/>
      <c r="S987" s="326"/>
      <c r="T987" s="326"/>
      <c r="U987" s="326"/>
      <c r="V987" s="326"/>
      <c r="W987" s="326"/>
      <c r="X987" s="326"/>
      <c r="Y987" s="326"/>
    </row>
    <row r="988" spans="12:25">
      <c r="L988" s="326"/>
      <c r="M988" s="326"/>
      <c r="N988" s="326"/>
      <c r="O988" s="326"/>
      <c r="P988" s="326"/>
      <c r="Q988" s="326"/>
      <c r="R988" s="326"/>
      <c r="S988" s="326"/>
      <c r="T988" s="326"/>
      <c r="U988" s="326"/>
      <c r="V988" s="326"/>
      <c r="W988" s="326"/>
      <c r="X988" s="326"/>
      <c r="Y988" s="326"/>
    </row>
    <row r="989" spans="12:25">
      <c r="L989" s="326"/>
      <c r="M989" s="326"/>
      <c r="N989" s="326"/>
      <c r="O989" s="326"/>
      <c r="P989" s="326"/>
      <c r="Q989" s="326"/>
      <c r="R989" s="326"/>
      <c r="S989" s="326"/>
      <c r="T989" s="326"/>
      <c r="U989" s="326"/>
      <c r="V989" s="326"/>
      <c r="W989" s="326"/>
      <c r="X989" s="326"/>
      <c r="Y989" s="326"/>
    </row>
    <row r="990" spans="12:25">
      <c r="L990" s="326"/>
      <c r="M990" s="326"/>
      <c r="N990" s="326"/>
      <c r="O990" s="326"/>
      <c r="P990" s="326"/>
      <c r="Q990" s="326"/>
      <c r="R990" s="326"/>
      <c r="S990" s="326"/>
      <c r="T990" s="326"/>
      <c r="U990" s="326"/>
      <c r="V990" s="326"/>
      <c r="W990" s="326"/>
      <c r="X990" s="326"/>
      <c r="Y990" s="326"/>
    </row>
    <row r="991" spans="12:25">
      <c r="L991" s="326"/>
      <c r="M991" s="326"/>
      <c r="N991" s="326"/>
      <c r="O991" s="326"/>
      <c r="P991" s="326"/>
      <c r="Q991" s="326"/>
      <c r="R991" s="326"/>
      <c r="S991" s="326"/>
      <c r="T991" s="326"/>
      <c r="U991" s="326"/>
      <c r="V991" s="326"/>
      <c r="W991" s="326"/>
      <c r="X991" s="326"/>
      <c r="Y991" s="326"/>
    </row>
    <row r="992" spans="12:25">
      <c r="L992" s="326"/>
      <c r="M992" s="326"/>
      <c r="N992" s="326"/>
      <c r="O992" s="326"/>
      <c r="P992" s="326"/>
      <c r="Q992" s="326"/>
      <c r="R992" s="326"/>
      <c r="S992" s="326"/>
      <c r="T992" s="326"/>
      <c r="U992" s="326"/>
      <c r="V992" s="326"/>
      <c r="W992" s="326"/>
      <c r="X992" s="326"/>
      <c r="Y992" s="326"/>
    </row>
    <row r="993" spans="12:25">
      <c r="L993" s="326"/>
      <c r="M993" s="326"/>
      <c r="N993" s="326"/>
      <c r="O993" s="326"/>
      <c r="P993" s="326"/>
      <c r="Q993" s="326"/>
      <c r="R993" s="326"/>
      <c r="S993" s="326"/>
      <c r="T993" s="326"/>
      <c r="U993" s="326"/>
      <c r="V993" s="326"/>
      <c r="W993" s="326"/>
      <c r="X993" s="326"/>
      <c r="Y993" s="326"/>
    </row>
    <row r="994" spans="12:25">
      <c r="L994" s="326"/>
      <c r="M994" s="326"/>
      <c r="N994" s="326"/>
      <c r="O994" s="326"/>
      <c r="P994" s="326"/>
      <c r="Q994" s="326"/>
      <c r="R994" s="326"/>
      <c r="S994" s="326"/>
      <c r="T994" s="326"/>
      <c r="U994" s="326"/>
      <c r="V994" s="326"/>
      <c r="W994" s="326"/>
      <c r="X994" s="326"/>
      <c r="Y994" s="326"/>
    </row>
    <row r="995" spans="12:25">
      <c r="L995" s="326"/>
      <c r="M995" s="326"/>
      <c r="N995" s="326"/>
      <c r="O995" s="326"/>
      <c r="P995" s="326"/>
      <c r="Q995" s="326"/>
      <c r="R995" s="326"/>
      <c r="S995" s="326"/>
      <c r="T995" s="326"/>
      <c r="U995" s="326"/>
      <c r="V995" s="326"/>
      <c r="W995" s="326"/>
      <c r="X995" s="326"/>
      <c r="Y995" s="326"/>
    </row>
    <row r="996" spans="12:25">
      <c r="L996" s="326"/>
      <c r="M996" s="326"/>
      <c r="N996" s="326"/>
      <c r="O996" s="326"/>
      <c r="P996" s="326"/>
      <c r="Q996" s="326"/>
      <c r="R996" s="326"/>
      <c r="S996" s="326"/>
      <c r="T996" s="326"/>
      <c r="U996" s="326"/>
      <c r="V996" s="326"/>
      <c r="W996" s="326"/>
      <c r="X996" s="326"/>
      <c r="Y996" s="326"/>
    </row>
    <row r="997" spans="12:25">
      <c r="L997" s="326"/>
      <c r="M997" s="326"/>
      <c r="N997" s="326"/>
      <c r="O997" s="326"/>
      <c r="P997" s="326"/>
      <c r="Q997" s="326"/>
      <c r="R997" s="326"/>
      <c r="S997" s="326"/>
      <c r="T997" s="326"/>
      <c r="U997" s="326"/>
      <c r="V997" s="326"/>
      <c r="W997" s="326"/>
      <c r="X997" s="326"/>
      <c r="Y997" s="326"/>
    </row>
    <row r="998" spans="12:25">
      <c r="L998" s="326"/>
      <c r="M998" s="326"/>
      <c r="N998" s="326"/>
      <c r="O998" s="326"/>
      <c r="P998" s="326"/>
      <c r="Q998" s="326"/>
      <c r="R998" s="326"/>
      <c r="S998" s="326"/>
      <c r="T998" s="326"/>
      <c r="U998" s="326"/>
      <c r="V998" s="326"/>
      <c r="W998" s="326"/>
      <c r="X998" s="326"/>
      <c r="Y998" s="326"/>
    </row>
    <row r="999" spans="12:25">
      <c r="L999" s="326"/>
      <c r="M999" s="326"/>
      <c r="N999" s="326"/>
      <c r="O999" s="326"/>
      <c r="P999" s="326"/>
      <c r="Q999" s="326"/>
      <c r="R999" s="326"/>
      <c r="S999" s="326"/>
      <c r="T999" s="326"/>
      <c r="U999" s="326"/>
      <c r="V999" s="326"/>
      <c r="W999" s="326"/>
      <c r="X999" s="326"/>
      <c r="Y999" s="326"/>
    </row>
    <row r="1000" spans="12:25">
      <c r="L1000" s="326"/>
      <c r="M1000" s="326"/>
      <c r="N1000" s="326"/>
      <c r="O1000" s="326"/>
      <c r="P1000" s="326"/>
      <c r="Q1000" s="326"/>
      <c r="R1000" s="326"/>
      <c r="S1000" s="326"/>
      <c r="T1000" s="326"/>
      <c r="U1000" s="326"/>
      <c r="V1000" s="326"/>
      <c r="W1000" s="326"/>
      <c r="X1000" s="326"/>
      <c r="Y1000" s="326"/>
    </row>
    <row r="1001" spans="12:25">
      <c r="L1001" s="326"/>
      <c r="M1001" s="326"/>
      <c r="N1001" s="326"/>
      <c r="O1001" s="326"/>
      <c r="P1001" s="326"/>
      <c r="Q1001" s="326"/>
      <c r="R1001" s="326"/>
      <c r="S1001" s="326"/>
      <c r="T1001" s="326"/>
      <c r="U1001" s="326"/>
      <c r="V1001" s="326"/>
      <c r="W1001" s="326"/>
      <c r="X1001" s="326"/>
      <c r="Y1001" s="326"/>
    </row>
    <row r="1002" spans="12:25">
      <c r="L1002" s="326"/>
      <c r="M1002" s="326"/>
      <c r="N1002" s="326"/>
      <c r="O1002" s="326"/>
      <c r="P1002" s="326"/>
      <c r="Q1002" s="326"/>
      <c r="R1002" s="326"/>
      <c r="S1002" s="326"/>
      <c r="T1002" s="326"/>
      <c r="U1002" s="326"/>
      <c r="V1002" s="326"/>
      <c r="W1002" s="326"/>
      <c r="X1002" s="326"/>
      <c r="Y1002" s="326"/>
    </row>
    <row r="1003" spans="12:25">
      <c r="L1003" s="326"/>
      <c r="M1003" s="326"/>
      <c r="N1003" s="326"/>
      <c r="O1003" s="326"/>
      <c r="P1003" s="326"/>
      <c r="Q1003" s="326"/>
      <c r="R1003" s="326"/>
      <c r="S1003" s="326"/>
      <c r="T1003" s="326"/>
      <c r="U1003" s="326"/>
      <c r="V1003" s="326"/>
      <c r="W1003" s="326"/>
      <c r="X1003" s="326"/>
      <c r="Y1003" s="326"/>
    </row>
    <row r="1004" spans="12:25">
      <c r="L1004" s="326"/>
      <c r="M1004" s="326"/>
      <c r="N1004" s="326"/>
      <c r="O1004" s="326"/>
      <c r="P1004" s="326"/>
      <c r="Q1004" s="326"/>
      <c r="R1004" s="326"/>
      <c r="S1004" s="326"/>
      <c r="T1004" s="326"/>
      <c r="U1004" s="326"/>
      <c r="V1004" s="326"/>
      <c r="W1004" s="326"/>
      <c r="X1004" s="326"/>
      <c r="Y1004" s="326"/>
    </row>
    <row r="1005" spans="12:25">
      <c r="L1005" s="326"/>
      <c r="M1005" s="326"/>
      <c r="N1005" s="326"/>
      <c r="O1005" s="326"/>
      <c r="P1005" s="326"/>
      <c r="Q1005" s="326"/>
      <c r="R1005" s="326"/>
      <c r="S1005" s="326"/>
      <c r="T1005" s="326"/>
      <c r="U1005" s="326"/>
      <c r="V1005" s="326"/>
      <c r="W1005" s="326"/>
      <c r="X1005" s="326"/>
      <c r="Y1005" s="326"/>
    </row>
    <row r="1006" spans="12:25">
      <c r="L1006" s="326"/>
      <c r="M1006" s="326"/>
      <c r="N1006" s="326"/>
      <c r="O1006" s="326"/>
      <c r="P1006" s="326"/>
      <c r="Q1006" s="326"/>
      <c r="R1006" s="326"/>
      <c r="S1006" s="326"/>
      <c r="T1006" s="326"/>
      <c r="U1006" s="326"/>
      <c r="V1006" s="326"/>
      <c r="W1006" s="326"/>
      <c r="X1006" s="326"/>
      <c r="Y1006" s="326"/>
    </row>
    <row r="1007" spans="12:25">
      <c r="L1007" s="326"/>
      <c r="M1007" s="326"/>
      <c r="N1007" s="326"/>
      <c r="O1007" s="326"/>
      <c r="P1007" s="326"/>
      <c r="Q1007" s="326"/>
      <c r="R1007" s="326"/>
      <c r="S1007" s="326"/>
      <c r="T1007" s="326"/>
      <c r="U1007" s="326"/>
      <c r="V1007" s="326"/>
      <c r="W1007" s="326"/>
      <c r="X1007" s="326"/>
      <c r="Y1007" s="326"/>
    </row>
    <row r="1008" spans="12:25">
      <c r="L1008" s="326"/>
      <c r="M1008" s="326"/>
      <c r="N1008" s="326"/>
      <c r="O1008" s="326"/>
      <c r="P1008" s="326"/>
      <c r="Q1008" s="326"/>
      <c r="R1008" s="326"/>
      <c r="S1008" s="326"/>
      <c r="T1008" s="326"/>
      <c r="U1008" s="326"/>
      <c r="V1008" s="326"/>
      <c r="W1008" s="326"/>
      <c r="X1008" s="326"/>
      <c r="Y1008" s="326"/>
    </row>
    <row r="1009" spans="12:25">
      <c r="L1009" s="326"/>
      <c r="M1009" s="326"/>
      <c r="N1009" s="326"/>
      <c r="O1009" s="326"/>
      <c r="P1009" s="326"/>
      <c r="Q1009" s="326"/>
      <c r="R1009" s="326"/>
      <c r="S1009" s="326"/>
      <c r="T1009" s="326"/>
      <c r="U1009" s="326"/>
      <c r="V1009" s="326"/>
      <c r="W1009" s="326"/>
      <c r="X1009" s="326"/>
      <c r="Y1009" s="326"/>
    </row>
    <row r="1010" spans="12:25">
      <c r="L1010" s="326"/>
      <c r="M1010" s="326"/>
      <c r="N1010" s="326"/>
      <c r="O1010" s="326"/>
      <c r="P1010" s="326"/>
      <c r="Q1010" s="326"/>
      <c r="R1010" s="326"/>
      <c r="S1010" s="326"/>
      <c r="T1010" s="326"/>
      <c r="U1010" s="326"/>
      <c r="V1010" s="326"/>
      <c r="W1010" s="326"/>
      <c r="X1010" s="326"/>
      <c r="Y1010" s="326"/>
    </row>
    <row r="1011" spans="12:25">
      <c r="L1011" s="326"/>
      <c r="M1011" s="326"/>
      <c r="N1011" s="326"/>
      <c r="O1011" s="326"/>
      <c r="P1011" s="326"/>
      <c r="Q1011" s="326"/>
      <c r="R1011" s="326"/>
      <c r="S1011" s="326"/>
      <c r="T1011" s="326"/>
      <c r="U1011" s="326"/>
      <c r="V1011" s="326"/>
      <c r="W1011" s="326"/>
      <c r="X1011" s="326"/>
      <c r="Y1011" s="326"/>
    </row>
    <row r="1012" spans="12:25">
      <c r="L1012" s="326"/>
      <c r="M1012" s="326"/>
      <c r="N1012" s="326"/>
      <c r="O1012" s="326"/>
      <c r="P1012" s="326"/>
      <c r="Q1012" s="326"/>
      <c r="R1012" s="326"/>
      <c r="S1012" s="326"/>
      <c r="T1012" s="326"/>
      <c r="U1012" s="326"/>
      <c r="V1012" s="326"/>
      <c r="W1012" s="326"/>
      <c r="X1012" s="326"/>
      <c r="Y1012" s="326"/>
    </row>
    <row r="1013" spans="12:25">
      <c r="L1013" s="326"/>
      <c r="M1013" s="326"/>
      <c r="N1013" s="326"/>
      <c r="O1013" s="326"/>
      <c r="P1013" s="326"/>
      <c r="Q1013" s="326"/>
      <c r="R1013" s="326"/>
      <c r="S1013" s="326"/>
      <c r="T1013" s="326"/>
      <c r="U1013" s="326"/>
      <c r="V1013" s="326"/>
      <c r="W1013" s="326"/>
      <c r="X1013" s="326"/>
      <c r="Y1013" s="326"/>
    </row>
    <row r="1014" spans="12:25">
      <c r="L1014" s="326"/>
      <c r="M1014" s="326"/>
      <c r="N1014" s="326"/>
      <c r="O1014" s="326"/>
      <c r="P1014" s="326"/>
      <c r="Q1014" s="326"/>
      <c r="R1014" s="326"/>
      <c r="S1014" s="326"/>
      <c r="T1014" s="326"/>
      <c r="U1014" s="326"/>
      <c r="V1014" s="326"/>
      <c r="W1014" s="326"/>
      <c r="X1014" s="326"/>
      <c r="Y1014" s="326"/>
    </row>
    <row r="1015" spans="12:25">
      <c r="L1015" s="326"/>
      <c r="M1015" s="326"/>
      <c r="N1015" s="326"/>
      <c r="O1015" s="326"/>
      <c r="P1015" s="326"/>
      <c r="Q1015" s="326"/>
      <c r="R1015" s="326"/>
      <c r="S1015" s="326"/>
      <c r="T1015" s="326"/>
      <c r="U1015" s="326"/>
      <c r="V1015" s="326"/>
      <c r="W1015" s="326"/>
      <c r="X1015" s="326"/>
      <c r="Y1015" s="326"/>
    </row>
    <row r="1016" spans="12:25">
      <c r="L1016" s="326"/>
      <c r="M1016" s="326"/>
      <c r="N1016" s="326"/>
      <c r="O1016" s="326"/>
      <c r="P1016" s="326"/>
      <c r="Q1016" s="326"/>
      <c r="R1016" s="326"/>
      <c r="S1016" s="326"/>
      <c r="T1016" s="326"/>
      <c r="U1016" s="326"/>
      <c r="V1016" s="326"/>
      <c r="W1016" s="326"/>
      <c r="X1016" s="326"/>
      <c r="Y1016" s="326"/>
    </row>
    <row r="1017" spans="12:25">
      <c r="L1017" s="326"/>
      <c r="M1017" s="326"/>
      <c r="N1017" s="326"/>
      <c r="O1017" s="326"/>
      <c r="P1017" s="326"/>
      <c r="Q1017" s="326"/>
      <c r="R1017" s="326"/>
      <c r="S1017" s="326"/>
      <c r="T1017" s="326"/>
      <c r="U1017" s="326"/>
      <c r="V1017" s="326"/>
      <c r="W1017" s="326"/>
      <c r="X1017" s="326"/>
      <c r="Y1017" s="326"/>
    </row>
    <row r="1018" spans="12:25">
      <c r="L1018" s="326"/>
      <c r="M1018" s="326"/>
      <c r="N1018" s="326"/>
      <c r="O1018" s="326"/>
      <c r="P1018" s="326"/>
      <c r="Q1018" s="326"/>
      <c r="R1018" s="326"/>
      <c r="S1018" s="326"/>
      <c r="T1018" s="326"/>
      <c r="U1018" s="326"/>
      <c r="V1018" s="326"/>
      <c r="W1018" s="326"/>
      <c r="X1018" s="326"/>
      <c r="Y1018" s="326"/>
    </row>
    <row r="1019" spans="12:25">
      <c r="L1019" s="326"/>
      <c r="M1019" s="326"/>
      <c r="N1019" s="326"/>
      <c r="O1019" s="326"/>
      <c r="P1019" s="326"/>
      <c r="Q1019" s="326"/>
      <c r="R1019" s="326"/>
      <c r="S1019" s="326"/>
      <c r="T1019" s="326"/>
      <c r="U1019" s="326"/>
      <c r="V1019" s="326"/>
      <c r="W1019" s="326"/>
      <c r="X1019" s="326"/>
      <c r="Y1019" s="326"/>
    </row>
    <row r="1020" spans="12:25">
      <c r="L1020" s="326"/>
      <c r="M1020" s="326"/>
      <c r="N1020" s="326"/>
      <c r="O1020" s="326"/>
      <c r="P1020" s="326"/>
      <c r="Q1020" s="326"/>
      <c r="R1020" s="326"/>
      <c r="S1020" s="326"/>
      <c r="T1020" s="326"/>
      <c r="U1020" s="326"/>
      <c r="V1020" s="326"/>
      <c r="W1020" s="326"/>
      <c r="X1020" s="326"/>
      <c r="Y1020" s="326"/>
    </row>
    <row r="1021" spans="12:25">
      <c r="L1021" s="326"/>
      <c r="M1021" s="326"/>
      <c r="N1021" s="326"/>
      <c r="O1021" s="326"/>
      <c r="P1021" s="326"/>
      <c r="Q1021" s="326"/>
      <c r="R1021" s="326"/>
      <c r="S1021" s="326"/>
      <c r="T1021" s="326"/>
      <c r="U1021" s="326"/>
      <c r="V1021" s="326"/>
      <c r="W1021" s="326"/>
      <c r="X1021" s="326"/>
      <c r="Y1021" s="326"/>
    </row>
    <row r="1022" spans="12:25">
      <c r="L1022" s="326"/>
      <c r="M1022" s="326"/>
      <c r="N1022" s="326"/>
      <c r="O1022" s="326"/>
      <c r="P1022" s="326"/>
      <c r="Q1022" s="326"/>
      <c r="R1022" s="326"/>
      <c r="S1022" s="326"/>
      <c r="T1022" s="326"/>
      <c r="U1022" s="326"/>
      <c r="V1022" s="326"/>
      <c r="W1022" s="326"/>
      <c r="X1022" s="326"/>
      <c r="Y1022" s="326"/>
    </row>
    <row r="1023" spans="12:25">
      <c r="L1023" s="326"/>
      <c r="M1023" s="326"/>
      <c r="N1023" s="326"/>
      <c r="O1023" s="326"/>
      <c r="P1023" s="326"/>
      <c r="Q1023" s="326"/>
      <c r="R1023" s="326"/>
      <c r="S1023" s="326"/>
      <c r="T1023" s="326"/>
      <c r="U1023" s="326"/>
      <c r="V1023" s="326"/>
      <c r="W1023" s="326"/>
      <c r="X1023" s="326"/>
      <c r="Y1023" s="326"/>
    </row>
    <row r="1024" spans="12:25">
      <c r="L1024" s="326"/>
      <c r="M1024" s="326"/>
      <c r="N1024" s="326"/>
      <c r="O1024" s="326"/>
      <c r="P1024" s="326"/>
      <c r="Q1024" s="326"/>
      <c r="R1024" s="326"/>
      <c r="S1024" s="326"/>
      <c r="T1024" s="326"/>
      <c r="U1024" s="326"/>
      <c r="V1024" s="326"/>
      <c r="W1024" s="326"/>
      <c r="X1024" s="326"/>
      <c r="Y1024" s="326"/>
    </row>
    <row r="1025" spans="12:25">
      <c r="L1025" s="326"/>
      <c r="M1025" s="326"/>
      <c r="N1025" s="326"/>
      <c r="O1025" s="326"/>
      <c r="P1025" s="326"/>
      <c r="Q1025" s="326"/>
      <c r="R1025" s="326"/>
      <c r="S1025" s="326"/>
      <c r="T1025" s="326"/>
      <c r="U1025" s="326"/>
      <c r="V1025" s="326"/>
      <c r="W1025" s="326"/>
      <c r="X1025" s="326"/>
      <c r="Y1025" s="326"/>
    </row>
    <row r="1026" spans="12:25">
      <c r="L1026" s="326"/>
      <c r="M1026" s="326"/>
      <c r="N1026" s="326"/>
      <c r="O1026" s="326"/>
      <c r="P1026" s="326"/>
      <c r="Q1026" s="326"/>
      <c r="R1026" s="326"/>
      <c r="S1026" s="326"/>
      <c r="T1026" s="326"/>
      <c r="U1026" s="326"/>
      <c r="V1026" s="326"/>
      <c r="W1026" s="326"/>
      <c r="X1026" s="326"/>
      <c r="Y1026" s="326"/>
    </row>
    <row r="1027" spans="12:25">
      <c r="L1027" s="326"/>
      <c r="M1027" s="326"/>
      <c r="N1027" s="326"/>
      <c r="O1027" s="326"/>
      <c r="P1027" s="326"/>
      <c r="Q1027" s="326"/>
      <c r="R1027" s="326"/>
      <c r="S1027" s="326"/>
      <c r="T1027" s="326"/>
      <c r="U1027" s="326"/>
      <c r="V1027" s="326"/>
      <c r="W1027" s="326"/>
      <c r="X1027" s="326"/>
      <c r="Y1027" s="326"/>
    </row>
    <row r="1028" spans="12:25">
      <c r="L1028" s="326"/>
      <c r="M1028" s="326"/>
      <c r="N1028" s="326"/>
      <c r="O1028" s="326"/>
      <c r="P1028" s="326"/>
      <c r="Q1028" s="326"/>
      <c r="R1028" s="326"/>
      <c r="S1028" s="326"/>
      <c r="T1028" s="326"/>
      <c r="U1028" s="326"/>
      <c r="V1028" s="326"/>
      <c r="W1028" s="326"/>
      <c r="X1028" s="326"/>
      <c r="Y1028" s="326"/>
    </row>
    <row r="1029" spans="12:25">
      <c r="L1029" s="326"/>
      <c r="M1029" s="326"/>
      <c r="N1029" s="326"/>
      <c r="O1029" s="326"/>
      <c r="P1029" s="326"/>
      <c r="Q1029" s="326"/>
      <c r="R1029" s="326"/>
      <c r="S1029" s="326"/>
      <c r="T1029" s="326"/>
      <c r="U1029" s="326"/>
      <c r="V1029" s="326"/>
      <c r="W1029" s="326"/>
      <c r="X1029" s="326"/>
      <c r="Y1029" s="326"/>
    </row>
    <row r="1030" spans="12:25">
      <c r="L1030" s="326"/>
      <c r="M1030" s="326"/>
      <c r="N1030" s="326"/>
      <c r="O1030" s="326"/>
      <c r="P1030" s="326"/>
      <c r="Q1030" s="326"/>
      <c r="R1030" s="326"/>
      <c r="S1030" s="326"/>
      <c r="T1030" s="326"/>
      <c r="U1030" s="326"/>
      <c r="V1030" s="326"/>
      <c r="W1030" s="326"/>
      <c r="X1030" s="326"/>
      <c r="Y1030" s="326"/>
    </row>
    <row r="1031" spans="12:25">
      <c r="L1031" s="326"/>
      <c r="M1031" s="326"/>
      <c r="N1031" s="326"/>
      <c r="O1031" s="326"/>
      <c r="P1031" s="326"/>
      <c r="Q1031" s="326"/>
      <c r="R1031" s="326"/>
      <c r="S1031" s="326"/>
      <c r="T1031" s="326"/>
      <c r="U1031" s="326"/>
      <c r="V1031" s="326"/>
      <c r="W1031" s="326"/>
      <c r="X1031" s="326"/>
      <c r="Y1031" s="326"/>
    </row>
    <row r="1032" spans="12:25">
      <c r="L1032" s="326"/>
      <c r="M1032" s="326"/>
      <c r="N1032" s="326"/>
      <c r="O1032" s="326"/>
      <c r="P1032" s="326"/>
      <c r="Q1032" s="326"/>
      <c r="R1032" s="326"/>
      <c r="S1032" s="326"/>
      <c r="T1032" s="326"/>
      <c r="U1032" s="326"/>
      <c r="V1032" s="326"/>
      <c r="W1032" s="326"/>
      <c r="X1032" s="326"/>
      <c r="Y1032" s="326"/>
    </row>
    <row r="1033" spans="12:25">
      <c r="L1033" s="326"/>
      <c r="M1033" s="326"/>
      <c r="N1033" s="326"/>
      <c r="O1033" s="326"/>
      <c r="P1033" s="326"/>
      <c r="Q1033" s="326"/>
      <c r="R1033" s="326"/>
      <c r="S1033" s="326"/>
      <c r="T1033" s="326"/>
      <c r="U1033" s="326"/>
      <c r="V1033" s="326"/>
      <c r="W1033" s="326"/>
      <c r="X1033" s="326"/>
      <c r="Y1033" s="326"/>
    </row>
    <row r="1034" spans="12:25">
      <c r="L1034" s="326"/>
      <c r="M1034" s="326"/>
      <c r="N1034" s="326"/>
      <c r="O1034" s="326"/>
      <c r="P1034" s="326"/>
      <c r="Q1034" s="326"/>
      <c r="R1034" s="326"/>
      <c r="S1034" s="326"/>
      <c r="T1034" s="326"/>
      <c r="U1034" s="326"/>
      <c r="V1034" s="326"/>
      <c r="W1034" s="326"/>
      <c r="X1034" s="326"/>
      <c r="Y1034" s="326"/>
    </row>
    <row r="1035" spans="12:25">
      <c r="L1035" s="326"/>
      <c r="M1035" s="326"/>
      <c r="N1035" s="326"/>
      <c r="O1035" s="326"/>
      <c r="P1035" s="326"/>
      <c r="Q1035" s="326"/>
      <c r="R1035" s="326"/>
      <c r="S1035" s="326"/>
      <c r="T1035" s="326"/>
      <c r="U1035" s="326"/>
      <c r="V1035" s="326"/>
      <c r="W1035" s="326"/>
      <c r="X1035" s="326"/>
      <c r="Y1035" s="326"/>
    </row>
    <row r="1036" spans="12:25">
      <c r="L1036" s="326"/>
      <c r="M1036" s="326"/>
      <c r="N1036" s="326"/>
      <c r="O1036" s="326"/>
      <c r="P1036" s="326"/>
      <c r="Q1036" s="326"/>
      <c r="R1036" s="326"/>
      <c r="S1036" s="326"/>
      <c r="T1036" s="326"/>
      <c r="U1036" s="326"/>
      <c r="V1036" s="326"/>
      <c r="W1036" s="326"/>
      <c r="X1036" s="326"/>
      <c r="Y1036" s="326"/>
    </row>
    <row r="1037" spans="12:25">
      <c r="L1037" s="326"/>
      <c r="M1037" s="326"/>
      <c r="N1037" s="326"/>
      <c r="O1037" s="326"/>
      <c r="P1037" s="326"/>
      <c r="Q1037" s="326"/>
      <c r="R1037" s="326"/>
      <c r="S1037" s="326"/>
      <c r="T1037" s="326"/>
      <c r="U1037" s="326"/>
      <c r="V1037" s="326"/>
      <c r="W1037" s="326"/>
      <c r="X1037" s="326"/>
      <c r="Y1037" s="326"/>
    </row>
    <row r="1038" spans="12:25">
      <c r="L1038" s="326"/>
      <c r="M1038" s="326"/>
      <c r="N1038" s="326"/>
      <c r="O1038" s="326"/>
      <c r="P1038" s="326"/>
      <c r="Q1038" s="326"/>
      <c r="R1038" s="326"/>
      <c r="S1038" s="326"/>
      <c r="T1038" s="326"/>
      <c r="U1038" s="326"/>
      <c r="V1038" s="326"/>
      <c r="W1038" s="326"/>
      <c r="X1038" s="326"/>
      <c r="Y1038" s="326"/>
    </row>
    <row r="1039" spans="12:25">
      <c r="L1039" s="326"/>
      <c r="M1039" s="326"/>
      <c r="N1039" s="326"/>
      <c r="O1039" s="326"/>
      <c r="P1039" s="326"/>
      <c r="Q1039" s="326"/>
      <c r="R1039" s="326"/>
      <c r="S1039" s="326"/>
      <c r="T1039" s="326"/>
      <c r="U1039" s="326"/>
      <c r="V1039" s="326"/>
      <c r="W1039" s="326"/>
      <c r="X1039" s="326"/>
      <c r="Y1039" s="326"/>
    </row>
    <row r="1040" spans="12:25">
      <c r="L1040" s="326"/>
      <c r="M1040" s="326"/>
      <c r="N1040" s="326"/>
      <c r="O1040" s="326"/>
      <c r="P1040" s="326"/>
      <c r="Q1040" s="326"/>
      <c r="R1040" s="326"/>
      <c r="S1040" s="326"/>
      <c r="T1040" s="326"/>
      <c r="U1040" s="326"/>
      <c r="V1040" s="326"/>
      <c r="W1040" s="326"/>
      <c r="X1040" s="326"/>
      <c r="Y1040" s="326"/>
    </row>
    <row r="1041" spans="12:25">
      <c r="L1041" s="326"/>
      <c r="M1041" s="326"/>
      <c r="N1041" s="326"/>
      <c r="O1041" s="326"/>
      <c r="P1041" s="326"/>
      <c r="Q1041" s="326"/>
      <c r="R1041" s="326"/>
      <c r="S1041" s="326"/>
      <c r="T1041" s="326"/>
      <c r="U1041" s="326"/>
      <c r="V1041" s="326"/>
      <c r="W1041" s="326"/>
      <c r="X1041" s="326"/>
      <c r="Y1041" s="326"/>
    </row>
    <row r="1042" spans="12:25">
      <c r="L1042" s="326"/>
      <c r="M1042" s="326"/>
      <c r="N1042" s="326"/>
      <c r="O1042" s="326"/>
      <c r="P1042" s="326"/>
      <c r="Q1042" s="326"/>
      <c r="R1042" s="326"/>
      <c r="S1042" s="326"/>
      <c r="T1042" s="326"/>
      <c r="U1042" s="326"/>
      <c r="V1042" s="326"/>
      <c r="W1042" s="326"/>
      <c r="X1042" s="326"/>
      <c r="Y1042" s="326"/>
    </row>
    <row r="1043" spans="12:25">
      <c r="L1043" s="326"/>
      <c r="M1043" s="326"/>
      <c r="N1043" s="326"/>
      <c r="O1043" s="326"/>
      <c r="P1043" s="326"/>
      <c r="Q1043" s="326"/>
      <c r="R1043" s="326"/>
      <c r="S1043" s="326"/>
      <c r="T1043" s="326"/>
      <c r="U1043" s="326"/>
      <c r="V1043" s="326"/>
      <c r="W1043" s="326"/>
      <c r="X1043" s="326"/>
      <c r="Y1043" s="326"/>
    </row>
    <row r="1044" spans="12:25">
      <c r="L1044" s="326"/>
      <c r="M1044" s="326"/>
      <c r="N1044" s="326"/>
      <c r="O1044" s="326"/>
      <c r="P1044" s="326"/>
      <c r="Q1044" s="326"/>
      <c r="R1044" s="326"/>
      <c r="S1044" s="326"/>
      <c r="T1044" s="326"/>
      <c r="U1044" s="326"/>
      <c r="V1044" s="326"/>
      <c r="W1044" s="326"/>
      <c r="X1044" s="326"/>
      <c r="Y1044" s="326"/>
    </row>
    <row r="1045" spans="12:25">
      <c r="L1045" s="326"/>
      <c r="M1045" s="326"/>
      <c r="N1045" s="326"/>
      <c r="O1045" s="326"/>
      <c r="P1045" s="326"/>
      <c r="Q1045" s="326"/>
      <c r="R1045" s="326"/>
      <c r="S1045" s="326"/>
      <c r="T1045" s="326"/>
      <c r="U1045" s="326"/>
      <c r="V1045" s="326"/>
      <c r="W1045" s="326"/>
      <c r="X1045" s="326"/>
      <c r="Y1045" s="326"/>
    </row>
    <row r="1046" spans="12:25">
      <c r="L1046" s="326"/>
      <c r="M1046" s="326"/>
      <c r="N1046" s="326"/>
      <c r="O1046" s="326"/>
      <c r="P1046" s="326"/>
      <c r="Q1046" s="326"/>
      <c r="R1046" s="326"/>
      <c r="S1046" s="326"/>
      <c r="T1046" s="326"/>
      <c r="U1046" s="326"/>
      <c r="V1046" s="326"/>
      <c r="W1046" s="326"/>
      <c r="X1046" s="326"/>
      <c r="Y1046" s="326"/>
    </row>
    <row r="1047" spans="12:25">
      <c r="L1047" s="326"/>
      <c r="M1047" s="326"/>
      <c r="N1047" s="326"/>
      <c r="O1047" s="326"/>
      <c r="P1047" s="326"/>
      <c r="Q1047" s="326"/>
      <c r="R1047" s="326"/>
      <c r="S1047" s="326"/>
      <c r="T1047" s="326"/>
      <c r="U1047" s="326"/>
      <c r="V1047" s="326"/>
      <c r="W1047" s="326"/>
      <c r="X1047" s="326"/>
      <c r="Y1047" s="326"/>
    </row>
    <row r="1048" spans="12:25">
      <c r="L1048" s="326"/>
      <c r="M1048" s="326"/>
      <c r="N1048" s="326"/>
      <c r="O1048" s="326"/>
      <c r="P1048" s="326"/>
      <c r="Q1048" s="326"/>
      <c r="R1048" s="326"/>
      <c r="S1048" s="326"/>
      <c r="T1048" s="326"/>
      <c r="U1048" s="326"/>
      <c r="V1048" s="326"/>
      <c r="W1048" s="326"/>
      <c r="X1048" s="326"/>
      <c r="Y1048" s="326"/>
    </row>
    <row r="1049" spans="12:25">
      <c r="L1049" s="326"/>
      <c r="M1049" s="326"/>
      <c r="N1049" s="326"/>
      <c r="O1049" s="326"/>
      <c r="P1049" s="326"/>
      <c r="Q1049" s="326"/>
      <c r="R1049" s="326"/>
      <c r="S1049" s="326"/>
      <c r="T1049" s="326"/>
      <c r="U1049" s="326"/>
      <c r="V1049" s="326"/>
      <c r="W1049" s="326"/>
      <c r="X1049" s="326"/>
      <c r="Y1049" s="326"/>
    </row>
    <row r="1050" spans="12:25">
      <c r="L1050" s="326"/>
      <c r="M1050" s="326"/>
      <c r="N1050" s="326"/>
      <c r="O1050" s="326"/>
      <c r="P1050" s="326"/>
      <c r="Q1050" s="326"/>
      <c r="R1050" s="326"/>
      <c r="S1050" s="326"/>
      <c r="T1050" s="326"/>
      <c r="U1050" s="326"/>
      <c r="V1050" s="326"/>
      <c r="W1050" s="326"/>
      <c r="X1050" s="326"/>
      <c r="Y1050" s="326"/>
    </row>
    <row r="1051" spans="12:25">
      <c r="L1051" s="326"/>
      <c r="M1051" s="326"/>
      <c r="N1051" s="326"/>
      <c r="O1051" s="326"/>
      <c r="P1051" s="326"/>
      <c r="Q1051" s="326"/>
      <c r="R1051" s="326"/>
      <c r="S1051" s="326"/>
      <c r="T1051" s="326"/>
      <c r="U1051" s="326"/>
      <c r="V1051" s="326"/>
      <c r="W1051" s="326"/>
      <c r="X1051" s="326"/>
      <c r="Y1051" s="326"/>
    </row>
    <row r="1052" spans="12:25">
      <c r="L1052" s="326"/>
      <c r="M1052" s="326"/>
      <c r="N1052" s="326"/>
      <c r="O1052" s="326"/>
      <c r="P1052" s="326"/>
      <c r="Q1052" s="326"/>
      <c r="R1052" s="326"/>
      <c r="S1052" s="326"/>
      <c r="T1052" s="326"/>
      <c r="U1052" s="326"/>
      <c r="V1052" s="326"/>
      <c r="W1052" s="326"/>
      <c r="X1052" s="326"/>
      <c r="Y1052" s="326"/>
    </row>
    <row r="1053" spans="12:25">
      <c r="L1053" s="326"/>
      <c r="M1053" s="326"/>
      <c r="N1053" s="326"/>
      <c r="O1053" s="326"/>
      <c r="P1053" s="326"/>
      <c r="Q1053" s="326"/>
      <c r="R1053" s="326"/>
      <c r="S1053" s="326"/>
      <c r="T1053" s="326"/>
      <c r="U1053" s="326"/>
      <c r="V1053" s="326"/>
      <c r="W1053" s="326"/>
      <c r="X1053" s="326"/>
      <c r="Y1053" s="326"/>
    </row>
    <row r="1054" spans="12:25">
      <c r="L1054" s="326"/>
      <c r="M1054" s="326"/>
      <c r="N1054" s="326"/>
      <c r="O1054" s="326"/>
      <c r="P1054" s="326"/>
      <c r="Q1054" s="326"/>
      <c r="R1054" s="326"/>
      <c r="S1054" s="326"/>
      <c r="T1054" s="326"/>
      <c r="U1054" s="326"/>
      <c r="V1054" s="326"/>
      <c r="W1054" s="326"/>
      <c r="X1054" s="326"/>
      <c r="Y1054" s="326"/>
    </row>
    <row r="1055" spans="12:25">
      <c r="L1055" s="326"/>
      <c r="M1055" s="326"/>
      <c r="N1055" s="326"/>
      <c r="O1055" s="326"/>
      <c r="P1055" s="326"/>
      <c r="Q1055" s="326"/>
      <c r="R1055" s="326"/>
      <c r="S1055" s="326"/>
      <c r="T1055" s="326"/>
      <c r="U1055" s="326"/>
      <c r="V1055" s="326"/>
      <c r="W1055" s="326"/>
      <c r="X1055" s="326"/>
      <c r="Y1055" s="326"/>
    </row>
    <row r="1056" spans="12:25">
      <c r="L1056" s="326"/>
      <c r="M1056" s="326"/>
      <c r="N1056" s="326"/>
      <c r="O1056" s="326"/>
      <c r="P1056" s="326"/>
      <c r="Q1056" s="326"/>
      <c r="R1056" s="326"/>
      <c r="S1056" s="326"/>
      <c r="T1056" s="326"/>
      <c r="U1056" s="326"/>
      <c r="V1056" s="326"/>
      <c r="W1056" s="326"/>
      <c r="X1056" s="326"/>
      <c r="Y1056" s="326"/>
    </row>
    <row r="1057" spans="12:25">
      <c r="L1057" s="326"/>
      <c r="M1057" s="326"/>
      <c r="N1057" s="326"/>
      <c r="O1057" s="326"/>
      <c r="P1057" s="326"/>
      <c r="Q1057" s="326"/>
      <c r="R1057" s="326"/>
      <c r="S1057" s="326"/>
      <c r="T1057" s="326"/>
      <c r="U1057" s="326"/>
      <c r="V1057" s="326"/>
      <c r="W1057" s="326"/>
      <c r="X1057" s="326"/>
      <c r="Y1057" s="326"/>
    </row>
    <row r="1058" spans="12:25">
      <c r="L1058" s="326"/>
      <c r="M1058" s="326"/>
      <c r="N1058" s="326"/>
      <c r="O1058" s="326"/>
      <c r="P1058" s="326"/>
      <c r="Q1058" s="326"/>
      <c r="R1058" s="326"/>
      <c r="S1058" s="326"/>
      <c r="T1058" s="326"/>
      <c r="U1058" s="326"/>
      <c r="V1058" s="326"/>
      <c r="W1058" s="326"/>
      <c r="X1058" s="326"/>
      <c r="Y1058" s="326"/>
    </row>
    <row r="1059" spans="12:25">
      <c r="L1059" s="326"/>
      <c r="M1059" s="326"/>
      <c r="N1059" s="326"/>
      <c r="O1059" s="326"/>
      <c r="P1059" s="326"/>
      <c r="Q1059" s="326"/>
      <c r="R1059" s="326"/>
      <c r="S1059" s="326"/>
      <c r="T1059" s="326"/>
      <c r="U1059" s="326"/>
      <c r="V1059" s="326"/>
      <c r="W1059" s="326"/>
      <c r="X1059" s="326"/>
      <c r="Y1059" s="326"/>
    </row>
    <row r="1060" spans="12:25">
      <c r="L1060" s="326"/>
      <c r="M1060" s="326"/>
      <c r="N1060" s="326"/>
      <c r="O1060" s="326"/>
      <c r="P1060" s="326"/>
      <c r="Q1060" s="326"/>
      <c r="R1060" s="326"/>
      <c r="S1060" s="326"/>
      <c r="T1060" s="326"/>
      <c r="U1060" s="326"/>
      <c r="V1060" s="326"/>
      <c r="W1060" s="326"/>
      <c r="X1060" s="326"/>
      <c r="Y1060" s="326"/>
    </row>
    <row r="1061" spans="12:25">
      <c r="L1061" s="326"/>
      <c r="M1061" s="326"/>
      <c r="N1061" s="326"/>
      <c r="O1061" s="326"/>
      <c r="P1061" s="326"/>
      <c r="Q1061" s="326"/>
      <c r="R1061" s="326"/>
      <c r="S1061" s="326"/>
      <c r="T1061" s="326"/>
      <c r="U1061" s="326"/>
      <c r="V1061" s="326"/>
      <c r="W1061" s="326"/>
      <c r="X1061" s="326"/>
      <c r="Y1061" s="326"/>
    </row>
    <row r="1062" spans="12:25">
      <c r="L1062" s="326"/>
      <c r="M1062" s="326"/>
      <c r="N1062" s="326"/>
      <c r="O1062" s="326"/>
      <c r="P1062" s="326"/>
      <c r="Q1062" s="326"/>
      <c r="R1062" s="326"/>
      <c r="S1062" s="326"/>
      <c r="T1062" s="326"/>
      <c r="U1062" s="326"/>
      <c r="V1062" s="326"/>
      <c r="W1062" s="326"/>
      <c r="X1062" s="326"/>
      <c r="Y1062" s="326"/>
    </row>
    <row r="1063" spans="12:25">
      <c r="L1063" s="326"/>
      <c r="M1063" s="326"/>
      <c r="N1063" s="326"/>
      <c r="O1063" s="326"/>
      <c r="P1063" s="326"/>
      <c r="Q1063" s="326"/>
      <c r="R1063" s="326"/>
      <c r="S1063" s="326"/>
      <c r="T1063" s="326"/>
      <c r="U1063" s="326"/>
      <c r="V1063" s="326"/>
      <c r="W1063" s="326"/>
      <c r="X1063" s="326"/>
      <c r="Y1063" s="326"/>
    </row>
    <row r="1064" spans="12:25">
      <c r="L1064" s="326"/>
      <c r="M1064" s="326"/>
      <c r="N1064" s="326"/>
      <c r="O1064" s="326"/>
      <c r="P1064" s="326"/>
      <c r="Q1064" s="326"/>
      <c r="R1064" s="326"/>
      <c r="S1064" s="326"/>
      <c r="T1064" s="326"/>
      <c r="U1064" s="326"/>
      <c r="V1064" s="326"/>
      <c r="W1064" s="326"/>
      <c r="X1064" s="326"/>
      <c r="Y1064" s="326"/>
    </row>
    <row r="1065" spans="12:25">
      <c r="L1065" s="326"/>
      <c r="M1065" s="326"/>
      <c r="N1065" s="326"/>
      <c r="O1065" s="326"/>
      <c r="P1065" s="326"/>
      <c r="Q1065" s="326"/>
      <c r="R1065" s="326"/>
      <c r="S1065" s="326"/>
      <c r="T1065" s="326"/>
      <c r="U1065" s="326"/>
      <c r="V1065" s="326"/>
      <c r="W1065" s="326"/>
      <c r="X1065" s="326"/>
      <c r="Y1065" s="326"/>
    </row>
    <row r="1066" spans="12:25">
      <c r="L1066" s="326"/>
      <c r="M1066" s="326"/>
      <c r="N1066" s="326"/>
      <c r="O1066" s="326"/>
      <c r="P1066" s="326"/>
      <c r="Q1066" s="326"/>
      <c r="R1066" s="326"/>
      <c r="S1066" s="326"/>
      <c r="T1066" s="326"/>
      <c r="U1066" s="326"/>
      <c r="V1066" s="326"/>
      <c r="W1066" s="326"/>
      <c r="X1066" s="326"/>
      <c r="Y1066" s="326"/>
    </row>
    <row r="1067" spans="12:25">
      <c r="L1067" s="326"/>
      <c r="M1067" s="326"/>
      <c r="N1067" s="326"/>
      <c r="O1067" s="326"/>
      <c r="P1067" s="326"/>
      <c r="Q1067" s="326"/>
      <c r="R1067" s="326"/>
      <c r="S1067" s="326"/>
      <c r="T1067" s="326"/>
      <c r="U1067" s="326"/>
      <c r="V1067" s="326"/>
      <c r="W1067" s="326"/>
      <c r="X1067" s="326"/>
      <c r="Y1067" s="326"/>
    </row>
    <row r="1068" spans="12:25">
      <c r="L1068" s="326"/>
      <c r="M1068" s="326"/>
      <c r="N1068" s="326"/>
      <c r="O1068" s="326"/>
      <c r="P1068" s="326"/>
      <c r="Q1068" s="326"/>
      <c r="R1068" s="326"/>
      <c r="S1068" s="326"/>
      <c r="T1068" s="326"/>
      <c r="U1068" s="326"/>
      <c r="V1068" s="326"/>
      <c r="W1068" s="326"/>
      <c r="X1068" s="326"/>
      <c r="Y1068" s="326"/>
    </row>
    <row r="1069" spans="12:25">
      <c r="L1069" s="326"/>
      <c r="M1069" s="326"/>
      <c r="N1069" s="326"/>
      <c r="O1069" s="326"/>
      <c r="P1069" s="326"/>
      <c r="Q1069" s="326"/>
      <c r="R1069" s="326"/>
      <c r="S1069" s="326"/>
      <c r="T1069" s="326"/>
      <c r="U1069" s="326"/>
      <c r="V1069" s="326"/>
      <c r="W1069" s="326"/>
      <c r="X1069" s="326"/>
      <c r="Y1069" s="326"/>
    </row>
    <row r="1070" spans="12:25">
      <c r="L1070" s="326"/>
      <c r="M1070" s="326"/>
      <c r="N1070" s="326"/>
      <c r="O1070" s="326"/>
      <c r="P1070" s="326"/>
      <c r="Q1070" s="326"/>
      <c r="R1070" s="326"/>
      <c r="S1070" s="326"/>
      <c r="T1070" s="326"/>
      <c r="U1070" s="326"/>
      <c r="V1070" s="326"/>
      <c r="W1070" s="326"/>
      <c r="X1070" s="326"/>
      <c r="Y1070" s="326"/>
    </row>
    <row r="1071" spans="12:25">
      <c r="L1071" s="326"/>
      <c r="M1071" s="326"/>
      <c r="N1071" s="326"/>
      <c r="O1071" s="326"/>
      <c r="P1071" s="326"/>
      <c r="Q1071" s="326"/>
      <c r="R1071" s="326"/>
      <c r="S1071" s="326"/>
      <c r="T1071" s="326"/>
      <c r="U1071" s="326"/>
      <c r="V1071" s="326"/>
      <c r="W1071" s="326"/>
      <c r="X1071" s="326"/>
      <c r="Y1071" s="326"/>
    </row>
    <row r="1072" spans="12:25">
      <c r="L1072" s="326"/>
      <c r="M1072" s="326"/>
      <c r="N1072" s="326"/>
      <c r="O1072" s="326"/>
      <c r="P1072" s="326"/>
      <c r="Q1072" s="326"/>
      <c r="R1072" s="326"/>
      <c r="S1072" s="326"/>
      <c r="T1072" s="326"/>
      <c r="U1072" s="326"/>
      <c r="V1072" s="326"/>
      <c r="W1072" s="326"/>
      <c r="X1072" s="326"/>
      <c r="Y1072" s="326"/>
    </row>
    <row r="1073" spans="12:25">
      <c r="L1073" s="326"/>
      <c r="M1073" s="326"/>
      <c r="N1073" s="326"/>
      <c r="O1073" s="326"/>
      <c r="P1073" s="326"/>
      <c r="Q1073" s="326"/>
      <c r="R1073" s="326"/>
      <c r="S1073" s="326"/>
      <c r="T1073" s="326"/>
      <c r="U1073" s="326"/>
      <c r="V1073" s="326"/>
      <c r="W1073" s="326"/>
      <c r="X1073" s="326"/>
      <c r="Y1073" s="326"/>
    </row>
    <row r="1074" spans="12:25">
      <c r="L1074" s="326"/>
      <c r="M1074" s="326"/>
      <c r="N1074" s="326"/>
      <c r="O1074" s="326"/>
      <c r="P1074" s="326"/>
      <c r="Q1074" s="326"/>
      <c r="R1074" s="326"/>
      <c r="S1074" s="326"/>
      <c r="T1074" s="326"/>
      <c r="U1074" s="326"/>
      <c r="V1074" s="326"/>
      <c r="W1074" s="326"/>
      <c r="X1074" s="326"/>
      <c r="Y1074" s="326"/>
    </row>
    <row r="1075" spans="12:25">
      <c r="L1075" s="326"/>
      <c r="M1075" s="326"/>
      <c r="N1075" s="326"/>
      <c r="O1075" s="326"/>
      <c r="P1075" s="326"/>
      <c r="Q1075" s="326"/>
      <c r="R1075" s="326"/>
      <c r="S1075" s="326"/>
      <c r="T1075" s="326"/>
      <c r="U1075" s="326"/>
      <c r="V1075" s="326"/>
      <c r="W1075" s="326"/>
      <c r="X1075" s="326"/>
      <c r="Y1075" s="326"/>
    </row>
    <row r="1076" spans="12:25">
      <c r="L1076" s="326"/>
      <c r="M1076" s="326"/>
      <c r="N1076" s="326"/>
      <c r="O1076" s="326"/>
      <c r="P1076" s="326"/>
      <c r="Q1076" s="326"/>
      <c r="R1076" s="326"/>
      <c r="S1076" s="326"/>
      <c r="T1076" s="326"/>
      <c r="U1076" s="326"/>
      <c r="V1076" s="326"/>
      <c r="W1076" s="326"/>
      <c r="X1076" s="326"/>
      <c r="Y1076" s="326"/>
    </row>
    <row r="1077" spans="12:25">
      <c r="L1077" s="326"/>
      <c r="M1077" s="326"/>
      <c r="N1077" s="326"/>
      <c r="O1077" s="326"/>
      <c r="P1077" s="326"/>
      <c r="Q1077" s="326"/>
      <c r="R1077" s="326"/>
      <c r="S1077" s="326"/>
      <c r="T1077" s="326"/>
      <c r="U1077" s="326"/>
      <c r="V1077" s="326"/>
      <c r="W1077" s="326"/>
      <c r="X1077" s="326"/>
      <c r="Y1077" s="326"/>
    </row>
    <row r="1078" spans="12:25">
      <c r="L1078" s="326"/>
      <c r="M1078" s="326"/>
      <c r="N1078" s="326"/>
      <c r="O1078" s="326"/>
      <c r="P1078" s="326"/>
      <c r="Q1078" s="326"/>
      <c r="R1078" s="326"/>
      <c r="S1078" s="326"/>
      <c r="T1078" s="326"/>
      <c r="U1078" s="326"/>
      <c r="V1078" s="326"/>
      <c r="W1078" s="326"/>
      <c r="X1078" s="326"/>
      <c r="Y1078" s="326"/>
    </row>
    <row r="1079" spans="12:25">
      <c r="L1079" s="326"/>
      <c r="M1079" s="326"/>
      <c r="N1079" s="326"/>
      <c r="O1079" s="326"/>
      <c r="P1079" s="326"/>
      <c r="Q1079" s="326"/>
      <c r="R1079" s="326"/>
      <c r="S1079" s="326"/>
      <c r="T1079" s="326"/>
      <c r="U1079" s="326"/>
      <c r="V1079" s="326"/>
      <c r="W1079" s="326"/>
      <c r="X1079" s="326"/>
      <c r="Y1079" s="326"/>
    </row>
    <row r="1080" spans="12:25">
      <c r="L1080" s="326"/>
      <c r="M1080" s="326"/>
      <c r="N1080" s="326"/>
      <c r="O1080" s="326"/>
      <c r="P1080" s="326"/>
      <c r="Q1080" s="326"/>
      <c r="R1080" s="326"/>
      <c r="S1080" s="326"/>
      <c r="T1080" s="326"/>
      <c r="U1080" s="326"/>
      <c r="V1080" s="326"/>
      <c r="W1080" s="326"/>
      <c r="X1080" s="326"/>
      <c r="Y1080" s="326"/>
    </row>
    <row r="1081" spans="12:25">
      <c r="L1081" s="326"/>
      <c r="M1081" s="326"/>
      <c r="N1081" s="326"/>
      <c r="O1081" s="326"/>
      <c r="P1081" s="326"/>
      <c r="Q1081" s="326"/>
      <c r="R1081" s="326"/>
      <c r="S1081" s="326"/>
      <c r="T1081" s="326"/>
      <c r="U1081" s="326"/>
      <c r="V1081" s="326"/>
      <c r="W1081" s="326"/>
      <c r="X1081" s="326"/>
      <c r="Y1081" s="326"/>
    </row>
    <row r="1082" spans="12:25">
      <c r="L1082" s="326"/>
      <c r="M1082" s="326"/>
      <c r="N1082" s="326"/>
      <c r="O1082" s="326"/>
      <c r="P1082" s="326"/>
      <c r="Q1082" s="326"/>
      <c r="R1082" s="326"/>
      <c r="S1082" s="326"/>
      <c r="T1082" s="326"/>
      <c r="U1082" s="326"/>
      <c r="V1082" s="326"/>
      <c r="W1082" s="326"/>
      <c r="X1082" s="326"/>
      <c r="Y1082" s="326"/>
    </row>
    <row r="1083" spans="12:25">
      <c r="L1083" s="326"/>
      <c r="M1083" s="326"/>
      <c r="N1083" s="326"/>
      <c r="O1083" s="326"/>
      <c r="P1083" s="326"/>
      <c r="Q1083" s="326"/>
      <c r="R1083" s="326"/>
      <c r="S1083" s="326"/>
      <c r="T1083" s="326"/>
      <c r="U1083" s="326"/>
      <c r="V1083" s="326"/>
      <c r="W1083" s="326"/>
      <c r="X1083" s="326"/>
      <c r="Y1083" s="326"/>
    </row>
    <row r="1084" spans="12:25">
      <c r="L1084" s="326"/>
      <c r="M1084" s="326"/>
      <c r="N1084" s="326"/>
      <c r="O1084" s="326"/>
      <c r="P1084" s="326"/>
      <c r="Q1084" s="326"/>
      <c r="R1084" s="326"/>
      <c r="S1084" s="326"/>
      <c r="T1084" s="326"/>
      <c r="U1084" s="326"/>
      <c r="V1084" s="326"/>
      <c r="W1084" s="326"/>
      <c r="X1084" s="326"/>
      <c r="Y1084" s="326"/>
    </row>
    <row r="1085" spans="12:25">
      <c r="L1085" s="326"/>
      <c r="M1085" s="326"/>
      <c r="N1085" s="326"/>
      <c r="O1085" s="326"/>
      <c r="P1085" s="326"/>
      <c r="Q1085" s="326"/>
      <c r="R1085" s="326"/>
      <c r="S1085" s="326"/>
      <c r="T1085" s="326"/>
      <c r="U1085" s="326"/>
      <c r="V1085" s="326"/>
      <c r="W1085" s="326"/>
      <c r="X1085" s="326"/>
      <c r="Y1085" s="326"/>
    </row>
    <row r="1086" spans="12:25">
      <c r="L1086" s="326"/>
      <c r="M1086" s="326"/>
      <c r="N1086" s="326"/>
      <c r="O1086" s="326"/>
      <c r="P1086" s="326"/>
      <c r="Q1086" s="326"/>
      <c r="R1086" s="326"/>
      <c r="S1086" s="326"/>
      <c r="T1086" s="326"/>
      <c r="U1086" s="326"/>
      <c r="V1086" s="326"/>
      <c r="W1086" s="326"/>
      <c r="X1086" s="326"/>
      <c r="Y1086" s="326"/>
    </row>
    <row r="1087" spans="12:25">
      <c r="L1087" s="326"/>
      <c r="M1087" s="326"/>
      <c r="N1087" s="326"/>
      <c r="O1087" s="326"/>
      <c r="P1087" s="326"/>
      <c r="Q1087" s="326"/>
      <c r="R1087" s="326"/>
      <c r="S1087" s="326"/>
      <c r="T1087" s="326"/>
      <c r="U1087" s="326"/>
      <c r="V1087" s="326"/>
      <c r="W1087" s="326"/>
      <c r="X1087" s="326"/>
      <c r="Y1087" s="326"/>
    </row>
    <row r="1088" spans="12:25">
      <c r="L1088" s="326"/>
      <c r="M1088" s="326"/>
      <c r="N1088" s="326"/>
      <c r="O1088" s="326"/>
      <c r="P1088" s="326"/>
      <c r="Q1088" s="326"/>
      <c r="R1088" s="326"/>
      <c r="S1088" s="326"/>
      <c r="T1088" s="326"/>
      <c r="U1088" s="326"/>
      <c r="V1088" s="326"/>
      <c r="W1088" s="326"/>
      <c r="X1088" s="326"/>
      <c r="Y1088" s="326"/>
    </row>
    <row r="1089" spans="12:25">
      <c r="L1089" s="326"/>
      <c r="M1089" s="326"/>
      <c r="N1089" s="326"/>
      <c r="O1089" s="326"/>
      <c r="P1089" s="326"/>
      <c r="Q1089" s="326"/>
      <c r="R1089" s="326"/>
      <c r="S1089" s="326"/>
      <c r="T1089" s="326"/>
      <c r="U1089" s="326"/>
      <c r="V1089" s="326"/>
      <c r="W1089" s="326"/>
      <c r="X1089" s="326"/>
      <c r="Y1089" s="326"/>
    </row>
    <row r="1090" spans="12:25">
      <c r="L1090" s="326"/>
      <c r="M1090" s="326"/>
      <c r="N1090" s="326"/>
      <c r="O1090" s="326"/>
      <c r="P1090" s="326"/>
      <c r="Q1090" s="326"/>
      <c r="R1090" s="326"/>
      <c r="S1090" s="326"/>
      <c r="T1090" s="326"/>
      <c r="U1090" s="326"/>
      <c r="V1090" s="326"/>
      <c r="W1090" s="326"/>
      <c r="X1090" s="326"/>
      <c r="Y1090" s="326"/>
    </row>
    <row r="1091" spans="12:25">
      <c r="L1091" s="326"/>
      <c r="M1091" s="326"/>
      <c r="N1091" s="326"/>
      <c r="O1091" s="326"/>
      <c r="P1091" s="326"/>
      <c r="Q1091" s="326"/>
      <c r="R1091" s="326"/>
      <c r="S1091" s="326"/>
      <c r="T1091" s="326"/>
      <c r="U1091" s="326"/>
      <c r="V1091" s="326"/>
      <c r="W1091" s="326"/>
      <c r="X1091" s="326"/>
      <c r="Y1091" s="326"/>
    </row>
    <row r="1092" spans="12:25">
      <c r="L1092" s="326"/>
      <c r="M1092" s="326"/>
      <c r="N1092" s="326"/>
      <c r="O1092" s="326"/>
      <c r="P1092" s="326"/>
      <c r="Q1092" s="326"/>
      <c r="R1092" s="326"/>
      <c r="S1092" s="326"/>
      <c r="T1092" s="326"/>
      <c r="U1092" s="326"/>
      <c r="V1092" s="326"/>
      <c r="W1092" s="326"/>
      <c r="X1092" s="326"/>
      <c r="Y1092" s="326"/>
    </row>
    <row r="1093" spans="12:25">
      <c r="L1093" s="326"/>
      <c r="M1093" s="326"/>
      <c r="N1093" s="326"/>
      <c r="O1093" s="326"/>
      <c r="P1093" s="326"/>
      <c r="Q1093" s="326"/>
      <c r="R1093" s="326"/>
      <c r="S1093" s="326"/>
      <c r="T1093" s="326"/>
      <c r="U1093" s="326"/>
      <c r="V1093" s="326"/>
      <c r="W1093" s="326"/>
      <c r="X1093" s="326"/>
      <c r="Y1093" s="326"/>
    </row>
    <row r="1094" spans="12:25">
      <c r="L1094" s="326"/>
      <c r="M1094" s="326"/>
      <c r="N1094" s="326"/>
      <c r="O1094" s="326"/>
      <c r="P1094" s="326"/>
      <c r="Q1094" s="326"/>
      <c r="R1094" s="326"/>
      <c r="S1094" s="326"/>
      <c r="T1094" s="326"/>
      <c r="U1094" s="326"/>
      <c r="V1094" s="326"/>
      <c r="W1094" s="326"/>
      <c r="X1094" s="326"/>
      <c r="Y1094" s="326"/>
    </row>
    <row r="1095" spans="12:25">
      <c r="L1095" s="326"/>
      <c r="M1095" s="326"/>
      <c r="N1095" s="326"/>
      <c r="O1095" s="326"/>
      <c r="P1095" s="326"/>
      <c r="Q1095" s="326"/>
      <c r="R1095" s="326"/>
      <c r="S1095" s="326"/>
      <c r="T1095" s="326"/>
      <c r="U1095" s="326"/>
      <c r="V1095" s="326"/>
      <c r="W1095" s="326"/>
      <c r="X1095" s="326"/>
      <c r="Y1095" s="326"/>
    </row>
    <row r="1096" spans="12:25">
      <c r="L1096" s="326"/>
      <c r="M1096" s="326"/>
      <c r="N1096" s="326"/>
      <c r="O1096" s="326"/>
      <c r="P1096" s="326"/>
      <c r="Q1096" s="326"/>
      <c r="R1096" s="326"/>
      <c r="S1096" s="326"/>
      <c r="T1096" s="326"/>
      <c r="U1096" s="326"/>
      <c r="V1096" s="326"/>
      <c r="W1096" s="326"/>
      <c r="X1096" s="326"/>
      <c r="Y1096" s="326"/>
    </row>
    <row r="1097" spans="12:25">
      <c r="L1097" s="326"/>
      <c r="M1097" s="326"/>
      <c r="N1097" s="326"/>
      <c r="O1097" s="326"/>
      <c r="P1097" s="326"/>
      <c r="Q1097" s="326"/>
      <c r="R1097" s="326"/>
      <c r="S1097" s="326"/>
      <c r="T1097" s="326"/>
      <c r="U1097" s="326"/>
      <c r="V1097" s="326"/>
      <c r="W1097" s="326"/>
      <c r="X1097" s="326"/>
      <c r="Y1097" s="326"/>
    </row>
    <row r="1098" spans="12:25">
      <c r="L1098" s="326"/>
      <c r="M1098" s="326"/>
      <c r="N1098" s="326"/>
      <c r="O1098" s="326"/>
      <c r="P1098" s="326"/>
      <c r="Q1098" s="326"/>
      <c r="R1098" s="326"/>
      <c r="S1098" s="326"/>
      <c r="T1098" s="326"/>
      <c r="U1098" s="326"/>
      <c r="V1098" s="326"/>
      <c r="W1098" s="326"/>
      <c r="X1098" s="326"/>
      <c r="Y1098" s="326"/>
    </row>
    <row r="1099" spans="12:25">
      <c r="L1099" s="326"/>
      <c r="M1099" s="326"/>
      <c r="N1099" s="326"/>
      <c r="O1099" s="326"/>
      <c r="P1099" s="326"/>
      <c r="Q1099" s="326"/>
      <c r="R1099" s="326"/>
      <c r="S1099" s="326"/>
      <c r="T1099" s="326"/>
      <c r="U1099" s="326"/>
      <c r="V1099" s="326"/>
      <c r="W1099" s="326"/>
      <c r="X1099" s="326"/>
      <c r="Y1099" s="326"/>
    </row>
    <row r="1100" spans="12:25">
      <c r="L1100" s="326"/>
      <c r="M1100" s="326"/>
      <c r="N1100" s="326"/>
      <c r="O1100" s="326"/>
      <c r="P1100" s="326"/>
      <c r="Q1100" s="326"/>
      <c r="R1100" s="326"/>
      <c r="S1100" s="326"/>
      <c r="T1100" s="326"/>
      <c r="U1100" s="326"/>
      <c r="V1100" s="326"/>
      <c r="W1100" s="326"/>
      <c r="X1100" s="326"/>
      <c r="Y1100" s="326"/>
    </row>
    <row r="1101" spans="12:25">
      <c r="L1101" s="326"/>
      <c r="M1101" s="326"/>
      <c r="N1101" s="326"/>
      <c r="O1101" s="326"/>
      <c r="P1101" s="326"/>
      <c r="Q1101" s="326"/>
      <c r="R1101" s="326"/>
      <c r="S1101" s="326"/>
      <c r="T1101" s="326"/>
      <c r="U1101" s="326"/>
      <c r="V1101" s="326"/>
      <c r="W1101" s="326"/>
      <c r="X1101" s="326"/>
      <c r="Y1101" s="326"/>
    </row>
    <row r="1102" spans="12:25">
      <c r="L1102" s="326"/>
      <c r="M1102" s="326"/>
      <c r="N1102" s="326"/>
      <c r="O1102" s="326"/>
      <c r="P1102" s="326"/>
      <c r="Q1102" s="326"/>
      <c r="R1102" s="326"/>
      <c r="S1102" s="326"/>
      <c r="T1102" s="326"/>
      <c r="U1102" s="326"/>
      <c r="V1102" s="326"/>
      <c r="W1102" s="326"/>
      <c r="X1102" s="326"/>
      <c r="Y1102" s="326"/>
    </row>
    <row r="1103" spans="12:25">
      <c r="L1103" s="326"/>
      <c r="M1103" s="326"/>
      <c r="N1103" s="326"/>
      <c r="O1103" s="326"/>
      <c r="P1103" s="326"/>
      <c r="Q1103" s="326"/>
      <c r="R1103" s="326"/>
      <c r="S1103" s="326"/>
      <c r="T1103" s="326"/>
      <c r="U1103" s="326"/>
      <c r="V1103" s="326"/>
      <c r="W1103" s="326"/>
      <c r="X1103" s="326"/>
      <c r="Y1103" s="326"/>
    </row>
    <row r="1104" spans="12:25">
      <c r="L1104" s="326"/>
      <c r="M1104" s="326"/>
      <c r="N1104" s="326"/>
      <c r="O1104" s="326"/>
      <c r="P1104" s="326"/>
      <c r="Q1104" s="326"/>
      <c r="R1104" s="326"/>
      <c r="S1104" s="326"/>
      <c r="T1104" s="326"/>
      <c r="U1104" s="326"/>
      <c r="V1104" s="326"/>
      <c r="W1104" s="326"/>
      <c r="X1104" s="326"/>
      <c r="Y1104" s="326"/>
    </row>
    <row r="1105" spans="12:25">
      <c r="L1105" s="326"/>
      <c r="M1105" s="326"/>
      <c r="N1105" s="326"/>
      <c r="O1105" s="326"/>
      <c r="P1105" s="326"/>
      <c r="Q1105" s="326"/>
      <c r="R1105" s="326"/>
      <c r="S1105" s="326"/>
      <c r="T1105" s="326"/>
      <c r="U1105" s="326"/>
      <c r="V1105" s="326"/>
      <c r="W1105" s="326"/>
      <c r="X1105" s="326"/>
      <c r="Y1105" s="326"/>
    </row>
    <row r="1106" spans="12:25">
      <c r="L1106" s="326"/>
      <c r="M1106" s="326"/>
      <c r="N1106" s="326"/>
      <c r="O1106" s="326"/>
      <c r="P1106" s="326"/>
      <c r="Q1106" s="326"/>
      <c r="R1106" s="326"/>
      <c r="S1106" s="326"/>
      <c r="T1106" s="326"/>
      <c r="U1106" s="326"/>
      <c r="V1106" s="326"/>
      <c r="W1106" s="326"/>
      <c r="X1106" s="326"/>
      <c r="Y1106" s="326"/>
    </row>
    <row r="1107" spans="12:25">
      <c r="L1107" s="326"/>
      <c r="M1107" s="326"/>
      <c r="N1107" s="326"/>
      <c r="O1107" s="326"/>
      <c r="P1107" s="326"/>
      <c r="Q1107" s="326"/>
      <c r="R1107" s="326"/>
      <c r="S1107" s="326"/>
      <c r="T1107" s="326"/>
      <c r="U1107" s="326"/>
      <c r="V1107" s="326"/>
      <c r="W1107" s="326"/>
      <c r="X1107" s="326"/>
      <c r="Y1107" s="326"/>
    </row>
    <row r="1108" spans="12:25">
      <c r="L1108" s="326"/>
      <c r="M1108" s="326"/>
      <c r="N1108" s="326"/>
      <c r="O1108" s="326"/>
      <c r="P1108" s="326"/>
      <c r="Q1108" s="326"/>
      <c r="R1108" s="326"/>
      <c r="S1108" s="326"/>
      <c r="T1108" s="326"/>
      <c r="U1108" s="326"/>
      <c r="V1108" s="326"/>
      <c r="W1108" s="326"/>
      <c r="X1108" s="326"/>
      <c r="Y1108" s="326"/>
    </row>
    <row r="1109" spans="12:25">
      <c r="L1109" s="326"/>
      <c r="M1109" s="326"/>
      <c r="N1109" s="326"/>
      <c r="O1109" s="326"/>
      <c r="P1109" s="326"/>
      <c r="Q1109" s="326"/>
      <c r="R1109" s="326"/>
      <c r="S1109" s="326"/>
      <c r="T1109" s="326"/>
      <c r="U1109" s="326"/>
      <c r="V1109" s="326"/>
      <c r="W1109" s="326"/>
      <c r="X1109" s="326"/>
      <c r="Y1109" s="326"/>
    </row>
    <row r="1110" spans="12:25">
      <c r="L1110" s="326"/>
      <c r="M1110" s="326"/>
      <c r="N1110" s="326"/>
      <c r="O1110" s="326"/>
      <c r="P1110" s="326"/>
      <c r="Q1110" s="326"/>
      <c r="R1110" s="326"/>
      <c r="S1110" s="326"/>
      <c r="T1110" s="326"/>
      <c r="U1110" s="326"/>
      <c r="V1110" s="326"/>
      <c r="W1110" s="326"/>
      <c r="X1110" s="326"/>
      <c r="Y1110" s="326"/>
    </row>
    <row r="1111" spans="12:25">
      <c r="L1111" s="326"/>
      <c r="M1111" s="326"/>
      <c r="N1111" s="326"/>
      <c r="O1111" s="326"/>
      <c r="P1111" s="326"/>
      <c r="Q1111" s="326"/>
      <c r="R1111" s="326"/>
      <c r="S1111" s="326"/>
      <c r="T1111" s="326"/>
      <c r="U1111" s="326"/>
      <c r="V1111" s="326"/>
      <c r="W1111" s="326"/>
      <c r="X1111" s="326"/>
      <c r="Y1111" s="326"/>
    </row>
    <row r="1112" spans="12:25">
      <c r="L1112" s="326"/>
      <c r="M1112" s="326"/>
      <c r="N1112" s="326"/>
      <c r="O1112" s="326"/>
      <c r="P1112" s="326"/>
      <c r="Q1112" s="326"/>
      <c r="R1112" s="326"/>
      <c r="S1112" s="326"/>
      <c r="T1112" s="326"/>
      <c r="U1112" s="326"/>
      <c r="V1112" s="326"/>
      <c r="W1112" s="326"/>
      <c r="X1112" s="326"/>
      <c r="Y1112" s="326"/>
    </row>
    <row r="1113" spans="12:25">
      <c r="L1113" s="326"/>
      <c r="M1113" s="326"/>
      <c r="N1113" s="326"/>
      <c r="O1113" s="326"/>
      <c r="P1113" s="326"/>
      <c r="Q1113" s="326"/>
      <c r="R1113" s="326"/>
      <c r="S1113" s="326"/>
      <c r="T1113" s="326"/>
      <c r="U1113" s="326"/>
      <c r="V1113" s="326"/>
      <c r="W1113" s="326"/>
      <c r="X1113" s="326"/>
      <c r="Y1113" s="326"/>
    </row>
    <row r="1114" spans="12:25">
      <c r="L1114" s="326"/>
      <c r="M1114" s="326"/>
      <c r="N1114" s="326"/>
      <c r="O1114" s="326"/>
      <c r="P1114" s="326"/>
      <c r="Q1114" s="326"/>
      <c r="R1114" s="326"/>
      <c r="S1114" s="326"/>
      <c r="T1114" s="326"/>
      <c r="U1114" s="326"/>
      <c r="V1114" s="326"/>
      <c r="W1114" s="326"/>
      <c r="X1114" s="326"/>
      <c r="Y1114" s="326"/>
    </row>
    <row r="1115" spans="12:25">
      <c r="L1115" s="326"/>
      <c r="M1115" s="326"/>
      <c r="N1115" s="326"/>
      <c r="O1115" s="326"/>
      <c r="P1115" s="326"/>
      <c r="Q1115" s="326"/>
      <c r="R1115" s="326"/>
      <c r="S1115" s="326"/>
      <c r="T1115" s="326"/>
      <c r="U1115" s="326"/>
      <c r="V1115" s="326"/>
      <c r="W1115" s="326"/>
      <c r="X1115" s="326"/>
      <c r="Y1115" s="326"/>
    </row>
    <row r="1116" spans="12:25">
      <c r="L1116" s="326"/>
      <c r="M1116" s="326"/>
      <c r="N1116" s="326"/>
      <c r="O1116" s="326"/>
      <c r="P1116" s="326"/>
      <c r="Q1116" s="326"/>
      <c r="R1116" s="326"/>
      <c r="S1116" s="326"/>
      <c r="T1116" s="326"/>
      <c r="U1116" s="326"/>
      <c r="V1116" s="326"/>
      <c r="W1116" s="326"/>
      <c r="X1116" s="326"/>
      <c r="Y1116" s="326"/>
    </row>
    <row r="1117" spans="12:25">
      <c r="L1117" s="326"/>
      <c r="M1117" s="326"/>
      <c r="N1117" s="326"/>
      <c r="O1117" s="326"/>
      <c r="P1117" s="326"/>
      <c r="Q1117" s="326"/>
      <c r="R1117" s="326"/>
      <c r="S1117" s="326"/>
      <c r="T1117" s="326"/>
      <c r="U1117" s="326"/>
      <c r="V1117" s="326"/>
      <c r="W1117" s="326"/>
      <c r="X1117" s="326"/>
      <c r="Y1117" s="326"/>
    </row>
    <row r="1118" spans="12:25">
      <c r="L1118" s="326"/>
      <c r="M1118" s="326"/>
      <c r="N1118" s="326"/>
      <c r="O1118" s="326"/>
      <c r="P1118" s="326"/>
      <c r="Q1118" s="326"/>
      <c r="R1118" s="326"/>
      <c r="S1118" s="326"/>
      <c r="T1118" s="326"/>
      <c r="U1118" s="326"/>
      <c r="V1118" s="326"/>
      <c r="W1118" s="326"/>
      <c r="X1118" s="326"/>
      <c r="Y1118" s="326"/>
    </row>
    <row r="1119" spans="12:25">
      <c r="L1119" s="326"/>
      <c r="M1119" s="326"/>
      <c r="N1119" s="326"/>
      <c r="O1119" s="326"/>
      <c r="P1119" s="326"/>
      <c r="Q1119" s="326"/>
      <c r="R1119" s="326"/>
      <c r="S1119" s="326"/>
      <c r="T1119" s="326"/>
      <c r="U1119" s="326"/>
      <c r="V1119" s="326"/>
      <c r="W1119" s="326"/>
      <c r="X1119" s="326"/>
      <c r="Y1119" s="326"/>
    </row>
    <row r="1120" spans="12:25">
      <c r="L1120" s="326"/>
      <c r="M1120" s="326"/>
      <c r="N1120" s="326"/>
      <c r="O1120" s="326"/>
      <c r="P1120" s="326"/>
      <c r="Q1120" s="326"/>
      <c r="R1120" s="326"/>
      <c r="S1120" s="326"/>
      <c r="T1120" s="326"/>
      <c r="U1120" s="326"/>
      <c r="V1120" s="326"/>
      <c r="W1120" s="326"/>
      <c r="X1120" s="326"/>
      <c r="Y1120" s="326"/>
    </row>
    <row r="1121" spans="12:25">
      <c r="L1121" s="326"/>
      <c r="M1121" s="326"/>
      <c r="N1121" s="326"/>
      <c r="O1121" s="326"/>
      <c r="P1121" s="326"/>
      <c r="Q1121" s="326"/>
      <c r="R1121" s="326"/>
      <c r="S1121" s="326"/>
      <c r="T1121" s="326"/>
      <c r="U1121" s="326"/>
      <c r="V1121" s="326"/>
      <c r="W1121" s="326"/>
      <c r="X1121" s="326"/>
      <c r="Y1121" s="326"/>
    </row>
    <row r="1122" spans="12:25">
      <c r="L1122" s="326"/>
      <c r="M1122" s="326"/>
      <c r="N1122" s="326"/>
      <c r="O1122" s="326"/>
      <c r="P1122" s="326"/>
      <c r="Q1122" s="326"/>
      <c r="R1122" s="326"/>
      <c r="S1122" s="326"/>
      <c r="T1122" s="326"/>
      <c r="U1122" s="326"/>
      <c r="V1122" s="326"/>
      <c r="W1122" s="326"/>
      <c r="X1122" s="326"/>
      <c r="Y1122" s="326"/>
    </row>
    <row r="1123" spans="12:25">
      <c r="L1123" s="326"/>
      <c r="M1123" s="326"/>
      <c r="N1123" s="326"/>
      <c r="O1123" s="326"/>
      <c r="P1123" s="326"/>
      <c r="Q1123" s="326"/>
      <c r="R1123" s="326"/>
      <c r="S1123" s="326"/>
      <c r="T1123" s="326"/>
      <c r="U1123" s="326"/>
      <c r="V1123" s="326"/>
      <c r="W1123" s="326"/>
      <c r="X1123" s="326"/>
      <c r="Y1123" s="326"/>
    </row>
    <row r="1124" spans="12:25">
      <c r="L1124" s="326"/>
      <c r="M1124" s="326"/>
      <c r="N1124" s="326"/>
      <c r="O1124" s="326"/>
      <c r="P1124" s="326"/>
      <c r="Q1124" s="326"/>
      <c r="R1124" s="326"/>
      <c r="S1124" s="326"/>
      <c r="T1124" s="326"/>
      <c r="U1124" s="326"/>
      <c r="V1124" s="326"/>
      <c r="W1124" s="326"/>
      <c r="X1124" s="326"/>
      <c r="Y1124" s="326"/>
    </row>
    <row r="1125" spans="12:25">
      <c r="L1125" s="326"/>
      <c r="M1125" s="326"/>
      <c r="N1125" s="326"/>
      <c r="O1125" s="326"/>
      <c r="P1125" s="326"/>
      <c r="Q1125" s="326"/>
      <c r="R1125" s="326"/>
      <c r="S1125" s="326"/>
      <c r="T1125" s="326"/>
      <c r="U1125" s="326"/>
      <c r="V1125" s="326"/>
      <c r="W1125" s="326"/>
      <c r="X1125" s="326"/>
      <c r="Y1125" s="326"/>
    </row>
    <row r="1126" spans="12:25">
      <c r="L1126" s="326"/>
      <c r="M1126" s="326"/>
      <c r="N1126" s="326"/>
      <c r="O1126" s="326"/>
      <c r="P1126" s="326"/>
      <c r="Q1126" s="326"/>
      <c r="R1126" s="326"/>
      <c r="S1126" s="326"/>
      <c r="T1126" s="326"/>
      <c r="U1126" s="326"/>
      <c r="V1126" s="326"/>
      <c r="W1126" s="326"/>
      <c r="X1126" s="326"/>
      <c r="Y1126" s="326"/>
    </row>
    <row r="1127" spans="12:25">
      <c r="L1127" s="326"/>
      <c r="M1127" s="326"/>
      <c r="N1127" s="326"/>
      <c r="O1127" s="326"/>
      <c r="P1127" s="326"/>
      <c r="Q1127" s="326"/>
      <c r="R1127" s="326"/>
      <c r="S1127" s="326"/>
      <c r="T1127" s="326"/>
      <c r="U1127" s="326"/>
      <c r="V1127" s="326"/>
      <c r="W1127" s="326"/>
      <c r="X1127" s="326"/>
      <c r="Y1127" s="326"/>
    </row>
    <row r="1128" spans="12:25">
      <c r="L1128" s="326"/>
      <c r="M1128" s="326"/>
      <c r="N1128" s="326"/>
      <c r="O1128" s="326"/>
      <c r="P1128" s="326"/>
      <c r="Q1128" s="326"/>
      <c r="R1128" s="326"/>
      <c r="S1128" s="326"/>
      <c r="T1128" s="326"/>
      <c r="U1128" s="326"/>
      <c r="V1128" s="326"/>
      <c r="W1128" s="326"/>
      <c r="X1128" s="326"/>
      <c r="Y1128" s="326"/>
    </row>
    <row r="1129" spans="12:25">
      <c r="L1129" s="326"/>
      <c r="M1129" s="326"/>
      <c r="N1129" s="326"/>
      <c r="O1129" s="326"/>
      <c r="P1129" s="326"/>
      <c r="Q1129" s="326"/>
      <c r="R1129" s="326"/>
      <c r="S1129" s="326"/>
      <c r="T1129" s="326"/>
      <c r="U1129" s="326"/>
      <c r="V1129" s="326"/>
      <c r="W1129" s="326"/>
      <c r="X1129" s="326"/>
      <c r="Y1129" s="326"/>
    </row>
    <row r="1130" spans="12:25">
      <c r="L1130" s="326"/>
      <c r="M1130" s="326"/>
      <c r="N1130" s="326"/>
      <c r="O1130" s="326"/>
      <c r="P1130" s="326"/>
      <c r="Q1130" s="326"/>
      <c r="R1130" s="326"/>
      <c r="S1130" s="326"/>
      <c r="T1130" s="326"/>
      <c r="U1130" s="326"/>
      <c r="V1130" s="326"/>
      <c r="W1130" s="326"/>
      <c r="X1130" s="326"/>
      <c r="Y1130" s="326"/>
    </row>
    <row r="1131" spans="12:25">
      <c r="L1131" s="326"/>
      <c r="M1131" s="326"/>
      <c r="N1131" s="326"/>
      <c r="O1131" s="326"/>
      <c r="P1131" s="326"/>
      <c r="Q1131" s="326"/>
      <c r="R1131" s="326"/>
      <c r="S1131" s="326"/>
      <c r="T1131" s="326"/>
      <c r="U1131" s="326"/>
      <c r="V1131" s="326"/>
      <c r="W1131" s="326"/>
      <c r="X1131" s="326"/>
      <c r="Y1131" s="326"/>
    </row>
    <row r="1132" spans="12:25">
      <c r="L1132" s="326"/>
      <c r="M1132" s="326"/>
      <c r="N1132" s="326"/>
      <c r="O1132" s="326"/>
      <c r="P1132" s="326"/>
      <c r="Q1132" s="326"/>
      <c r="R1132" s="326"/>
      <c r="S1132" s="326"/>
      <c r="T1132" s="326"/>
      <c r="U1132" s="326"/>
      <c r="V1132" s="326"/>
      <c r="W1132" s="326"/>
      <c r="X1132" s="326"/>
      <c r="Y1132" s="326"/>
    </row>
    <row r="1133" spans="12:25">
      <c r="L1133" s="326"/>
      <c r="M1133" s="326"/>
      <c r="N1133" s="326"/>
      <c r="O1133" s="326"/>
      <c r="P1133" s="326"/>
      <c r="Q1133" s="326"/>
      <c r="R1133" s="326"/>
      <c r="S1133" s="326"/>
      <c r="T1133" s="326"/>
      <c r="U1133" s="326"/>
      <c r="V1133" s="326"/>
      <c r="W1133" s="326"/>
      <c r="X1133" s="326"/>
      <c r="Y1133" s="326"/>
    </row>
    <row r="1134" spans="12:25">
      <c r="L1134" s="326"/>
      <c r="M1134" s="326"/>
      <c r="N1134" s="326"/>
      <c r="O1134" s="326"/>
      <c r="P1134" s="326"/>
      <c r="Q1134" s="326"/>
      <c r="R1134" s="326"/>
      <c r="S1134" s="326"/>
      <c r="T1134" s="326"/>
      <c r="U1134" s="326"/>
      <c r="V1134" s="326"/>
      <c r="W1134" s="326"/>
      <c r="X1134" s="326"/>
      <c r="Y1134" s="326"/>
    </row>
    <row r="1135" spans="12:25">
      <c r="L1135" s="326"/>
      <c r="M1135" s="326"/>
      <c r="N1135" s="326"/>
      <c r="O1135" s="326"/>
      <c r="P1135" s="326"/>
      <c r="Q1135" s="326"/>
      <c r="R1135" s="326"/>
      <c r="S1135" s="326"/>
      <c r="T1135" s="326"/>
      <c r="U1135" s="326"/>
      <c r="V1135" s="326"/>
      <c r="W1135" s="326"/>
      <c r="X1135" s="326"/>
      <c r="Y1135" s="326"/>
    </row>
    <row r="1136" spans="12:25">
      <c r="L1136" s="326"/>
      <c r="M1136" s="326"/>
      <c r="N1136" s="326"/>
      <c r="O1136" s="326"/>
      <c r="P1136" s="326"/>
      <c r="Q1136" s="326"/>
      <c r="R1136" s="326"/>
      <c r="S1136" s="326"/>
      <c r="T1136" s="326"/>
      <c r="U1136" s="326"/>
      <c r="V1136" s="326"/>
      <c r="W1136" s="326"/>
      <c r="X1136" s="326"/>
      <c r="Y1136" s="326"/>
    </row>
    <row r="1137" spans="12:25">
      <c r="L1137" s="326"/>
      <c r="M1137" s="326"/>
      <c r="N1137" s="326"/>
      <c r="O1137" s="326"/>
      <c r="P1137" s="326"/>
      <c r="Q1137" s="326"/>
      <c r="R1137" s="326"/>
      <c r="S1137" s="326"/>
      <c r="T1137" s="326"/>
      <c r="U1137" s="326"/>
      <c r="V1137" s="326"/>
      <c r="W1137" s="326"/>
      <c r="X1137" s="326"/>
      <c r="Y1137" s="326"/>
    </row>
    <row r="1138" spans="12:25">
      <c r="L1138" s="326"/>
      <c r="M1138" s="326"/>
      <c r="N1138" s="326"/>
      <c r="O1138" s="326"/>
      <c r="P1138" s="326"/>
      <c r="Q1138" s="326"/>
      <c r="R1138" s="326"/>
      <c r="S1138" s="326"/>
      <c r="T1138" s="326"/>
      <c r="U1138" s="326"/>
      <c r="V1138" s="326"/>
      <c r="W1138" s="326"/>
      <c r="X1138" s="326"/>
      <c r="Y1138" s="326"/>
    </row>
    <row r="1139" spans="12:25">
      <c r="L1139" s="326"/>
      <c r="M1139" s="326"/>
      <c r="N1139" s="326"/>
      <c r="O1139" s="326"/>
      <c r="P1139" s="326"/>
      <c r="Q1139" s="326"/>
      <c r="R1139" s="326"/>
      <c r="S1139" s="326"/>
      <c r="T1139" s="326"/>
      <c r="U1139" s="326"/>
      <c r="V1139" s="326"/>
      <c r="W1139" s="326"/>
      <c r="X1139" s="326"/>
      <c r="Y1139" s="326"/>
    </row>
    <row r="1140" spans="12:25">
      <c r="L1140" s="326"/>
      <c r="M1140" s="326"/>
      <c r="N1140" s="326"/>
      <c r="O1140" s="326"/>
      <c r="P1140" s="326"/>
      <c r="Q1140" s="326"/>
      <c r="R1140" s="326"/>
      <c r="S1140" s="326"/>
      <c r="T1140" s="326"/>
      <c r="U1140" s="326"/>
      <c r="V1140" s="326"/>
      <c r="W1140" s="326"/>
      <c r="X1140" s="326"/>
      <c r="Y1140" s="326"/>
    </row>
    <row r="1141" spans="12:25">
      <c r="L1141" s="326"/>
      <c r="M1141" s="326"/>
      <c r="N1141" s="326"/>
      <c r="O1141" s="326"/>
      <c r="P1141" s="326"/>
      <c r="Q1141" s="326"/>
      <c r="R1141" s="326"/>
      <c r="S1141" s="326"/>
      <c r="T1141" s="326"/>
      <c r="U1141" s="326"/>
      <c r="V1141" s="326"/>
      <c r="W1141" s="326"/>
      <c r="X1141" s="326"/>
      <c r="Y1141" s="326"/>
    </row>
    <row r="1142" spans="12:25">
      <c r="L1142" s="326"/>
      <c r="M1142" s="326"/>
      <c r="N1142" s="326"/>
      <c r="O1142" s="326"/>
      <c r="P1142" s="326"/>
      <c r="Q1142" s="326"/>
      <c r="R1142" s="326"/>
      <c r="S1142" s="326"/>
      <c r="T1142" s="326"/>
      <c r="U1142" s="326"/>
      <c r="V1142" s="326"/>
      <c r="W1142" s="326"/>
      <c r="X1142" s="326"/>
      <c r="Y1142" s="326"/>
    </row>
    <row r="1143" spans="12:25">
      <c r="L1143" s="326"/>
      <c r="M1143" s="326"/>
      <c r="N1143" s="326"/>
      <c r="O1143" s="326"/>
      <c r="P1143" s="326"/>
      <c r="Q1143" s="326"/>
      <c r="R1143" s="326"/>
      <c r="S1143" s="326"/>
      <c r="T1143" s="326"/>
      <c r="U1143" s="326"/>
      <c r="V1143" s="326"/>
      <c r="W1143" s="326"/>
      <c r="X1143" s="326"/>
      <c r="Y1143" s="326"/>
    </row>
    <row r="1144" spans="12:25">
      <c r="L1144" s="326"/>
      <c r="M1144" s="326"/>
      <c r="N1144" s="326"/>
      <c r="O1144" s="326"/>
      <c r="P1144" s="326"/>
      <c r="Q1144" s="326"/>
      <c r="R1144" s="326"/>
      <c r="S1144" s="326"/>
      <c r="T1144" s="326"/>
      <c r="U1144" s="326"/>
      <c r="V1144" s="326"/>
      <c r="W1144" s="326"/>
      <c r="X1144" s="326"/>
      <c r="Y1144" s="326"/>
    </row>
    <row r="1145" spans="12:25">
      <c r="L1145" s="326"/>
      <c r="M1145" s="326"/>
      <c r="N1145" s="326"/>
      <c r="O1145" s="326"/>
      <c r="P1145" s="326"/>
      <c r="Q1145" s="326"/>
      <c r="R1145" s="326"/>
      <c r="S1145" s="326"/>
      <c r="T1145" s="326"/>
      <c r="U1145" s="326"/>
      <c r="V1145" s="326"/>
      <c r="W1145" s="326"/>
      <c r="X1145" s="326"/>
      <c r="Y1145" s="326"/>
    </row>
    <row r="1146" spans="12:25">
      <c r="L1146" s="326"/>
      <c r="M1146" s="326"/>
      <c r="N1146" s="326"/>
      <c r="O1146" s="326"/>
      <c r="P1146" s="326"/>
      <c r="Q1146" s="326"/>
      <c r="R1146" s="326"/>
      <c r="S1146" s="326"/>
      <c r="T1146" s="326"/>
      <c r="U1146" s="326"/>
      <c r="V1146" s="326"/>
      <c r="W1146" s="326"/>
      <c r="X1146" s="326"/>
      <c r="Y1146" s="326"/>
    </row>
    <row r="1147" spans="12:25">
      <c r="L1147" s="326"/>
      <c r="M1147" s="326"/>
      <c r="N1147" s="326"/>
      <c r="O1147" s="326"/>
      <c r="P1147" s="326"/>
      <c r="Q1147" s="326"/>
      <c r="R1147" s="326"/>
      <c r="S1147" s="326"/>
      <c r="T1147" s="326"/>
      <c r="U1147" s="326"/>
      <c r="V1147" s="326"/>
      <c r="W1147" s="326"/>
      <c r="X1147" s="326"/>
      <c r="Y1147" s="326"/>
    </row>
    <row r="1148" spans="12:25">
      <c r="L1148" s="326"/>
      <c r="M1148" s="326"/>
      <c r="N1148" s="326"/>
      <c r="O1148" s="326"/>
      <c r="P1148" s="326"/>
      <c r="Q1148" s="326"/>
      <c r="R1148" s="326"/>
      <c r="S1148" s="326"/>
      <c r="T1148" s="326"/>
      <c r="U1148" s="326"/>
      <c r="V1148" s="326"/>
      <c r="W1148" s="326"/>
      <c r="X1148" s="326"/>
      <c r="Y1148" s="326"/>
    </row>
    <row r="1149" spans="12:25">
      <c r="L1149" s="326"/>
      <c r="M1149" s="326"/>
      <c r="N1149" s="326"/>
      <c r="O1149" s="326"/>
      <c r="P1149" s="326"/>
      <c r="Q1149" s="326"/>
      <c r="R1149" s="326"/>
      <c r="S1149" s="326"/>
      <c r="T1149" s="326"/>
      <c r="U1149" s="326"/>
      <c r="V1149" s="326"/>
      <c r="W1149" s="326"/>
      <c r="X1149" s="326"/>
      <c r="Y1149" s="326"/>
    </row>
    <row r="1150" spans="12:25">
      <c r="L1150" s="326"/>
      <c r="M1150" s="326"/>
      <c r="N1150" s="326"/>
      <c r="O1150" s="326"/>
      <c r="P1150" s="326"/>
      <c r="Q1150" s="326"/>
      <c r="R1150" s="326"/>
      <c r="S1150" s="326"/>
      <c r="T1150" s="326"/>
      <c r="U1150" s="326"/>
      <c r="V1150" s="326"/>
      <c r="W1150" s="326"/>
      <c r="X1150" s="326"/>
      <c r="Y1150" s="326"/>
    </row>
    <row r="1151" spans="12:25">
      <c r="L1151" s="326"/>
      <c r="M1151" s="326"/>
      <c r="N1151" s="326"/>
      <c r="O1151" s="326"/>
      <c r="P1151" s="326"/>
      <c r="Q1151" s="326"/>
      <c r="R1151" s="326"/>
      <c r="S1151" s="326"/>
      <c r="T1151" s="326"/>
      <c r="U1151" s="326"/>
      <c r="V1151" s="326"/>
      <c r="W1151" s="326"/>
      <c r="X1151" s="326"/>
      <c r="Y1151" s="326"/>
    </row>
    <row r="1152" spans="12:25">
      <c r="L1152" s="326"/>
      <c r="M1152" s="326"/>
      <c r="N1152" s="326"/>
      <c r="O1152" s="326"/>
      <c r="P1152" s="326"/>
      <c r="Q1152" s="326"/>
      <c r="R1152" s="326"/>
      <c r="S1152" s="326"/>
      <c r="T1152" s="326"/>
      <c r="U1152" s="326"/>
      <c r="V1152" s="326"/>
      <c r="W1152" s="326"/>
      <c r="X1152" s="326"/>
      <c r="Y1152" s="326"/>
    </row>
    <row r="1153" spans="12:25">
      <c r="L1153" s="326"/>
      <c r="M1153" s="326"/>
      <c r="N1153" s="326"/>
      <c r="O1153" s="326"/>
      <c r="P1153" s="326"/>
      <c r="Q1153" s="326"/>
      <c r="R1153" s="326"/>
      <c r="S1153" s="326"/>
      <c r="T1153" s="326"/>
      <c r="U1153" s="326"/>
      <c r="V1153" s="326"/>
      <c r="W1153" s="326"/>
      <c r="X1153" s="326"/>
      <c r="Y1153" s="326"/>
    </row>
    <row r="1154" spans="12:25">
      <c r="L1154" s="326"/>
      <c r="M1154" s="326"/>
      <c r="N1154" s="326"/>
      <c r="O1154" s="326"/>
      <c r="P1154" s="326"/>
      <c r="Q1154" s="326"/>
      <c r="R1154" s="326"/>
      <c r="S1154" s="326"/>
      <c r="T1154" s="326"/>
      <c r="U1154" s="326"/>
      <c r="V1154" s="326"/>
      <c r="W1154" s="326"/>
      <c r="X1154" s="326"/>
      <c r="Y1154" s="326"/>
    </row>
    <row r="1155" spans="12:25">
      <c r="L1155" s="326"/>
      <c r="M1155" s="326"/>
      <c r="N1155" s="326"/>
      <c r="O1155" s="326"/>
      <c r="P1155" s="326"/>
      <c r="Q1155" s="326"/>
      <c r="R1155" s="326"/>
      <c r="S1155" s="326"/>
      <c r="T1155" s="326"/>
      <c r="U1155" s="326"/>
      <c r="V1155" s="326"/>
      <c r="W1155" s="326"/>
      <c r="X1155" s="326"/>
      <c r="Y1155" s="326"/>
    </row>
    <row r="1156" spans="12:25">
      <c r="L1156" s="326"/>
      <c r="M1156" s="326"/>
      <c r="N1156" s="326"/>
      <c r="O1156" s="326"/>
      <c r="P1156" s="326"/>
      <c r="Q1156" s="326"/>
      <c r="R1156" s="326"/>
      <c r="S1156" s="326"/>
      <c r="T1156" s="326"/>
      <c r="U1156" s="326"/>
      <c r="V1156" s="326"/>
      <c r="W1156" s="326"/>
      <c r="X1156" s="326"/>
      <c r="Y1156" s="326"/>
    </row>
    <row r="1157" spans="12:25">
      <c r="L1157" s="326"/>
      <c r="M1157" s="326"/>
      <c r="N1157" s="326"/>
      <c r="O1157" s="326"/>
      <c r="P1157" s="326"/>
      <c r="Q1157" s="326"/>
      <c r="R1157" s="326"/>
      <c r="S1157" s="326"/>
      <c r="T1157" s="326"/>
      <c r="U1157" s="326"/>
      <c r="V1157" s="326"/>
      <c r="W1157" s="326"/>
      <c r="X1157" s="326"/>
      <c r="Y1157" s="326"/>
    </row>
    <row r="1158" spans="12:25">
      <c r="L1158" s="326"/>
      <c r="M1158" s="326"/>
      <c r="N1158" s="326"/>
      <c r="O1158" s="326"/>
      <c r="P1158" s="326"/>
      <c r="Q1158" s="326"/>
      <c r="R1158" s="326"/>
      <c r="S1158" s="326"/>
      <c r="T1158" s="326"/>
      <c r="U1158" s="326"/>
      <c r="V1158" s="326"/>
      <c r="W1158" s="326"/>
      <c r="X1158" s="326"/>
      <c r="Y1158" s="326"/>
    </row>
    <row r="1159" spans="12:25">
      <c r="L1159" s="326"/>
      <c r="M1159" s="326"/>
      <c r="N1159" s="326"/>
      <c r="O1159" s="326"/>
      <c r="P1159" s="326"/>
      <c r="Q1159" s="326"/>
      <c r="R1159" s="326"/>
      <c r="S1159" s="326"/>
      <c r="T1159" s="326"/>
      <c r="U1159" s="326"/>
      <c r="V1159" s="326"/>
      <c r="W1159" s="326"/>
      <c r="X1159" s="326"/>
      <c r="Y1159" s="326"/>
    </row>
    <row r="1160" spans="12:25">
      <c r="L1160" s="326"/>
      <c r="M1160" s="326"/>
      <c r="N1160" s="326"/>
      <c r="O1160" s="326"/>
      <c r="P1160" s="326"/>
      <c r="Q1160" s="326"/>
      <c r="R1160" s="326"/>
      <c r="S1160" s="326"/>
      <c r="T1160" s="326"/>
      <c r="U1160" s="326"/>
      <c r="V1160" s="326"/>
      <c r="W1160" s="326"/>
      <c r="X1160" s="326"/>
      <c r="Y1160" s="326"/>
    </row>
    <row r="1161" spans="12:25">
      <c r="L1161" s="326"/>
      <c r="M1161" s="326"/>
      <c r="N1161" s="326"/>
      <c r="O1161" s="326"/>
      <c r="P1161" s="326"/>
      <c r="Q1161" s="326"/>
      <c r="R1161" s="326"/>
      <c r="S1161" s="326"/>
      <c r="T1161" s="326"/>
      <c r="U1161" s="326"/>
      <c r="V1161" s="326"/>
      <c r="W1161" s="326"/>
      <c r="X1161" s="326"/>
      <c r="Y1161" s="326"/>
    </row>
    <row r="1162" spans="12:25">
      <c r="L1162" s="326"/>
      <c r="M1162" s="326"/>
      <c r="N1162" s="326"/>
      <c r="O1162" s="326"/>
      <c r="P1162" s="326"/>
      <c r="Q1162" s="326"/>
      <c r="R1162" s="326"/>
      <c r="S1162" s="326"/>
      <c r="T1162" s="326"/>
      <c r="U1162" s="326"/>
      <c r="V1162" s="326"/>
      <c r="W1162" s="326"/>
      <c r="X1162" s="326"/>
      <c r="Y1162" s="326"/>
    </row>
    <row r="1163" spans="12:25">
      <c r="L1163" s="326"/>
      <c r="M1163" s="326"/>
      <c r="N1163" s="326"/>
      <c r="O1163" s="326"/>
      <c r="P1163" s="326"/>
      <c r="Q1163" s="326"/>
      <c r="R1163" s="326"/>
      <c r="S1163" s="326"/>
      <c r="T1163" s="326"/>
      <c r="U1163" s="326"/>
      <c r="V1163" s="326"/>
      <c r="W1163" s="326"/>
      <c r="X1163" s="326"/>
      <c r="Y1163" s="326"/>
    </row>
    <row r="1164" spans="12:25">
      <c r="L1164" s="326"/>
      <c r="M1164" s="326"/>
      <c r="N1164" s="326"/>
      <c r="O1164" s="326"/>
      <c r="P1164" s="326"/>
      <c r="Q1164" s="326"/>
      <c r="R1164" s="326"/>
      <c r="S1164" s="326"/>
      <c r="T1164" s="326"/>
      <c r="U1164" s="326"/>
      <c r="V1164" s="326"/>
      <c r="W1164" s="326"/>
      <c r="X1164" s="326"/>
      <c r="Y1164" s="326"/>
    </row>
    <row r="1165" spans="12:25">
      <c r="L1165" s="326"/>
      <c r="M1165" s="326"/>
      <c r="N1165" s="326"/>
      <c r="O1165" s="326"/>
      <c r="P1165" s="326"/>
      <c r="Q1165" s="326"/>
      <c r="R1165" s="326"/>
      <c r="S1165" s="326"/>
      <c r="T1165" s="326"/>
      <c r="U1165" s="326"/>
      <c r="V1165" s="326"/>
      <c r="W1165" s="326"/>
      <c r="X1165" s="326"/>
      <c r="Y1165" s="326"/>
    </row>
    <row r="1166" spans="12:25">
      <c r="L1166" s="326"/>
      <c r="M1166" s="326"/>
      <c r="N1166" s="326"/>
      <c r="O1166" s="326"/>
      <c r="P1166" s="326"/>
      <c r="Q1166" s="326"/>
      <c r="R1166" s="326"/>
      <c r="S1166" s="326"/>
      <c r="T1166" s="326"/>
      <c r="U1166" s="326"/>
      <c r="V1166" s="326"/>
      <c r="W1166" s="326"/>
      <c r="X1166" s="326"/>
      <c r="Y1166" s="326"/>
    </row>
    <row r="1167" spans="12:25">
      <c r="L1167" s="326"/>
      <c r="M1167" s="326"/>
      <c r="N1167" s="326"/>
      <c r="O1167" s="326"/>
      <c r="P1167" s="326"/>
      <c r="Q1167" s="326"/>
      <c r="R1167" s="326"/>
      <c r="S1167" s="326"/>
      <c r="T1167" s="326"/>
      <c r="U1167" s="326"/>
      <c r="V1167" s="326"/>
      <c r="W1167" s="326"/>
      <c r="X1167" s="326"/>
      <c r="Y1167" s="326"/>
    </row>
    <row r="1168" spans="12:25">
      <c r="L1168" s="326"/>
      <c r="M1168" s="326"/>
      <c r="N1168" s="326"/>
      <c r="O1168" s="326"/>
      <c r="P1168" s="326"/>
      <c r="Q1168" s="326"/>
      <c r="R1168" s="326"/>
      <c r="S1168" s="326"/>
      <c r="T1168" s="326"/>
      <c r="U1168" s="326"/>
      <c r="V1168" s="326"/>
      <c r="W1168" s="326"/>
      <c r="X1168" s="326"/>
      <c r="Y1168" s="326"/>
    </row>
    <row r="1169" spans="12:25">
      <c r="L1169" s="326"/>
      <c r="M1169" s="326"/>
      <c r="N1169" s="326"/>
      <c r="O1169" s="326"/>
      <c r="P1169" s="326"/>
      <c r="Q1169" s="326"/>
      <c r="R1169" s="326"/>
      <c r="S1169" s="326"/>
      <c r="T1169" s="326"/>
      <c r="U1169" s="326"/>
      <c r="V1169" s="326"/>
      <c r="W1169" s="326"/>
      <c r="X1169" s="326"/>
      <c r="Y1169" s="326"/>
    </row>
    <row r="1170" spans="12:25">
      <c r="L1170" s="326"/>
      <c r="M1170" s="326"/>
      <c r="N1170" s="326"/>
      <c r="O1170" s="326"/>
      <c r="P1170" s="326"/>
      <c r="Q1170" s="326"/>
      <c r="R1170" s="326"/>
      <c r="S1170" s="326"/>
      <c r="T1170" s="326"/>
      <c r="U1170" s="326"/>
      <c r="V1170" s="326"/>
      <c r="W1170" s="326"/>
      <c r="X1170" s="326"/>
      <c r="Y1170" s="326"/>
    </row>
    <row r="1171" spans="12:25">
      <c r="L1171" s="326"/>
      <c r="M1171" s="326"/>
      <c r="N1171" s="326"/>
      <c r="O1171" s="326"/>
      <c r="P1171" s="326"/>
      <c r="Q1171" s="326"/>
      <c r="R1171" s="326"/>
      <c r="S1171" s="326"/>
      <c r="T1171" s="326"/>
      <c r="U1171" s="326"/>
      <c r="V1171" s="326"/>
      <c r="W1171" s="326"/>
      <c r="X1171" s="326"/>
      <c r="Y1171" s="326"/>
    </row>
    <row r="1172" spans="12:25">
      <c r="L1172" s="326"/>
      <c r="M1172" s="326"/>
      <c r="N1172" s="326"/>
      <c r="O1172" s="326"/>
      <c r="P1172" s="326"/>
      <c r="Q1172" s="326"/>
      <c r="R1172" s="326"/>
      <c r="S1172" s="326"/>
      <c r="T1172" s="326"/>
      <c r="U1172" s="326"/>
      <c r="V1172" s="326"/>
      <c r="W1172" s="326"/>
      <c r="X1172" s="326"/>
      <c r="Y1172" s="326"/>
    </row>
    <row r="1173" spans="12:25">
      <c r="L1173" s="326"/>
      <c r="M1173" s="326"/>
      <c r="N1173" s="326"/>
      <c r="O1173" s="326"/>
      <c r="P1173" s="326"/>
      <c r="Q1173" s="326"/>
      <c r="R1173" s="326"/>
      <c r="S1173" s="326"/>
      <c r="T1173" s="326"/>
      <c r="U1173" s="326"/>
      <c r="V1173" s="326"/>
      <c r="W1173" s="326"/>
      <c r="X1173" s="326"/>
      <c r="Y1173" s="326"/>
    </row>
    <row r="1174" spans="12:25">
      <c r="L1174" s="326"/>
      <c r="M1174" s="326"/>
      <c r="N1174" s="326"/>
      <c r="O1174" s="326"/>
      <c r="P1174" s="326"/>
      <c r="Q1174" s="326"/>
      <c r="R1174" s="326"/>
      <c r="S1174" s="326"/>
      <c r="T1174" s="326"/>
      <c r="U1174" s="326"/>
      <c r="V1174" s="326"/>
      <c r="W1174" s="326"/>
      <c r="X1174" s="326"/>
      <c r="Y1174" s="326"/>
    </row>
    <row r="1175" spans="12:25">
      <c r="L1175" s="326"/>
      <c r="M1175" s="326"/>
      <c r="N1175" s="326"/>
      <c r="O1175" s="326"/>
      <c r="P1175" s="326"/>
      <c r="Q1175" s="326"/>
      <c r="R1175" s="326"/>
      <c r="S1175" s="326"/>
      <c r="T1175" s="326"/>
      <c r="U1175" s="326"/>
      <c r="V1175" s="326"/>
      <c r="W1175" s="326"/>
      <c r="X1175" s="326"/>
      <c r="Y1175" s="326"/>
    </row>
    <row r="1176" spans="12:25">
      <c r="L1176" s="326"/>
      <c r="M1176" s="326"/>
      <c r="N1176" s="326"/>
      <c r="O1176" s="326"/>
      <c r="P1176" s="326"/>
      <c r="Q1176" s="326"/>
      <c r="R1176" s="326"/>
      <c r="S1176" s="326"/>
      <c r="T1176" s="326"/>
      <c r="U1176" s="326"/>
      <c r="V1176" s="326"/>
      <c r="W1176" s="326"/>
      <c r="X1176" s="326"/>
      <c r="Y1176" s="326"/>
    </row>
    <row r="1177" spans="12:25">
      <c r="L1177" s="326"/>
      <c r="M1177" s="326"/>
      <c r="N1177" s="326"/>
      <c r="O1177" s="326"/>
      <c r="P1177" s="326"/>
      <c r="Q1177" s="326"/>
      <c r="R1177" s="326"/>
      <c r="S1177" s="326"/>
      <c r="T1177" s="326"/>
      <c r="U1177" s="326"/>
      <c r="V1177" s="326"/>
      <c r="W1177" s="326"/>
      <c r="X1177" s="326"/>
      <c r="Y1177" s="326"/>
    </row>
    <row r="1178" spans="12:25">
      <c r="L1178" s="326"/>
      <c r="M1178" s="326"/>
      <c r="N1178" s="326"/>
      <c r="O1178" s="326"/>
      <c r="P1178" s="326"/>
      <c r="Q1178" s="326"/>
      <c r="R1178" s="326"/>
      <c r="S1178" s="326"/>
      <c r="T1178" s="326"/>
      <c r="U1178" s="326"/>
      <c r="V1178" s="326"/>
      <c r="W1178" s="326"/>
      <c r="X1178" s="326"/>
      <c r="Y1178" s="326"/>
    </row>
    <row r="1179" spans="12:25">
      <c r="L1179" s="326"/>
      <c r="M1179" s="326"/>
      <c r="N1179" s="326"/>
      <c r="O1179" s="326"/>
      <c r="P1179" s="326"/>
      <c r="Q1179" s="326"/>
      <c r="R1179" s="326"/>
      <c r="S1179" s="326"/>
      <c r="T1179" s="326"/>
      <c r="U1179" s="326"/>
      <c r="V1179" s="326"/>
      <c r="W1179" s="326"/>
      <c r="X1179" s="326"/>
      <c r="Y1179" s="326"/>
    </row>
    <row r="1180" spans="12:25">
      <c r="L1180" s="326"/>
      <c r="M1180" s="326"/>
      <c r="N1180" s="326"/>
      <c r="O1180" s="326"/>
      <c r="P1180" s="326"/>
      <c r="Q1180" s="326"/>
      <c r="R1180" s="326"/>
      <c r="S1180" s="326"/>
      <c r="T1180" s="326"/>
      <c r="U1180" s="326"/>
      <c r="V1180" s="326"/>
      <c r="W1180" s="326"/>
      <c r="X1180" s="326"/>
      <c r="Y1180" s="326"/>
    </row>
    <row r="1181" spans="12:25">
      <c r="L1181" s="326"/>
      <c r="M1181" s="326"/>
      <c r="N1181" s="326"/>
      <c r="O1181" s="326"/>
      <c r="P1181" s="326"/>
      <c r="Q1181" s="326"/>
      <c r="R1181" s="326"/>
      <c r="S1181" s="326"/>
      <c r="T1181" s="326"/>
      <c r="U1181" s="326"/>
      <c r="V1181" s="326"/>
      <c r="W1181" s="326"/>
      <c r="X1181" s="326"/>
      <c r="Y1181" s="326"/>
    </row>
    <row r="1182" spans="12:25">
      <c r="L1182" s="326"/>
      <c r="M1182" s="326"/>
      <c r="N1182" s="326"/>
      <c r="O1182" s="326"/>
      <c r="P1182" s="326"/>
      <c r="Q1182" s="326"/>
      <c r="R1182" s="326"/>
      <c r="S1182" s="326"/>
      <c r="T1182" s="326"/>
      <c r="U1182" s="326"/>
      <c r="V1182" s="326"/>
      <c r="W1182" s="326"/>
      <c r="X1182" s="326"/>
      <c r="Y1182" s="326"/>
    </row>
    <row r="1183" spans="12:25">
      <c r="L1183" s="326"/>
      <c r="M1183" s="326"/>
      <c r="N1183" s="326"/>
      <c r="O1183" s="326"/>
      <c r="P1183" s="326"/>
      <c r="Q1183" s="326"/>
      <c r="R1183" s="326"/>
      <c r="S1183" s="326"/>
      <c r="T1183" s="326"/>
      <c r="U1183" s="326"/>
      <c r="V1183" s="326"/>
      <c r="W1183" s="326"/>
      <c r="X1183" s="326"/>
      <c r="Y1183" s="326"/>
    </row>
    <row r="1184" spans="12:25">
      <c r="L1184" s="326"/>
      <c r="M1184" s="326"/>
      <c r="N1184" s="326"/>
      <c r="O1184" s="326"/>
      <c r="P1184" s="326"/>
      <c r="Q1184" s="326"/>
      <c r="R1184" s="326"/>
      <c r="S1184" s="326"/>
      <c r="T1184" s="326"/>
      <c r="U1184" s="326"/>
      <c r="V1184" s="326"/>
      <c r="W1184" s="326"/>
      <c r="X1184" s="326"/>
      <c r="Y1184" s="326"/>
    </row>
    <row r="1185" spans="12:25">
      <c r="L1185" s="326"/>
      <c r="M1185" s="326"/>
      <c r="N1185" s="326"/>
      <c r="O1185" s="326"/>
      <c r="P1185" s="326"/>
      <c r="Q1185" s="326"/>
      <c r="R1185" s="326"/>
      <c r="S1185" s="326"/>
      <c r="T1185" s="326"/>
      <c r="U1185" s="326"/>
      <c r="V1185" s="326"/>
      <c r="W1185" s="326"/>
      <c r="X1185" s="326"/>
      <c r="Y1185" s="326"/>
    </row>
    <row r="1186" spans="12:25">
      <c r="L1186" s="326"/>
      <c r="M1186" s="326"/>
      <c r="N1186" s="326"/>
      <c r="O1186" s="326"/>
      <c r="P1186" s="326"/>
      <c r="Q1186" s="326"/>
      <c r="R1186" s="326"/>
      <c r="S1186" s="326"/>
      <c r="T1186" s="326"/>
      <c r="U1186" s="326"/>
      <c r="V1186" s="326"/>
      <c r="W1186" s="326"/>
      <c r="X1186" s="326"/>
      <c r="Y1186" s="326"/>
    </row>
    <row r="1187" spans="12:25">
      <c r="L1187" s="326"/>
      <c r="M1187" s="326"/>
      <c r="N1187" s="326"/>
      <c r="O1187" s="326"/>
      <c r="P1187" s="326"/>
      <c r="Q1187" s="326"/>
      <c r="R1187" s="326"/>
      <c r="S1187" s="326"/>
      <c r="T1187" s="326"/>
      <c r="U1187" s="326"/>
      <c r="V1187" s="326"/>
      <c r="W1187" s="326"/>
      <c r="X1187" s="326"/>
      <c r="Y1187" s="326"/>
    </row>
    <row r="1188" spans="12:25">
      <c r="L1188" s="326"/>
      <c r="M1188" s="326"/>
      <c r="N1188" s="326"/>
      <c r="O1188" s="326"/>
      <c r="P1188" s="326"/>
      <c r="Q1188" s="326"/>
      <c r="R1188" s="326"/>
      <c r="S1188" s="326"/>
      <c r="T1188" s="326"/>
      <c r="U1188" s="326"/>
      <c r="V1188" s="326"/>
      <c r="W1188" s="326"/>
      <c r="X1188" s="326"/>
      <c r="Y1188" s="326"/>
    </row>
    <row r="1189" spans="12:25">
      <c r="L1189" s="326"/>
      <c r="M1189" s="326"/>
      <c r="N1189" s="326"/>
      <c r="O1189" s="326"/>
      <c r="P1189" s="326"/>
      <c r="Q1189" s="326"/>
      <c r="R1189" s="326"/>
      <c r="S1189" s="326"/>
      <c r="T1189" s="326"/>
      <c r="U1189" s="326"/>
      <c r="V1189" s="326"/>
      <c r="W1189" s="326"/>
      <c r="X1189" s="326"/>
      <c r="Y1189" s="326"/>
    </row>
    <row r="1190" spans="12:25">
      <c r="L1190" s="326"/>
      <c r="M1190" s="326"/>
      <c r="N1190" s="326"/>
      <c r="O1190" s="326"/>
      <c r="P1190" s="326"/>
      <c r="Q1190" s="326"/>
      <c r="R1190" s="326"/>
      <c r="S1190" s="326"/>
      <c r="T1190" s="326"/>
      <c r="U1190" s="326"/>
      <c r="V1190" s="326"/>
      <c r="W1190" s="326"/>
      <c r="X1190" s="326"/>
      <c r="Y1190" s="326"/>
    </row>
    <row r="1191" spans="12:25">
      <c r="L1191" s="326"/>
      <c r="M1191" s="326"/>
      <c r="N1191" s="326"/>
      <c r="O1191" s="326"/>
      <c r="P1191" s="326"/>
      <c r="Q1191" s="326"/>
      <c r="R1191" s="326"/>
      <c r="S1191" s="326"/>
      <c r="T1191" s="326"/>
      <c r="U1191" s="326"/>
      <c r="V1191" s="326"/>
      <c r="W1191" s="326"/>
      <c r="X1191" s="326"/>
      <c r="Y1191" s="326"/>
    </row>
    <row r="1192" spans="12:25">
      <c r="L1192" s="326"/>
      <c r="M1192" s="326"/>
      <c r="N1192" s="326"/>
      <c r="O1192" s="326"/>
      <c r="P1192" s="326"/>
      <c r="Q1192" s="326"/>
      <c r="R1192" s="326"/>
      <c r="S1192" s="326"/>
      <c r="T1192" s="326"/>
      <c r="U1192" s="326"/>
      <c r="V1192" s="326"/>
      <c r="W1192" s="326"/>
      <c r="X1192" s="326"/>
      <c r="Y1192" s="326"/>
    </row>
    <row r="1193" spans="12:25">
      <c r="L1193" s="326"/>
      <c r="M1193" s="326"/>
      <c r="N1193" s="326"/>
      <c r="O1193" s="326"/>
      <c r="P1193" s="326"/>
      <c r="Q1193" s="326"/>
      <c r="R1193" s="326"/>
      <c r="S1193" s="326"/>
      <c r="T1193" s="326"/>
      <c r="U1193" s="326"/>
      <c r="V1193" s="326"/>
      <c r="W1193" s="326"/>
      <c r="X1193" s="326"/>
      <c r="Y1193" s="326"/>
    </row>
    <row r="1194" spans="12:25">
      <c r="L1194" s="326"/>
      <c r="M1194" s="326"/>
      <c r="N1194" s="326"/>
      <c r="O1194" s="326"/>
      <c r="P1194" s="326"/>
      <c r="Q1194" s="326"/>
      <c r="R1194" s="326"/>
      <c r="S1194" s="326"/>
      <c r="T1194" s="326"/>
      <c r="U1194" s="326"/>
      <c r="V1194" s="326"/>
      <c r="W1194" s="326"/>
      <c r="X1194" s="326"/>
      <c r="Y1194" s="326"/>
    </row>
    <row r="1195" spans="12:25">
      <c r="L1195" s="326"/>
      <c r="M1195" s="326"/>
      <c r="N1195" s="326"/>
      <c r="O1195" s="326"/>
      <c r="P1195" s="326"/>
      <c r="Q1195" s="326"/>
      <c r="R1195" s="326"/>
      <c r="S1195" s="326"/>
      <c r="T1195" s="326"/>
      <c r="U1195" s="326"/>
      <c r="V1195" s="326"/>
      <c r="W1195" s="326"/>
      <c r="X1195" s="326"/>
      <c r="Y1195" s="326"/>
    </row>
    <row r="1196" spans="12:25">
      <c r="L1196" s="326"/>
      <c r="M1196" s="326"/>
      <c r="N1196" s="326"/>
      <c r="O1196" s="326"/>
      <c r="P1196" s="326"/>
      <c r="Q1196" s="326"/>
      <c r="R1196" s="326"/>
      <c r="S1196" s="326"/>
      <c r="T1196" s="326"/>
      <c r="U1196" s="326"/>
      <c r="V1196" s="326"/>
      <c r="W1196" s="326"/>
      <c r="X1196" s="326"/>
      <c r="Y1196" s="326"/>
    </row>
    <row r="1197" spans="12:25">
      <c r="L1197" s="326"/>
      <c r="M1197" s="326"/>
      <c r="N1197" s="326"/>
      <c r="O1197" s="326"/>
      <c r="P1197" s="326"/>
      <c r="Q1197" s="326"/>
      <c r="R1197" s="326"/>
      <c r="S1197" s="326"/>
      <c r="T1197" s="326"/>
      <c r="U1197" s="326"/>
      <c r="V1197" s="326"/>
      <c r="W1197" s="326"/>
      <c r="X1197" s="326"/>
      <c r="Y1197" s="326"/>
    </row>
    <row r="1198" spans="12:25">
      <c r="L1198" s="326"/>
      <c r="M1198" s="326"/>
      <c r="N1198" s="326"/>
      <c r="O1198" s="326"/>
      <c r="P1198" s="326"/>
      <c r="Q1198" s="326"/>
      <c r="R1198" s="326"/>
      <c r="S1198" s="326"/>
      <c r="T1198" s="326"/>
      <c r="U1198" s="326"/>
      <c r="V1198" s="326"/>
      <c r="W1198" s="326"/>
      <c r="X1198" s="326"/>
      <c r="Y1198" s="326"/>
    </row>
    <row r="1199" spans="12:25">
      <c r="L1199" s="326"/>
      <c r="M1199" s="326"/>
      <c r="N1199" s="326"/>
      <c r="O1199" s="326"/>
      <c r="P1199" s="326"/>
      <c r="Q1199" s="326"/>
      <c r="R1199" s="326"/>
      <c r="S1199" s="326"/>
      <c r="T1199" s="326"/>
      <c r="U1199" s="326"/>
      <c r="V1199" s="326"/>
      <c r="W1199" s="326"/>
      <c r="X1199" s="326"/>
      <c r="Y1199" s="326"/>
    </row>
    <row r="1200" spans="12:25">
      <c r="L1200" s="326"/>
      <c r="M1200" s="326"/>
      <c r="N1200" s="326"/>
      <c r="O1200" s="326"/>
      <c r="P1200" s="326"/>
      <c r="Q1200" s="326"/>
      <c r="R1200" s="326"/>
      <c r="S1200" s="326"/>
      <c r="T1200" s="326"/>
      <c r="U1200" s="326"/>
      <c r="V1200" s="326"/>
      <c r="W1200" s="326"/>
      <c r="X1200" s="326"/>
      <c r="Y1200" s="326"/>
    </row>
    <row r="1201" spans="12:25">
      <c r="L1201" s="326"/>
      <c r="M1201" s="326"/>
      <c r="N1201" s="326"/>
      <c r="O1201" s="326"/>
      <c r="P1201" s="326"/>
      <c r="Q1201" s="326"/>
      <c r="R1201" s="326"/>
      <c r="S1201" s="326"/>
      <c r="T1201" s="326"/>
      <c r="U1201" s="326"/>
      <c r="V1201" s="326"/>
      <c r="W1201" s="326"/>
      <c r="X1201" s="326"/>
      <c r="Y1201" s="326"/>
    </row>
    <row r="1202" spans="12:25">
      <c r="L1202" s="326"/>
      <c r="M1202" s="326"/>
      <c r="N1202" s="326"/>
      <c r="O1202" s="326"/>
      <c r="P1202" s="326"/>
      <c r="Q1202" s="326"/>
      <c r="R1202" s="326"/>
      <c r="S1202" s="326"/>
      <c r="T1202" s="326"/>
      <c r="U1202" s="326"/>
      <c r="V1202" s="326"/>
      <c r="W1202" s="326"/>
      <c r="X1202" s="326"/>
      <c r="Y1202" s="326"/>
    </row>
    <row r="1203" spans="12:25">
      <c r="L1203" s="326"/>
      <c r="M1203" s="326"/>
      <c r="N1203" s="326"/>
      <c r="O1203" s="326"/>
      <c r="P1203" s="326"/>
      <c r="Q1203" s="326"/>
      <c r="R1203" s="326"/>
      <c r="S1203" s="326"/>
      <c r="T1203" s="326"/>
      <c r="U1203" s="326"/>
      <c r="V1203" s="326"/>
      <c r="W1203" s="326"/>
      <c r="X1203" s="326"/>
      <c r="Y1203" s="326"/>
    </row>
    <row r="1204" spans="12:25">
      <c r="L1204" s="326"/>
      <c r="M1204" s="326"/>
      <c r="N1204" s="326"/>
      <c r="O1204" s="326"/>
      <c r="P1204" s="326"/>
      <c r="Q1204" s="326"/>
      <c r="R1204" s="326"/>
      <c r="S1204" s="326"/>
      <c r="T1204" s="326"/>
      <c r="U1204" s="326"/>
      <c r="V1204" s="326"/>
      <c r="W1204" s="326"/>
      <c r="X1204" s="326"/>
      <c r="Y1204" s="326"/>
    </row>
    <row r="1205" spans="12:25">
      <c r="L1205" s="326"/>
      <c r="M1205" s="326"/>
      <c r="N1205" s="326"/>
      <c r="O1205" s="326"/>
      <c r="P1205" s="326"/>
      <c r="Q1205" s="326"/>
      <c r="R1205" s="326"/>
      <c r="S1205" s="326"/>
      <c r="T1205" s="326"/>
      <c r="U1205" s="326"/>
      <c r="V1205" s="326"/>
      <c r="W1205" s="326"/>
      <c r="X1205" s="326"/>
      <c r="Y1205" s="326"/>
    </row>
    <row r="1206" spans="12:25">
      <c r="L1206" s="326"/>
      <c r="M1206" s="326"/>
      <c r="N1206" s="326"/>
      <c r="O1206" s="326"/>
      <c r="P1206" s="326"/>
      <c r="Q1206" s="326"/>
      <c r="R1206" s="326"/>
      <c r="S1206" s="326"/>
      <c r="T1206" s="326"/>
      <c r="U1206" s="326"/>
      <c r="V1206" s="326"/>
      <c r="W1206" s="326"/>
      <c r="X1206" s="326"/>
      <c r="Y1206" s="326"/>
    </row>
    <row r="1207" spans="12:25">
      <c r="L1207" s="326"/>
      <c r="M1207" s="326"/>
      <c r="N1207" s="326"/>
      <c r="O1207" s="326"/>
      <c r="P1207" s="326"/>
      <c r="Q1207" s="326"/>
      <c r="R1207" s="326"/>
      <c r="S1207" s="326"/>
      <c r="T1207" s="326"/>
      <c r="U1207" s="326"/>
      <c r="V1207" s="326"/>
      <c r="W1207" s="326"/>
      <c r="X1207" s="326"/>
      <c r="Y1207" s="326"/>
    </row>
    <row r="1208" spans="12:25">
      <c r="L1208" s="326"/>
      <c r="M1208" s="326"/>
      <c r="N1208" s="326"/>
      <c r="O1208" s="326"/>
      <c r="P1208" s="326"/>
      <c r="Q1208" s="326"/>
      <c r="R1208" s="326"/>
      <c r="S1208" s="326"/>
      <c r="T1208" s="326"/>
      <c r="U1208" s="326"/>
      <c r="V1208" s="326"/>
      <c r="W1208" s="326"/>
      <c r="X1208" s="326"/>
      <c r="Y1208" s="326"/>
    </row>
    <row r="1209" spans="12:25">
      <c r="L1209" s="326"/>
      <c r="M1209" s="326"/>
      <c r="N1209" s="326"/>
      <c r="O1209" s="326"/>
      <c r="P1209" s="326"/>
      <c r="Q1209" s="326"/>
      <c r="R1209" s="326"/>
      <c r="S1209" s="326"/>
      <c r="T1209" s="326"/>
      <c r="U1209" s="326"/>
      <c r="V1209" s="326"/>
      <c r="W1209" s="326"/>
      <c r="X1209" s="326"/>
      <c r="Y1209" s="326"/>
    </row>
    <row r="1210" spans="12:25">
      <c r="L1210" s="326"/>
      <c r="M1210" s="326"/>
      <c r="N1210" s="326"/>
      <c r="O1210" s="326"/>
      <c r="P1210" s="326"/>
      <c r="Q1210" s="326"/>
      <c r="R1210" s="326"/>
      <c r="S1210" s="326"/>
      <c r="T1210" s="326"/>
      <c r="U1210" s="326"/>
      <c r="V1210" s="326"/>
      <c r="W1210" s="326"/>
      <c r="X1210" s="326"/>
      <c r="Y1210" s="326"/>
    </row>
    <row r="1211" spans="12:25">
      <c r="L1211" s="326"/>
      <c r="M1211" s="326"/>
      <c r="N1211" s="326"/>
      <c r="O1211" s="326"/>
      <c r="P1211" s="326"/>
      <c r="Q1211" s="326"/>
      <c r="R1211" s="326"/>
      <c r="S1211" s="326"/>
      <c r="T1211" s="326"/>
      <c r="U1211" s="326"/>
      <c r="V1211" s="326"/>
      <c r="W1211" s="326"/>
      <c r="X1211" s="326"/>
      <c r="Y1211" s="326"/>
    </row>
    <row r="1212" spans="12:25">
      <c r="L1212" s="326"/>
      <c r="M1212" s="326"/>
      <c r="N1212" s="326"/>
      <c r="O1212" s="326"/>
      <c r="P1212" s="326"/>
      <c r="Q1212" s="326"/>
      <c r="R1212" s="326"/>
      <c r="S1212" s="326"/>
      <c r="T1212" s="326"/>
      <c r="U1212" s="326"/>
      <c r="V1212" s="326"/>
      <c r="W1212" s="326"/>
      <c r="X1212" s="326"/>
      <c r="Y1212" s="326"/>
    </row>
    <row r="1213" spans="12:25">
      <c r="L1213" s="326"/>
      <c r="M1213" s="326"/>
      <c r="N1213" s="326"/>
      <c r="O1213" s="326"/>
      <c r="P1213" s="326"/>
      <c r="Q1213" s="326"/>
      <c r="R1213" s="326"/>
      <c r="S1213" s="326"/>
      <c r="T1213" s="326"/>
      <c r="U1213" s="326"/>
      <c r="V1213" s="326"/>
      <c r="W1213" s="326"/>
      <c r="X1213" s="326"/>
      <c r="Y1213" s="326"/>
    </row>
    <row r="1214" spans="12:25">
      <c r="L1214" s="326"/>
      <c r="M1214" s="326"/>
      <c r="N1214" s="326"/>
      <c r="O1214" s="326"/>
      <c r="P1214" s="326"/>
      <c r="Q1214" s="326"/>
      <c r="R1214" s="326"/>
      <c r="S1214" s="326"/>
      <c r="T1214" s="326"/>
      <c r="U1214" s="326"/>
      <c r="V1214" s="326"/>
      <c r="W1214" s="326"/>
      <c r="X1214" s="326"/>
      <c r="Y1214" s="326"/>
    </row>
    <row r="1215" spans="12:25">
      <c r="L1215" s="326"/>
      <c r="M1215" s="326"/>
      <c r="N1215" s="326"/>
      <c r="O1215" s="326"/>
      <c r="P1215" s="326"/>
      <c r="Q1215" s="326"/>
      <c r="R1215" s="326"/>
      <c r="S1215" s="326"/>
      <c r="T1215" s="326"/>
      <c r="U1215" s="326"/>
      <c r="V1215" s="326"/>
      <c r="W1215" s="326"/>
      <c r="X1215" s="326"/>
      <c r="Y1215" s="326"/>
    </row>
    <row r="1216" spans="12:25">
      <c r="L1216" s="326"/>
      <c r="M1216" s="326"/>
      <c r="N1216" s="326"/>
      <c r="O1216" s="326"/>
      <c r="P1216" s="326"/>
      <c r="Q1216" s="326"/>
      <c r="R1216" s="326"/>
      <c r="S1216" s="326"/>
      <c r="T1216" s="326"/>
      <c r="U1216" s="326"/>
      <c r="V1216" s="326"/>
      <c r="W1216" s="326"/>
      <c r="X1216" s="326"/>
      <c r="Y1216" s="326"/>
    </row>
    <row r="1217" spans="12:25">
      <c r="L1217" s="326"/>
      <c r="M1217" s="326"/>
      <c r="N1217" s="326"/>
      <c r="O1217" s="326"/>
      <c r="P1217" s="326"/>
      <c r="Q1217" s="326"/>
      <c r="R1217" s="326"/>
      <c r="S1217" s="326"/>
      <c r="T1217" s="326"/>
      <c r="U1217" s="326"/>
      <c r="V1217" s="326"/>
      <c r="W1217" s="326"/>
      <c r="X1217" s="326"/>
      <c r="Y1217" s="326"/>
    </row>
    <row r="1218" spans="12:25">
      <c r="L1218" s="326"/>
      <c r="M1218" s="326"/>
      <c r="N1218" s="326"/>
      <c r="O1218" s="326"/>
      <c r="P1218" s="326"/>
      <c r="Q1218" s="326"/>
      <c r="R1218" s="326"/>
      <c r="S1218" s="326"/>
      <c r="T1218" s="326"/>
      <c r="U1218" s="326"/>
      <c r="V1218" s="326"/>
      <c r="W1218" s="326"/>
      <c r="X1218" s="326"/>
      <c r="Y1218" s="326"/>
    </row>
    <row r="1219" spans="12:25">
      <c r="L1219" s="326"/>
      <c r="M1219" s="326"/>
      <c r="N1219" s="326"/>
      <c r="O1219" s="326"/>
      <c r="P1219" s="326"/>
      <c r="Q1219" s="326"/>
      <c r="R1219" s="326"/>
      <c r="S1219" s="326"/>
      <c r="T1219" s="326"/>
      <c r="U1219" s="326"/>
      <c r="V1219" s="326"/>
      <c r="W1219" s="326"/>
      <c r="X1219" s="326"/>
      <c r="Y1219" s="326"/>
    </row>
    <row r="1220" spans="12:25">
      <c r="L1220" s="326"/>
      <c r="M1220" s="326"/>
      <c r="N1220" s="326"/>
      <c r="O1220" s="326"/>
      <c r="P1220" s="326"/>
      <c r="Q1220" s="326"/>
      <c r="R1220" s="326"/>
      <c r="S1220" s="326"/>
      <c r="T1220" s="326"/>
      <c r="U1220" s="326"/>
      <c r="V1220" s="326"/>
      <c r="W1220" s="326"/>
      <c r="X1220" s="326"/>
      <c r="Y1220" s="326"/>
    </row>
    <row r="1221" spans="12:25">
      <c r="L1221" s="326"/>
      <c r="M1221" s="326"/>
      <c r="N1221" s="326"/>
      <c r="O1221" s="326"/>
      <c r="P1221" s="326"/>
      <c r="Q1221" s="326"/>
      <c r="R1221" s="326"/>
      <c r="S1221" s="326"/>
      <c r="T1221" s="326"/>
      <c r="U1221" s="326"/>
      <c r="V1221" s="326"/>
      <c r="W1221" s="326"/>
      <c r="X1221" s="326"/>
      <c r="Y1221" s="326"/>
    </row>
    <row r="1222" spans="12:25">
      <c r="L1222" s="326"/>
      <c r="M1222" s="326"/>
      <c r="N1222" s="326"/>
      <c r="O1222" s="326"/>
      <c r="P1222" s="326"/>
      <c r="Q1222" s="326"/>
      <c r="R1222" s="326"/>
      <c r="S1222" s="326"/>
      <c r="T1222" s="326"/>
      <c r="U1222" s="326"/>
      <c r="V1222" s="326"/>
      <c r="W1222" s="326"/>
      <c r="X1222" s="326"/>
      <c r="Y1222" s="326"/>
    </row>
    <row r="1223" spans="12:25">
      <c r="L1223" s="326"/>
      <c r="M1223" s="326"/>
      <c r="N1223" s="326"/>
      <c r="O1223" s="326"/>
      <c r="P1223" s="326"/>
      <c r="Q1223" s="326"/>
      <c r="R1223" s="326"/>
      <c r="S1223" s="326"/>
      <c r="T1223" s="326"/>
      <c r="U1223" s="326"/>
      <c r="V1223" s="326"/>
      <c r="W1223" s="326"/>
      <c r="X1223" s="326"/>
      <c r="Y1223" s="326"/>
    </row>
    <row r="1224" spans="12:25">
      <c r="L1224" s="326"/>
      <c r="M1224" s="326"/>
      <c r="N1224" s="326"/>
      <c r="O1224" s="326"/>
      <c r="P1224" s="326"/>
      <c r="Q1224" s="326"/>
      <c r="R1224" s="326"/>
      <c r="S1224" s="326"/>
      <c r="T1224" s="326"/>
      <c r="U1224" s="326"/>
      <c r="V1224" s="326"/>
      <c r="W1224" s="326"/>
      <c r="X1224" s="326"/>
      <c r="Y1224" s="326"/>
    </row>
    <row r="1225" spans="12:25">
      <c r="L1225" s="326"/>
      <c r="M1225" s="326"/>
      <c r="N1225" s="326"/>
      <c r="O1225" s="326"/>
      <c r="P1225" s="326"/>
      <c r="Q1225" s="326"/>
      <c r="R1225" s="326"/>
      <c r="S1225" s="326"/>
      <c r="T1225" s="326"/>
      <c r="U1225" s="326"/>
      <c r="V1225" s="326"/>
      <c r="W1225" s="326"/>
      <c r="X1225" s="326"/>
      <c r="Y1225" s="326"/>
    </row>
    <row r="1226" spans="12:25">
      <c r="L1226" s="326"/>
      <c r="M1226" s="326"/>
      <c r="N1226" s="326"/>
      <c r="O1226" s="326"/>
      <c r="P1226" s="326"/>
      <c r="Q1226" s="326"/>
      <c r="R1226" s="326"/>
      <c r="S1226" s="326"/>
      <c r="T1226" s="326"/>
      <c r="U1226" s="326"/>
      <c r="V1226" s="326"/>
      <c r="W1226" s="326"/>
      <c r="X1226" s="326"/>
      <c r="Y1226" s="326"/>
    </row>
    <row r="1227" spans="12:25">
      <c r="L1227" s="326"/>
      <c r="M1227" s="326"/>
      <c r="N1227" s="326"/>
      <c r="O1227" s="326"/>
      <c r="P1227" s="326"/>
      <c r="Q1227" s="326"/>
      <c r="R1227" s="326"/>
      <c r="S1227" s="326"/>
      <c r="T1227" s="326"/>
      <c r="U1227" s="326"/>
      <c r="V1227" s="326"/>
      <c r="W1227" s="326"/>
      <c r="X1227" s="326"/>
      <c r="Y1227" s="326"/>
    </row>
    <row r="1228" spans="12:25">
      <c r="L1228" s="326"/>
      <c r="M1228" s="326"/>
      <c r="N1228" s="326"/>
      <c r="O1228" s="326"/>
      <c r="P1228" s="326"/>
      <c r="Q1228" s="326"/>
      <c r="R1228" s="326"/>
      <c r="S1228" s="326"/>
      <c r="T1228" s="326"/>
      <c r="U1228" s="326"/>
      <c r="V1228" s="326"/>
      <c r="W1228" s="326"/>
      <c r="X1228" s="326"/>
      <c r="Y1228" s="326"/>
    </row>
    <row r="1229" spans="12:25">
      <c r="L1229" s="326"/>
      <c r="M1229" s="326"/>
      <c r="N1229" s="326"/>
      <c r="O1229" s="326"/>
      <c r="P1229" s="326"/>
      <c r="Q1229" s="326"/>
      <c r="R1229" s="326"/>
      <c r="S1229" s="326"/>
      <c r="T1229" s="326"/>
      <c r="U1229" s="326"/>
      <c r="V1229" s="326"/>
      <c r="W1229" s="326"/>
      <c r="X1229" s="326"/>
      <c r="Y1229" s="326"/>
    </row>
    <row r="1230" spans="12:25">
      <c r="L1230" s="326"/>
      <c r="M1230" s="326"/>
      <c r="N1230" s="326"/>
      <c r="O1230" s="326"/>
      <c r="P1230" s="326"/>
      <c r="Q1230" s="326"/>
      <c r="R1230" s="326"/>
      <c r="S1230" s="326"/>
      <c r="T1230" s="326"/>
      <c r="U1230" s="326"/>
      <c r="V1230" s="326"/>
      <c r="W1230" s="326"/>
      <c r="X1230" s="326"/>
      <c r="Y1230" s="326"/>
    </row>
    <row r="1231" spans="12:25">
      <c r="L1231" s="326"/>
      <c r="M1231" s="326"/>
      <c r="N1231" s="326"/>
      <c r="O1231" s="326"/>
      <c r="P1231" s="326"/>
      <c r="Q1231" s="326"/>
      <c r="R1231" s="326"/>
      <c r="S1231" s="326"/>
      <c r="T1231" s="326"/>
      <c r="U1231" s="326"/>
      <c r="V1231" s="326"/>
      <c r="W1231" s="326"/>
      <c r="X1231" s="326"/>
      <c r="Y1231" s="326"/>
    </row>
    <row r="1232" spans="12:25">
      <c r="L1232" s="326"/>
      <c r="M1232" s="326"/>
      <c r="N1232" s="326"/>
      <c r="O1232" s="326"/>
      <c r="P1232" s="326"/>
      <c r="Q1232" s="326"/>
      <c r="R1232" s="326"/>
      <c r="S1232" s="326"/>
      <c r="T1232" s="326"/>
      <c r="U1232" s="326"/>
      <c r="V1232" s="326"/>
      <c r="W1232" s="326"/>
      <c r="X1232" s="326"/>
      <c r="Y1232" s="326"/>
    </row>
    <row r="1233" spans="12:25">
      <c r="L1233" s="326"/>
      <c r="M1233" s="326"/>
      <c r="N1233" s="326"/>
      <c r="O1233" s="326"/>
      <c r="P1233" s="326"/>
      <c r="Q1233" s="326"/>
      <c r="R1233" s="326"/>
      <c r="S1233" s="326"/>
      <c r="T1233" s="326"/>
      <c r="U1233" s="326"/>
      <c r="V1233" s="326"/>
      <c r="W1233" s="326"/>
      <c r="X1233" s="326"/>
      <c r="Y1233" s="326"/>
    </row>
    <row r="1234" spans="12:25">
      <c r="L1234" s="326"/>
      <c r="M1234" s="326"/>
      <c r="N1234" s="326"/>
      <c r="O1234" s="326"/>
      <c r="P1234" s="326"/>
      <c r="Q1234" s="326"/>
      <c r="R1234" s="326"/>
      <c r="S1234" s="326"/>
      <c r="T1234" s="326"/>
      <c r="U1234" s="326"/>
      <c r="V1234" s="326"/>
      <c r="W1234" s="326"/>
      <c r="X1234" s="326"/>
      <c r="Y1234" s="326"/>
    </row>
    <row r="1235" spans="12:25">
      <c r="L1235" s="326"/>
      <c r="M1235" s="326"/>
      <c r="N1235" s="326"/>
      <c r="O1235" s="326"/>
      <c r="P1235" s="326"/>
      <c r="Q1235" s="326"/>
      <c r="R1235" s="326"/>
      <c r="S1235" s="326"/>
      <c r="T1235" s="326"/>
      <c r="U1235" s="326"/>
      <c r="V1235" s="326"/>
      <c r="W1235" s="326"/>
      <c r="X1235" s="326"/>
      <c r="Y1235" s="326"/>
    </row>
    <row r="1236" spans="12:25">
      <c r="L1236" s="326"/>
      <c r="M1236" s="326"/>
      <c r="N1236" s="326"/>
      <c r="O1236" s="326"/>
      <c r="P1236" s="326"/>
      <c r="Q1236" s="326"/>
      <c r="R1236" s="326"/>
      <c r="S1236" s="326"/>
      <c r="T1236" s="326"/>
      <c r="U1236" s="326"/>
      <c r="V1236" s="326"/>
      <c r="W1236" s="326"/>
      <c r="X1236" s="326"/>
      <c r="Y1236" s="326"/>
    </row>
    <row r="1237" spans="12:25">
      <c r="L1237" s="326"/>
      <c r="M1237" s="326"/>
      <c r="N1237" s="326"/>
      <c r="O1237" s="326"/>
      <c r="P1237" s="326"/>
      <c r="Q1237" s="326"/>
      <c r="R1237" s="326"/>
      <c r="S1237" s="326"/>
      <c r="T1237" s="326"/>
      <c r="U1237" s="326"/>
      <c r="V1237" s="326"/>
      <c r="W1237" s="326"/>
      <c r="X1237" s="326"/>
      <c r="Y1237" s="326"/>
    </row>
    <row r="1238" spans="12:25">
      <c r="L1238" s="326"/>
      <c r="M1238" s="326"/>
      <c r="N1238" s="326"/>
      <c r="O1238" s="326"/>
      <c r="P1238" s="326"/>
      <c r="Q1238" s="326"/>
      <c r="R1238" s="326"/>
      <c r="S1238" s="326"/>
      <c r="T1238" s="326"/>
      <c r="U1238" s="326"/>
      <c r="V1238" s="326"/>
      <c r="W1238" s="326"/>
      <c r="X1238" s="326"/>
      <c r="Y1238" s="326"/>
    </row>
    <row r="1239" spans="12:25">
      <c r="L1239" s="326"/>
      <c r="M1239" s="326"/>
      <c r="N1239" s="326"/>
      <c r="O1239" s="326"/>
      <c r="P1239" s="326"/>
      <c r="Q1239" s="326"/>
      <c r="R1239" s="326"/>
      <c r="S1239" s="326"/>
      <c r="T1239" s="326"/>
      <c r="U1239" s="326"/>
      <c r="V1239" s="326"/>
      <c r="W1239" s="326"/>
      <c r="X1239" s="326"/>
      <c r="Y1239" s="326"/>
    </row>
    <row r="1240" spans="12:25">
      <c r="L1240" s="326"/>
      <c r="M1240" s="326"/>
      <c r="N1240" s="326"/>
      <c r="O1240" s="326"/>
      <c r="P1240" s="326"/>
      <c r="Q1240" s="326"/>
      <c r="R1240" s="326"/>
      <c r="S1240" s="326"/>
      <c r="T1240" s="326"/>
      <c r="U1240" s="326"/>
      <c r="V1240" s="326"/>
      <c r="W1240" s="326"/>
      <c r="X1240" s="326"/>
      <c r="Y1240" s="326"/>
    </row>
    <row r="1241" spans="12:25">
      <c r="L1241" s="326"/>
      <c r="M1241" s="326"/>
      <c r="N1241" s="326"/>
      <c r="O1241" s="326"/>
      <c r="P1241" s="326"/>
      <c r="Q1241" s="326"/>
      <c r="R1241" s="326"/>
      <c r="S1241" s="326"/>
      <c r="T1241" s="326"/>
      <c r="U1241" s="326"/>
      <c r="V1241" s="326"/>
      <c r="W1241" s="326"/>
      <c r="X1241" s="326"/>
      <c r="Y1241" s="326"/>
    </row>
    <row r="1242" spans="12:25">
      <c r="L1242" s="326"/>
      <c r="M1242" s="326"/>
      <c r="N1242" s="326"/>
      <c r="O1242" s="326"/>
      <c r="P1242" s="326"/>
      <c r="Q1242" s="326"/>
      <c r="R1242" s="326"/>
      <c r="S1242" s="326"/>
      <c r="T1242" s="326"/>
      <c r="U1242" s="326"/>
      <c r="V1242" s="326"/>
      <c r="W1242" s="326"/>
      <c r="X1242" s="326"/>
      <c r="Y1242" s="326"/>
    </row>
    <row r="1243" spans="12:25">
      <c r="L1243" s="326"/>
      <c r="M1243" s="326"/>
      <c r="N1243" s="326"/>
      <c r="O1243" s="326"/>
      <c r="P1243" s="326"/>
      <c r="Q1243" s="326"/>
      <c r="R1243" s="326"/>
      <c r="S1243" s="326"/>
      <c r="T1243" s="326"/>
      <c r="U1243" s="326"/>
      <c r="V1243" s="326"/>
      <c r="W1243" s="326"/>
      <c r="X1243" s="326"/>
      <c r="Y1243" s="326"/>
    </row>
    <row r="1244" spans="12:25">
      <c r="L1244" s="326"/>
      <c r="M1244" s="326"/>
      <c r="N1244" s="326"/>
      <c r="O1244" s="326"/>
      <c r="P1244" s="326"/>
      <c r="Q1244" s="326"/>
      <c r="R1244" s="326"/>
      <c r="S1244" s="326"/>
      <c r="T1244" s="326"/>
      <c r="U1244" s="326"/>
      <c r="V1244" s="326"/>
      <c r="W1244" s="326"/>
      <c r="X1244" s="326"/>
      <c r="Y1244" s="326"/>
    </row>
    <row r="1245" spans="12:25">
      <c r="L1245" s="326"/>
      <c r="M1245" s="326"/>
      <c r="N1245" s="326"/>
      <c r="O1245" s="326"/>
      <c r="P1245" s="326"/>
      <c r="Q1245" s="326"/>
      <c r="R1245" s="326"/>
      <c r="S1245" s="326"/>
      <c r="T1245" s="326"/>
      <c r="U1245" s="326"/>
      <c r="V1245" s="326"/>
      <c r="W1245" s="326"/>
      <c r="X1245" s="326"/>
      <c r="Y1245" s="326"/>
    </row>
    <row r="1246" spans="12:25">
      <c r="L1246" s="326"/>
      <c r="M1246" s="326"/>
      <c r="N1246" s="326"/>
      <c r="O1246" s="326"/>
      <c r="P1246" s="326"/>
      <c r="Q1246" s="326"/>
      <c r="R1246" s="326"/>
      <c r="S1246" s="326"/>
      <c r="T1246" s="326"/>
      <c r="U1246" s="326"/>
      <c r="V1246" s="326"/>
      <c r="W1246" s="326"/>
      <c r="X1246" s="326"/>
      <c r="Y1246" s="326"/>
    </row>
    <row r="1247" spans="12:25">
      <c r="L1247" s="326"/>
      <c r="M1247" s="326"/>
      <c r="N1247" s="326"/>
      <c r="O1247" s="326"/>
      <c r="P1247" s="326"/>
      <c r="Q1247" s="326"/>
      <c r="R1247" s="326"/>
      <c r="S1247" s="326"/>
      <c r="T1247" s="326"/>
      <c r="U1247" s="326"/>
      <c r="V1247" s="326"/>
      <c r="W1247" s="326"/>
      <c r="X1247" s="326"/>
      <c r="Y1247" s="326"/>
    </row>
    <row r="1248" spans="12:25">
      <c r="L1248" s="326"/>
      <c r="M1248" s="326"/>
      <c r="N1248" s="326"/>
      <c r="O1248" s="326"/>
      <c r="P1248" s="326"/>
      <c r="Q1248" s="326"/>
      <c r="R1248" s="326"/>
      <c r="S1248" s="326"/>
      <c r="T1248" s="326"/>
      <c r="U1248" s="326"/>
      <c r="V1248" s="326"/>
      <c r="W1248" s="326"/>
      <c r="X1248" s="326"/>
      <c r="Y1248" s="326"/>
    </row>
    <row r="1249" spans="12:25">
      <c r="L1249" s="326"/>
      <c r="M1249" s="326"/>
      <c r="N1249" s="326"/>
      <c r="O1249" s="326"/>
      <c r="P1249" s="326"/>
      <c r="Q1249" s="326"/>
      <c r="R1249" s="326"/>
      <c r="S1249" s="326"/>
      <c r="T1249" s="326"/>
      <c r="U1249" s="326"/>
      <c r="V1249" s="326"/>
      <c r="W1249" s="326"/>
      <c r="X1249" s="326"/>
      <c r="Y1249" s="326"/>
    </row>
    <row r="1250" spans="12:25">
      <c r="L1250" s="326"/>
      <c r="M1250" s="326"/>
      <c r="N1250" s="326"/>
      <c r="O1250" s="326"/>
      <c r="P1250" s="326"/>
      <c r="Q1250" s="326"/>
      <c r="R1250" s="326"/>
      <c r="S1250" s="326"/>
      <c r="T1250" s="326"/>
      <c r="U1250" s="326"/>
      <c r="V1250" s="326"/>
      <c r="W1250" s="326"/>
      <c r="X1250" s="326"/>
      <c r="Y1250" s="326"/>
    </row>
    <row r="1251" spans="12:25">
      <c r="L1251" s="326"/>
      <c r="M1251" s="326"/>
      <c r="N1251" s="326"/>
      <c r="O1251" s="326"/>
      <c r="P1251" s="326"/>
      <c r="Q1251" s="326"/>
      <c r="R1251" s="326"/>
      <c r="S1251" s="326"/>
      <c r="T1251" s="326"/>
      <c r="U1251" s="326"/>
      <c r="V1251" s="326"/>
      <c r="W1251" s="326"/>
      <c r="X1251" s="326"/>
      <c r="Y1251" s="326"/>
    </row>
    <row r="1252" spans="12:25">
      <c r="L1252" s="326"/>
      <c r="M1252" s="326"/>
      <c r="N1252" s="326"/>
      <c r="O1252" s="326"/>
      <c r="P1252" s="326"/>
      <c r="Q1252" s="326"/>
      <c r="R1252" s="326"/>
      <c r="S1252" s="326"/>
      <c r="T1252" s="326"/>
      <c r="U1252" s="326"/>
      <c r="V1252" s="326"/>
      <c r="W1252" s="326"/>
      <c r="X1252" s="326"/>
      <c r="Y1252" s="326"/>
    </row>
    <row r="1253" spans="12:25">
      <c r="L1253" s="326"/>
      <c r="M1253" s="326"/>
      <c r="N1253" s="326"/>
      <c r="O1253" s="326"/>
      <c r="P1253" s="326"/>
      <c r="Q1253" s="326"/>
      <c r="R1253" s="326"/>
      <c r="S1253" s="326"/>
      <c r="T1253" s="326"/>
      <c r="U1253" s="326"/>
      <c r="V1253" s="326"/>
      <c r="W1253" s="326"/>
      <c r="X1253" s="326"/>
      <c r="Y1253" s="326"/>
    </row>
    <row r="1254" spans="12:25">
      <c r="L1254" s="326"/>
      <c r="M1254" s="326"/>
      <c r="N1254" s="326"/>
      <c r="O1254" s="326"/>
      <c r="P1254" s="326"/>
      <c r="Q1254" s="326"/>
      <c r="R1254" s="326"/>
      <c r="S1254" s="326"/>
      <c r="T1254" s="326"/>
      <c r="U1254" s="326"/>
      <c r="V1254" s="326"/>
      <c r="W1254" s="326"/>
      <c r="X1254" s="326"/>
      <c r="Y1254" s="326"/>
    </row>
    <row r="1255" spans="12:25">
      <c r="L1255" s="326"/>
      <c r="M1255" s="326"/>
      <c r="N1255" s="326"/>
      <c r="O1255" s="326"/>
      <c r="P1255" s="326"/>
      <c r="Q1255" s="326"/>
      <c r="R1255" s="326"/>
      <c r="S1255" s="326"/>
      <c r="T1255" s="326"/>
      <c r="U1255" s="326"/>
      <c r="V1255" s="326"/>
      <c r="W1255" s="326"/>
      <c r="X1255" s="326"/>
      <c r="Y1255" s="326"/>
    </row>
    <row r="1256" spans="12:25">
      <c r="L1256" s="326"/>
      <c r="M1256" s="326"/>
      <c r="N1256" s="326"/>
      <c r="O1256" s="326"/>
      <c r="P1256" s="326"/>
      <c r="Q1256" s="326"/>
      <c r="R1256" s="326"/>
      <c r="S1256" s="326"/>
      <c r="T1256" s="326"/>
      <c r="U1256" s="326"/>
      <c r="V1256" s="326"/>
      <c r="W1256" s="326"/>
      <c r="X1256" s="326"/>
      <c r="Y1256" s="326"/>
    </row>
    <row r="1257" spans="12:25">
      <c r="L1257" s="326"/>
      <c r="M1257" s="326"/>
      <c r="N1257" s="326"/>
      <c r="O1257" s="326"/>
      <c r="P1257" s="326"/>
      <c r="Q1257" s="326"/>
      <c r="R1257" s="326"/>
      <c r="S1257" s="326"/>
      <c r="T1257" s="326"/>
      <c r="U1257" s="326"/>
      <c r="V1257" s="326"/>
      <c r="W1257" s="326"/>
      <c r="X1257" s="326"/>
      <c r="Y1257" s="326"/>
    </row>
    <row r="1258" spans="12:25">
      <c r="L1258" s="326"/>
      <c r="M1258" s="326"/>
      <c r="N1258" s="326"/>
      <c r="O1258" s="326"/>
      <c r="P1258" s="326"/>
      <c r="Q1258" s="326"/>
      <c r="R1258" s="326"/>
      <c r="S1258" s="326"/>
      <c r="T1258" s="326"/>
      <c r="U1258" s="326"/>
      <c r="V1258" s="326"/>
      <c r="W1258" s="326"/>
      <c r="X1258" s="326"/>
      <c r="Y1258" s="326"/>
    </row>
    <row r="1259" spans="12:25">
      <c r="L1259" s="326"/>
      <c r="M1259" s="326"/>
      <c r="N1259" s="326"/>
      <c r="O1259" s="326"/>
      <c r="P1259" s="326"/>
      <c r="Q1259" s="326"/>
      <c r="R1259" s="326"/>
      <c r="S1259" s="326"/>
      <c r="T1259" s="326"/>
      <c r="U1259" s="326"/>
      <c r="V1259" s="326"/>
      <c r="W1259" s="326"/>
      <c r="X1259" s="326"/>
      <c r="Y1259" s="326"/>
    </row>
    <row r="1260" spans="12:25">
      <c r="L1260" s="326"/>
      <c r="M1260" s="326"/>
      <c r="N1260" s="326"/>
      <c r="O1260" s="326"/>
      <c r="P1260" s="326"/>
      <c r="Q1260" s="326"/>
      <c r="R1260" s="326"/>
      <c r="S1260" s="326"/>
      <c r="T1260" s="326"/>
      <c r="U1260" s="326"/>
      <c r="V1260" s="326"/>
      <c r="W1260" s="326"/>
      <c r="X1260" s="326"/>
      <c r="Y1260" s="326"/>
    </row>
    <row r="1261" spans="12:25">
      <c r="L1261" s="326"/>
      <c r="M1261" s="326"/>
      <c r="N1261" s="326"/>
      <c r="O1261" s="326"/>
      <c r="P1261" s="326"/>
      <c r="Q1261" s="326"/>
      <c r="R1261" s="326"/>
      <c r="S1261" s="326"/>
      <c r="T1261" s="326"/>
      <c r="U1261" s="326"/>
      <c r="V1261" s="326"/>
      <c r="W1261" s="326"/>
      <c r="X1261" s="326"/>
      <c r="Y1261" s="326"/>
    </row>
    <row r="1262" spans="12:25">
      <c r="L1262" s="326"/>
      <c r="M1262" s="326"/>
      <c r="N1262" s="326"/>
      <c r="O1262" s="326"/>
      <c r="P1262" s="326"/>
      <c r="Q1262" s="326"/>
      <c r="R1262" s="326"/>
      <c r="S1262" s="326"/>
      <c r="T1262" s="326"/>
      <c r="U1262" s="326"/>
      <c r="V1262" s="326"/>
      <c r="W1262" s="326"/>
      <c r="X1262" s="326"/>
      <c r="Y1262" s="326"/>
    </row>
    <row r="1263" spans="12:25">
      <c r="L1263" s="326"/>
      <c r="M1263" s="326"/>
      <c r="N1263" s="326"/>
      <c r="O1263" s="326"/>
      <c r="P1263" s="326"/>
      <c r="Q1263" s="326"/>
      <c r="R1263" s="326"/>
      <c r="S1263" s="326"/>
      <c r="T1263" s="326"/>
      <c r="U1263" s="326"/>
      <c r="V1263" s="326"/>
      <c r="W1263" s="326"/>
      <c r="X1263" s="326"/>
      <c r="Y1263" s="326"/>
    </row>
    <row r="1264" spans="12:25">
      <c r="L1264" s="326"/>
      <c r="M1264" s="326"/>
      <c r="N1264" s="326"/>
      <c r="O1264" s="326"/>
      <c r="P1264" s="326"/>
      <c r="Q1264" s="326"/>
      <c r="R1264" s="326"/>
      <c r="S1264" s="326"/>
      <c r="T1264" s="326"/>
      <c r="U1264" s="326"/>
      <c r="V1264" s="326"/>
      <c r="W1264" s="326"/>
      <c r="X1264" s="326"/>
      <c r="Y1264" s="326"/>
    </row>
    <row r="1265" spans="12:25">
      <c r="L1265" s="326"/>
      <c r="M1265" s="326"/>
      <c r="N1265" s="326"/>
      <c r="O1265" s="326"/>
      <c r="P1265" s="326"/>
      <c r="Q1265" s="326"/>
      <c r="R1265" s="326"/>
      <c r="S1265" s="326"/>
      <c r="T1265" s="326"/>
      <c r="U1265" s="326"/>
      <c r="V1265" s="326"/>
      <c r="W1265" s="326"/>
      <c r="X1265" s="326"/>
      <c r="Y1265" s="326"/>
    </row>
    <row r="1266" spans="12:25">
      <c r="L1266" s="326"/>
      <c r="M1266" s="326"/>
      <c r="N1266" s="326"/>
      <c r="O1266" s="326"/>
      <c r="P1266" s="326"/>
      <c r="Q1266" s="326"/>
      <c r="R1266" s="326"/>
      <c r="S1266" s="326"/>
      <c r="T1266" s="326"/>
      <c r="U1266" s="326"/>
      <c r="V1266" s="326"/>
      <c r="W1266" s="326"/>
      <c r="X1266" s="326"/>
      <c r="Y1266" s="326"/>
    </row>
    <row r="1267" spans="12:25">
      <c r="L1267" s="326"/>
      <c r="M1267" s="326"/>
      <c r="N1267" s="326"/>
      <c r="O1267" s="326"/>
      <c r="P1267" s="326"/>
      <c r="Q1267" s="326"/>
      <c r="R1267" s="326"/>
      <c r="S1267" s="326"/>
      <c r="T1267" s="326"/>
      <c r="U1267" s="326"/>
      <c r="V1267" s="326"/>
      <c r="W1267" s="326"/>
      <c r="X1267" s="326"/>
      <c r="Y1267" s="326"/>
    </row>
    <row r="1268" spans="12:25">
      <c r="L1268" s="326"/>
      <c r="M1268" s="326"/>
      <c r="N1268" s="326"/>
      <c r="O1268" s="326"/>
      <c r="P1268" s="326"/>
      <c r="Q1268" s="326"/>
      <c r="R1268" s="326"/>
      <c r="S1268" s="326"/>
      <c r="T1268" s="326"/>
      <c r="U1268" s="326"/>
      <c r="V1268" s="326"/>
      <c r="W1268" s="326"/>
      <c r="X1268" s="326"/>
      <c r="Y1268" s="326"/>
    </row>
    <row r="1269" spans="12:25">
      <c r="L1269" s="326"/>
      <c r="M1269" s="326"/>
      <c r="N1269" s="326"/>
      <c r="O1269" s="326"/>
      <c r="P1269" s="326"/>
      <c r="Q1269" s="326"/>
      <c r="R1269" s="326"/>
      <c r="S1269" s="326"/>
      <c r="T1269" s="326"/>
      <c r="U1269" s="326"/>
      <c r="V1269" s="326"/>
      <c r="W1269" s="326"/>
      <c r="X1269" s="326"/>
      <c r="Y1269" s="326"/>
    </row>
    <row r="1270" spans="12:25">
      <c r="L1270" s="326"/>
      <c r="M1270" s="326"/>
      <c r="N1270" s="326"/>
      <c r="O1270" s="326"/>
      <c r="P1270" s="326"/>
      <c r="Q1270" s="326"/>
      <c r="R1270" s="326"/>
      <c r="S1270" s="326"/>
      <c r="T1270" s="326"/>
      <c r="U1270" s="326"/>
      <c r="V1270" s="326"/>
      <c r="W1270" s="326"/>
      <c r="X1270" s="326"/>
      <c r="Y1270" s="326"/>
    </row>
    <row r="1271" spans="12:25">
      <c r="L1271" s="326"/>
      <c r="M1271" s="326"/>
      <c r="N1271" s="326"/>
      <c r="O1271" s="326"/>
      <c r="P1271" s="326"/>
      <c r="Q1271" s="326"/>
      <c r="R1271" s="326"/>
      <c r="S1271" s="326"/>
      <c r="T1271" s="326"/>
      <c r="U1271" s="326"/>
      <c r="V1271" s="326"/>
      <c r="W1271" s="326"/>
      <c r="X1271" s="326"/>
      <c r="Y1271" s="326"/>
    </row>
    <row r="1272" spans="12:25">
      <c r="L1272" s="326"/>
      <c r="M1272" s="326"/>
      <c r="N1272" s="326"/>
      <c r="O1272" s="326"/>
      <c r="P1272" s="326"/>
      <c r="Q1272" s="326"/>
      <c r="R1272" s="326"/>
      <c r="S1272" s="326"/>
      <c r="T1272" s="326"/>
      <c r="U1272" s="326"/>
      <c r="V1272" s="326"/>
      <c r="W1272" s="326"/>
      <c r="X1272" s="326"/>
      <c r="Y1272" s="326"/>
    </row>
    <row r="1273" spans="12:25">
      <c r="L1273" s="326"/>
      <c r="M1273" s="326"/>
      <c r="N1273" s="326"/>
      <c r="O1273" s="326"/>
      <c r="P1273" s="326"/>
      <c r="Q1273" s="326"/>
      <c r="R1273" s="326"/>
      <c r="S1273" s="326"/>
      <c r="T1273" s="326"/>
      <c r="U1273" s="326"/>
      <c r="V1273" s="326"/>
      <c r="W1273" s="326"/>
      <c r="X1273" s="326"/>
      <c r="Y1273" s="326"/>
    </row>
    <row r="1274" spans="12:25">
      <c r="L1274" s="326"/>
      <c r="M1274" s="326"/>
      <c r="N1274" s="326"/>
      <c r="O1274" s="326"/>
      <c r="P1274" s="326"/>
      <c r="Q1274" s="326"/>
      <c r="R1274" s="326"/>
      <c r="S1274" s="326"/>
      <c r="T1274" s="326"/>
      <c r="U1274" s="326"/>
      <c r="V1274" s="326"/>
      <c r="W1274" s="326"/>
      <c r="X1274" s="326"/>
      <c r="Y1274" s="326"/>
    </row>
    <row r="1275" spans="12:25">
      <c r="L1275" s="326"/>
      <c r="M1275" s="326"/>
      <c r="N1275" s="326"/>
      <c r="O1275" s="326"/>
      <c r="P1275" s="326"/>
      <c r="Q1275" s="326"/>
      <c r="R1275" s="326"/>
      <c r="S1275" s="326"/>
      <c r="T1275" s="326"/>
      <c r="U1275" s="326"/>
      <c r="V1275" s="326"/>
      <c r="W1275" s="326"/>
      <c r="X1275" s="326"/>
      <c r="Y1275" s="326"/>
    </row>
    <row r="1276" spans="12:25">
      <c r="L1276" s="326"/>
      <c r="M1276" s="326"/>
      <c r="N1276" s="326"/>
      <c r="O1276" s="326"/>
      <c r="P1276" s="326"/>
      <c r="Q1276" s="326"/>
      <c r="R1276" s="326"/>
      <c r="S1276" s="326"/>
      <c r="T1276" s="326"/>
      <c r="U1276" s="326"/>
      <c r="V1276" s="326"/>
      <c r="W1276" s="326"/>
      <c r="X1276" s="326"/>
      <c r="Y1276" s="326"/>
    </row>
    <row r="1277" spans="12:25">
      <c r="L1277" s="326"/>
      <c r="M1277" s="326"/>
      <c r="N1277" s="326"/>
      <c r="O1277" s="326"/>
      <c r="P1277" s="326"/>
      <c r="Q1277" s="326"/>
      <c r="R1277" s="326"/>
      <c r="S1277" s="326"/>
      <c r="T1277" s="326"/>
      <c r="U1277" s="326"/>
      <c r="V1277" s="326"/>
      <c r="W1277" s="326"/>
      <c r="X1277" s="326"/>
      <c r="Y1277" s="326"/>
    </row>
    <row r="1278" spans="12:25">
      <c r="L1278" s="326"/>
      <c r="M1278" s="326"/>
      <c r="N1278" s="326"/>
      <c r="O1278" s="326"/>
      <c r="P1278" s="326"/>
      <c r="Q1278" s="326"/>
      <c r="R1278" s="326"/>
      <c r="S1278" s="326"/>
      <c r="T1278" s="326"/>
      <c r="U1278" s="326"/>
      <c r="V1278" s="326"/>
      <c r="W1278" s="326"/>
      <c r="X1278" s="326"/>
      <c r="Y1278" s="326"/>
    </row>
    <row r="1279" spans="12:25">
      <c r="L1279" s="326"/>
      <c r="M1279" s="326"/>
      <c r="N1279" s="326"/>
      <c r="O1279" s="326"/>
      <c r="P1279" s="326"/>
      <c r="Q1279" s="326"/>
      <c r="R1279" s="326"/>
      <c r="S1279" s="326"/>
      <c r="T1279" s="326"/>
      <c r="U1279" s="326"/>
      <c r="V1279" s="326"/>
      <c r="W1279" s="326"/>
      <c r="X1279" s="326"/>
      <c r="Y1279" s="326"/>
    </row>
    <row r="1280" spans="12:25">
      <c r="L1280" s="326"/>
      <c r="M1280" s="326"/>
      <c r="N1280" s="326"/>
      <c r="O1280" s="326"/>
      <c r="P1280" s="326"/>
      <c r="Q1280" s="326"/>
      <c r="R1280" s="326"/>
      <c r="S1280" s="326"/>
      <c r="T1280" s="326"/>
      <c r="U1280" s="326"/>
      <c r="V1280" s="326"/>
      <c r="W1280" s="326"/>
      <c r="X1280" s="326"/>
      <c r="Y1280" s="326"/>
    </row>
    <row r="1281" spans="12:25">
      <c r="L1281" s="326"/>
      <c r="M1281" s="326"/>
      <c r="N1281" s="326"/>
      <c r="O1281" s="326"/>
      <c r="P1281" s="326"/>
      <c r="Q1281" s="326"/>
      <c r="R1281" s="326"/>
      <c r="S1281" s="326"/>
      <c r="T1281" s="326"/>
      <c r="U1281" s="326"/>
      <c r="V1281" s="326"/>
      <c r="W1281" s="326"/>
      <c r="X1281" s="326"/>
      <c r="Y1281" s="326"/>
    </row>
    <row r="1282" spans="12:25">
      <c r="L1282" s="326"/>
      <c r="M1282" s="326"/>
      <c r="N1282" s="326"/>
      <c r="O1282" s="326"/>
      <c r="P1282" s="326"/>
      <c r="Q1282" s="326"/>
      <c r="R1282" s="326"/>
      <c r="S1282" s="326"/>
      <c r="T1282" s="326"/>
      <c r="U1282" s="326"/>
      <c r="V1282" s="326"/>
      <c r="W1282" s="326"/>
      <c r="X1282" s="326"/>
      <c r="Y1282" s="326"/>
    </row>
    <row r="1283" spans="12:25">
      <c r="L1283" s="326"/>
      <c r="M1283" s="326"/>
      <c r="N1283" s="326"/>
      <c r="O1283" s="326"/>
      <c r="P1283" s="326"/>
      <c r="Q1283" s="326"/>
      <c r="R1283" s="326"/>
      <c r="S1283" s="326"/>
      <c r="T1283" s="326"/>
      <c r="U1283" s="326"/>
      <c r="V1283" s="326"/>
      <c r="W1283" s="326"/>
      <c r="X1283" s="326"/>
      <c r="Y1283" s="326"/>
    </row>
    <row r="1284" spans="12:25">
      <c r="L1284" s="326"/>
      <c r="M1284" s="326"/>
      <c r="N1284" s="326"/>
      <c r="O1284" s="326"/>
      <c r="P1284" s="326"/>
      <c r="Q1284" s="326"/>
      <c r="R1284" s="326"/>
      <c r="S1284" s="326"/>
      <c r="T1284" s="326"/>
      <c r="U1284" s="326"/>
      <c r="V1284" s="326"/>
      <c r="W1284" s="326"/>
      <c r="X1284" s="326"/>
      <c r="Y1284" s="326"/>
    </row>
    <row r="1285" spans="12:25">
      <c r="L1285" s="326"/>
      <c r="M1285" s="326"/>
      <c r="N1285" s="326"/>
      <c r="O1285" s="326"/>
      <c r="P1285" s="326"/>
      <c r="Q1285" s="326"/>
      <c r="R1285" s="326"/>
      <c r="S1285" s="326"/>
      <c r="T1285" s="326"/>
      <c r="U1285" s="326"/>
      <c r="V1285" s="326"/>
      <c r="W1285" s="326"/>
      <c r="X1285" s="326"/>
      <c r="Y1285" s="326"/>
    </row>
    <row r="1286" spans="12:25">
      <c r="L1286" s="326"/>
      <c r="M1286" s="326"/>
      <c r="N1286" s="326"/>
      <c r="O1286" s="326"/>
      <c r="P1286" s="326"/>
      <c r="Q1286" s="326"/>
      <c r="R1286" s="326"/>
      <c r="S1286" s="326"/>
      <c r="T1286" s="326"/>
      <c r="U1286" s="326"/>
      <c r="V1286" s="326"/>
      <c r="W1286" s="326"/>
      <c r="X1286" s="326"/>
      <c r="Y1286" s="326"/>
    </row>
    <row r="1287" spans="12:25">
      <c r="L1287" s="326"/>
      <c r="M1287" s="326"/>
      <c r="N1287" s="326"/>
      <c r="O1287" s="326"/>
      <c r="P1287" s="326"/>
      <c r="Q1287" s="326"/>
      <c r="R1287" s="326"/>
      <c r="S1287" s="326"/>
      <c r="T1287" s="326"/>
      <c r="U1287" s="326"/>
      <c r="V1287" s="326"/>
      <c r="W1287" s="326"/>
      <c r="X1287" s="326"/>
      <c r="Y1287" s="326"/>
    </row>
    <row r="1288" spans="12:25">
      <c r="L1288" s="326"/>
      <c r="M1288" s="326"/>
      <c r="N1288" s="326"/>
      <c r="O1288" s="326"/>
      <c r="P1288" s="326"/>
      <c r="Q1288" s="326"/>
      <c r="R1288" s="326"/>
      <c r="S1288" s="326"/>
      <c r="T1288" s="326"/>
      <c r="U1288" s="326"/>
      <c r="V1288" s="326"/>
      <c r="W1288" s="326"/>
      <c r="X1288" s="326"/>
      <c r="Y1288" s="326"/>
    </row>
    <row r="1289" spans="12:25">
      <c r="L1289" s="326"/>
      <c r="M1289" s="326"/>
      <c r="N1289" s="326"/>
      <c r="O1289" s="326"/>
      <c r="P1289" s="326"/>
      <c r="Q1289" s="326"/>
      <c r="R1289" s="326"/>
      <c r="S1289" s="326"/>
      <c r="T1289" s="326"/>
      <c r="U1289" s="326"/>
      <c r="V1289" s="326"/>
      <c r="W1289" s="326"/>
      <c r="X1289" s="326"/>
      <c r="Y1289" s="326"/>
    </row>
    <row r="1290" spans="12:25">
      <c r="L1290" s="326"/>
      <c r="M1290" s="326"/>
      <c r="N1290" s="326"/>
      <c r="O1290" s="326"/>
      <c r="P1290" s="326"/>
      <c r="Q1290" s="326"/>
      <c r="R1290" s="326"/>
      <c r="S1290" s="326"/>
      <c r="T1290" s="326"/>
      <c r="U1290" s="326"/>
      <c r="V1290" s="326"/>
      <c r="W1290" s="326"/>
      <c r="X1290" s="326"/>
      <c r="Y1290" s="326"/>
    </row>
    <row r="1291" spans="12:25">
      <c r="L1291" s="326"/>
      <c r="M1291" s="326"/>
      <c r="N1291" s="326"/>
      <c r="O1291" s="326"/>
      <c r="P1291" s="326"/>
      <c r="Q1291" s="326"/>
      <c r="R1291" s="326"/>
      <c r="S1291" s="326"/>
      <c r="T1291" s="326"/>
      <c r="U1291" s="326"/>
      <c r="V1291" s="326"/>
      <c r="W1291" s="326"/>
      <c r="X1291" s="326"/>
      <c r="Y1291" s="326"/>
    </row>
    <row r="1292" spans="12:25">
      <c r="L1292" s="326"/>
      <c r="M1292" s="326"/>
      <c r="N1292" s="326"/>
      <c r="O1292" s="326"/>
      <c r="P1292" s="326"/>
      <c r="Q1292" s="326"/>
      <c r="R1292" s="326"/>
      <c r="S1292" s="326"/>
      <c r="T1292" s="326"/>
      <c r="U1292" s="326"/>
      <c r="V1292" s="326"/>
      <c r="W1292" s="326"/>
      <c r="X1292" s="326"/>
      <c r="Y1292" s="326"/>
    </row>
    <row r="1293" spans="12:25">
      <c r="L1293" s="326"/>
      <c r="M1293" s="326"/>
      <c r="N1293" s="326"/>
      <c r="O1293" s="326"/>
      <c r="P1293" s="326"/>
      <c r="Q1293" s="326"/>
      <c r="R1293" s="326"/>
      <c r="S1293" s="326"/>
      <c r="T1293" s="326"/>
      <c r="U1293" s="326"/>
      <c r="V1293" s="326"/>
      <c r="W1293" s="326"/>
      <c r="X1293" s="326"/>
      <c r="Y1293" s="326"/>
    </row>
    <row r="1294" spans="12:25">
      <c r="L1294" s="326"/>
      <c r="M1294" s="326"/>
      <c r="N1294" s="326"/>
      <c r="O1294" s="326"/>
      <c r="P1294" s="326"/>
      <c r="Q1294" s="326"/>
      <c r="R1294" s="326"/>
      <c r="S1294" s="326"/>
      <c r="T1294" s="326"/>
      <c r="U1294" s="326"/>
      <c r="V1294" s="326"/>
      <c r="W1294" s="326"/>
      <c r="X1294" s="326"/>
      <c r="Y1294" s="326"/>
    </row>
    <row r="1295" spans="12:25">
      <c r="L1295" s="326"/>
      <c r="M1295" s="326"/>
      <c r="N1295" s="326"/>
      <c r="O1295" s="326"/>
      <c r="P1295" s="326"/>
      <c r="Q1295" s="326"/>
      <c r="R1295" s="326"/>
      <c r="S1295" s="326"/>
      <c r="T1295" s="326"/>
      <c r="U1295" s="326"/>
      <c r="V1295" s="326"/>
      <c r="W1295" s="326"/>
      <c r="X1295" s="326"/>
      <c r="Y1295" s="326"/>
    </row>
    <row r="1296" spans="12:25">
      <c r="L1296" s="326"/>
      <c r="M1296" s="326"/>
      <c r="N1296" s="326"/>
      <c r="O1296" s="326"/>
      <c r="P1296" s="326"/>
      <c r="Q1296" s="326"/>
      <c r="R1296" s="326"/>
      <c r="S1296" s="326"/>
      <c r="T1296" s="326"/>
      <c r="U1296" s="326"/>
      <c r="V1296" s="326"/>
      <c r="W1296" s="326"/>
      <c r="X1296" s="326"/>
      <c r="Y1296" s="326"/>
    </row>
    <row r="1297" spans="12:25">
      <c r="L1297" s="326"/>
      <c r="M1297" s="326"/>
      <c r="N1297" s="326"/>
      <c r="O1297" s="326"/>
      <c r="P1297" s="326"/>
      <c r="Q1297" s="326"/>
      <c r="R1297" s="326"/>
      <c r="S1297" s="326"/>
      <c r="T1297" s="326"/>
      <c r="U1297" s="326"/>
      <c r="V1297" s="326"/>
      <c r="W1297" s="326"/>
      <c r="X1297" s="326"/>
      <c r="Y1297" s="326"/>
    </row>
    <row r="1298" spans="12:25">
      <c r="L1298" s="326"/>
      <c r="M1298" s="326"/>
      <c r="N1298" s="326"/>
      <c r="O1298" s="326"/>
      <c r="P1298" s="326"/>
      <c r="Q1298" s="326"/>
      <c r="R1298" s="326"/>
      <c r="S1298" s="326"/>
      <c r="T1298" s="326"/>
      <c r="U1298" s="326"/>
      <c r="V1298" s="326"/>
      <c r="W1298" s="326"/>
      <c r="X1298" s="326"/>
      <c r="Y1298" s="326"/>
    </row>
    <row r="1299" spans="12:25">
      <c r="L1299" s="326"/>
      <c r="M1299" s="326"/>
      <c r="N1299" s="326"/>
      <c r="O1299" s="326"/>
      <c r="P1299" s="326"/>
      <c r="Q1299" s="326"/>
      <c r="R1299" s="326"/>
      <c r="S1299" s="326"/>
      <c r="T1299" s="326"/>
      <c r="U1299" s="326"/>
      <c r="V1299" s="326"/>
      <c r="W1299" s="326"/>
      <c r="X1299" s="326"/>
      <c r="Y1299" s="326"/>
    </row>
    <row r="1300" spans="12:25">
      <c r="L1300" s="326"/>
      <c r="M1300" s="326"/>
      <c r="N1300" s="326"/>
      <c r="O1300" s="326"/>
      <c r="P1300" s="326"/>
      <c r="Q1300" s="326"/>
      <c r="R1300" s="326"/>
      <c r="S1300" s="326"/>
      <c r="T1300" s="326"/>
      <c r="U1300" s="326"/>
      <c r="V1300" s="326"/>
      <c r="W1300" s="326"/>
      <c r="X1300" s="326"/>
      <c r="Y1300" s="326"/>
    </row>
    <row r="1301" spans="12:25">
      <c r="L1301" s="326"/>
      <c r="M1301" s="326"/>
      <c r="N1301" s="326"/>
      <c r="O1301" s="326"/>
      <c r="P1301" s="326"/>
      <c r="Q1301" s="326"/>
      <c r="R1301" s="326"/>
      <c r="S1301" s="326"/>
      <c r="T1301" s="326"/>
      <c r="U1301" s="326"/>
      <c r="V1301" s="326"/>
      <c r="W1301" s="326"/>
      <c r="X1301" s="326"/>
      <c r="Y1301" s="326"/>
    </row>
    <row r="1302" spans="12:25">
      <c r="L1302" s="326"/>
      <c r="M1302" s="326"/>
      <c r="N1302" s="326"/>
      <c r="O1302" s="326"/>
      <c r="P1302" s="326"/>
      <c r="Q1302" s="326"/>
      <c r="R1302" s="326"/>
      <c r="S1302" s="326"/>
      <c r="T1302" s="326"/>
      <c r="U1302" s="326"/>
      <c r="V1302" s="326"/>
      <c r="W1302" s="326"/>
      <c r="X1302" s="326"/>
      <c r="Y1302" s="326"/>
    </row>
    <row r="1303" spans="12:25">
      <c r="L1303" s="326"/>
      <c r="M1303" s="326"/>
      <c r="N1303" s="326"/>
      <c r="O1303" s="326"/>
      <c r="P1303" s="326"/>
      <c r="Q1303" s="326"/>
      <c r="R1303" s="326"/>
      <c r="S1303" s="326"/>
      <c r="T1303" s="326"/>
      <c r="U1303" s="326"/>
      <c r="V1303" s="326"/>
      <c r="W1303" s="326"/>
      <c r="X1303" s="326"/>
      <c r="Y1303" s="326"/>
    </row>
    <row r="1304" spans="12:25">
      <c r="L1304" s="326"/>
      <c r="M1304" s="326"/>
      <c r="N1304" s="326"/>
      <c r="O1304" s="326"/>
      <c r="P1304" s="326"/>
      <c r="Q1304" s="326"/>
      <c r="R1304" s="326"/>
      <c r="S1304" s="326"/>
      <c r="T1304" s="326"/>
      <c r="U1304" s="326"/>
      <c r="V1304" s="326"/>
      <c r="W1304" s="326"/>
      <c r="X1304" s="326"/>
      <c r="Y1304" s="326"/>
    </row>
    <row r="1305" spans="12:25">
      <c r="L1305" s="326"/>
      <c r="M1305" s="326"/>
      <c r="N1305" s="326"/>
      <c r="O1305" s="326"/>
      <c r="P1305" s="326"/>
      <c r="Q1305" s="326"/>
      <c r="R1305" s="326"/>
      <c r="S1305" s="326"/>
      <c r="T1305" s="326"/>
      <c r="U1305" s="326"/>
      <c r="V1305" s="326"/>
      <c r="W1305" s="326"/>
      <c r="X1305" s="326"/>
      <c r="Y1305" s="326"/>
    </row>
    <row r="1306" spans="12:25">
      <c r="L1306" s="326"/>
      <c r="M1306" s="326"/>
      <c r="N1306" s="326"/>
      <c r="O1306" s="326"/>
      <c r="P1306" s="326"/>
      <c r="Q1306" s="326"/>
      <c r="R1306" s="326"/>
      <c r="S1306" s="326"/>
      <c r="T1306" s="326"/>
      <c r="U1306" s="326"/>
      <c r="V1306" s="326"/>
      <c r="W1306" s="326"/>
      <c r="X1306" s="326"/>
      <c r="Y1306" s="326"/>
    </row>
    <row r="1307" spans="12:25">
      <c r="L1307" s="326"/>
      <c r="M1307" s="326"/>
      <c r="N1307" s="326"/>
      <c r="O1307" s="326"/>
      <c r="P1307" s="326"/>
      <c r="Q1307" s="326"/>
      <c r="R1307" s="326"/>
      <c r="S1307" s="326"/>
      <c r="T1307" s="326"/>
      <c r="U1307" s="326"/>
      <c r="V1307" s="326"/>
      <c r="W1307" s="326"/>
      <c r="X1307" s="326"/>
      <c r="Y1307" s="326"/>
    </row>
    <row r="1308" spans="12:25">
      <c r="L1308" s="326"/>
      <c r="M1308" s="326"/>
      <c r="N1308" s="326"/>
      <c r="O1308" s="326"/>
      <c r="P1308" s="326"/>
      <c r="Q1308" s="326"/>
      <c r="R1308" s="326"/>
      <c r="S1308" s="326"/>
      <c r="T1308" s="326"/>
      <c r="U1308" s="326"/>
      <c r="V1308" s="326"/>
      <c r="W1308" s="326"/>
      <c r="X1308" s="326"/>
      <c r="Y1308" s="326"/>
    </row>
    <row r="1309" spans="12:25">
      <c r="L1309" s="326"/>
      <c r="M1309" s="326"/>
      <c r="N1309" s="326"/>
      <c r="O1309" s="326"/>
      <c r="P1309" s="326"/>
      <c r="Q1309" s="326"/>
      <c r="R1309" s="326"/>
      <c r="S1309" s="326"/>
      <c r="T1309" s="326"/>
      <c r="U1309" s="326"/>
      <c r="V1309" s="326"/>
      <c r="W1309" s="326"/>
      <c r="X1309" s="326"/>
      <c r="Y1309" s="326"/>
    </row>
    <row r="1310" spans="12:25">
      <c r="L1310" s="326"/>
      <c r="M1310" s="326"/>
      <c r="N1310" s="326"/>
      <c r="O1310" s="326"/>
      <c r="P1310" s="326"/>
      <c r="Q1310" s="326"/>
      <c r="R1310" s="326"/>
      <c r="S1310" s="326"/>
      <c r="T1310" s="326"/>
      <c r="U1310" s="326"/>
      <c r="V1310" s="326"/>
      <c r="W1310" s="326"/>
      <c r="X1310" s="326"/>
      <c r="Y1310" s="326"/>
    </row>
    <row r="1311" spans="12:25">
      <c r="L1311" s="326"/>
      <c r="M1311" s="326"/>
      <c r="N1311" s="326"/>
      <c r="O1311" s="326"/>
      <c r="P1311" s="326"/>
      <c r="Q1311" s="326"/>
      <c r="R1311" s="326"/>
      <c r="S1311" s="326"/>
      <c r="T1311" s="326"/>
      <c r="U1311" s="326"/>
      <c r="V1311" s="326"/>
      <c r="W1311" s="326"/>
      <c r="X1311" s="326"/>
      <c r="Y1311" s="326"/>
    </row>
    <row r="1312" spans="12:25">
      <c r="L1312" s="326"/>
      <c r="M1312" s="326"/>
      <c r="N1312" s="326"/>
      <c r="O1312" s="326"/>
      <c r="P1312" s="326"/>
      <c r="Q1312" s="326"/>
      <c r="R1312" s="326"/>
      <c r="S1312" s="326"/>
      <c r="T1312" s="326"/>
      <c r="U1312" s="326"/>
      <c r="V1312" s="326"/>
      <c r="W1312" s="326"/>
      <c r="X1312" s="326"/>
      <c r="Y1312" s="326"/>
    </row>
    <row r="1313" spans="12:25">
      <c r="L1313" s="326"/>
      <c r="M1313" s="326"/>
      <c r="N1313" s="326"/>
      <c r="O1313" s="326"/>
      <c r="P1313" s="326"/>
      <c r="Q1313" s="326"/>
      <c r="R1313" s="326"/>
      <c r="S1313" s="326"/>
      <c r="T1313" s="326"/>
      <c r="U1313" s="326"/>
      <c r="V1313" s="326"/>
      <c r="W1313" s="326"/>
      <c r="X1313" s="326"/>
      <c r="Y1313" s="326"/>
    </row>
    <row r="1314" spans="12:25">
      <c r="L1314" s="326"/>
      <c r="M1314" s="326"/>
      <c r="N1314" s="326"/>
      <c r="O1314" s="326"/>
      <c r="P1314" s="326"/>
      <c r="Q1314" s="326"/>
      <c r="R1314" s="326"/>
      <c r="S1314" s="326"/>
      <c r="T1314" s="326"/>
      <c r="U1314" s="326"/>
      <c r="V1314" s="326"/>
      <c r="W1314" s="326"/>
      <c r="X1314" s="326"/>
      <c r="Y1314" s="326"/>
    </row>
    <row r="1315" spans="12:25">
      <c r="L1315" s="326"/>
      <c r="M1315" s="326"/>
      <c r="N1315" s="326"/>
      <c r="O1315" s="326"/>
      <c r="P1315" s="326"/>
      <c r="Q1315" s="326"/>
      <c r="R1315" s="326"/>
      <c r="S1315" s="326"/>
      <c r="T1315" s="326"/>
      <c r="U1315" s="326"/>
      <c r="V1315" s="326"/>
      <c r="W1315" s="326"/>
      <c r="X1315" s="326"/>
      <c r="Y1315" s="326"/>
    </row>
    <row r="1316" spans="12:25">
      <c r="L1316" s="326"/>
      <c r="M1316" s="326"/>
      <c r="N1316" s="326"/>
      <c r="O1316" s="326"/>
      <c r="P1316" s="326"/>
      <c r="Q1316" s="326"/>
      <c r="R1316" s="326"/>
      <c r="S1316" s="326"/>
      <c r="T1316" s="326"/>
      <c r="U1316" s="326"/>
      <c r="V1316" s="326"/>
      <c r="W1316" s="326"/>
      <c r="X1316" s="326"/>
      <c r="Y1316" s="326"/>
    </row>
    <row r="1317" spans="12:25">
      <c r="L1317" s="326"/>
      <c r="M1317" s="326"/>
      <c r="N1317" s="326"/>
      <c r="O1317" s="326"/>
      <c r="P1317" s="326"/>
      <c r="Q1317" s="326"/>
      <c r="R1317" s="326"/>
      <c r="S1317" s="326"/>
      <c r="T1317" s="326"/>
      <c r="U1317" s="326"/>
      <c r="V1317" s="326"/>
      <c r="W1317" s="326"/>
      <c r="X1317" s="326"/>
      <c r="Y1317" s="326"/>
    </row>
    <row r="1318" spans="12:25">
      <c r="L1318" s="326"/>
      <c r="M1318" s="326"/>
      <c r="N1318" s="326"/>
      <c r="O1318" s="326"/>
      <c r="P1318" s="326"/>
      <c r="Q1318" s="326"/>
      <c r="R1318" s="326"/>
      <c r="S1318" s="326"/>
      <c r="T1318" s="326"/>
      <c r="U1318" s="326"/>
      <c r="V1318" s="326"/>
      <c r="W1318" s="326"/>
      <c r="X1318" s="326"/>
      <c r="Y1318" s="326"/>
    </row>
    <row r="1319" spans="12:25">
      <c r="L1319" s="326"/>
      <c r="M1319" s="326"/>
      <c r="N1319" s="326"/>
      <c r="O1319" s="326"/>
      <c r="P1319" s="326"/>
      <c r="Q1319" s="326"/>
      <c r="R1319" s="326"/>
      <c r="S1319" s="326"/>
      <c r="T1319" s="326"/>
      <c r="U1319" s="326"/>
      <c r="V1319" s="326"/>
      <c r="W1319" s="326"/>
      <c r="X1319" s="326"/>
      <c r="Y1319" s="326"/>
    </row>
    <row r="1320" spans="12:25">
      <c r="L1320" s="326"/>
      <c r="M1320" s="326"/>
      <c r="N1320" s="326"/>
      <c r="O1320" s="326"/>
      <c r="P1320" s="326"/>
      <c r="Q1320" s="326"/>
      <c r="R1320" s="326"/>
      <c r="S1320" s="326"/>
      <c r="T1320" s="326"/>
      <c r="U1320" s="326"/>
      <c r="V1320" s="326"/>
      <c r="W1320" s="326"/>
      <c r="X1320" s="326"/>
      <c r="Y1320" s="326"/>
    </row>
    <row r="1321" spans="12:25">
      <c r="L1321" s="326"/>
      <c r="M1321" s="326"/>
      <c r="N1321" s="326"/>
      <c r="O1321" s="326"/>
      <c r="P1321" s="326"/>
      <c r="Q1321" s="326"/>
      <c r="R1321" s="326"/>
      <c r="S1321" s="326"/>
      <c r="T1321" s="326"/>
      <c r="U1321" s="326"/>
      <c r="V1321" s="326"/>
      <c r="W1321" s="326"/>
      <c r="X1321" s="326"/>
      <c r="Y1321" s="326"/>
    </row>
    <row r="1322" spans="12:25">
      <c r="L1322" s="326"/>
      <c r="M1322" s="326"/>
      <c r="N1322" s="326"/>
      <c r="O1322" s="326"/>
      <c r="P1322" s="326"/>
      <c r="Q1322" s="326"/>
      <c r="R1322" s="326"/>
      <c r="S1322" s="326"/>
      <c r="T1322" s="326"/>
      <c r="U1322" s="326"/>
      <c r="V1322" s="326"/>
      <c r="W1322" s="326"/>
      <c r="X1322" s="326"/>
      <c r="Y1322" s="326"/>
    </row>
    <row r="1323" spans="12:25">
      <c r="L1323" s="326"/>
      <c r="M1323" s="326"/>
      <c r="N1323" s="326"/>
      <c r="O1323" s="326"/>
      <c r="P1323" s="326"/>
      <c r="Q1323" s="326"/>
      <c r="R1323" s="326"/>
      <c r="S1323" s="326"/>
      <c r="T1323" s="326"/>
      <c r="U1323" s="326"/>
      <c r="V1323" s="326"/>
      <c r="W1323" s="326"/>
      <c r="X1323" s="326"/>
      <c r="Y1323" s="326"/>
    </row>
    <row r="1324" spans="12:25">
      <c r="L1324" s="326"/>
      <c r="M1324" s="326"/>
      <c r="N1324" s="326"/>
      <c r="O1324" s="326"/>
      <c r="P1324" s="326"/>
      <c r="Q1324" s="326"/>
      <c r="R1324" s="326"/>
      <c r="S1324" s="326"/>
      <c r="T1324" s="326"/>
      <c r="U1324" s="326"/>
      <c r="V1324" s="326"/>
      <c r="W1324" s="326"/>
      <c r="X1324" s="326"/>
      <c r="Y1324" s="326"/>
    </row>
    <row r="1325" spans="12:25">
      <c r="L1325" s="326"/>
      <c r="M1325" s="326"/>
      <c r="N1325" s="326"/>
      <c r="O1325" s="326"/>
      <c r="P1325" s="326"/>
      <c r="Q1325" s="326"/>
      <c r="R1325" s="326"/>
      <c r="S1325" s="326"/>
      <c r="T1325" s="326"/>
      <c r="U1325" s="326"/>
      <c r="V1325" s="326"/>
      <c r="W1325" s="326"/>
      <c r="X1325" s="326"/>
      <c r="Y1325" s="326"/>
    </row>
    <row r="1326" spans="12:25">
      <c r="L1326" s="326"/>
      <c r="M1326" s="326"/>
      <c r="N1326" s="326"/>
      <c r="O1326" s="326"/>
      <c r="P1326" s="326"/>
      <c r="Q1326" s="326"/>
      <c r="R1326" s="326"/>
      <c r="S1326" s="326"/>
      <c r="T1326" s="326"/>
      <c r="U1326" s="326"/>
      <c r="V1326" s="326"/>
      <c r="W1326" s="326"/>
      <c r="X1326" s="326"/>
      <c r="Y1326" s="326"/>
    </row>
    <row r="1327" spans="12:25">
      <c r="L1327" s="326"/>
      <c r="M1327" s="326"/>
      <c r="N1327" s="326"/>
      <c r="O1327" s="326"/>
      <c r="P1327" s="326"/>
      <c r="Q1327" s="326"/>
      <c r="R1327" s="326"/>
      <c r="S1327" s="326"/>
      <c r="T1327" s="326"/>
      <c r="U1327" s="326"/>
      <c r="V1327" s="326"/>
      <c r="W1327" s="326"/>
      <c r="X1327" s="326"/>
      <c r="Y1327" s="326"/>
    </row>
    <row r="1328" spans="12:25">
      <c r="L1328" s="326"/>
      <c r="M1328" s="326"/>
      <c r="N1328" s="326"/>
      <c r="O1328" s="326"/>
      <c r="P1328" s="326"/>
      <c r="Q1328" s="326"/>
      <c r="R1328" s="326"/>
      <c r="S1328" s="326"/>
      <c r="T1328" s="326"/>
      <c r="U1328" s="326"/>
      <c r="V1328" s="326"/>
      <c r="W1328" s="326"/>
      <c r="X1328" s="326"/>
      <c r="Y1328" s="326"/>
    </row>
    <row r="1329" spans="12:25">
      <c r="L1329" s="326"/>
      <c r="M1329" s="326"/>
      <c r="N1329" s="326"/>
      <c r="O1329" s="326"/>
      <c r="P1329" s="326"/>
      <c r="Q1329" s="326"/>
      <c r="R1329" s="326"/>
      <c r="S1329" s="326"/>
      <c r="T1329" s="326"/>
      <c r="U1329" s="326"/>
      <c r="V1329" s="326"/>
      <c r="W1329" s="326"/>
      <c r="X1329" s="326"/>
      <c r="Y1329" s="326"/>
    </row>
    <row r="1330" spans="12:25">
      <c r="L1330" s="326"/>
      <c r="M1330" s="326"/>
      <c r="N1330" s="326"/>
      <c r="O1330" s="326"/>
      <c r="P1330" s="326"/>
      <c r="Q1330" s="326"/>
      <c r="R1330" s="326"/>
      <c r="S1330" s="326"/>
      <c r="T1330" s="326"/>
      <c r="U1330" s="326"/>
      <c r="V1330" s="326"/>
      <c r="W1330" s="326"/>
      <c r="X1330" s="326"/>
      <c r="Y1330" s="326"/>
    </row>
    <row r="1331" spans="12:25">
      <c r="L1331" s="326"/>
      <c r="M1331" s="326"/>
      <c r="N1331" s="326"/>
      <c r="O1331" s="326"/>
      <c r="P1331" s="326"/>
      <c r="Q1331" s="326"/>
      <c r="R1331" s="326"/>
      <c r="S1331" s="326"/>
      <c r="T1331" s="326"/>
      <c r="U1331" s="326"/>
      <c r="V1331" s="326"/>
      <c r="W1331" s="326"/>
      <c r="X1331" s="326"/>
      <c r="Y1331" s="326"/>
    </row>
    <row r="1332" spans="12:25">
      <c r="L1332" s="326"/>
      <c r="M1332" s="326"/>
      <c r="N1332" s="326"/>
      <c r="O1332" s="326"/>
      <c r="P1332" s="326"/>
      <c r="Q1332" s="326"/>
      <c r="R1332" s="326"/>
      <c r="S1332" s="326"/>
      <c r="T1332" s="326"/>
      <c r="U1332" s="326"/>
      <c r="V1332" s="326"/>
      <c r="W1332" s="326"/>
      <c r="X1332" s="326"/>
      <c r="Y1332" s="326"/>
    </row>
    <row r="1333" spans="12:25">
      <c r="L1333" s="326"/>
      <c r="M1333" s="326"/>
      <c r="N1333" s="326"/>
      <c r="O1333" s="326"/>
      <c r="P1333" s="326"/>
      <c r="Q1333" s="326"/>
      <c r="R1333" s="326"/>
      <c r="S1333" s="326"/>
      <c r="T1333" s="326"/>
      <c r="U1333" s="326"/>
      <c r="V1333" s="326"/>
      <c r="W1333" s="326"/>
      <c r="X1333" s="326"/>
      <c r="Y1333" s="326"/>
    </row>
    <row r="1334" spans="12:25">
      <c r="L1334" s="326"/>
      <c r="M1334" s="326"/>
      <c r="N1334" s="326"/>
      <c r="O1334" s="326"/>
      <c r="P1334" s="326"/>
      <c r="Q1334" s="326"/>
      <c r="R1334" s="326"/>
      <c r="S1334" s="326"/>
      <c r="T1334" s="326"/>
      <c r="U1334" s="326"/>
      <c r="V1334" s="326"/>
      <c r="W1334" s="326"/>
      <c r="X1334" s="326"/>
      <c r="Y1334" s="326"/>
    </row>
    <row r="1335" spans="12:25">
      <c r="L1335" s="326"/>
      <c r="M1335" s="326"/>
      <c r="N1335" s="326"/>
      <c r="O1335" s="326"/>
      <c r="P1335" s="326"/>
      <c r="Q1335" s="326"/>
      <c r="R1335" s="326"/>
      <c r="S1335" s="326"/>
      <c r="T1335" s="326"/>
      <c r="U1335" s="326"/>
      <c r="V1335" s="326"/>
      <c r="W1335" s="326"/>
      <c r="X1335" s="326"/>
      <c r="Y1335" s="326"/>
    </row>
    <row r="1336" spans="12:25">
      <c r="L1336" s="326"/>
      <c r="M1336" s="326"/>
      <c r="N1336" s="326"/>
      <c r="O1336" s="326"/>
      <c r="P1336" s="326"/>
      <c r="Q1336" s="326"/>
      <c r="R1336" s="326"/>
      <c r="S1336" s="326"/>
      <c r="T1336" s="326"/>
      <c r="U1336" s="326"/>
      <c r="V1336" s="326"/>
      <c r="W1336" s="326"/>
      <c r="X1336" s="326"/>
      <c r="Y1336" s="326"/>
    </row>
    <row r="1337" spans="12:25">
      <c r="L1337" s="326"/>
      <c r="M1337" s="326"/>
      <c r="N1337" s="326"/>
      <c r="O1337" s="326"/>
      <c r="P1337" s="326"/>
      <c r="Q1337" s="326"/>
      <c r="R1337" s="326"/>
      <c r="S1337" s="326"/>
      <c r="T1337" s="326"/>
      <c r="U1337" s="326"/>
      <c r="V1337" s="326"/>
      <c r="W1337" s="326"/>
      <c r="X1337" s="326"/>
      <c r="Y1337" s="326"/>
    </row>
    <row r="1338" spans="12:25">
      <c r="L1338" s="326"/>
      <c r="M1338" s="326"/>
      <c r="N1338" s="326"/>
      <c r="O1338" s="326"/>
      <c r="P1338" s="326"/>
      <c r="Q1338" s="326"/>
      <c r="R1338" s="326"/>
      <c r="S1338" s="326"/>
      <c r="T1338" s="326"/>
      <c r="U1338" s="326"/>
      <c r="V1338" s="326"/>
      <c r="W1338" s="326"/>
      <c r="X1338" s="326"/>
      <c r="Y1338" s="326"/>
    </row>
    <row r="1339" spans="12:25">
      <c r="L1339" s="326"/>
      <c r="M1339" s="326"/>
      <c r="N1339" s="326"/>
      <c r="O1339" s="326"/>
      <c r="P1339" s="326"/>
      <c r="Q1339" s="326"/>
      <c r="R1339" s="326"/>
      <c r="S1339" s="326"/>
      <c r="T1339" s="326"/>
      <c r="U1339" s="326"/>
      <c r="V1339" s="326"/>
      <c r="W1339" s="326"/>
      <c r="X1339" s="326"/>
      <c r="Y1339" s="326"/>
    </row>
    <row r="1340" spans="12:25">
      <c r="L1340" s="326"/>
      <c r="M1340" s="326"/>
      <c r="N1340" s="326"/>
      <c r="O1340" s="326"/>
      <c r="P1340" s="326"/>
      <c r="Q1340" s="326"/>
      <c r="R1340" s="326"/>
      <c r="S1340" s="326"/>
      <c r="T1340" s="326"/>
      <c r="U1340" s="326"/>
      <c r="V1340" s="326"/>
      <c r="W1340" s="326"/>
      <c r="X1340" s="326"/>
      <c r="Y1340" s="326"/>
    </row>
    <row r="1341" spans="12:25">
      <c r="L1341" s="326"/>
      <c r="M1341" s="326"/>
      <c r="N1341" s="326"/>
      <c r="O1341" s="326"/>
      <c r="P1341" s="326"/>
      <c r="Q1341" s="326"/>
      <c r="R1341" s="326"/>
      <c r="S1341" s="326"/>
      <c r="T1341" s="326"/>
      <c r="U1341" s="326"/>
      <c r="V1341" s="326"/>
      <c r="W1341" s="326"/>
      <c r="X1341" s="326"/>
      <c r="Y1341" s="326"/>
    </row>
    <row r="1342" spans="12:25">
      <c r="L1342" s="326"/>
      <c r="M1342" s="326"/>
      <c r="N1342" s="326"/>
      <c r="O1342" s="326"/>
      <c r="P1342" s="326"/>
      <c r="Q1342" s="326"/>
      <c r="R1342" s="326"/>
      <c r="S1342" s="326"/>
      <c r="T1342" s="326"/>
      <c r="U1342" s="326"/>
      <c r="V1342" s="326"/>
      <c r="W1342" s="326"/>
      <c r="X1342" s="326"/>
      <c r="Y1342" s="326"/>
    </row>
    <row r="1343" spans="12:25">
      <c r="L1343" s="326"/>
      <c r="M1343" s="326"/>
      <c r="N1343" s="326"/>
      <c r="O1343" s="326"/>
      <c r="P1343" s="326"/>
      <c r="Q1343" s="326"/>
      <c r="R1343" s="326"/>
      <c r="S1343" s="326"/>
      <c r="T1343" s="326"/>
      <c r="U1343" s="326"/>
      <c r="V1343" s="326"/>
      <c r="W1343" s="326"/>
      <c r="X1343" s="326"/>
      <c r="Y1343" s="326"/>
    </row>
    <row r="1344" spans="12:25">
      <c r="L1344" s="326"/>
      <c r="M1344" s="326"/>
      <c r="N1344" s="326"/>
      <c r="O1344" s="326"/>
      <c r="P1344" s="326"/>
      <c r="Q1344" s="326"/>
      <c r="R1344" s="326"/>
      <c r="S1344" s="326"/>
      <c r="T1344" s="326"/>
      <c r="U1344" s="326"/>
      <c r="V1344" s="326"/>
      <c r="W1344" s="326"/>
      <c r="X1344" s="326"/>
      <c r="Y1344" s="326"/>
    </row>
    <row r="1345" spans="12:25">
      <c r="L1345" s="326"/>
      <c r="M1345" s="326"/>
      <c r="N1345" s="326"/>
      <c r="O1345" s="326"/>
      <c r="P1345" s="326"/>
      <c r="Q1345" s="326"/>
      <c r="R1345" s="326"/>
      <c r="S1345" s="326"/>
      <c r="T1345" s="326"/>
      <c r="U1345" s="326"/>
      <c r="V1345" s="326"/>
      <c r="W1345" s="326"/>
      <c r="X1345" s="326"/>
      <c r="Y1345" s="326"/>
    </row>
    <row r="1346" spans="12:25">
      <c r="L1346" s="326"/>
      <c r="M1346" s="326"/>
      <c r="N1346" s="326"/>
      <c r="O1346" s="326"/>
      <c r="P1346" s="326"/>
      <c r="Q1346" s="326"/>
      <c r="R1346" s="326"/>
      <c r="S1346" s="326"/>
      <c r="T1346" s="326"/>
      <c r="U1346" s="326"/>
      <c r="V1346" s="326"/>
      <c r="W1346" s="326"/>
      <c r="X1346" s="326"/>
      <c r="Y1346" s="326"/>
    </row>
    <row r="1347" spans="12:25">
      <c r="L1347" s="326"/>
      <c r="M1347" s="326"/>
      <c r="N1347" s="326"/>
      <c r="O1347" s="326"/>
      <c r="P1347" s="326"/>
      <c r="Q1347" s="326"/>
      <c r="R1347" s="326"/>
      <c r="S1347" s="326"/>
      <c r="T1347" s="326"/>
      <c r="U1347" s="326"/>
      <c r="V1347" s="326"/>
      <c r="W1347" s="326"/>
      <c r="X1347" s="326"/>
      <c r="Y1347" s="326"/>
    </row>
    <row r="1348" spans="12:25">
      <c r="L1348" s="326"/>
      <c r="M1348" s="326"/>
      <c r="N1348" s="326"/>
      <c r="O1348" s="326"/>
      <c r="P1348" s="326"/>
      <c r="Q1348" s="326"/>
      <c r="R1348" s="326"/>
      <c r="S1348" s="326"/>
      <c r="T1348" s="326"/>
      <c r="U1348" s="326"/>
      <c r="V1348" s="326"/>
      <c r="W1348" s="326"/>
      <c r="X1348" s="326"/>
      <c r="Y1348" s="326"/>
    </row>
    <row r="1349" spans="12:25">
      <c r="L1349" s="326"/>
      <c r="M1349" s="326"/>
      <c r="N1349" s="326"/>
      <c r="O1349" s="326"/>
      <c r="P1349" s="326"/>
      <c r="Q1349" s="326"/>
      <c r="R1349" s="326"/>
      <c r="S1349" s="326"/>
      <c r="T1349" s="326"/>
      <c r="U1349" s="326"/>
      <c r="V1349" s="326"/>
      <c r="W1349" s="326"/>
      <c r="X1349" s="326"/>
      <c r="Y1349" s="326"/>
    </row>
    <row r="1350" spans="12:25">
      <c r="L1350" s="326"/>
      <c r="M1350" s="326"/>
      <c r="N1350" s="326"/>
      <c r="O1350" s="326"/>
      <c r="P1350" s="326"/>
      <c r="Q1350" s="326"/>
      <c r="R1350" s="326"/>
      <c r="S1350" s="326"/>
      <c r="T1350" s="326"/>
      <c r="U1350" s="326"/>
      <c r="V1350" s="326"/>
      <c r="W1350" s="326"/>
      <c r="X1350" s="326"/>
      <c r="Y1350" s="326"/>
    </row>
    <row r="1351" spans="12:25">
      <c r="L1351" s="326"/>
      <c r="M1351" s="326"/>
      <c r="N1351" s="326"/>
      <c r="O1351" s="326"/>
      <c r="P1351" s="326"/>
      <c r="Q1351" s="326"/>
      <c r="R1351" s="326"/>
      <c r="S1351" s="326"/>
      <c r="T1351" s="326"/>
      <c r="U1351" s="326"/>
      <c r="V1351" s="326"/>
      <c r="W1351" s="326"/>
      <c r="X1351" s="326"/>
      <c r="Y1351" s="326"/>
    </row>
    <row r="1352" spans="12:25">
      <c r="L1352" s="326"/>
      <c r="M1352" s="326"/>
      <c r="N1352" s="326"/>
      <c r="O1352" s="326"/>
      <c r="P1352" s="326"/>
      <c r="Q1352" s="326"/>
      <c r="R1352" s="326"/>
      <c r="S1352" s="326"/>
      <c r="T1352" s="326"/>
      <c r="U1352" s="326"/>
      <c r="V1352" s="326"/>
      <c r="W1352" s="326"/>
      <c r="X1352" s="326"/>
      <c r="Y1352" s="326"/>
    </row>
    <row r="1353" spans="12:25">
      <c r="L1353" s="326"/>
      <c r="M1353" s="326"/>
      <c r="N1353" s="326"/>
      <c r="O1353" s="326"/>
      <c r="P1353" s="326"/>
      <c r="Q1353" s="326"/>
      <c r="R1353" s="326"/>
      <c r="S1353" s="326"/>
      <c r="T1353" s="326"/>
      <c r="U1353" s="326"/>
      <c r="V1353" s="326"/>
      <c r="W1353" s="326"/>
      <c r="X1353" s="326"/>
      <c r="Y1353" s="326"/>
    </row>
    <row r="1354" spans="12:25">
      <c r="L1354" s="326"/>
      <c r="M1354" s="326"/>
      <c r="N1354" s="326"/>
      <c r="O1354" s="326"/>
      <c r="P1354" s="326"/>
      <c r="Q1354" s="326"/>
      <c r="R1354" s="326"/>
      <c r="S1354" s="326"/>
      <c r="T1354" s="326"/>
      <c r="U1354" s="326"/>
      <c r="V1354" s="326"/>
      <c r="W1354" s="326"/>
      <c r="X1354" s="326"/>
      <c r="Y1354" s="326"/>
    </row>
    <row r="1355" spans="12:25">
      <c r="L1355" s="326"/>
      <c r="M1355" s="326"/>
      <c r="N1355" s="326"/>
      <c r="O1355" s="326"/>
      <c r="P1355" s="326"/>
      <c r="Q1355" s="326"/>
      <c r="R1355" s="326"/>
      <c r="S1355" s="326"/>
      <c r="T1355" s="326"/>
      <c r="U1355" s="326"/>
      <c r="V1355" s="326"/>
      <c r="W1355" s="326"/>
      <c r="X1355" s="326"/>
      <c r="Y1355" s="326"/>
    </row>
    <row r="1356" spans="12:25">
      <c r="L1356" s="326"/>
      <c r="M1356" s="326"/>
      <c r="N1356" s="326"/>
      <c r="O1356" s="326"/>
      <c r="P1356" s="326"/>
      <c r="Q1356" s="326"/>
      <c r="R1356" s="326"/>
      <c r="S1356" s="326"/>
      <c r="T1356" s="326"/>
      <c r="U1356" s="326"/>
      <c r="V1356" s="326"/>
      <c r="W1356" s="326"/>
      <c r="X1356" s="326"/>
      <c r="Y1356" s="326"/>
    </row>
    <row r="1357" spans="12:25">
      <c r="L1357" s="326"/>
      <c r="M1357" s="326"/>
      <c r="N1357" s="326"/>
      <c r="O1357" s="326"/>
      <c r="P1357" s="326"/>
      <c r="Q1357" s="326"/>
      <c r="R1357" s="326"/>
      <c r="S1357" s="326"/>
      <c r="T1357" s="326"/>
      <c r="U1357" s="326"/>
      <c r="V1357" s="326"/>
      <c r="W1357" s="326"/>
      <c r="X1357" s="326"/>
      <c r="Y1357" s="326"/>
    </row>
    <row r="1358" spans="12:25">
      <c r="L1358" s="326"/>
      <c r="M1358" s="326"/>
      <c r="N1358" s="326"/>
      <c r="O1358" s="326"/>
      <c r="P1358" s="326"/>
      <c r="Q1358" s="326"/>
      <c r="R1358" s="326"/>
      <c r="S1358" s="326"/>
      <c r="T1358" s="326"/>
      <c r="U1358" s="326"/>
      <c r="V1358" s="326"/>
      <c r="W1358" s="326"/>
      <c r="X1358" s="326"/>
      <c r="Y1358" s="326"/>
    </row>
    <row r="1359" spans="12:25">
      <c r="L1359" s="326"/>
      <c r="M1359" s="326"/>
      <c r="N1359" s="326"/>
      <c r="O1359" s="326"/>
      <c r="P1359" s="326"/>
      <c r="Q1359" s="326"/>
      <c r="R1359" s="326"/>
      <c r="S1359" s="326"/>
      <c r="T1359" s="326"/>
      <c r="U1359" s="326"/>
      <c r="V1359" s="326"/>
      <c r="W1359" s="326"/>
      <c r="X1359" s="326"/>
      <c r="Y1359" s="326"/>
    </row>
    <row r="1360" spans="12:25">
      <c r="L1360" s="326"/>
      <c r="M1360" s="326"/>
      <c r="N1360" s="326"/>
      <c r="O1360" s="326"/>
      <c r="P1360" s="326"/>
      <c r="Q1360" s="326"/>
      <c r="R1360" s="326"/>
      <c r="S1360" s="326"/>
      <c r="T1360" s="326"/>
      <c r="U1360" s="326"/>
      <c r="V1360" s="326"/>
      <c r="W1360" s="326"/>
      <c r="X1360" s="326"/>
      <c r="Y1360" s="326"/>
    </row>
    <row r="1361" spans="12:25">
      <c r="L1361" s="326"/>
      <c r="M1361" s="326"/>
      <c r="N1361" s="326"/>
      <c r="O1361" s="326"/>
      <c r="P1361" s="326"/>
      <c r="Q1361" s="326"/>
      <c r="R1361" s="326"/>
      <c r="S1361" s="326"/>
      <c r="T1361" s="326"/>
      <c r="U1361" s="326"/>
      <c r="V1361" s="326"/>
      <c r="W1361" s="326"/>
      <c r="X1361" s="326"/>
      <c r="Y1361" s="326"/>
    </row>
    <row r="1362" spans="12:25">
      <c r="L1362" s="326"/>
      <c r="M1362" s="326"/>
      <c r="N1362" s="326"/>
      <c r="O1362" s="326"/>
      <c r="P1362" s="326"/>
      <c r="Q1362" s="326"/>
      <c r="R1362" s="326"/>
      <c r="S1362" s="326"/>
      <c r="T1362" s="326"/>
      <c r="U1362" s="326"/>
      <c r="V1362" s="326"/>
      <c r="W1362" s="326"/>
      <c r="X1362" s="326"/>
      <c r="Y1362" s="326"/>
    </row>
    <row r="1363" spans="12:25">
      <c r="L1363" s="326"/>
      <c r="M1363" s="326"/>
      <c r="N1363" s="326"/>
      <c r="O1363" s="326"/>
      <c r="P1363" s="326"/>
      <c r="Q1363" s="326"/>
      <c r="R1363" s="326"/>
      <c r="S1363" s="326"/>
      <c r="T1363" s="326"/>
      <c r="U1363" s="326"/>
      <c r="V1363" s="326"/>
      <c r="W1363" s="326"/>
      <c r="X1363" s="326"/>
      <c r="Y1363" s="326"/>
    </row>
    <row r="1364" spans="12:25">
      <c r="L1364" s="326"/>
      <c r="M1364" s="326"/>
      <c r="N1364" s="326"/>
      <c r="O1364" s="326"/>
      <c r="P1364" s="326"/>
      <c r="Q1364" s="326"/>
      <c r="R1364" s="326"/>
      <c r="S1364" s="326"/>
      <c r="T1364" s="326"/>
      <c r="U1364" s="326"/>
      <c r="V1364" s="326"/>
      <c r="W1364" s="326"/>
      <c r="X1364" s="326"/>
      <c r="Y1364" s="326"/>
    </row>
    <row r="1365" spans="12:25">
      <c r="L1365" s="326"/>
      <c r="M1365" s="326"/>
      <c r="N1365" s="326"/>
      <c r="O1365" s="326"/>
      <c r="P1365" s="326"/>
      <c r="Q1365" s="326"/>
      <c r="R1365" s="326"/>
      <c r="S1365" s="326"/>
      <c r="T1365" s="326"/>
      <c r="U1365" s="326"/>
      <c r="V1365" s="326"/>
      <c r="W1365" s="326"/>
      <c r="X1365" s="326"/>
      <c r="Y1365" s="326"/>
    </row>
    <row r="1366" spans="12:25">
      <c r="L1366" s="326"/>
      <c r="M1366" s="326"/>
      <c r="N1366" s="326"/>
      <c r="O1366" s="326"/>
      <c r="P1366" s="326"/>
      <c r="Q1366" s="326"/>
      <c r="R1366" s="326"/>
      <c r="S1366" s="326"/>
      <c r="T1366" s="326"/>
      <c r="U1366" s="326"/>
      <c r="V1366" s="326"/>
      <c r="W1366" s="326"/>
      <c r="X1366" s="326"/>
      <c r="Y1366" s="326"/>
    </row>
    <row r="1367" spans="12:25">
      <c r="L1367" s="326"/>
      <c r="M1367" s="326"/>
      <c r="N1367" s="326"/>
      <c r="O1367" s="326"/>
      <c r="P1367" s="326"/>
      <c r="Q1367" s="326"/>
      <c r="R1367" s="326"/>
      <c r="S1367" s="326"/>
      <c r="T1367" s="326"/>
      <c r="U1367" s="326"/>
      <c r="V1367" s="326"/>
      <c r="W1367" s="326"/>
      <c r="X1367" s="326"/>
      <c r="Y1367" s="326"/>
    </row>
    <row r="1368" spans="12:25">
      <c r="L1368" s="326"/>
      <c r="M1368" s="326"/>
      <c r="N1368" s="326"/>
      <c r="O1368" s="326"/>
      <c r="P1368" s="326"/>
      <c r="Q1368" s="326"/>
      <c r="R1368" s="326"/>
      <c r="S1368" s="326"/>
      <c r="T1368" s="326"/>
      <c r="U1368" s="326"/>
      <c r="V1368" s="326"/>
      <c r="W1368" s="326"/>
      <c r="X1368" s="326"/>
      <c r="Y1368" s="326"/>
    </row>
    <row r="1369" spans="12:25">
      <c r="L1369" s="326"/>
      <c r="M1369" s="326"/>
      <c r="N1369" s="326"/>
      <c r="O1369" s="326"/>
      <c r="P1369" s="326"/>
      <c r="Q1369" s="326"/>
      <c r="R1369" s="326"/>
      <c r="S1369" s="326"/>
      <c r="T1369" s="326"/>
      <c r="U1369" s="326"/>
      <c r="V1369" s="326"/>
      <c r="W1369" s="326"/>
      <c r="X1369" s="326"/>
      <c r="Y1369" s="326"/>
    </row>
    <row r="1370" spans="12:25">
      <c r="L1370" s="326"/>
      <c r="M1370" s="326"/>
      <c r="N1370" s="326"/>
      <c r="O1370" s="326"/>
      <c r="P1370" s="326"/>
      <c r="Q1370" s="326"/>
      <c r="R1370" s="326"/>
      <c r="S1370" s="326"/>
      <c r="T1370" s="326"/>
      <c r="U1370" s="326"/>
      <c r="V1370" s="326"/>
      <c r="W1370" s="326"/>
      <c r="X1370" s="326"/>
      <c r="Y1370" s="326"/>
    </row>
    <row r="1371" spans="12:25">
      <c r="L1371" s="326"/>
      <c r="M1371" s="326"/>
      <c r="N1371" s="326"/>
      <c r="O1371" s="326"/>
      <c r="P1371" s="326"/>
      <c r="Q1371" s="326"/>
      <c r="R1371" s="326"/>
      <c r="S1371" s="326"/>
      <c r="T1371" s="326"/>
      <c r="U1371" s="326"/>
      <c r="V1371" s="326"/>
      <c r="W1371" s="326"/>
      <c r="X1371" s="326"/>
      <c r="Y1371" s="326"/>
    </row>
    <row r="1372" spans="12:25">
      <c r="L1372" s="326"/>
      <c r="M1372" s="326"/>
      <c r="N1372" s="326"/>
      <c r="O1372" s="326"/>
      <c r="P1372" s="326"/>
      <c r="Q1372" s="326"/>
      <c r="R1372" s="326"/>
      <c r="S1372" s="326"/>
      <c r="T1372" s="326"/>
      <c r="U1372" s="326"/>
      <c r="V1372" s="326"/>
      <c r="W1372" s="326"/>
      <c r="X1372" s="326"/>
      <c r="Y1372" s="326"/>
    </row>
    <row r="1373" spans="12:25">
      <c r="L1373" s="326"/>
      <c r="M1373" s="326"/>
      <c r="N1373" s="326"/>
      <c r="O1373" s="326"/>
      <c r="P1373" s="326"/>
      <c r="Q1373" s="326"/>
      <c r="R1373" s="326"/>
      <c r="S1373" s="326"/>
      <c r="T1373" s="326"/>
      <c r="U1373" s="326"/>
      <c r="V1373" s="326"/>
      <c r="W1373" s="326"/>
      <c r="X1373" s="326"/>
      <c r="Y1373" s="326"/>
    </row>
    <row r="1374" spans="12:25">
      <c r="L1374" s="326"/>
      <c r="M1374" s="326"/>
      <c r="N1374" s="326"/>
      <c r="O1374" s="326"/>
      <c r="P1374" s="326"/>
      <c r="Q1374" s="326"/>
      <c r="R1374" s="326"/>
      <c r="S1374" s="326"/>
      <c r="T1374" s="326"/>
      <c r="U1374" s="326"/>
      <c r="V1374" s="326"/>
      <c r="W1374" s="326"/>
      <c r="X1374" s="326"/>
      <c r="Y1374" s="326"/>
    </row>
    <row r="1375" spans="12:25">
      <c r="L1375" s="326"/>
      <c r="M1375" s="326"/>
      <c r="N1375" s="326"/>
      <c r="O1375" s="326"/>
      <c r="P1375" s="326"/>
      <c r="Q1375" s="326"/>
      <c r="R1375" s="326"/>
      <c r="S1375" s="326"/>
      <c r="T1375" s="326"/>
      <c r="U1375" s="326"/>
      <c r="V1375" s="326"/>
      <c r="W1375" s="326"/>
      <c r="X1375" s="326"/>
      <c r="Y1375" s="326"/>
    </row>
    <row r="1376" spans="12:25">
      <c r="L1376" s="326"/>
      <c r="M1376" s="326"/>
      <c r="N1376" s="326"/>
      <c r="O1376" s="326"/>
      <c r="P1376" s="326"/>
      <c r="Q1376" s="326"/>
      <c r="R1376" s="326"/>
      <c r="S1376" s="326"/>
      <c r="T1376" s="326"/>
      <c r="U1376" s="326"/>
      <c r="V1376" s="326"/>
      <c r="W1376" s="326"/>
      <c r="X1376" s="326"/>
      <c r="Y1376" s="326"/>
    </row>
    <row r="1377" spans="12:25">
      <c r="L1377" s="326"/>
      <c r="M1377" s="326"/>
      <c r="N1377" s="326"/>
      <c r="O1377" s="326"/>
      <c r="P1377" s="326"/>
      <c r="Q1377" s="326"/>
      <c r="R1377" s="326"/>
      <c r="S1377" s="326"/>
      <c r="T1377" s="326"/>
      <c r="U1377" s="326"/>
      <c r="V1377" s="326"/>
      <c r="W1377" s="326"/>
      <c r="X1377" s="326"/>
      <c r="Y1377" s="326"/>
    </row>
    <row r="1378" spans="12:25">
      <c r="L1378" s="326"/>
      <c r="M1378" s="326"/>
      <c r="N1378" s="326"/>
      <c r="O1378" s="326"/>
      <c r="P1378" s="326"/>
      <c r="Q1378" s="326"/>
      <c r="R1378" s="326"/>
      <c r="S1378" s="326"/>
      <c r="T1378" s="326"/>
      <c r="U1378" s="326"/>
      <c r="V1378" s="326"/>
      <c r="W1378" s="326"/>
      <c r="X1378" s="326"/>
      <c r="Y1378" s="326"/>
    </row>
    <row r="1379" spans="12:25">
      <c r="L1379" s="326"/>
      <c r="M1379" s="326"/>
      <c r="N1379" s="326"/>
      <c r="O1379" s="326"/>
      <c r="P1379" s="326"/>
      <c r="Q1379" s="326"/>
      <c r="R1379" s="326"/>
      <c r="S1379" s="326"/>
      <c r="T1379" s="326"/>
      <c r="U1379" s="326"/>
      <c r="V1379" s="326"/>
      <c r="W1379" s="326"/>
      <c r="X1379" s="326"/>
      <c r="Y1379" s="326"/>
    </row>
    <row r="1380" spans="12:25">
      <c r="L1380" s="326"/>
      <c r="M1380" s="326"/>
      <c r="N1380" s="326"/>
      <c r="O1380" s="326"/>
      <c r="P1380" s="326"/>
      <c r="Q1380" s="326"/>
      <c r="R1380" s="326"/>
      <c r="S1380" s="326"/>
      <c r="T1380" s="326"/>
      <c r="U1380" s="326"/>
      <c r="V1380" s="326"/>
      <c r="W1380" s="326"/>
      <c r="X1380" s="326"/>
      <c r="Y1380" s="326"/>
    </row>
    <row r="1381" spans="12:25">
      <c r="L1381" s="326"/>
      <c r="M1381" s="326"/>
      <c r="N1381" s="326"/>
      <c r="O1381" s="326"/>
      <c r="P1381" s="326"/>
      <c r="Q1381" s="326"/>
      <c r="R1381" s="326"/>
      <c r="S1381" s="326"/>
      <c r="T1381" s="326"/>
      <c r="U1381" s="326"/>
      <c r="V1381" s="326"/>
      <c r="W1381" s="326"/>
      <c r="X1381" s="326"/>
      <c r="Y1381" s="326"/>
    </row>
    <row r="1382" spans="12:25">
      <c r="L1382" s="326"/>
      <c r="M1382" s="326"/>
      <c r="N1382" s="326"/>
      <c r="O1382" s="326"/>
      <c r="P1382" s="326"/>
      <c r="Q1382" s="326"/>
      <c r="R1382" s="326"/>
      <c r="S1382" s="326"/>
      <c r="T1382" s="326"/>
      <c r="U1382" s="326"/>
      <c r="V1382" s="326"/>
      <c r="W1382" s="326"/>
      <c r="X1382" s="326"/>
      <c r="Y1382" s="326"/>
    </row>
    <row r="1383" spans="12:25">
      <c r="L1383" s="326"/>
      <c r="M1383" s="326"/>
      <c r="N1383" s="326"/>
      <c r="O1383" s="326"/>
      <c r="P1383" s="326"/>
      <c r="Q1383" s="326"/>
      <c r="R1383" s="326"/>
      <c r="S1383" s="326"/>
      <c r="T1383" s="326"/>
      <c r="U1383" s="326"/>
      <c r="V1383" s="326"/>
      <c r="W1383" s="326"/>
      <c r="X1383" s="326"/>
      <c r="Y1383" s="326"/>
    </row>
    <row r="1384" spans="12:25">
      <c r="L1384" s="326"/>
      <c r="M1384" s="326"/>
      <c r="N1384" s="326"/>
      <c r="O1384" s="326"/>
      <c r="P1384" s="326"/>
      <c r="Q1384" s="326"/>
      <c r="R1384" s="326"/>
      <c r="S1384" s="326"/>
      <c r="T1384" s="326"/>
      <c r="U1384" s="326"/>
      <c r="V1384" s="326"/>
      <c r="W1384" s="326"/>
      <c r="X1384" s="326"/>
      <c r="Y1384" s="326"/>
    </row>
    <row r="1385" spans="12:25">
      <c r="L1385" s="326"/>
      <c r="M1385" s="326"/>
      <c r="N1385" s="326"/>
      <c r="O1385" s="326"/>
      <c r="P1385" s="326"/>
      <c r="Q1385" s="326"/>
      <c r="R1385" s="326"/>
      <c r="S1385" s="326"/>
      <c r="T1385" s="326"/>
      <c r="U1385" s="326"/>
      <c r="V1385" s="326"/>
      <c r="W1385" s="326"/>
      <c r="X1385" s="326"/>
      <c r="Y1385" s="326"/>
    </row>
    <row r="1386" spans="12:25">
      <c r="L1386" s="326"/>
      <c r="M1386" s="326"/>
      <c r="N1386" s="326"/>
      <c r="O1386" s="326"/>
      <c r="P1386" s="326"/>
      <c r="Q1386" s="326"/>
      <c r="R1386" s="326"/>
      <c r="S1386" s="326"/>
      <c r="T1386" s="326"/>
      <c r="U1386" s="326"/>
      <c r="V1386" s="326"/>
      <c r="W1386" s="326"/>
      <c r="X1386" s="326"/>
      <c r="Y1386" s="326"/>
    </row>
    <row r="1387" spans="12:25">
      <c r="L1387" s="326"/>
      <c r="M1387" s="326"/>
      <c r="N1387" s="326"/>
      <c r="O1387" s="326"/>
      <c r="P1387" s="326"/>
      <c r="Q1387" s="326"/>
      <c r="R1387" s="326"/>
      <c r="S1387" s="326"/>
      <c r="T1387" s="326"/>
      <c r="U1387" s="326"/>
      <c r="V1387" s="326"/>
      <c r="W1387" s="326"/>
      <c r="X1387" s="326"/>
      <c r="Y1387" s="326"/>
    </row>
    <row r="1388" spans="12:25">
      <c r="L1388" s="326"/>
      <c r="M1388" s="326"/>
      <c r="N1388" s="326"/>
      <c r="O1388" s="326"/>
      <c r="P1388" s="326"/>
      <c r="Q1388" s="326"/>
      <c r="R1388" s="326"/>
      <c r="S1388" s="326"/>
      <c r="T1388" s="326"/>
      <c r="U1388" s="326"/>
      <c r="V1388" s="326"/>
      <c r="W1388" s="326"/>
      <c r="X1388" s="326"/>
      <c r="Y1388" s="326"/>
    </row>
    <row r="1389" spans="12:25">
      <c r="L1389" s="326"/>
      <c r="M1389" s="326"/>
      <c r="N1389" s="326"/>
      <c r="O1389" s="326"/>
      <c r="P1389" s="326"/>
      <c r="Q1389" s="326"/>
      <c r="R1389" s="326"/>
      <c r="S1389" s="326"/>
      <c r="T1389" s="326"/>
      <c r="U1389" s="326"/>
      <c r="V1389" s="326"/>
      <c r="W1389" s="326"/>
      <c r="X1389" s="326"/>
      <c r="Y1389" s="326"/>
    </row>
  </sheetData>
  <autoFilter ref="A5:J1144" xr:uid="{CC522357-337D-4893-8A54-F863BD1F3375}"/>
  <pageMargins left="0.7" right="0.7" top="0.75" bottom="0.75" header="0.3" footer="0.3"/>
  <pageSetup paperSize="9" orientation="portrait" verticalDpi="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Feuil18"/>
  <dimension ref="A1:W62"/>
  <sheetViews>
    <sheetView workbookViewId="0">
      <selection activeCell="A3" sqref="A3"/>
    </sheetView>
  </sheetViews>
  <sheetFormatPr defaultColWidth="9.28515625" defaultRowHeight="10.199999999999999"/>
  <cols>
    <col min="1" max="1" width="9.28515625" customWidth="1"/>
    <col min="2" max="2" width="4.42578125" customWidth="1"/>
    <col min="3" max="8" width="12.85546875" customWidth="1"/>
    <col min="10" max="10" width="16.85546875" customWidth="1"/>
  </cols>
  <sheetData>
    <row r="1" spans="1:12" ht="13.2">
      <c r="A1" s="3" t="s">
        <v>2868</v>
      </c>
      <c r="B1" s="3"/>
      <c r="C1" s="3"/>
      <c r="L1" s="104" t="s">
        <v>87</v>
      </c>
    </row>
    <row r="3" spans="1:12">
      <c r="A3" s="1" t="s">
        <v>2869</v>
      </c>
    </row>
    <row r="4" spans="1:12">
      <c r="C4" s="1"/>
    </row>
    <row r="5" spans="1:12" s="199" customFormat="1" ht="24" customHeight="1">
      <c r="A5" s="220" t="s">
        <v>105</v>
      </c>
      <c r="C5" s="220" t="s">
        <v>2064</v>
      </c>
      <c r="D5" s="220" t="s">
        <v>2063</v>
      </c>
      <c r="E5" s="220" t="s">
        <v>1795</v>
      </c>
    </row>
    <row r="6" spans="1:12">
      <c r="A6">
        <v>2002</v>
      </c>
      <c r="C6" s="50">
        <v>1477137.3082127899</v>
      </c>
      <c r="D6" s="155" t="s">
        <v>2867</v>
      </c>
      <c r="E6" s="155" t="s">
        <v>2867</v>
      </c>
    </row>
    <row r="7" spans="1:12">
      <c r="A7">
        <v>2003</v>
      </c>
      <c r="C7" s="50">
        <v>1646177.8943342399</v>
      </c>
      <c r="D7" s="155" t="s">
        <v>2867</v>
      </c>
      <c r="E7" s="155" t="s">
        <v>2867</v>
      </c>
    </row>
    <row r="8" spans="1:12">
      <c r="A8">
        <v>2004</v>
      </c>
      <c r="C8" s="50">
        <v>1796035.8602335798</v>
      </c>
      <c r="D8" s="155" t="s">
        <v>2867</v>
      </c>
      <c r="E8" s="155" t="s">
        <v>2867</v>
      </c>
    </row>
    <row r="9" spans="1:12">
      <c r="A9">
        <v>2005</v>
      </c>
      <c r="C9" s="50">
        <v>2294827.8250771202</v>
      </c>
      <c r="D9" s="50">
        <v>820.31959026000004</v>
      </c>
      <c r="E9" s="50">
        <v>8794.0049313700092</v>
      </c>
    </row>
    <row r="10" spans="1:12">
      <c r="A10">
        <v>2006</v>
      </c>
      <c r="C10" s="50">
        <v>2812260.7082162201</v>
      </c>
      <c r="D10" s="50">
        <v>3436.3581458600001</v>
      </c>
      <c r="E10" s="50">
        <v>11250.290433550017</v>
      </c>
    </row>
    <row r="11" spans="1:12">
      <c r="A11">
        <v>2007</v>
      </c>
      <c r="C11" s="50">
        <v>2882574.5808688905</v>
      </c>
      <c r="D11" s="50">
        <v>5738.1423785000006</v>
      </c>
      <c r="E11" s="50">
        <v>15735.271823999999</v>
      </c>
    </row>
    <row r="12" spans="1:12">
      <c r="A12">
        <v>2008</v>
      </c>
      <c r="C12" s="50">
        <v>1505176.2834826799</v>
      </c>
      <c r="D12" s="50">
        <v>3246.817078</v>
      </c>
      <c r="E12" s="50">
        <v>14107.529603999999</v>
      </c>
    </row>
    <row r="13" spans="1:12">
      <c r="A13">
        <v>2009</v>
      </c>
      <c r="C13" s="4">
        <v>1995787.1532376152</v>
      </c>
      <c r="D13" s="4">
        <v>4179.9666534299995</v>
      </c>
      <c r="E13" s="4">
        <v>8719.4009536100002</v>
      </c>
    </row>
    <row r="14" spans="1:12">
      <c r="A14">
        <v>2010</v>
      </c>
      <c r="C14" s="4">
        <v>2179055.8224942279</v>
      </c>
      <c r="D14" s="4">
        <v>5020.35161126</v>
      </c>
      <c r="E14" s="4">
        <v>6695.5811866399999</v>
      </c>
    </row>
    <row r="15" spans="1:12">
      <c r="A15">
        <v>2011</v>
      </c>
      <c r="C15" s="4">
        <v>1879227.1227574979</v>
      </c>
      <c r="D15" s="4">
        <v>5517.6589556228</v>
      </c>
      <c r="E15" s="4">
        <v>6442.75373958</v>
      </c>
    </row>
    <row r="16" spans="1:12">
      <c r="A16">
        <v>2012</v>
      </c>
      <c r="C16" s="4">
        <v>2142031.3734544138</v>
      </c>
      <c r="D16" s="4">
        <v>6183.8339703879992</v>
      </c>
      <c r="E16" s="4">
        <v>5859.0950173900001</v>
      </c>
    </row>
    <row r="17" spans="1:23">
      <c r="A17">
        <v>2013</v>
      </c>
      <c r="C17" s="4">
        <v>2592511.7050324092</v>
      </c>
      <c r="D17" s="4">
        <v>8324.6609801644008</v>
      </c>
      <c r="E17" s="4">
        <v>6263.6091453700001</v>
      </c>
    </row>
    <row r="18" spans="1:23">
      <c r="A18">
        <v>2014</v>
      </c>
      <c r="C18" s="4">
        <v>2734366.947135061</v>
      </c>
      <c r="D18" s="4">
        <v>8505.758324462</v>
      </c>
      <c r="E18" s="4">
        <v>7640.1002913299999</v>
      </c>
    </row>
    <row r="19" spans="1:23">
      <c r="A19">
        <v>2015</v>
      </c>
      <c r="C19" s="4">
        <v>3012102.3188643223</v>
      </c>
      <c r="D19" s="4">
        <v>13458.254352730801</v>
      </c>
      <c r="E19" s="4">
        <v>8914.1135793899994</v>
      </c>
    </row>
    <row r="20" spans="1:23">
      <c r="A20">
        <v>2016</v>
      </c>
      <c r="C20" s="4">
        <v>3274176.2878422113</v>
      </c>
      <c r="D20" s="4">
        <v>13053.693731345964</v>
      </c>
      <c r="E20" s="4">
        <v>9121.5343862400005</v>
      </c>
    </row>
    <row r="21" spans="1:23">
      <c r="A21">
        <v>2017</v>
      </c>
      <c r="C21" s="4">
        <v>3763557.6424354999</v>
      </c>
      <c r="D21" s="4">
        <v>17753.811099603568</v>
      </c>
      <c r="E21" s="4">
        <v>12464.947284670001</v>
      </c>
    </row>
    <row r="22" spans="1:23">
      <c r="A22">
        <v>2018</v>
      </c>
      <c r="C22" s="4">
        <v>3333938.8544141068</v>
      </c>
      <c r="D22" s="4">
        <v>14640.21173524691</v>
      </c>
      <c r="E22" s="4">
        <v>8786.4315882600004</v>
      </c>
    </row>
    <row r="23" spans="1:23">
      <c r="A23">
        <v>2019</v>
      </c>
      <c r="C23" s="4">
        <v>4451298.8725966699</v>
      </c>
      <c r="D23" s="4">
        <v>19862.444448263472</v>
      </c>
      <c r="E23" s="4">
        <v>8785.784580309999</v>
      </c>
    </row>
    <row r="24" spans="1:23">
      <c r="A24">
        <v>2020</v>
      </c>
      <c r="C24" s="4">
        <v>4409880.8180912007</v>
      </c>
      <c r="D24" s="4">
        <v>41939.297194262435</v>
      </c>
      <c r="E24" s="4">
        <v>6772.9533982399998</v>
      </c>
    </row>
    <row r="25" spans="1:23">
      <c r="A25">
        <v>2021</v>
      </c>
      <c r="C25" s="4">
        <v>5654137.6936090998</v>
      </c>
      <c r="D25" s="4">
        <v>43851.932581338275</v>
      </c>
      <c r="E25" s="4">
        <v>8814.3624286099985</v>
      </c>
    </row>
    <row r="26" spans="1:23">
      <c r="A26">
        <v>2022</v>
      </c>
      <c r="C26" s="4">
        <v>4991108.6609277036</v>
      </c>
      <c r="D26" s="4">
        <v>36556.730478926635</v>
      </c>
      <c r="E26" s="4">
        <v>10857.84132951</v>
      </c>
    </row>
    <row r="27" spans="1:23">
      <c r="T27" s="1"/>
      <c r="U27" s="1"/>
      <c r="V27" s="5"/>
      <c r="W27" s="5"/>
    </row>
    <row r="28" spans="1:23" ht="13.2">
      <c r="A28" s="1" t="s">
        <v>2870</v>
      </c>
      <c r="B28" s="3"/>
      <c r="E28" s="3"/>
      <c r="H28" s="3"/>
      <c r="J28" s="18"/>
      <c r="V28" s="4"/>
      <c r="W28" s="4"/>
    </row>
    <row r="29" spans="1:23">
      <c r="V29" s="4"/>
      <c r="W29" s="4"/>
    </row>
    <row r="30" spans="1:23" s="222" customFormat="1" ht="16.8" customHeight="1">
      <c r="A30" s="223"/>
      <c r="C30" s="314" t="s">
        <v>2064</v>
      </c>
      <c r="D30" s="314"/>
      <c r="E30" s="314" t="s">
        <v>2063</v>
      </c>
      <c r="F30" s="314"/>
      <c r="G30" s="314" t="s">
        <v>1795</v>
      </c>
      <c r="H30" s="314"/>
      <c r="J30" s="223"/>
    </row>
    <row r="31" spans="1:23" s="222" customFormat="1" ht="15.6" customHeight="1">
      <c r="A31" s="221" t="s">
        <v>105</v>
      </c>
      <c r="B31" s="224"/>
      <c r="C31" s="221" t="s">
        <v>70</v>
      </c>
      <c r="D31" s="221" t="s">
        <v>71</v>
      </c>
      <c r="E31" s="221" t="s">
        <v>70</v>
      </c>
      <c r="F31" s="221" t="s">
        <v>71</v>
      </c>
      <c r="G31" s="221" t="s">
        <v>70</v>
      </c>
      <c r="H31" s="221" t="s">
        <v>71</v>
      </c>
      <c r="J31"/>
      <c r="V31" s="225"/>
      <c r="W31" s="225"/>
    </row>
    <row r="32" spans="1:23">
      <c r="A32">
        <v>2002</v>
      </c>
      <c r="C32">
        <v>1114</v>
      </c>
      <c r="D32">
        <v>370</v>
      </c>
      <c r="E32" s="155" t="s">
        <v>2867</v>
      </c>
      <c r="F32" s="155" t="s">
        <v>2867</v>
      </c>
      <c r="G32">
        <v>245</v>
      </c>
      <c r="H32">
        <v>12</v>
      </c>
      <c r="J32" s="199"/>
      <c r="V32" s="4"/>
      <c r="W32" s="4"/>
    </row>
    <row r="33" spans="1:23">
      <c r="A33">
        <v>2003</v>
      </c>
      <c r="C33">
        <v>1046</v>
      </c>
      <c r="D33">
        <v>346</v>
      </c>
      <c r="E33" s="155" t="s">
        <v>2867</v>
      </c>
      <c r="F33" s="155" t="s">
        <v>2867</v>
      </c>
      <c r="G33">
        <v>240</v>
      </c>
      <c r="H33">
        <v>13</v>
      </c>
    </row>
    <row r="34" spans="1:23">
      <c r="A34">
        <v>2004</v>
      </c>
      <c r="C34">
        <v>999</v>
      </c>
      <c r="D34">
        <v>334</v>
      </c>
      <c r="E34" s="155" t="s">
        <v>2867</v>
      </c>
      <c r="F34" s="155" t="s">
        <v>2867</v>
      </c>
      <c r="G34">
        <v>236</v>
      </c>
      <c r="H34">
        <v>10</v>
      </c>
      <c r="T34" s="21"/>
      <c r="U34" s="1"/>
      <c r="V34" s="1"/>
      <c r="W34" s="1"/>
    </row>
    <row r="35" spans="1:23">
      <c r="A35">
        <v>2005</v>
      </c>
      <c r="C35">
        <v>966</v>
      </c>
      <c r="D35">
        <v>293</v>
      </c>
      <c r="E35">
        <v>20</v>
      </c>
      <c r="F35">
        <v>0</v>
      </c>
      <c r="G35">
        <v>247</v>
      </c>
      <c r="H35">
        <v>10</v>
      </c>
    </row>
    <row r="36" spans="1:23">
      <c r="A36">
        <v>2006</v>
      </c>
      <c r="C36">
        <v>954</v>
      </c>
      <c r="D36">
        <v>256</v>
      </c>
      <c r="E36">
        <v>73</v>
      </c>
      <c r="F36">
        <v>2</v>
      </c>
      <c r="G36">
        <v>263</v>
      </c>
      <c r="H36">
        <v>8</v>
      </c>
      <c r="T36" s="21"/>
      <c r="U36" s="1"/>
      <c r="V36" s="5"/>
      <c r="W36" s="5"/>
    </row>
    <row r="37" spans="1:23">
      <c r="A37">
        <v>2007</v>
      </c>
      <c r="C37">
        <v>930</v>
      </c>
      <c r="D37">
        <v>225</v>
      </c>
      <c r="E37">
        <v>113</v>
      </c>
      <c r="F37">
        <v>6</v>
      </c>
      <c r="G37">
        <v>278</v>
      </c>
      <c r="H37">
        <v>14</v>
      </c>
      <c r="V37" s="4"/>
      <c r="W37" s="4"/>
    </row>
    <row r="38" spans="1:23">
      <c r="A38">
        <v>2008</v>
      </c>
      <c r="C38">
        <v>886</v>
      </c>
      <c r="D38">
        <v>224</v>
      </c>
      <c r="E38">
        <v>116</v>
      </c>
      <c r="F38">
        <v>12</v>
      </c>
      <c r="G38">
        <v>289</v>
      </c>
      <c r="H38">
        <v>24</v>
      </c>
      <c r="V38" s="4"/>
      <c r="W38" s="4"/>
    </row>
    <row r="39" spans="1:23">
      <c r="A39">
        <v>2009</v>
      </c>
      <c r="C39">
        <v>875</v>
      </c>
      <c r="D39">
        <v>160</v>
      </c>
      <c r="E39">
        <v>115</v>
      </c>
      <c r="F39">
        <v>10</v>
      </c>
      <c r="G39">
        <v>284</v>
      </c>
      <c r="H39">
        <v>28</v>
      </c>
    </row>
    <row r="40" spans="1:23">
      <c r="A40">
        <v>2010</v>
      </c>
      <c r="C40" s="4">
        <v>839</v>
      </c>
      <c r="D40" s="4">
        <v>141</v>
      </c>
      <c r="E40" s="4">
        <v>144</v>
      </c>
      <c r="F40" s="4">
        <v>11</v>
      </c>
      <c r="G40" s="4">
        <v>237</v>
      </c>
      <c r="H40" s="4">
        <v>36</v>
      </c>
    </row>
    <row r="41" spans="1:23" ht="10.199999999999999" customHeight="1">
      <c r="A41">
        <v>2011</v>
      </c>
      <c r="B41" s="3"/>
      <c r="C41">
        <v>800</v>
      </c>
      <c r="D41">
        <v>132</v>
      </c>
      <c r="E41">
        <v>169</v>
      </c>
      <c r="F41">
        <v>11</v>
      </c>
      <c r="G41">
        <v>233</v>
      </c>
      <c r="H41">
        <v>35</v>
      </c>
    </row>
    <row r="42" spans="1:23">
      <c r="A42">
        <v>2012</v>
      </c>
      <c r="C42" s="4">
        <v>771</v>
      </c>
      <c r="D42" s="4">
        <v>122</v>
      </c>
      <c r="E42" s="4">
        <v>168</v>
      </c>
      <c r="F42" s="4">
        <v>12</v>
      </c>
      <c r="G42">
        <v>226</v>
      </c>
      <c r="H42">
        <v>36</v>
      </c>
    </row>
    <row r="43" spans="1:23">
      <c r="A43">
        <v>2013</v>
      </c>
      <c r="C43">
        <v>762</v>
      </c>
      <c r="D43">
        <v>116</v>
      </c>
      <c r="E43">
        <v>173</v>
      </c>
      <c r="F43">
        <v>11</v>
      </c>
      <c r="G43">
        <v>209</v>
      </c>
      <c r="H43">
        <v>33</v>
      </c>
    </row>
    <row r="44" spans="1:23">
      <c r="A44">
        <v>2014</v>
      </c>
      <c r="C44" s="4">
        <v>753</v>
      </c>
      <c r="D44" s="4">
        <v>111</v>
      </c>
      <c r="E44" s="4">
        <v>182</v>
      </c>
      <c r="F44" s="4">
        <v>9</v>
      </c>
      <c r="G44" s="4">
        <v>208</v>
      </c>
      <c r="H44" s="4">
        <v>40</v>
      </c>
    </row>
    <row r="45" spans="1:23">
      <c r="A45">
        <v>2015</v>
      </c>
      <c r="C45">
        <v>754</v>
      </c>
      <c r="D45">
        <v>114</v>
      </c>
      <c r="E45">
        <v>190</v>
      </c>
      <c r="F45">
        <v>10</v>
      </c>
      <c r="G45">
        <v>199</v>
      </c>
      <c r="H45">
        <v>51</v>
      </c>
    </row>
    <row r="46" spans="1:23">
      <c r="A46">
        <v>2016</v>
      </c>
      <c r="C46">
        <v>749</v>
      </c>
      <c r="D46" s="4">
        <v>105</v>
      </c>
      <c r="E46" s="4">
        <v>187</v>
      </c>
      <c r="F46" s="4">
        <v>10</v>
      </c>
      <c r="G46" s="4">
        <v>189</v>
      </c>
      <c r="H46" s="4">
        <v>57</v>
      </c>
    </row>
    <row r="47" spans="1:23">
      <c r="A47">
        <v>2017</v>
      </c>
      <c r="C47">
        <v>751</v>
      </c>
      <c r="D47">
        <v>106</v>
      </c>
      <c r="E47">
        <v>203</v>
      </c>
      <c r="F47">
        <v>15</v>
      </c>
      <c r="G47">
        <v>180</v>
      </c>
      <c r="H47">
        <v>51</v>
      </c>
      <c r="M47" s="4"/>
    </row>
    <row r="48" spans="1:23">
      <c r="A48">
        <v>2018</v>
      </c>
      <c r="C48">
        <v>735</v>
      </c>
      <c r="D48">
        <v>106</v>
      </c>
      <c r="E48">
        <v>214</v>
      </c>
      <c r="F48">
        <v>15</v>
      </c>
      <c r="G48">
        <v>151</v>
      </c>
      <c r="H48">
        <v>38</v>
      </c>
      <c r="M48" s="4"/>
    </row>
    <row r="49" spans="1:13">
      <c r="A49">
        <v>2019</v>
      </c>
      <c r="C49">
        <v>919</v>
      </c>
      <c r="D49">
        <v>105</v>
      </c>
      <c r="E49">
        <v>243</v>
      </c>
      <c r="F49">
        <v>20</v>
      </c>
      <c r="G49">
        <v>139</v>
      </c>
      <c r="H49">
        <v>39</v>
      </c>
      <c r="M49" s="4"/>
    </row>
    <row r="50" spans="1:13">
      <c r="A50">
        <v>2020</v>
      </c>
      <c r="C50">
        <v>854</v>
      </c>
      <c r="D50">
        <v>138</v>
      </c>
      <c r="E50">
        <v>290</v>
      </c>
      <c r="F50">
        <v>27</v>
      </c>
      <c r="G50">
        <v>138</v>
      </c>
      <c r="H50">
        <v>46</v>
      </c>
      <c r="M50" s="4"/>
    </row>
    <row r="51" spans="1:13">
      <c r="A51">
        <v>2021</v>
      </c>
      <c r="C51">
        <v>854</v>
      </c>
      <c r="D51">
        <v>149</v>
      </c>
      <c r="E51">
        <v>345</v>
      </c>
      <c r="F51">
        <v>45</v>
      </c>
      <c r="G51">
        <v>137</v>
      </c>
      <c r="H51">
        <v>58</v>
      </c>
      <c r="M51" s="4"/>
    </row>
    <row r="52" spans="1:13">
      <c r="A52">
        <v>2022</v>
      </c>
      <c r="C52">
        <v>827</v>
      </c>
      <c r="D52">
        <v>135</v>
      </c>
      <c r="E52">
        <v>354</v>
      </c>
      <c r="F52">
        <v>49</v>
      </c>
      <c r="G52">
        <v>122</v>
      </c>
      <c r="H52">
        <v>65</v>
      </c>
      <c r="M52" s="4"/>
    </row>
    <row r="53" spans="1:13">
      <c r="M53" s="4"/>
    </row>
    <row r="54" spans="1:13">
      <c r="A54" s="226" t="s">
        <v>2871</v>
      </c>
      <c r="C54" s="23"/>
      <c r="D54" s="11"/>
      <c r="E54" s="11"/>
      <c r="F54" s="11"/>
      <c r="G54" s="11"/>
      <c r="H54" s="11"/>
      <c r="I54" s="11"/>
      <c r="J54" s="11"/>
      <c r="K54" s="5"/>
      <c r="M54" s="4"/>
    </row>
    <row r="55" spans="1:13">
      <c r="A55" s="226" t="s">
        <v>2872</v>
      </c>
      <c r="C55" s="23"/>
      <c r="D55" s="11"/>
      <c r="E55" s="11"/>
      <c r="F55" s="11"/>
      <c r="G55" s="11"/>
      <c r="H55" s="11"/>
      <c r="I55" s="11"/>
      <c r="J55" s="11"/>
      <c r="K55" s="5"/>
      <c r="M55" s="4"/>
    </row>
    <row r="56" spans="1:13">
      <c r="A56" s="226"/>
      <c r="C56" s="23"/>
      <c r="D56" s="11"/>
      <c r="E56" s="11"/>
      <c r="F56" s="11"/>
      <c r="G56" s="11"/>
      <c r="H56" s="11"/>
      <c r="I56" s="11"/>
      <c r="J56" s="11"/>
      <c r="K56" s="5"/>
      <c r="M56" s="4"/>
    </row>
    <row r="57" spans="1:13">
      <c r="C57" s="23"/>
      <c r="D57" s="11"/>
      <c r="E57" s="11"/>
      <c r="F57" s="11"/>
      <c r="G57" s="11"/>
      <c r="H57" s="11"/>
      <c r="I57" s="11"/>
      <c r="J57" s="11"/>
      <c r="K57" s="5"/>
      <c r="M57" s="4"/>
    </row>
    <row r="58" spans="1:13">
      <c r="C58" s="23"/>
      <c r="D58" s="4"/>
      <c r="E58" s="4"/>
      <c r="F58" s="4"/>
      <c r="G58" s="4"/>
      <c r="H58" s="4"/>
      <c r="I58" s="4"/>
      <c r="J58" s="4"/>
      <c r="K58" s="5"/>
    </row>
    <row r="61" spans="1:13">
      <c r="D61" s="4"/>
      <c r="E61" s="4"/>
      <c r="F61" s="4"/>
      <c r="G61" s="4"/>
      <c r="H61" s="4"/>
      <c r="I61" s="4"/>
      <c r="J61" s="4"/>
      <c r="K61" s="4"/>
    </row>
    <row r="62" spans="1:13">
      <c r="D62" s="4"/>
      <c r="E62" s="4"/>
      <c r="F62" s="4"/>
      <c r="G62" s="4"/>
      <c r="H62" s="4"/>
      <c r="I62" s="4"/>
      <c r="J62" s="4"/>
      <c r="K62" s="4"/>
    </row>
  </sheetData>
  <mergeCells count="3">
    <mergeCell ref="C30:D30"/>
    <mergeCell ref="E30:F30"/>
    <mergeCell ref="G30:H30"/>
  </mergeCells>
  <phoneticPr fontId="0" type="noConversion"/>
  <hyperlinks>
    <hyperlink ref="J28" location="Content!A78" display="Back to contents" xr:uid="{00000000-0004-0000-1000-000000000000}"/>
    <hyperlink ref="L1" location="Content!A1" display="Back to contents" xr:uid="{00000000-0004-0000-1000-000001000000}"/>
  </hyperlinks>
  <pageMargins left="0.78740157480314965" right="0.78740157480314965" top="0.98425196850393704" bottom="0.98425196850393704" header="0.51181102362204722" footer="0.51181102362204722"/>
  <pageSetup paperSize="9" scale="79"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7239C6-B08D-4CA6-9AD2-A6751D230EC6}">
  <sheetPr>
    <pageSetUpPr autoPageBreaks="0"/>
  </sheetPr>
  <dimension ref="A1:HE284"/>
  <sheetViews>
    <sheetView topLeftCell="B1" workbookViewId="0">
      <pane xSplit="4" ySplit="10" topLeftCell="F258" activePane="bottomRight" state="frozen"/>
      <selection activeCell="A3" sqref="A3"/>
      <selection pane="topRight" activeCell="A3" sqref="A3"/>
      <selection pane="bottomLeft" activeCell="A3" sqref="A3"/>
      <selection pane="bottomRight" activeCell="A3" sqref="A3"/>
    </sheetView>
  </sheetViews>
  <sheetFormatPr defaultColWidth="11.7109375" defaultRowHeight="13.2"/>
  <cols>
    <col min="1" max="1" width="11.140625" style="81" hidden="1" customWidth="1"/>
    <col min="2" max="2" width="2.42578125" style="81" customWidth="1"/>
    <col min="3" max="3" width="13.5703125" style="81" customWidth="1"/>
    <col min="4" max="4" width="17.28515625" style="81" customWidth="1"/>
    <col min="5" max="5" width="3.85546875" style="81" customWidth="1"/>
    <col min="6" max="6" width="19.140625" style="81" customWidth="1"/>
    <col min="7" max="7" width="24.7109375" style="81" customWidth="1"/>
    <col min="8" max="8" width="17.140625" style="81" customWidth="1"/>
    <col min="9" max="9" width="15" style="81" customWidth="1"/>
    <col min="10" max="10" width="20" style="81" customWidth="1"/>
    <col min="11" max="11" width="4" style="81" customWidth="1"/>
    <col min="12" max="12" width="15" style="81" customWidth="1"/>
    <col min="13" max="13" width="24.7109375" style="81" customWidth="1"/>
    <col min="14" max="16" width="15" style="81" customWidth="1"/>
    <col min="17" max="17" width="4" style="81" customWidth="1"/>
    <col min="18" max="18" width="15" style="81" customWidth="1"/>
    <col min="19" max="19" width="24.7109375" style="81" customWidth="1"/>
    <col min="20" max="22" width="15" style="81" customWidth="1"/>
    <col min="23" max="23" width="4" style="81" customWidth="1"/>
    <col min="24" max="26" width="24.42578125" style="81" customWidth="1"/>
    <col min="27" max="27" width="4" style="81" customWidth="1"/>
    <col min="28" max="30" width="24.28515625" style="81" customWidth="1"/>
    <col min="31" max="16384" width="11.7109375" style="81"/>
  </cols>
  <sheetData>
    <row r="1" spans="1:213" s="230" customFormat="1" ht="17.399999999999999">
      <c r="A1" s="227"/>
      <c r="B1" s="228"/>
      <c r="C1" s="228"/>
      <c r="D1" s="228"/>
      <c r="E1" s="228"/>
      <c r="F1" s="228"/>
      <c r="G1" s="228"/>
      <c r="H1" s="228"/>
      <c r="I1" s="228"/>
      <c r="J1" s="228"/>
      <c r="K1" s="228"/>
      <c r="L1" s="228"/>
      <c r="M1" s="228"/>
      <c r="N1" s="228"/>
      <c r="O1" s="228"/>
      <c r="P1" s="228"/>
      <c r="Q1" s="228"/>
      <c r="R1" s="228"/>
      <c r="S1" s="228"/>
      <c r="T1" s="228"/>
      <c r="U1" s="228"/>
      <c r="V1" s="228"/>
      <c r="W1" s="228"/>
      <c r="X1" s="228"/>
      <c r="Y1" s="228"/>
      <c r="Z1" s="228"/>
      <c r="AA1" s="228"/>
      <c r="AB1" s="228"/>
      <c r="AC1" s="228"/>
      <c r="AD1" s="228"/>
      <c r="AE1" s="229"/>
      <c r="AF1" s="229"/>
      <c r="AG1" s="229"/>
      <c r="AH1" s="229"/>
      <c r="AI1" s="229"/>
      <c r="AJ1" s="229"/>
      <c r="AK1" s="229"/>
      <c r="AL1" s="229"/>
      <c r="AM1" s="229"/>
      <c r="AN1" s="229"/>
      <c r="AO1" s="229"/>
      <c r="AP1" s="229"/>
      <c r="AQ1" s="229"/>
      <c r="AR1" s="229"/>
      <c r="AS1" s="229"/>
      <c r="AT1" s="229"/>
      <c r="AU1" s="229"/>
      <c r="AV1" s="229"/>
      <c r="AW1" s="229"/>
      <c r="AX1" s="229"/>
      <c r="AY1" s="229"/>
      <c r="AZ1" s="229"/>
      <c r="BA1" s="229"/>
      <c r="BB1" s="229"/>
      <c r="BC1" s="229"/>
      <c r="BD1" s="229"/>
      <c r="BE1" s="229"/>
      <c r="BF1" s="229"/>
      <c r="BG1" s="229"/>
      <c r="BH1" s="229"/>
      <c r="BI1" s="229"/>
      <c r="BJ1" s="229"/>
      <c r="BK1" s="229"/>
      <c r="BL1" s="229"/>
      <c r="BM1" s="229"/>
      <c r="BN1" s="229"/>
      <c r="BO1" s="229"/>
      <c r="BP1" s="229"/>
      <c r="BQ1" s="229"/>
      <c r="BR1" s="229"/>
      <c r="BS1" s="229"/>
      <c r="BT1" s="229"/>
      <c r="BU1" s="229"/>
      <c r="BV1" s="229"/>
      <c r="BW1" s="229"/>
      <c r="BX1" s="229"/>
      <c r="BY1" s="229"/>
      <c r="BZ1" s="229"/>
      <c r="CA1" s="229"/>
      <c r="CB1" s="229"/>
      <c r="CC1" s="229"/>
      <c r="CD1" s="229"/>
      <c r="CE1" s="229"/>
      <c r="CF1" s="229"/>
      <c r="CG1" s="229"/>
      <c r="CH1" s="229"/>
      <c r="CI1" s="229"/>
      <c r="CJ1" s="229"/>
      <c r="CK1" s="229"/>
      <c r="CL1" s="229"/>
      <c r="CM1" s="229"/>
      <c r="CN1" s="229"/>
      <c r="CO1" s="229"/>
      <c r="CP1" s="229"/>
      <c r="CQ1" s="229"/>
      <c r="CR1" s="229"/>
      <c r="CS1" s="229"/>
      <c r="CT1" s="229"/>
      <c r="CU1" s="229"/>
      <c r="CV1" s="229"/>
      <c r="CW1" s="229"/>
      <c r="CX1" s="229"/>
      <c r="CY1" s="229"/>
      <c r="CZ1" s="229"/>
      <c r="DA1" s="229"/>
      <c r="DB1" s="229"/>
      <c r="DC1" s="229"/>
      <c r="DD1" s="229"/>
      <c r="DE1" s="229"/>
      <c r="DF1" s="229"/>
      <c r="DG1" s="229"/>
      <c r="DH1" s="229"/>
      <c r="DI1" s="229"/>
      <c r="DJ1" s="229"/>
      <c r="DK1" s="229"/>
      <c r="DL1" s="229"/>
      <c r="DM1" s="229"/>
      <c r="DN1" s="229"/>
      <c r="DO1" s="229"/>
      <c r="DP1" s="229"/>
      <c r="DQ1" s="229"/>
      <c r="DR1" s="229"/>
      <c r="DS1" s="229"/>
      <c r="DT1" s="229"/>
      <c r="DU1" s="229"/>
      <c r="DV1" s="229"/>
      <c r="DW1" s="229"/>
      <c r="DX1" s="229"/>
      <c r="DY1" s="229"/>
      <c r="DZ1" s="229"/>
      <c r="EA1" s="229"/>
      <c r="EB1" s="229"/>
      <c r="EC1" s="229"/>
      <c r="ED1" s="229"/>
      <c r="EE1" s="229"/>
      <c r="EF1" s="229"/>
      <c r="EG1" s="229"/>
      <c r="EH1" s="229"/>
      <c r="EI1" s="229"/>
      <c r="EJ1" s="229"/>
      <c r="EK1" s="229"/>
      <c r="EL1" s="229"/>
      <c r="EM1" s="229"/>
      <c r="EN1" s="229"/>
      <c r="EO1" s="229"/>
      <c r="EP1" s="229"/>
      <c r="EQ1" s="229"/>
      <c r="ER1" s="229"/>
      <c r="ES1" s="229"/>
      <c r="ET1" s="229"/>
      <c r="EU1" s="229"/>
      <c r="EV1" s="229"/>
      <c r="EW1" s="229"/>
      <c r="EX1" s="229"/>
      <c r="EY1" s="229"/>
      <c r="EZ1" s="229"/>
      <c r="FA1" s="229"/>
      <c r="FB1" s="229"/>
      <c r="FC1" s="229"/>
      <c r="FD1" s="229"/>
      <c r="FE1" s="229"/>
      <c r="FF1" s="229"/>
      <c r="FG1" s="229"/>
      <c r="FH1" s="229"/>
      <c r="FI1" s="229"/>
      <c r="FJ1" s="229"/>
      <c r="FK1" s="229"/>
      <c r="FL1" s="229"/>
      <c r="FM1" s="229"/>
      <c r="FN1" s="229"/>
      <c r="FO1" s="229"/>
      <c r="FP1" s="229"/>
      <c r="FQ1" s="229"/>
      <c r="FR1" s="229"/>
      <c r="FS1" s="229"/>
      <c r="FT1" s="229"/>
      <c r="FU1" s="229"/>
      <c r="FV1" s="229"/>
      <c r="FW1" s="229"/>
      <c r="FX1" s="229"/>
      <c r="FY1" s="229"/>
      <c r="FZ1" s="229"/>
      <c r="GA1" s="229"/>
      <c r="GB1" s="229"/>
      <c r="GC1" s="229"/>
      <c r="GD1" s="229"/>
      <c r="GE1" s="229"/>
      <c r="GF1" s="229"/>
      <c r="GG1" s="229"/>
      <c r="GH1" s="229"/>
      <c r="GI1" s="229"/>
      <c r="GJ1" s="229"/>
      <c r="GK1" s="229"/>
      <c r="GL1" s="229"/>
      <c r="GM1" s="229"/>
      <c r="GN1" s="229"/>
      <c r="GO1" s="229"/>
      <c r="GP1" s="229"/>
      <c r="GQ1" s="229"/>
      <c r="GR1" s="229"/>
      <c r="GS1" s="229"/>
      <c r="GT1" s="229"/>
      <c r="GU1" s="229"/>
      <c r="GV1" s="229"/>
      <c r="GW1" s="229"/>
      <c r="GX1" s="229"/>
      <c r="GY1" s="229"/>
      <c r="GZ1" s="229"/>
      <c r="HA1" s="229"/>
      <c r="HB1" s="229"/>
      <c r="HC1" s="229"/>
      <c r="HD1" s="229"/>
      <c r="HE1" s="229"/>
    </row>
    <row r="2" spans="1:213" s="158" customFormat="1" ht="15.6">
      <c r="B2" s="148"/>
      <c r="C2" s="149"/>
      <c r="D2" s="159"/>
      <c r="E2" s="159"/>
      <c r="F2" s="159"/>
      <c r="G2" s="159"/>
      <c r="H2" s="159"/>
      <c r="I2" s="159"/>
      <c r="J2" s="159"/>
      <c r="K2" s="159"/>
      <c r="L2" s="159"/>
      <c r="M2" s="159"/>
      <c r="N2" s="159"/>
      <c r="O2" s="159"/>
      <c r="P2" s="159"/>
      <c r="Q2" s="159"/>
      <c r="R2" s="159"/>
      <c r="S2" s="159"/>
      <c r="T2" s="159"/>
      <c r="U2" s="159"/>
      <c r="V2" s="159"/>
      <c r="W2" s="159"/>
      <c r="X2" s="159"/>
      <c r="Y2" s="159"/>
      <c r="Z2" s="159"/>
      <c r="AA2" s="159"/>
      <c r="AB2" s="159"/>
      <c r="AC2" s="159"/>
      <c r="AD2" s="159"/>
      <c r="AE2" s="229"/>
    </row>
    <row r="3" spans="1:213" s="158" customFormat="1" ht="16.2" thickBot="1">
      <c r="B3" s="150"/>
      <c r="C3" s="151" t="s">
        <v>1723</v>
      </c>
      <c r="D3" s="150"/>
      <c r="E3" s="150"/>
      <c r="F3" s="150"/>
      <c r="G3" s="150"/>
      <c r="H3" s="150"/>
      <c r="I3" s="150"/>
      <c r="J3" s="150"/>
      <c r="K3" s="150"/>
      <c r="L3" s="150"/>
      <c r="M3" s="150"/>
      <c r="N3" s="150"/>
      <c r="O3" s="150"/>
      <c r="P3" s="150"/>
      <c r="Q3" s="150"/>
      <c r="R3" s="150"/>
      <c r="S3" s="150"/>
      <c r="T3" s="150"/>
      <c r="U3" s="150"/>
      <c r="V3" s="150"/>
      <c r="W3" s="150"/>
      <c r="X3" s="150"/>
      <c r="Y3" s="150"/>
      <c r="Z3" s="150"/>
      <c r="AA3" s="150"/>
      <c r="AB3" s="150"/>
      <c r="AC3" s="150"/>
      <c r="AD3" s="152" t="s">
        <v>8</v>
      </c>
      <c r="AE3" s="229"/>
    </row>
    <row r="4" spans="1:213" s="158" customFormat="1" ht="16.2" thickTop="1">
      <c r="B4" s="160"/>
      <c r="C4" s="160"/>
      <c r="D4" s="160"/>
      <c r="E4" s="160"/>
      <c r="F4" s="160"/>
      <c r="G4" s="160"/>
      <c r="H4" s="160"/>
      <c r="I4" s="160"/>
      <c r="J4" s="160"/>
      <c r="K4" s="160"/>
      <c r="L4" s="160"/>
      <c r="M4" s="160"/>
      <c r="N4" s="160"/>
      <c r="O4" s="160"/>
      <c r="P4" s="160"/>
      <c r="Q4" s="160"/>
      <c r="R4" s="160"/>
      <c r="S4" s="160"/>
      <c r="T4" s="160"/>
      <c r="U4" s="160"/>
      <c r="V4" s="160"/>
      <c r="W4" s="160"/>
      <c r="X4" s="160"/>
      <c r="Y4" s="160"/>
      <c r="Z4" s="160"/>
      <c r="AA4" s="160"/>
      <c r="AB4" s="160"/>
      <c r="AC4" s="160"/>
      <c r="AD4" s="161"/>
      <c r="AE4" s="229"/>
    </row>
    <row r="5" spans="1:213" s="158" customFormat="1" ht="17.399999999999999">
      <c r="C5" s="162"/>
      <c r="F5" s="80" t="s">
        <v>532</v>
      </c>
      <c r="I5" s="162"/>
      <c r="J5" s="162"/>
      <c r="L5" s="80" t="s">
        <v>532</v>
      </c>
      <c r="M5" s="153"/>
      <c r="N5" s="153"/>
      <c r="O5" s="153"/>
      <c r="P5" s="153"/>
      <c r="Q5" s="153"/>
      <c r="R5" s="80" t="s">
        <v>532</v>
      </c>
      <c r="S5" s="153"/>
      <c r="T5" s="153"/>
      <c r="U5" s="153"/>
      <c r="V5" s="153"/>
      <c r="W5" s="229"/>
      <c r="X5" s="80" t="s">
        <v>2876</v>
      </c>
      <c r="Y5" s="91"/>
      <c r="Z5" s="91"/>
      <c r="AA5" s="91"/>
      <c r="AB5" s="80" t="s">
        <v>2877</v>
      </c>
      <c r="AC5" s="89"/>
      <c r="AD5" s="81"/>
      <c r="AE5" s="229"/>
    </row>
    <row r="6" spans="1:213" ht="15.6">
      <c r="F6" s="93" t="s">
        <v>9</v>
      </c>
      <c r="L6" s="93" t="s">
        <v>10</v>
      </c>
      <c r="R6" s="93" t="s">
        <v>10</v>
      </c>
      <c r="X6" s="93" t="s">
        <v>10</v>
      </c>
      <c r="AB6" s="93" t="s">
        <v>10</v>
      </c>
    </row>
    <row r="7" spans="1:213" ht="13.8">
      <c r="F7" s="135" t="s">
        <v>7</v>
      </c>
      <c r="G7" s="94"/>
      <c r="H7" s="94"/>
      <c r="I7" s="94"/>
      <c r="J7" s="94"/>
      <c r="K7" s="94"/>
      <c r="L7" s="135" t="s">
        <v>11</v>
      </c>
      <c r="M7" s="94"/>
      <c r="N7" s="94"/>
      <c r="O7" s="94"/>
      <c r="P7" s="94"/>
      <c r="Q7" s="94"/>
      <c r="R7" s="135" t="s">
        <v>7</v>
      </c>
      <c r="S7" s="94"/>
      <c r="T7" s="94"/>
      <c r="U7" s="94"/>
      <c r="V7" s="94"/>
      <c r="W7" s="94"/>
      <c r="X7" s="135" t="s">
        <v>12</v>
      </c>
      <c r="Y7" s="94"/>
      <c r="Z7" s="94"/>
      <c r="AA7" s="94"/>
      <c r="AB7" s="135" t="s">
        <v>12</v>
      </c>
      <c r="AC7" s="94"/>
      <c r="AD7" s="94"/>
      <c r="AE7" s="94"/>
      <c r="AF7" s="94"/>
      <c r="AG7" s="94"/>
    </row>
    <row r="8" spans="1:213">
      <c r="F8" s="81" t="s">
        <v>13</v>
      </c>
      <c r="L8" s="81" t="s">
        <v>14</v>
      </c>
      <c r="R8" s="81" t="s">
        <v>15</v>
      </c>
      <c r="X8" s="81" t="s">
        <v>15</v>
      </c>
      <c r="AB8" s="81" t="s">
        <v>15</v>
      </c>
    </row>
    <row r="9" spans="1:213" s="90" customFormat="1">
      <c r="C9" s="246"/>
      <c r="D9" s="247"/>
      <c r="E9" s="247"/>
      <c r="F9" s="248"/>
      <c r="G9" s="248"/>
      <c r="H9" s="248"/>
      <c r="I9" s="248"/>
      <c r="J9" s="248"/>
      <c r="L9" s="248"/>
      <c r="M9" s="248"/>
      <c r="N9" s="248"/>
      <c r="O9" s="248"/>
      <c r="P9" s="248"/>
      <c r="R9" s="248"/>
      <c r="S9" s="248"/>
      <c r="T9" s="248"/>
      <c r="U9" s="248"/>
      <c r="V9" s="248"/>
      <c r="X9" s="248"/>
      <c r="Y9" s="248"/>
      <c r="Z9" s="248"/>
      <c r="AA9" s="249"/>
      <c r="AB9" s="248"/>
      <c r="AC9" s="248"/>
      <c r="AD9" s="248"/>
      <c r="AE9" s="249"/>
    </row>
    <row r="10" spans="1:213" s="250" customFormat="1" ht="22.8">
      <c r="C10" s="251" t="s">
        <v>2042</v>
      </c>
      <c r="D10" s="252" t="s">
        <v>2875</v>
      </c>
      <c r="E10" s="253"/>
      <c r="F10" s="254" t="s">
        <v>68</v>
      </c>
      <c r="G10" s="252" t="s">
        <v>2874</v>
      </c>
      <c r="H10" s="252" t="s">
        <v>1724</v>
      </c>
      <c r="I10" s="254" t="s">
        <v>48</v>
      </c>
      <c r="J10" s="254" t="s">
        <v>49</v>
      </c>
      <c r="L10" s="254" t="s">
        <v>68</v>
      </c>
      <c r="M10" s="252" t="s">
        <v>2874</v>
      </c>
      <c r="N10" s="252" t="s">
        <v>1724</v>
      </c>
      <c r="O10" s="254" t="s">
        <v>48</v>
      </c>
      <c r="P10" s="254" t="s">
        <v>49</v>
      </c>
      <c r="R10" s="254" t="s">
        <v>68</v>
      </c>
      <c r="S10" s="252" t="s">
        <v>2874</v>
      </c>
      <c r="T10" s="252" t="s">
        <v>1724</v>
      </c>
      <c r="U10" s="254" t="s">
        <v>48</v>
      </c>
      <c r="V10" s="254" t="s">
        <v>49</v>
      </c>
      <c r="X10" s="254" t="s">
        <v>68</v>
      </c>
      <c r="Y10" s="254" t="s">
        <v>48</v>
      </c>
      <c r="Z10" s="254" t="s">
        <v>49</v>
      </c>
      <c r="AA10" s="255"/>
      <c r="AB10" s="254" t="s">
        <v>68</v>
      </c>
      <c r="AC10" s="254" t="s">
        <v>48</v>
      </c>
      <c r="AD10" s="254" t="s">
        <v>49</v>
      </c>
      <c r="AE10" s="255"/>
    </row>
    <row r="11" spans="1:213" s="153" customFormat="1">
      <c r="A11" s="163">
        <v>39448</v>
      </c>
      <c r="C11" s="231">
        <v>38353</v>
      </c>
      <c r="D11" s="232">
        <v>21</v>
      </c>
      <c r="E11" s="43"/>
      <c r="F11" s="43">
        <v>12335346</v>
      </c>
      <c r="G11" s="43">
        <v>19790</v>
      </c>
      <c r="H11" s="43">
        <v>447092</v>
      </c>
      <c r="I11" s="43">
        <v>165132</v>
      </c>
      <c r="J11" s="233">
        <v>12967360</v>
      </c>
      <c r="K11" s="164"/>
      <c r="L11" s="43">
        <v>127718.02687999999</v>
      </c>
      <c r="M11" s="43">
        <v>914.87631441999997</v>
      </c>
      <c r="N11" s="43">
        <v>797.46974556999999</v>
      </c>
      <c r="O11" s="43">
        <v>1612.66815023</v>
      </c>
      <c r="P11" s="233">
        <v>131043.04109022001</v>
      </c>
      <c r="Q11" s="165"/>
      <c r="R11" s="43">
        <v>138877.50220340997</v>
      </c>
      <c r="S11" s="43">
        <v>1065.3517171199999</v>
      </c>
      <c r="T11" s="43">
        <v>797.46974556999999</v>
      </c>
      <c r="U11" s="43">
        <v>3040.1089255899997</v>
      </c>
      <c r="V11" s="233">
        <v>143780.43259169001</v>
      </c>
      <c r="W11" s="165"/>
      <c r="X11" s="43"/>
      <c r="Y11" s="43"/>
      <c r="Z11" s="233"/>
      <c r="AB11" s="43">
        <v>25.79245796</v>
      </c>
      <c r="AC11" s="43">
        <v>0</v>
      </c>
      <c r="AD11" s="233">
        <v>25.79245796</v>
      </c>
    </row>
    <row r="12" spans="1:213" s="153" customFormat="1">
      <c r="A12" s="163">
        <v>39479</v>
      </c>
      <c r="C12" s="231">
        <v>38384</v>
      </c>
      <c r="D12" s="232">
        <v>20</v>
      </c>
      <c r="E12" s="43"/>
      <c r="F12" s="43">
        <v>12895676</v>
      </c>
      <c r="G12" s="43">
        <v>24934</v>
      </c>
      <c r="H12" s="43">
        <v>505664</v>
      </c>
      <c r="I12" s="43">
        <v>165416</v>
      </c>
      <c r="J12" s="233">
        <v>13591690</v>
      </c>
      <c r="K12" s="164"/>
      <c r="L12" s="43">
        <v>139152.87611502039</v>
      </c>
      <c r="M12" s="43">
        <v>1120.3482197399999</v>
      </c>
      <c r="N12" s="43">
        <v>1628.52882254</v>
      </c>
      <c r="O12" s="43">
        <v>1498.2973221100001</v>
      </c>
      <c r="P12" s="233">
        <v>143400.05047941039</v>
      </c>
      <c r="Q12" s="165"/>
      <c r="R12" s="43">
        <v>151067.9073095404</v>
      </c>
      <c r="S12" s="43">
        <v>1166.9468596499999</v>
      </c>
      <c r="T12" s="43">
        <v>1628.6365525399997</v>
      </c>
      <c r="U12" s="43">
        <v>2759.5701672000005</v>
      </c>
      <c r="V12" s="233">
        <v>156623.0608889304</v>
      </c>
      <c r="W12" s="165"/>
      <c r="X12" s="43"/>
      <c r="Y12" s="43"/>
      <c r="Z12" s="233"/>
      <c r="AB12" s="43">
        <v>37.587673210000013</v>
      </c>
      <c r="AC12" s="43">
        <v>7.8724999999999997E-4</v>
      </c>
      <c r="AD12" s="233">
        <v>37.588460460000015</v>
      </c>
    </row>
    <row r="13" spans="1:213" s="153" customFormat="1">
      <c r="A13" s="163">
        <v>39508</v>
      </c>
      <c r="C13" s="231">
        <v>38412</v>
      </c>
      <c r="D13" s="232">
        <v>21</v>
      </c>
      <c r="E13" s="43"/>
      <c r="F13" s="43">
        <v>12206332</v>
      </c>
      <c r="G13" s="43">
        <v>22802</v>
      </c>
      <c r="H13" s="43">
        <v>486026</v>
      </c>
      <c r="I13" s="43">
        <v>178172</v>
      </c>
      <c r="J13" s="233">
        <v>12893332</v>
      </c>
      <c r="K13" s="164"/>
      <c r="L13" s="43">
        <v>138638.8869633298</v>
      </c>
      <c r="M13" s="43">
        <v>1418.80486172</v>
      </c>
      <c r="N13" s="43">
        <v>745.60456288</v>
      </c>
      <c r="O13" s="43">
        <v>1617.10159724</v>
      </c>
      <c r="P13" s="233">
        <v>142420.39798516978</v>
      </c>
      <c r="Q13" s="165"/>
      <c r="R13" s="43">
        <v>151924.1542817998</v>
      </c>
      <c r="S13" s="43">
        <v>1442.9597151099999</v>
      </c>
      <c r="T13" s="43">
        <v>745.60905288000004</v>
      </c>
      <c r="U13" s="43">
        <v>2590.7531129499998</v>
      </c>
      <c r="V13" s="233">
        <v>156703.4761627398</v>
      </c>
      <c r="W13" s="165"/>
      <c r="X13" s="43"/>
      <c r="Y13" s="43"/>
      <c r="Z13" s="233"/>
      <c r="AB13" s="43">
        <v>27.108227370000002</v>
      </c>
      <c r="AC13" s="43">
        <v>8.2787999999999994E-3</v>
      </c>
      <c r="AD13" s="233">
        <v>27.116506170000001</v>
      </c>
    </row>
    <row r="14" spans="1:213" s="153" customFormat="1">
      <c r="A14" s="163">
        <v>39539</v>
      </c>
      <c r="C14" s="231">
        <v>38443</v>
      </c>
      <c r="D14" s="232">
        <v>21</v>
      </c>
      <c r="E14" s="43"/>
      <c r="F14" s="43">
        <v>12065610</v>
      </c>
      <c r="G14" s="43">
        <v>26474</v>
      </c>
      <c r="H14" s="43">
        <v>460728</v>
      </c>
      <c r="I14" s="43">
        <v>162628</v>
      </c>
      <c r="J14" s="233">
        <v>12715440</v>
      </c>
      <c r="K14" s="164"/>
      <c r="L14" s="43">
        <v>143680.12695589999</v>
      </c>
      <c r="M14" s="43">
        <v>2119.0144864200001</v>
      </c>
      <c r="N14" s="43">
        <v>791.55311323000001</v>
      </c>
      <c r="O14" s="43">
        <v>1414.4439470699999</v>
      </c>
      <c r="P14" s="233">
        <v>148005.13850262002</v>
      </c>
      <c r="Q14" s="165"/>
      <c r="R14" s="43">
        <v>162024.03488177998</v>
      </c>
      <c r="S14" s="43">
        <v>2580.1683683400001</v>
      </c>
      <c r="T14" s="43">
        <v>792.40521323000007</v>
      </c>
      <c r="U14" s="43">
        <v>2521.2872827199999</v>
      </c>
      <c r="V14" s="233">
        <v>167917.89574607002</v>
      </c>
      <c r="W14" s="165"/>
      <c r="X14" s="43"/>
      <c r="Y14" s="43"/>
      <c r="Z14" s="233"/>
      <c r="AB14" s="43">
        <v>38.612740890000005</v>
      </c>
      <c r="AC14" s="43">
        <v>5.5188000000000001E-2</v>
      </c>
      <c r="AD14" s="233">
        <v>38.667928890000006</v>
      </c>
    </row>
    <row r="15" spans="1:213" s="153" customFormat="1">
      <c r="A15" s="163">
        <v>39569</v>
      </c>
      <c r="C15" s="231">
        <v>38473</v>
      </c>
      <c r="D15" s="232">
        <v>22</v>
      </c>
      <c r="E15" s="43"/>
      <c r="F15" s="43">
        <v>10720912</v>
      </c>
      <c r="G15" s="43">
        <v>22206</v>
      </c>
      <c r="H15" s="43">
        <v>251202</v>
      </c>
      <c r="I15" s="43">
        <v>151588</v>
      </c>
      <c r="J15" s="233">
        <v>11145908</v>
      </c>
      <c r="K15" s="164"/>
      <c r="L15" s="43">
        <v>128282.8937331505</v>
      </c>
      <c r="M15" s="43">
        <v>1359.45402986</v>
      </c>
      <c r="N15" s="43">
        <v>674.83436357999994</v>
      </c>
      <c r="O15" s="43">
        <v>1508.9780514300001</v>
      </c>
      <c r="P15" s="233">
        <v>131826.16017802051</v>
      </c>
      <c r="Q15" s="165"/>
      <c r="R15" s="43">
        <v>158975.3213859305</v>
      </c>
      <c r="S15" s="43">
        <v>1517.2592647199999</v>
      </c>
      <c r="T15" s="43">
        <v>674.99538157999996</v>
      </c>
      <c r="U15" s="43">
        <v>2574.5171302799999</v>
      </c>
      <c r="V15" s="233">
        <v>163742.09316251049</v>
      </c>
      <c r="W15" s="165"/>
      <c r="X15" s="43">
        <v>13.87508566</v>
      </c>
      <c r="Y15" s="43">
        <v>0</v>
      </c>
      <c r="Z15" s="233">
        <v>13.87508566</v>
      </c>
      <c r="AB15" s="43">
        <v>21.034988239999997</v>
      </c>
      <c r="AC15" s="43">
        <v>4.8080000000000003E-4</v>
      </c>
      <c r="AD15" s="233">
        <v>21.035469039999995</v>
      </c>
    </row>
    <row r="16" spans="1:213" s="153" customFormat="1">
      <c r="A16" s="163">
        <v>39600</v>
      </c>
      <c r="C16" s="231">
        <v>38504</v>
      </c>
      <c r="D16" s="232">
        <v>22</v>
      </c>
      <c r="E16" s="43"/>
      <c r="F16" s="43">
        <v>12733644</v>
      </c>
      <c r="G16" s="43">
        <v>25108</v>
      </c>
      <c r="H16" s="43">
        <v>287020</v>
      </c>
      <c r="I16" s="43">
        <v>186716</v>
      </c>
      <c r="J16" s="233">
        <v>13232488</v>
      </c>
      <c r="K16" s="164"/>
      <c r="L16" s="43">
        <v>150471.72874815023</v>
      </c>
      <c r="M16" s="43">
        <v>1286.7340330500001</v>
      </c>
      <c r="N16" s="43">
        <v>811.65616197999998</v>
      </c>
      <c r="O16" s="43">
        <v>1691.8795183700001</v>
      </c>
      <c r="P16" s="233">
        <v>154261.99846155022</v>
      </c>
      <c r="Q16" s="165"/>
      <c r="R16" s="43">
        <v>169608.7643391302</v>
      </c>
      <c r="S16" s="43">
        <v>1299.54274375</v>
      </c>
      <c r="T16" s="43">
        <v>814.28435986</v>
      </c>
      <c r="U16" s="43">
        <v>2786.0174099199999</v>
      </c>
      <c r="V16" s="233">
        <v>174508.60885266023</v>
      </c>
      <c r="W16" s="165"/>
      <c r="X16" s="43">
        <v>29.003645680000002</v>
      </c>
      <c r="Y16" s="43">
        <v>0</v>
      </c>
      <c r="Z16" s="233">
        <v>29.003645680000002</v>
      </c>
      <c r="AB16" s="43">
        <v>38.240742800000007</v>
      </c>
      <c r="AC16" s="43">
        <v>5.3820000000000007E-4</v>
      </c>
      <c r="AD16" s="233">
        <v>38.241281000000008</v>
      </c>
    </row>
    <row r="17" spans="1:30" s="153" customFormat="1">
      <c r="A17" s="163">
        <v>39630</v>
      </c>
      <c r="C17" s="231">
        <v>38534</v>
      </c>
      <c r="D17" s="232">
        <v>21</v>
      </c>
      <c r="E17" s="43"/>
      <c r="F17" s="43">
        <v>13848854</v>
      </c>
      <c r="G17" s="43">
        <v>27384</v>
      </c>
      <c r="H17" s="43">
        <v>337796</v>
      </c>
      <c r="I17" s="43">
        <v>130728</v>
      </c>
      <c r="J17" s="233">
        <v>14344762</v>
      </c>
      <c r="K17" s="164"/>
      <c r="L17" s="43">
        <v>186489.91996162978</v>
      </c>
      <c r="M17" s="43">
        <v>1408.0440300800001</v>
      </c>
      <c r="N17" s="43">
        <v>901.36039089000008</v>
      </c>
      <c r="O17" s="43">
        <v>1166.61995153</v>
      </c>
      <c r="P17" s="233">
        <v>189965.9443341298</v>
      </c>
      <c r="Q17" s="165"/>
      <c r="R17" s="43">
        <v>193919.83630309982</v>
      </c>
      <c r="S17" s="43">
        <v>1580.3695105300001</v>
      </c>
      <c r="T17" s="43">
        <v>906.45703643000013</v>
      </c>
      <c r="U17" s="43">
        <v>1651.64281936</v>
      </c>
      <c r="V17" s="233">
        <v>198058.30566941976</v>
      </c>
      <c r="W17" s="165"/>
      <c r="X17" s="43">
        <v>15.992410219999998</v>
      </c>
      <c r="Y17" s="43">
        <v>0</v>
      </c>
      <c r="Z17" s="233">
        <v>15.992410219999998</v>
      </c>
      <c r="AB17" s="43">
        <v>27.317772649999998</v>
      </c>
      <c r="AC17" s="43">
        <v>1.8000000000000001E-6</v>
      </c>
      <c r="AD17" s="233">
        <v>27.317774449999998</v>
      </c>
    </row>
    <row r="18" spans="1:30" s="153" customFormat="1">
      <c r="A18" s="163">
        <v>39661</v>
      </c>
      <c r="C18" s="231">
        <v>38565</v>
      </c>
      <c r="D18" s="232">
        <v>23</v>
      </c>
      <c r="E18" s="43"/>
      <c r="F18" s="43">
        <v>12345922</v>
      </c>
      <c r="G18" s="43">
        <v>29764</v>
      </c>
      <c r="H18" s="43">
        <v>326482</v>
      </c>
      <c r="I18" s="43">
        <v>121914</v>
      </c>
      <c r="J18" s="233">
        <v>12824082</v>
      </c>
      <c r="K18" s="164"/>
      <c r="L18" s="43">
        <v>139069.07836232061</v>
      </c>
      <c r="M18" s="43">
        <v>1327.6075987500001</v>
      </c>
      <c r="N18" s="43">
        <v>882.54869537000002</v>
      </c>
      <c r="O18" s="43">
        <v>984.06035979000001</v>
      </c>
      <c r="P18" s="233">
        <v>142263.29501623064</v>
      </c>
      <c r="Q18" s="165"/>
      <c r="R18" s="43">
        <v>155617.74014556062</v>
      </c>
      <c r="S18" s="43">
        <v>1414.8094451900001</v>
      </c>
      <c r="T18" s="43">
        <v>882.87649137000005</v>
      </c>
      <c r="U18" s="43">
        <v>2041.6167688799999</v>
      </c>
      <c r="V18" s="233">
        <v>159957.04285100062</v>
      </c>
      <c r="W18" s="165"/>
      <c r="X18" s="43">
        <v>19.374871689999999</v>
      </c>
      <c r="Y18" s="43">
        <v>0</v>
      </c>
      <c r="Z18" s="233">
        <v>19.374871689999999</v>
      </c>
      <c r="AB18" s="43">
        <v>23.066087069999998</v>
      </c>
      <c r="AC18" s="43">
        <v>3.6000000000000001E-5</v>
      </c>
      <c r="AD18" s="233">
        <v>23.06612307</v>
      </c>
    </row>
    <row r="19" spans="1:30" s="153" customFormat="1">
      <c r="A19" s="163">
        <v>39692</v>
      </c>
      <c r="C19" s="231">
        <v>38596</v>
      </c>
      <c r="D19" s="232">
        <v>22</v>
      </c>
      <c r="E19" s="43"/>
      <c r="F19" s="43">
        <v>14595910</v>
      </c>
      <c r="G19" s="43">
        <v>33278</v>
      </c>
      <c r="H19" s="43">
        <v>354032</v>
      </c>
      <c r="I19" s="43">
        <v>145282</v>
      </c>
      <c r="J19" s="233">
        <v>15128502</v>
      </c>
      <c r="K19" s="164"/>
      <c r="L19" s="43">
        <v>160789.02829824889</v>
      </c>
      <c r="M19" s="43">
        <v>1430.52163937</v>
      </c>
      <c r="N19" s="43">
        <v>896.22788633000005</v>
      </c>
      <c r="O19" s="43">
        <v>1112.91771361</v>
      </c>
      <c r="P19" s="233">
        <v>164228.6955375589</v>
      </c>
      <c r="Q19" s="165"/>
      <c r="R19" s="43">
        <v>173389.1391529289</v>
      </c>
      <c r="S19" s="43">
        <v>1554.7891767000001</v>
      </c>
      <c r="T19" s="43">
        <v>909.58717385</v>
      </c>
      <c r="U19" s="43">
        <v>1872.9099091600001</v>
      </c>
      <c r="V19" s="233">
        <v>177726.4254126389</v>
      </c>
      <c r="W19" s="165"/>
      <c r="X19" s="43">
        <v>29.126469369999995</v>
      </c>
      <c r="Y19" s="43">
        <v>0</v>
      </c>
      <c r="Z19" s="233">
        <v>29.126469369999995</v>
      </c>
      <c r="AB19" s="43">
        <v>41.502143520000004</v>
      </c>
      <c r="AC19" s="43">
        <v>1.8954E-3</v>
      </c>
      <c r="AD19" s="233">
        <v>41.504038920000006</v>
      </c>
    </row>
    <row r="20" spans="1:30" s="153" customFormat="1">
      <c r="A20" s="163">
        <v>39722</v>
      </c>
      <c r="C20" s="231">
        <v>38626</v>
      </c>
      <c r="D20" s="232">
        <v>21</v>
      </c>
      <c r="E20" s="43"/>
      <c r="F20" s="43">
        <v>14051560</v>
      </c>
      <c r="G20" s="43">
        <v>38684</v>
      </c>
      <c r="H20" s="43">
        <v>407780</v>
      </c>
      <c r="I20" s="43">
        <v>154210</v>
      </c>
      <c r="J20" s="233">
        <v>14652234</v>
      </c>
      <c r="K20" s="164"/>
      <c r="L20" s="43">
        <v>164713.715420889</v>
      </c>
      <c r="M20" s="43">
        <v>2298.6527534299998</v>
      </c>
      <c r="N20" s="43">
        <v>1022.3679142</v>
      </c>
      <c r="O20" s="43">
        <v>1411.6955703100002</v>
      </c>
      <c r="P20" s="233">
        <v>169446.43165882901</v>
      </c>
      <c r="Q20" s="165"/>
      <c r="R20" s="43">
        <v>173508.578914949</v>
      </c>
      <c r="S20" s="43">
        <v>2407.21635057</v>
      </c>
      <c r="T20" s="43">
        <v>1028.7541512600001</v>
      </c>
      <c r="U20" s="43">
        <v>2279.7100460400002</v>
      </c>
      <c r="V20" s="233">
        <v>179224.25946281903</v>
      </c>
      <c r="W20" s="165"/>
      <c r="X20" s="43">
        <v>23.930741229999999</v>
      </c>
      <c r="Y20" s="43">
        <v>0</v>
      </c>
      <c r="Z20" s="233">
        <v>23.930741229999999</v>
      </c>
      <c r="AB20" s="43">
        <v>34.663124120000013</v>
      </c>
      <c r="AC20" s="43">
        <v>3.13525E-3</v>
      </c>
      <c r="AD20" s="233">
        <v>34.666259370000013</v>
      </c>
    </row>
    <row r="21" spans="1:30" s="153" customFormat="1">
      <c r="A21" s="163">
        <v>39753</v>
      </c>
      <c r="C21" s="231">
        <v>38657</v>
      </c>
      <c r="D21" s="232">
        <v>22</v>
      </c>
      <c r="E21" s="43"/>
      <c r="F21" s="43">
        <v>14110260</v>
      </c>
      <c r="G21" s="43">
        <v>33124</v>
      </c>
      <c r="H21" s="43">
        <v>402164</v>
      </c>
      <c r="I21" s="43">
        <v>165070</v>
      </c>
      <c r="J21" s="233">
        <v>14710618</v>
      </c>
      <c r="K21" s="164"/>
      <c r="L21" s="43">
        <v>166164.41197183979</v>
      </c>
      <c r="M21" s="43">
        <v>1538.8606165699998</v>
      </c>
      <c r="N21" s="43">
        <v>1093.49252075</v>
      </c>
      <c r="O21" s="43">
        <v>1582.4124108699998</v>
      </c>
      <c r="P21" s="233">
        <v>170379.1775200298</v>
      </c>
      <c r="Q21" s="165"/>
      <c r="R21" s="43">
        <v>180013.03150845983</v>
      </c>
      <c r="S21" s="43">
        <v>1564.8326561499998</v>
      </c>
      <c r="T21" s="43">
        <v>1100.45145095</v>
      </c>
      <c r="U21" s="43">
        <v>2939.4386780700002</v>
      </c>
      <c r="V21" s="233">
        <v>185617.75429362978</v>
      </c>
      <c r="W21" s="165"/>
      <c r="X21" s="43">
        <v>13.738879500000003</v>
      </c>
      <c r="Y21" s="43">
        <v>0</v>
      </c>
      <c r="Z21" s="233">
        <v>13.738879500000003</v>
      </c>
      <c r="AB21" s="43">
        <v>28.232920570000008</v>
      </c>
      <c r="AC21" s="43">
        <v>2.3623459999999999E-2</v>
      </c>
      <c r="AD21" s="233">
        <v>28.256544030000008</v>
      </c>
    </row>
    <row r="22" spans="1:30" s="153" customFormat="1">
      <c r="A22" s="163">
        <v>39783</v>
      </c>
      <c r="C22" s="231">
        <v>38687</v>
      </c>
      <c r="D22" s="232">
        <v>21</v>
      </c>
      <c r="E22" s="43"/>
      <c r="F22" s="43">
        <v>13598876</v>
      </c>
      <c r="G22" s="43">
        <v>43248</v>
      </c>
      <c r="H22" s="43">
        <v>394246</v>
      </c>
      <c r="I22" s="43">
        <v>167728</v>
      </c>
      <c r="J22" s="233">
        <v>14204098</v>
      </c>
      <c r="K22" s="164"/>
      <c r="L22" s="43">
        <v>138275.32019314001</v>
      </c>
      <c r="M22" s="43">
        <v>1559.0036225899998</v>
      </c>
      <c r="N22" s="43">
        <v>1194.39598168</v>
      </c>
      <c r="O22" s="43">
        <v>1105.64663817</v>
      </c>
      <c r="P22" s="233">
        <v>142134.36643558001</v>
      </c>
      <c r="Q22" s="165"/>
      <c r="R22" s="43">
        <v>154612.40900293001</v>
      </c>
      <c r="S22" s="43">
        <v>1678.7997537899998</v>
      </c>
      <c r="T22" s="43">
        <v>1203.9591458800001</v>
      </c>
      <c r="U22" s="43">
        <v>1996.7250557900002</v>
      </c>
      <c r="V22" s="233">
        <v>159491.89295839</v>
      </c>
      <c r="W22" s="165"/>
      <c r="X22" s="43">
        <v>25.107701349999999</v>
      </c>
      <c r="Y22" s="43">
        <v>0</v>
      </c>
      <c r="Z22" s="233">
        <v>25.107701349999999</v>
      </c>
      <c r="AB22" s="43">
        <v>32.382073479999995</v>
      </c>
      <c r="AC22" s="43">
        <v>3.5460500000000002E-3</v>
      </c>
      <c r="AD22" s="233">
        <v>32.38561953</v>
      </c>
    </row>
    <row r="23" spans="1:30" s="153" customFormat="1">
      <c r="A23" s="163"/>
      <c r="C23" s="234">
        <v>2005</v>
      </c>
      <c r="D23" s="235">
        <v>257</v>
      </c>
      <c r="E23" s="43"/>
      <c r="F23" s="233">
        <v>155508902</v>
      </c>
      <c r="G23" s="233">
        <v>346796</v>
      </c>
      <c r="H23" s="233">
        <v>4660232</v>
      </c>
      <c r="I23" s="233">
        <v>1894584</v>
      </c>
      <c r="J23" s="233">
        <v>162410514</v>
      </c>
      <c r="K23" s="164"/>
      <c r="L23" s="233">
        <v>1783446.0136036191</v>
      </c>
      <c r="M23" s="233">
        <v>17781.922206000003</v>
      </c>
      <c r="N23" s="233">
        <v>11440.040159</v>
      </c>
      <c r="O23" s="233">
        <v>16706.72123073</v>
      </c>
      <c r="P23" s="233">
        <v>1829374.6971993491</v>
      </c>
      <c r="Q23" s="165"/>
      <c r="R23" s="233">
        <v>1963538.4194295187</v>
      </c>
      <c r="S23" s="233">
        <v>19273.045561620002</v>
      </c>
      <c r="T23" s="233">
        <v>11485.485755399999</v>
      </c>
      <c r="U23" s="233">
        <v>29054.297305960001</v>
      </c>
      <c r="V23" s="233">
        <v>2023351.2480524988</v>
      </c>
      <c r="W23" s="165"/>
      <c r="X23" s="43">
        <v>170.1498047</v>
      </c>
      <c r="Y23" s="43">
        <v>0</v>
      </c>
      <c r="Z23" s="233">
        <v>170.1498047</v>
      </c>
      <c r="AB23" s="233">
        <v>375.54095188000002</v>
      </c>
      <c r="AC23" s="233">
        <v>9.7511010000000009E-2</v>
      </c>
      <c r="AD23" s="233">
        <v>375.63846289000008</v>
      </c>
    </row>
    <row r="24" spans="1:30" s="153" customFormat="1">
      <c r="A24" s="163"/>
      <c r="C24" s="231"/>
      <c r="D24" s="232"/>
      <c r="E24" s="43"/>
      <c r="F24" s="43"/>
      <c r="G24" s="43"/>
      <c r="H24" s="43"/>
      <c r="I24" s="43"/>
      <c r="J24" s="233"/>
      <c r="K24" s="164"/>
      <c r="L24" s="43"/>
      <c r="M24" s="43"/>
      <c r="N24" s="43"/>
      <c r="O24" s="43"/>
      <c r="P24" s="233"/>
      <c r="Q24" s="165"/>
      <c r="R24" s="43"/>
      <c r="S24" s="43"/>
      <c r="T24" s="43"/>
      <c r="U24" s="43"/>
      <c r="V24" s="233"/>
      <c r="W24" s="165"/>
      <c r="X24" s="43"/>
      <c r="Y24" s="43"/>
      <c r="Z24" s="233"/>
      <c r="AB24" s="43"/>
      <c r="AC24" s="43"/>
      <c r="AD24" s="233"/>
    </row>
    <row r="25" spans="1:30" s="153" customFormat="1">
      <c r="A25" s="163">
        <v>39448</v>
      </c>
      <c r="C25" s="231">
        <v>38718</v>
      </c>
      <c r="D25" s="232">
        <v>22</v>
      </c>
      <c r="E25" s="43"/>
      <c r="F25" s="43">
        <v>17729156</v>
      </c>
      <c r="G25" s="43">
        <v>68616</v>
      </c>
      <c r="H25" s="43">
        <v>620878</v>
      </c>
      <c r="I25" s="43">
        <v>157870</v>
      </c>
      <c r="J25" s="233">
        <v>18576520</v>
      </c>
      <c r="K25" s="164"/>
      <c r="L25" s="43">
        <v>196356.44401846</v>
      </c>
      <c r="M25" s="43">
        <v>2182.7730135500001</v>
      </c>
      <c r="N25" s="43">
        <v>2037.9656073399999</v>
      </c>
      <c r="O25" s="43">
        <v>1277.30908568</v>
      </c>
      <c r="P25" s="233">
        <v>201854.49172502998</v>
      </c>
      <c r="Q25" s="165"/>
      <c r="R25" s="43">
        <v>204382.92584760999</v>
      </c>
      <c r="S25" s="43">
        <v>2293.93831305</v>
      </c>
      <c r="T25" s="43">
        <v>2040.7225873399998</v>
      </c>
      <c r="U25" s="43">
        <v>1304.2321032400002</v>
      </c>
      <c r="V25" s="233">
        <v>210021.81885123998</v>
      </c>
      <c r="W25" s="165"/>
      <c r="X25" s="43">
        <v>65.384681760000007</v>
      </c>
      <c r="Y25" s="43">
        <v>0</v>
      </c>
      <c r="Z25" s="233">
        <v>65.384681760000007</v>
      </c>
      <c r="AB25" s="43">
        <v>36.950840050000004</v>
      </c>
      <c r="AC25" s="43">
        <v>7.6226920000000004E-2</v>
      </c>
      <c r="AD25" s="233">
        <v>37.027066970000007</v>
      </c>
    </row>
    <row r="26" spans="1:30" s="153" customFormat="1">
      <c r="A26" s="163">
        <v>39479</v>
      </c>
      <c r="C26" s="231">
        <v>38749</v>
      </c>
      <c r="D26" s="232">
        <v>20</v>
      </c>
      <c r="E26" s="43"/>
      <c r="F26" s="43">
        <v>17260166</v>
      </c>
      <c r="G26" s="43">
        <v>58212</v>
      </c>
      <c r="H26" s="43">
        <v>596552</v>
      </c>
      <c r="I26" s="43">
        <v>142648</v>
      </c>
      <c r="J26" s="233">
        <v>18057578</v>
      </c>
      <c r="K26" s="164"/>
      <c r="L26" s="43">
        <v>188726.54619832023</v>
      </c>
      <c r="M26" s="43">
        <v>1998.4685534399998</v>
      </c>
      <c r="N26" s="43">
        <v>1830.53528547</v>
      </c>
      <c r="O26" s="43">
        <v>1064.8664901500001</v>
      </c>
      <c r="P26" s="233">
        <v>193620.41652738021</v>
      </c>
      <c r="Q26" s="165"/>
      <c r="R26" s="43">
        <v>199791.15814049021</v>
      </c>
      <c r="S26" s="43">
        <v>2172.5762264599998</v>
      </c>
      <c r="T26" s="43">
        <v>1830.53528547</v>
      </c>
      <c r="U26" s="43">
        <v>1166.8328798800001</v>
      </c>
      <c r="V26" s="233">
        <v>204961.1025323002</v>
      </c>
      <c r="W26" s="165"/>
      <c r="X26" s="43">
        <v>68.917566039999997</v>
      </c>
      <c r="Y26" s="43">
        <v>0</v>
      </c>
      <c r="Z26" s="233">
        <v>68.917566039999997</v>
      </c>
      <c r="AB26" s="43">
        <v>57.473736380000005</v>
      </c>
      <c r="AC26" s="43">
        <v>2.9957000000000004E-3</v>
      </c>
      <c r="AD26" s="233">
        <v>57.476732080000005</v>
      </c>
    </row>
    <row r="27" spans="1:30" s="153" customFormat="1">
      <c r="A27" s="163">
        <v>39508</v>
      </c>
      <c r="C27" s="231">
        <v>38777</v>
      </c>
      <c r="D27" s="232">
        <v>23</v>
      </c>
      <c r="E27" s="43"/>
      <c r="F27" s="43">
        <v>20118302</v>
      </c>
      <c r="G27" s="43">
        <v>59290</v>
      </c>
      <c r="H27" s="43">
        <v>733188</v>
      </c>
      <c r="I27" s="43">
        <v>167946</v>
      </c>
      <c r="J27" s="233">
        <v>21078726</v>
      </c>
      <c r="K27" s="164"/>
      <c r="L27" s="43">
        <v>229743.13813311991</v>
      </c>
      <c r="M27" s="43">
        <v>2302.8257582699998</v>
      </c>
      <c r="N27" s="43">
        <v>2035.33059215</v>
      </c>
      <c r="O27" s="43">
        <v>1319.5940987200001</v>
      </c>
      <c r="P27" s="233">
        <v>235400.88858225988</v>
      </c>
      <c r="Q27" s="165"/>
      <c r="R27" s="43">
        <v>244437.80039937995</v>
      </c>
      <c r="S27" s="43">
        <v>2398.3157958500001</v>
      </c>
      <c r="T27" s="43">
        <v>2038.20740215</v>
      </c>
      <c r="U27" s="43">
        <v>1804.9716923199999</v>
      </c>
      <c r="V27" s="233">
        <v>250679.29528969989</v>
      </c>
      <c r="W27" s="165"/>
      <c r="X27" s="43">
        <v>83.28928080999998</v>
      </c>
      <c r="Y27" s="43">
        <v>0</v>
      </c>
      <c r="Z27" s="233">
        <v>83.28928080999998</v>
      </c>
      <c r="AB27" s="43">
        <v>75.450205969999985</v>
      </c>
      <c r="AC27" s="43">
        <v>4.1484199999999999E-3</v>
      </c>
      <c r="AD27" s="233">
        <v>75.454354389999992</v>
      </c>
    </row>
    <row r="28" spans="1:30" s="153" customFormat="1">
      <c r="A28" s="163">
        <v>39539</v>
      </c>
      <c r="C28" s="231">
        <v>38808</v>
      </c>
      <c r="D28" s="232">
        <v>18</v>
      </c>
      <c r="E28" s="43"/>
      <c r="F28" s="43">
        <v>15812708</v>
      </c>
      <c r="G28" s="43">
        <v>51382</v>
      </c>
      <c r="H28" s="43">
        <v>623230</v>
      </c>
      <c r="I28" s="43">
        <v>132038</v>
      </c>
      <c r="J28" s="233">
        <v>16619358</v>
      </c>
      <c r="K28" s="164"/>
      <c r="L28" s="43">
        <v>177453.65353696889</v>
      </c>
      <c r="M28" s="43">
        <v>2083.2702772100001</v>
      </c>
      <c r="N28" s="43">
        <v>1962.3517187500001</v>
      </c>
      <c r="O28" s="43">
        <v>1095.7222805900001</v>
      </c>
      <c r="P28" s="233">
        <v>182594.99781351892</v>
      </c>
      <c r="Q28" s="165"/>
      <c r="R28" s="43">
        <v>195419.47989686887</v>
      </c>
      <c r="S28" s="43">
        <v>2201.79426556</v>
      </c>
      <c r="T28" s="43">
        <v>1963.4951187500001</v>
      </c>
      <c r="U28" s="43">
        <v>1628.0957254899999</v>
      </c>
      <c r="V28" s="233">
        <v>201212.8650066689</v>
      </c>
      <c r="W28" s="165"/>
      <c r="X28" s="43">
        <v>94.334429920000019</v>
      </c>
      <c r="Y28" s="43">
        <v>0</v>
      </c>
      <c r="Z28" s="233">
        <v>94.334429920000019</v>
      </c>
      <c r="AB28" s="43">
        <v>64.216948719999991</v>
      </c>
      <c r="AC28" s="43">
        <v>8.3299999999999997E-4</v>
      </c>
      <c r="AD28" s="233">
        <v>64.217781719999991</v>
      </c>
    </row>
    <row r="29" spans="1:30" s="153" customFormat="1">
      <c r="A29" s="163">
        <v>39569</v>
      </c>
      <c r="C29" s="231">
        <v>38838</v>
      </c>
      <c r="D29" s="232">
        <v>22</v>
      </c>
      <c r="E29" s="43"/>
      <c r="F29" s="43">
        <v>21005398</v>
      </c>
      <c r="G29" s="43">
        <v>72924</v>
      </c>
      <c r="H29" s="43">
        <v>832266</v>
      </c>
      <c r="I29" s="43">
        <v>147500</v>
      </c>
      <c r="J29" s="233">
        <v>22058088</v>
      </c>
      <c r="K29" s="164"/>
      <c r="L29" s="43">
        <v>253681.1774020188</v>
      </c>
      <c r="M29" s="43">
        <v>3933.6481217800001</v>
      </c>
      <c r="N29" s="43">
        <v>2808.8053896499996</v>
      </c>
      <c r="O29" s="43">
        <v>1110.41905159</v>
      </c>
      <c r="P29" s="233">
        <v>261534.04996503881</v>
      </c>
      <c r="Q29" s="165"/>
      <c r="R29" s="43">
        <v>299162.90444232879</v>
      </c>
      <c r="S29" s="43">
        <v>4502.8420685999999</v>
      </c>
      <c r="T29" s="43">
        <v>2815.0358454099996</v>
      </c>
      <c r="U29" s="43">
        <v>8390.5870693600009</v>
      </c>
      <c r="V29" s="233">
        <v>314871.36942569882</v>
      </c>
      <c r="W29" s="165"/>
      <c r="X29" s="43">
        <v>59.42430573</v>
      </c>
      <c r="Y29" s="43">
        <v>0</v>
      </c>
      <c r="Z29" s="233">
        <v>59.42430573</v>
      </c>
      <c r="AB29" s="43">
        <v>56.612482669999984</v>
      </c>
      <c r="AC29" s="43">
        <v>6.6185000000000007E-4</v>
      </c>
      <c r="AD29" s="233">
        <v>56.613144519999985</v>
      </c>
    </row>
    <row r="30" spans="1:30" s="153" customFormat="1">
      <c r="A30" s="163">
        <v>39600</v>
      </c>
      <c r="C30" s="231">
        <v>38869</v>
      </c>
      <c r="D30" s="232">
        <v>22</v>
      </c>
      <c r="E30" s="43"/>
      <c r="F30" s="43">
        <v>19038770</v>
      </c>
      <c r="G30" s="43">
        <v>56726</v>
      </c>
      <c r="H30" s="43">
        <v>670722</v>
      </c>
      <c r="I30" s="43">
        <v>140126</v>
      </c>
      <c r="J30" s="233">
        <v>19906344</v>
      </c>
      <c r="K30" s="164"/>
      <c r="L30" s="43">
        <v>214640.17977359891</v>
      </c>
      <c r="M30" s="43">
        <v>3602.4791072399998</v>
      </c>
      <c r="N30" s="43">
        <v>2079.2638052800003</v>
      </c>
      <c r="O30" s="43">
        <v>979.51697953999997</v>
      </c>
      <c r="P30" s="233">
        <v>221301.43966565892</v>
      </c>
      <c r="Q30" s="165"/>
      <c r="R30" s="43">
        <v>240359.73782693889</v>
      </c>
      <c r="S30" s="43">
        <v>4031.3077946999997</v>
      </c>
      <c r="T30" s="43">
        <v>2079.2875802799999</v>
      </c>
      <c r="U30" s="43">
        <v>2520.1926696800001</v>
      </c>
      <c r="V30" s="233">
        <v>248990.52587159895</v>
      </c>
      <c r="W30" s="165"/>
      <c r="X30" s="43">
        <v>48.049165219999999</v>
      </c>
      <c r="Y30" s="43">
        <v>0</v>
      </c>
      <c r="Z30" s="233">
        <v>48.049165219999999</v>
      </c>
      <c r="AB30" s="43">
        <v>35.45999029</v>
      </c>
      <c r="AC30" s="43">
        <v>0</v>
      </c>
      <c r="AD30" s="233">
        <v>35.45999029</v>
      </c>
    </row>
    <row r="31" spans="1:30" s="153" customFormat="1">
      <c r="A31" s="163">
        <v>39630</v>
      </c>
      <c r="C31" s="231">
        <v>38899</v>
      </c>
      <c r="D31" s="232">
        <v>21</v>
      </c>
      <c r="E31" s="43"/>
      <c r="F31" s="43">
        <v>14397406</v>
      </c>
      <c r="G31" s="43">
        <v>37062</v>
      </c>
      <c r="H31" s="43">
        <v>525642</v>
      </c>
      <c r="I31" s="43">
        <v>114538</v>
      </c>
      <c r="J31" s="233">
        <v>15074648</v>
      </c>
      <c r="K31" s="164"/>
      <c r="L31" s="43">
        <v>169228.73967418991</v>
      </c>
      <c r="M31" s="43">
        <v>2188.09822687</v>
      </c>
      <c r="N31" s="43">
        <v>1615.8179209300001</v>
      </c>
      <c r="O31" s="43">
        <v>878.91511383999989</v>
      </c>
      <c r="P31" s="233">
        <v>173911.57093582989</v>
      </c>
      <c r="Q31" s="165"/>
      <c r="R31" s="43">
        <v>181006.14720314991</v>
      </c>
      <c r="S31" s="43">
        <v>2329.9050427800003</v>
      </c>
      <c r="T31" s="43">
        <v>1621.06380193</v>
      </c>
      <c r="U31" s="43">
        <v>1589.5845250999998</v>
      </c>
      <c r="V31" s="233">
        <v>186546.7005729599</v>
      </c>
      <c r="W31" s="165"/>
      <c r="X31" s="43">
        <v>55.259589079999991</v>
      </c>
      <c r="Y31" s="43">
        <v>0</v>
      </c>
      <c r="Z31" s="233">
        <v>55.259589079999991</v>
      </c>
      <c r="AB31" s="43">
        <v>30.237426419999995</v>
      </c>
      <c r="AC31" s="43">
        <v>0</v>
      </c>
      <c r="AD31" s="233">
        <v>30.237426419999995</v>
      </c>
    </row>
    <row r="32" spans="1:30" s="153" customFormat="1">
      <c r="A32" s="163">
        <v>39661</v>
      </c>
      <c r="C32" s="231">
        <v>38930</v>
      </c>
      <c r="D32" s="232">
        <v>23</v>
      </c>
      <c r="E32" s="43"/>
      <c r="F32" s="43">
        <v>15060668</v>
      </c>
      <c r="G32" s="43">
        <v>40364</v>
      </c>
      <c r="H32" s="43">
        <v>587202</v>
      </c>
      <c r="I32" s="43">
        <v>107530</v>
      </c>
      <c r="J32" s="233">
        <v>15795764</v>
      </c>
      <c r="K32" s="164"/>
      <c r="L32" s="43">
        <v>168803.678042771</v>
      </c>
      <c r="M32" s="43">
        <v>2428.1838261899998</v>
      </c>
      <c r="N32" s="43">
        <v>1760.6539001499998</v>
      </c>
      <c r="O32" s="43">
        <v>723.99509326000009</v>
      </c>
      <c r="P32" s="233">
        <v>173716.51086237101</v>
      </c>
      <c r="Q32" s="165"/>
      <c r="R32" s="43">
        <v>184532.42679644102</v>
      </c>
      <c r="S32" s="43">
        <v>2692.5684409199998</v>
      </c>
      <c r="T32" s="43">
        <v>1760.7833501499999</v>
      </c>
      <c r="U32" s="43">
        <v>6355.81107436</v>
      </c>
      <c r="V32" s="233">
        <v>195341.589661871</v>
      </c>
      <c r="W32" s="165"/>
      <c r="X32" s="43">
        <v>32.984503239999995</v>
      </c>
      <c r="Y32" s="43">
        <v>0</v>
      </c>
      <c r="Z32" s="233">
        <v>32.984503239999995</v>
      </c>
      <c r="AB32" s="43">
        <v>20.290143239999999</v>
      </c>
      <c r="AC32" s="43">
        <v>0</v>
      </c>
      <c r="AD32" s="233">
        <v>20.290143239999999</v>
      </c>
    </row>
    <row r="33" spans="1:30" s="153" customFormat="1">
      <c r="A33" s="163">
        <v>39692</v>
      </c>
      <c r="C33" s="231">
        <v>38961</v>
      </c>
      <c r="D33" s="232">
        <v>21</v>
      </c>
      <c r="E33" s="43"/>
      <c r="F33" s="43">
        <v>15378252</v>
      </c>
      <c r="G33" s="43">
        <v>47914</v>
      </c>
      <c r="H33" s="43">
        <v>565960</v>
      </c>
      <c r="I33" s="43">
        <v>123234</v>
      </c>
      <c r="J33" s="233">
        <v>16115360</v>
      </c>
      <c r="K33" s="164"/>
      <c r="L33" s="43">
        <v>185462.8509003291</v>
      </c>
      <c r="M33" s="43">
        <v>2560.25265154</v>
      </c>
      <c r="N33" s="43">
        <v>1708.67955932</v>
      </c>
      <c r="O33" s="43">
        <v>827.66402406999998</v>
      </c>
      <c r="P33" s="233">
        <v>190559.44713525911</v>
      </c>
      <c r="Q33" s="165"/>
      <c r="R33" s="43">
        <v>205085.0242834891</v>
      </c>
      <c r="S33" s="43">
        <v>2627.01439583</v>
      </c>
      <c r="T33" s="43">
        <v>1708.9069793199997</v>
      </c>
      <c r="U33" s="43">
        <v>2673.7620931000001</v>
      </c>
      <c r="V33" s="233">
        <v>212094.7077517391</v>
      </c>
      <c r="W33" s="165"/>
      <c r="X33" s="43">
        <v>59.930285289999993</v>
      </c>
      <c r="Y33" s="43">
        <v>0</v>
      </c>
      <c r="Z33" s="233">
        <v>59.930285289999993</v>
      </c>
      <c r="AB33" s="43">
        <v>29.46104528</v>
      </c>
      <c r="AC33" s="43">
        <v>0.192</v>
      </c>
      <c r="AD33" s="233">
        <v>29.653045280000001</v>
      </c>
    </row>
    <row r="34" spans="1:30" s="153" customFormat="1">
      <c r="A34" s="163">
        <v>39722</v>
      </c>
      <c r="C34" s="231">
        <v>38991</v>
      </c>
      <c r="D34" s="232">
        <v>22</v>
      </c>
      <c r="E34" s="43"/>
      <c r="F34" s="43">
        <v>17938386</v>
      </c>
      <c r="G34" s="43">
        <v>60584</v>
      </c>
      <c r="H34" s="43">
        <v>676316</v>
      </c>
      <c r="I34" s="43">
        <v>147930</v>
      </c>
      <c r="J34" s="233">
        <v>18823216</v>
      </c>
      <c r="K34" s="164"/>
      <c r="L34" s="43">
        <v>206570.78208847012</v>
      </c>
      <c r="M34" s="43">
        <v>2885.56465566</v>
      </c>
      <c r="N34" s="43">
        <v>2025.18285143</v>
      </c>
      <c r="O34" s="43">
        <v>1089.2357615600001</v>
      </c>
      <c r="P34" s="233">
        <v>212570.76535712011</v>
      </c>
      <c r="Q34" s="165"/>
      <c r="R34" s="43">
        <v>226285.12445895013</v>
      </c>
      <c r="S34" s="43">
        <v>3045.0125296100005</v>
      </c>
      <c r="T34" s="43">
        <v>2025.18393143</v>
      </c>
      <c r="U34" s="43">
        <v>2393.1184813099999</v>
      </c>
      <c r="V34" s="233">
        <v>233748.4394013001</v>
      </c>
      <c r="W34" s="165"/>
      <c r="X34" s="43">
        <v>83.665323640000011</v>
      </c>
      <c r="Y34" s="43">
        <v>0</v>
      </c>
      <c r="Z34" s="233">
        <v>83.665323640000011</v>
      </c>
      <c r="AB34" s="43">
        <v>57.470762160000007</v>
      </c>
      <c r="AC34" s="43">
        <v>1.1566326599999999</v>
      </c>
      <c r="AD34" s="233">
        <v>58.627394820000006</v>
      </c>
    </row>
    <row r="35" spans="1:30" s="153" customFormat="1">
      <c r="A35" s="163">
        <v>39753</v>
      </c>
      <c r="C35" s="231">
        <v>39022</v>
      </c>
      <c r="D35" s="232">
        <v>22</v>
      </c>
      <c r="E35" s="43"/>
      <c r="F35" s="43">
        <v>19030956</v>
      </c>
      <c r="G35" s="43">
        <v>72146</v>
      </c>
      <c r="H35" s="43">
        <v>702860</v>
      </c>
      <c r="I35" s="43">
        <v>146902</v>
      </c>
      <c r="J35" s="233">
        <v>19952864</v>
      </c>
      <c r="K35" s="164"/>
      <c r="L35" s="43">
        <v>203796.37919862918</v>
      </c>
      <c r="M35" s="43">
        <v>3119.0014901599998</v>
      </c>
      <c r="N35" s="43">
        <v>2068.9536299299998</v>
      </c>
      <c r="O35" s="43">
        <v>1090.2260817700003</v>
      </c>
      <c r="P35" s="233">
        <v>210074.56040048919</v>
      </c>
      <c r="Q35" s="165"/>
      <c r="R35" s="43">
        <v>233846.46160112921</v>
      </c>
      <c r="S35" s="43">
        <v>3234.8003237199996</v>
      </c>
      <c r="T35" s="43">
        <v>2088.2452186400001</v>
      </c>
      <c r="U35" s="43">
        <v>1603.4623955899999</v>
      </c>
      <c r="V35" s="233">
        <v>240772.96953907917</v>
      </c>
      <c r="W35" s="165"/>
      <c r="X35" s="43">
        <v>129.90206415999995</v>
      </c>
      <c r="Y35" s="43">
        <v>1.5993300000000002E-2</v>
      </c>
      <c r="Z35" s="233">
        <v>129.91805745999997</v>
      </c>
      <c r="AB35" s="43">
        <v>42.059118460000001</v>
      </c>
      <c r="AC35" s="43">
        <v>1.7548076500000001</v>
      </c>
      <c r="AD35" s="233">
        <v>43.813926110000004</v>
      </c>
    </row>
    <row r="36" spans="1:30" s="153" customFormat="1">
      <c r="A36" s="163">
        <v>39783</v>
      </c>
      <c r="C36" s="231">
        <v>39052</v>
      </c>
      <c r="D36" s="232">
        <v>19</v>
      </c>
      <c r="E36" s="43"/>
      <c r="F36" s="43">
        <v>16723820</v>
      </c>
      <c r="G36" s="43">
        <v>65334</v>
      </c>
      <c r="H36" s="43">
        <v>497810</v>
      </c>
      <c r="I36" s="43">
        <v>130930</v>
      </c>
      <c r="J36" s="233">
        <v>17417894</v>
      </c>
      <c r="K36" s="164"/>
      <c r="L36" s="43">
        <v>181010.1292915589</v>
      </c>
      <c r="M36" s="43">
        <v>2971.8287063600001</v>
      </c>
      <c r="N36" s="43">
        <v>1673.9614033400001</v>
      </c>
      <c r="O36" s="43">
        <v>878.06690309999999</v>
      </c>
      <c r="P36" s="233">
        <v>186533.9863043589</v>
      </c>
      <c r="Q36" s="165"/>
      <c r="R36" s="43">
        <v>199088.27034972887</v>
      </c>
      <c r="S36" s="43">
        <v>3158.7866159300002</v>
      </c>
      <c r="T36" s="43">
        <v>1674.86695134</v>
      </c>
      <c r="U36" s="43">
        <v>2110.6127713999999</v>
      </c>
      <c r="V36" s="233">
        <v>206032.53668839892</v>
      </c>
      <c r="W36" s="165"/>
      <c r="X36" s="43">
        <v>218.14085955000002</v>
      </c>
      <c r="Y36" s="43">
        <v>1.2834999999999999E-2</v>
      </c>
      <c r="Z36" s="233">
        <v>218.15369455000001</v>
      </c>
      <c r="AB36" s="43">
        <v>51.204295159999994</v>
      </c>
      <c r="AC36" s="43">
        <v>1.3650935</v>
      </c>
      <c r="AD36" s="233">
        <v>52.569388659999994</v>
      </c>
    </row>
    <row r="37" spans="1:30" s="153" customFormat="1">
      <c r="A37" s="163"/>
      <c r="C37" s="234">
        <v>2006</v>
      </c>
      <c r="D37" s="235">
        <v>255</v>
      </c>
      <c r="E37" s="43"/>
      <c r="F37" s="233">
        <v>209493988</v>
      </c>
      <c r="G37" s="233">
        <v>690554</v>
      </c>
      <c r="H37" s="233">
        <v>7632626</v>
      </c>
      <c r="I37" s="233">
        <v>1659192</v>
      </c>
      <c r="J37" s="233">
        <v>219476360</v>
      </c>
      <c r="K37" s="164"/>
      <c r="L37" s="233">
        <v>2375473.6982584349</v>
      </c>
      <c r="M37" s="233">
        <v>32256.39438827</v>
      </c>
      <c r="N37" s="233">
        <v>23607.501663739997</v>
      </c>
      <c r="O37" s="233">
        <v>12335.53096387</v>
      </c>
      <c r="P37" s="233">
        <v>2443673.125274315</v>
      </c>
      <c r="Q37" s="165"/>
      <c r="R37" s="233">
        <v>2613397.4612465049</v>
      </c>
      <c r="S37" s="233">
        <v>34688.86181301</v>
      </c>
      <c r="T37" s="233">
        <v>23646.334052210004</v>
      </c>
      <c r="U37" s="233">
        <v>33541.263480830006</v>
      </c>
      <c r="V37" s="233">
        <v>2705273.9205925553</v>
      </c>
      <c r="W37" s="165"/>
      <c r="X37" s="233">
        <v>999.28205443999991</v>
      </c>
      <c r="Y37" s="233">
        <v>2.8828300000000001E-2</v>
      </c>
      <c r="Z37" s="233">
        <v>999.31088274000012</v>
      </c>
      <c r="AB37" s="233">
        <v>556.88699479999991</v>
      </c>
      <c r="AC37" s="233">
        <v>4.5533996999999999</v>
      </c>
      <c r="AD37" s="233">
        <v>561.44039450000002</v>
      </c>
    </row>
    <row r="38" spans="1:30" s="153" customFormat="1">
      <c r="A38" s="163"/>
      <c r="C38" s="231"/>
      <c r="D38" s="232"/>
      <c r="E38" s="43"/>
      <c r="F38" s="43"/>
      <c r="G38" s="43"/>
      <c r="H38" s="43"/>
      <c r="I38" s="43"/>
      <c r="J38" s="233"/>
      <c r="K38" s="164"/>
      <c r="L38" s="43"/>
      <c r="M38" s="43"/>
      <c r="N38" s="43"/>
      <c r="O38" s="43"/>
      <c r="P38" s="233"/>
      <c r="Q38" s="165"/>
      <c r="R38" s="43"/>
      <c r="S38" s="43"/>
      <c r="T38" s="43"/>
      <c r="U38" s="43"/>
      <c r="V38" s="233"/>
      <c r="W38" s="165"/>
      <c r="X38" s="43"/>
      <c r="Y38" s="43"/>
      <c r="Z38" s="233"/>
      <c r="AB38" s="43"/>
      <c r="AC38" s="43"/>
      <c r="AD38" s="233"/>
    </row>
    <row r="39" spans="1:30" s="153" customFormat="1">
      <c r="A39" s="163">
        <v>39448</v>
      </c>
      <c r="C39" s="231">
        <v>39083</v>
      </c>
      <c r="D39" s="232">
        <v>22</v>
      </c>
      <c r="E39" s="43"/>
      <c r="F39" s="43">
        <v>22016656</v>
      </c>
      <c r="G39" s="43">
        <v>110256</v>
      </c>
      <c r="H39" s="43">
        <v>761510</v>
      </c>
      <c r="I39" s="43">
        <v>153882</v>
      </c>
      <c r="J39" s="233">
        <v>23042304</v>
      </c>
      <c r="K39" s="164"/>
      <c r="L39" s="43">
        <v>239954.00197615119</v>
      </c>
      <c r="M39" s="43">
        <v>4341.3452120000002</v>
      </c>
      <c r="N39" s="43">
        <v>2338.3158267700001</v>
      </c>
      <c r="O39" s="43">
        <v>1276.20960156</v>
      </c>
      <c r="P39" s="233">
        <v>247909.87261648121</v>
      </c>
      <c r="Q39" s="165"/>
      <c r="R39" s="43">
        <v>251165.00043160122</v>
      </c>
      <c r="S39" s="43">
        <v>4502.9745581799998</v>
      </c>
      <c r="T39" s="43">
        <v>2347.1272247699999</v>
      </c>
      <c r="U39" s="43">
        <v>2383.8721045900002</v>
      </c>
      <c r="V39" s="233">
        <v>260398.97431914124</v>
      </c>
      <c r="W39" s="165"/>
      <c r="X39" s="43">
        <v>220.64213717000004</v>
      </c>
      <c r="Y39" s="43">
        <v>1.1966249999999999E-2</v>
      </c>
      <c r="Z39" s="233">
        <v>220.65410342000004</v>
      </c>
      <c r="AB39" s="43">
        <v>38.483762810000002</v>
      </c>
      <c r="AC39" s="43">
        <v>0</v>
      </c>
      <c r="AD39" s="233">
        <v>38.483762810000002</v>
      </c>
    </row>
    <row r="40" spans="1:30" s="153" customFormat="1">
      <c r="A40" s="163">
        <v>39479</v>
      </c>
      <c r="C40" s="231">
        <v>39114</v>
      </c>
      <c r="D40" s="232">
        <v>20</v>
      </c>
      <c r="E40" s="43"/>
      <c r="F40" s="43">
        <v>21549662</v>
      </c>
      <c r="G40" s="43">
        <v>107536</v>
      </c>
      <c r="H40" s="43">
        <v>827522</v>
      </c>
      <c r="I40" s="43">
        <v>148010</v>
      </c>
      <c r="J40" s="233">
        <v>22632730</v>
      </c>
      <c r="K40" s="164"/>
      <c r="L40" s="43">
        <v>241985.65275168951</v>
      </c>
      <c r="M40" s="43">
        <v>3610.1536439000001</v>
      </c>
      <c r="N40" s="43">
        <v>2468.9165839099996</v>
      </c>
      <c r="O40" s="43">
        <v>1189.3769128999998</v>
      </c>
      <c r="P40" s="233">
        <v>249254.09989239948</v>
      </c>
      <c r="Q40" s="165"/>
      <c r="R40" s="43">
        <v>256498.8539410595</v>
      </c>
      <c r="S40" s="43">
        <v>3854.83569111</v>
      </c>
      <c r="T40" s="43">
        <v>2504.3741157999998</v>
      </c>
      <c r="U40" s="43">
        <v>2620.87976458</v>
      </c>
      <c r="V40" s="233">
        <v>265478.94351254945</v>
      </c>
      <c r="W40" s="165"/>
      <c r="X40" s="43">
        <v>243.26091941000001</v>
      </c>
      <c r="Y40" s="43">
        <v>2.9264999999999998E-3</v>
      </c>
      <c r="Z40" s="233">
        <v>243.26384591000001</v>
      </c>
      <c r="AB40" s="43">
        <v>44.98042198000001</v>
      </c>
      <c r="AC40" s="43">
        <v>0.14533399999999999</v>
      </c>
      <c r="AD40" s="233">
        <v>45.125755980000008</v>
      </c>
    </row>
    <row r="41" spans="1:30" s="153" customFormat="1">
      <c r="A41" s="163">
        <v>39508</v>
      </c>
      <c r="C41" s="231">
        <v>39142</v>
      </c>
      <c r="D41" s="232">
        <v>22</v>
      </c>
      <c r="E41" s="43"/>
      <c r="F41" s="43">
        <v>27025176</v>
      </c>
      <c r="G41" s="43">
        <v>120524</v>
      </c>
      <c r="H41" s="43">
        <v>952398</v>
      </c>
      <c r="I41" s="43">
        <v>143126</v>
      </c>
      <c r="J41" s="233">
        <v>28241224</v>
      </c>
      <c r="K41" s="164"/>
      <c r="L41" s="43">
        <v>308990.18396145897</v>
      </c>
      <c r="M41" s="43">
        <v>7610.7926232299997</v>
      </c>
      <c r="N41" s="43">
        <v>3150.2014631100001</v>
      </c>
      <c r="O41" s="43">
        <v>1105.39285677</v>
      </c>
      <c r="P41" s="233">
        <v>320856.570904569</v>
      </c>
      <c r="Q41" s="165"/>
      <c r="R41" s="43">
        <v>333709.63895345898</v>
      </c>
      <c r="S41" s="43">
        <v>7941.2299949799999</v>
      </c>
      <c r="T41" s="43">
        <v>3190.8964817099995</v>
      </c>
      <c r="U41" s="43">
        <v>3231.8594772900001</v>
      </c>
      <c r="V41" s="233">
        <v>348073.62490743899</v>
      </c>
      <c r="W41" s="165"/>
      <c r="X41" s="43">
        <v>175.04955022000004</v>
      </c>
      <c r="Y41" s="43">
        <v>8.5473750000000001E-2</v>
      </c>
      <c r="Z41" s="233">
        <v>175.13502397000005</v>
      </c>
      <c r="AB41" s="43">
        <v>56.029671710000017</v>
      </c>
      <c r="AC41" s="43">
        <v>0.23618070000000002</v>
      </c>
      <c r="AD41" s="233">
        <v>56.265852410000015</v>
      </c>
    </row>
    <row r="42" spans="1:30" s="153" customFormat="1">
      <c r="A42" s="163">
        <v>39539</v>
      </c>
      <c r="C42" s="231">
        <v>39173</v>
      </c>
      <c r="D42" s="232">
        <v>19</v>
      </c>
      <c r="E42" s="43"/>
      <c r="F42" s="43">
        <v>21256650</v>
      </c>
      <c r="G42" s="43">
        <v>92596</v>
      </c>
      <c r="H42" s="43">
        <v>721676</v>
      </c>
      <c r="I42" s="43">
        <v>130550</v>
      </c>
      <c r="J42" s="233">
        <v>22201472</v>
      </c>
      <c r="K42" s="164"/>
      <c r="L42" s="43">
        <v>242802.19528622035</v>
      </c>
      <c r="M42" s="43">
        <v>4467.6116081999999</v>
      </c>
      <c r="N42" s="43">
        <v>2565.18606357</v>
      </c>
      <c r="O42" s="43">
        <v>960.32004918999996</v>
      </c>
      <c r="P42" s="233">
        <v>250795.31300718035</v>
      </c>
      <c r="Q42" s="165"/>
      <c r="R42" s="43">
        <v>273082.71196296031</v>
      </c>
      <c r="S42" s="43">
        <v>4559.9166156000001</v>
      </c>
      <c r="T42" s="43">
        <v>2578.0848285699999</v>
      </c>
      <c r="U42" s="43">
        <v>4345.6187159399997</v>
      </c>
      <c r="V42" s="233">
        <v>284566.33212307031</v>
      </c>
      <c r="W42" s="165"/>
      <c r="X42" s="43">
        <v>225.69729217</v>
      </c>
      <c r="Y42" s="43">
        <v>5.7680000000000002E-2</v>
      </c>
      <c r="Z42" s="233">
        <v>225.75497217</v>
      </c>
      <c r="AB42" s="43">
        <v>63.87612962</v>
      </c>
      <c r="AC42" s="43">
        <v>2.3119999999999998</v>
      </c>
      <c r="AD42" s="233">
        <v>66.188129619999998</v>
      </c>
    </row>
    <row r="43" spans="1:30" s="153" customFormat="1">
      <c r="A43" s="163">
        <v>39569</v>
      </c>
      <c r="C43" s="231">
        <v>39203</v>
      </c>
      <c r="D43" s="232">
        <v>22</v>
      </c>
      <c r="E43" s="43"/>
      <c r="F43" s="43">
        <v>24425262</v>
      </c>
      <c r="G43" s="43">
        <v>111980</v>
      </c>
      <c r="H43" s="43">
        <v>787858</v>
      </c>
      <c r="I43" s="43">
        <v>139940</v>
      </c>
      <c r="J43" s="233">
        <v>25465040</v>
      </c>
      <c r="K43" s="164"/>
      <c r="L43" s="43">
        <v>270789.71634416038</v>
      </c>
      <c r="M43" s="43">
        <v>5189.2335440299994</v>
      </c>
      <c r="N43" s="43">
        <v>2659.9521880299999</v>
      </c>
      <c r="O43" s="43">
        <v>1135.1197911100001</v>
      </c>
      <c r="P43" s="233">
        <v>279774.02186733042</v>
      </c>
      <c r="Q43" s="165"/>
      <c r="R43" s="43">
        <v>323251.81258697039</v>
      </c>
      <c r="S43" s="43">
        <v>5485.3092482199991</v>
      </c>
      <c r="T43" s="43">
        <v>2677.3080550799996</v>
      </c>
      <c r="U43" s="43">
        <v>2308.4824449600001</v>
      </c>
      <c r="V43" s="233">
        <v>333722.91233523039</v>
      </c>
      <c r="W43" s="165"/>
      <c r="X43" s="43">
        <v>224.69507178999996</v>
      </c>
      <c r="Y43" s="43">
        <v>7.3197499999999999E-2</v>
      </c>
      <c r="Z43" s="233">
        <v>224.76826928999995</v>
      </c>
      <c r="AB43" s="43">
        <v>54.852159889999989</v>
      </c>
      <c r="AC43" s="43">
        <v>1.05576E-3</v>
      </c>
      <c r="AD43" s="233">
        <v>54.853215649999989</v>
      </c>
    </row>
    <row r="44" spans="1:30" s="153" customFormat="1">
      <c r="A44" s="163">
        <v>39600</v>
      </c>
      <c r="C44" s="231">
        <v>39234</v>
      </c>
      <c r="D44" s="232">
        <v>21</v>
      </c>
      <c r="E44" s="43"/>
      <c r="F44" s="43">
        <v>26007102</v>
      </c>
      <c r="G44" s="43">
        <v>115576</v>
      </c>
      <c r="H44" s="43">
        <v>846776</v>
      </c>
      <c r="I44" s="43">
        <v>161590</v>
      </c>
      <c r="J44" s="233">
        <v>27131044</v>
      </c>
      <c r="K44" s="164"/>
      <c r="L44" s="43">
        <v>294745.0091351202</v>
      </c>
      <c r="M44" s="43">
        <v>5884.1180770699993</v>
      </c>
      <c r="N44" s="43">
        <v>3028.1332549600002</v>
      </c>
      <c r="O44" s="43">
        <v>1227.45469488</v>
      </c>
      <c r="P44" s="233">
        <v>304884.71516203019</v>
      </c>
      <c r="Q44" s="165"/>
      <c r="R44" s="43">
        <v>325811.69288548024</v>
      </c>
      <c r="S44" s="43">
        <v>6325.6341848599996</v>
      </c>
      <c r="T44" s="43">
        <v>3050.76922139</v>
      </c>
      <c r="U44" s="43">
        <v>3438.4175196600004</v>
      </c>
      <c r="V44" s="233">
        <v>338626.51381139021</v>
      </c>
      <c r="W44" s="165"/>
      <c r="X44" s="43">
        <v>320.76844603999984</v>
      </c>
      <c r="Y44" s="43">
        <v>8.9999999999999998E-4</v>
      </c>
      <c r="Z44" s="233">
        <v>320.76934603999985</v>
      </c>
      <c r="AB44" s="43">
        <v>73.499418389999988</v>
      </c>
      <c r="AC44" s="43">
        <v>0</v>
      </c>
      <c r="AD44" s="233">
        <v>73.499418389999988</v>
      </c>
    </row>
    <row r="45" spans="1:30" s="153" customFormat="1">
      <c r="A45" s="163">
        <v>39630</v>
      </c>
      <c r="C45" s="231">
        <v>39264</v>
      </c>
      <c r="D45" s="232">
        <v>22</v>
      </c>
      <c r="E45" s="43"/>
      <c r="F45" s="43">
        <v>27090652</v>
      </c>
      <c r="G45" s="43">
        <v>136994</v>
      </c>
      <c r="H45" s="43">
        <v>933368</v>
      </c>
      <c r="I45" s="43">
        <v>166052</v>
      </c>
      <c r="J45" s="233">
        <v>28327066</v>
      </c>
      <c r="K45" s="164"/>
      <c r="L45" s="43">
        <v>292989.70150001801</v>
      </c>
      <c r="M45" s="43">
        <v>7222.6553239199993</v>
      </c>
      <c r="N45" s="43">
        <v>3694.5546881099999</v>
      </c>
      <c r="O45" s="43">
        <v>1100.9792394599999</v>
      </c>
      <c r="P45" s="233">
        <v>305007.89075150801</v>
      </c>
      <c r="Q45" s="165"/>
      <c r="R45" s="43">
        <v>318083.43856029795</v>
      </c>
      <c r="S45" s="43">
        <v>7702.7535859699992</v>
      </c>
      <c r="T45" s="43">
        <v>3708.2694660099996</v>
      </c>
      <c r="U45" s="43">
        <v>2214.43965613</v>
      </c>
      <c r="V45" s="233">
        <v>331708.90126840799</v>
      </c>
      <c r="W45" s="165"/>
      <c r="X45" s="43">
        <v>218.51448934000001</v>
      </c>
      <c r="Y45" s="43">
        <v>2.0649479999999998E-2</v>
      </c>
      <c r="Z45" s="233">
        <v>218.53513882000001</v>
      </c>
      <c r="AB45" s="43">
        <v>117.14258689000003</v>
      </c>
      <c r="AC45" s="43">
        <v>6.0030000000000012E-4</v>
      </c>
      <c r="AD45" s="233">
        <v>117.14318719000003</v>
      </c>
    </row>
    <row r="46" spans="1:30" s="153" customFormat="1">
      <c r="A46" s="163">
        <v>39661</v>
      </c>
      <c r="C46" s="231">
        <v>39295</v>
      </c>
      <c r="D46" s="232">
        <v>23</v>
      </c>
      <c r="E46" s="43"/>
      <c r="F46" s="43">
        <v>31933582</v>
      </c>
      <c r="G46" s="43">
        <v>176430</v>
      </c>
      <c r="H46" s="43">
        <v>1038910</v>
      </c>
      <c r="I46" s="43">
        <v>103610</v>
      </c>
      <c r="J46" s="233">
        <v>33252532</v>
      </c>
      <c r="K46" s="164"/>
      <c r="L46" s="43">
        <v>340081.05496181094</v>
      </c>
      <c r="M46" s="43">
        <v>11083.721111320001</v>
      </c>
      <c r="N46" s="43">
        <v>3554.1097433199998</v>
      </c>
      <c r="O46" s="43">
        <v>751.66136204999998</v>
      </c>
      <c r="P46" s="233">
        <v>355470.54717850097</v>
      </c>
      <c r="Q46" s="165"/>
      <c r="R46" s="43">
        <v>360413.38028534094</v>
      </c>
      <c r="S46" s="43">
        <v>11371.81944952</v>
      </c>
      <c r="T46" s="43">
        <v>3554.1097433199998</v>
      </c>
      <c r="U46" s="43">
        <v>2251.0647348200005</v>
      </c>
      <c r="V46" s="233">
        <v>377590.37421300099</v>
      </c>
      <c r="W46" s="165"/>
      <c r="X46" s="43">
        <v>127.07095955999995</v>
      </c>
      <c r="Y46" s="43">
        <v>9.3360000000000003E-4</v>
      </c>
      <c r="Z46" s="233">
        <v>127.07189315999995</v>
      </c>
      <c r="AB46" s="43">
        <v>56.25378272999999</v>
      </c>
      <c r="AC46" s="43">
        <v>2.7909999999999999E-5</v>
      </c>
      <c r="AD46" s="233">
        <v>56.25381063999999</v>
      </c>
    </row>
    <row r="47" spans="1:30" s="153" customFormat="1">
      <c r="A47" s="163">
        <v>39692</v>
      </c>
      <c r="C47" s="231">
        <v>39326</v>
      </c>
      <c r="D47" s="232">
        <v>20</v>
      </c>
      <c r="E47" s="43"/>
      <c r="F47" s="43">
        <v>24627886</v>
      </c>
      <c r="G47" s="43">
        <v>117988</v>
      </c>
      <c r="H47" s="43">
        <v>742974</v>
      </c>
      <c r="I47" s="43">
        <v>108144</v>
      </c>
      <c r="J47" s="233">
        <v>25596992</v>
      </c>
      <c r="K47" s="164"/>
      <c r="L47" s="43">
        <v>266741.6963107498</v>
      </c>
      <c r="M47" s="43">
        <v>6822.5146188899998</v>
      </c>
      <c r="N47" s="43">
        <v>2398.8892881399997</v>
      </c>
      <c r="O47" s="43">
        <v>881.79672051000011</v>
      </c>
      <c r="P47" s="233">
        <v>276844.89693828975</v>
      </c>
      <c r="Q47" s="165"/>
      <c r="R47" s="43">
        <v>288079.71521596983</v>
      </c>
      <c r="S47" s="43">
        <v>6914.70397873</v>
      </c>
      <c r="T47" s="43">
        <v>2399.1746557900001</v>
      </c>
      <c r="U47" s="43">
        <v>1919.6019575299999</v>
      </c>
      <c r="V47" s="233">
        <v>299313.19580801984</v>
      </c>
      <c r="W47" s="165"/>
      <c r="X47" s="43">
        <v>108.21221475000002</v>
      </c>
      <c r="Y47" s="43">
        <v>4.2750000000000002E-5</v>
      </c>
      <c r="Z47" s="233">
        <v>108.21225750000002</v>
      </c>
      <c r="AB47" s="43">
        <v>58.553049550000004</v>
      </c>
      <c r="AC47" s="43">
        <v>3.6813799999999999</v>
      </c>
      <c r="AD47" s="233">
        <v>62.234429550000002</v>
      </c>
    </row>
    <row r="48" spans="1:30" s="153" customFormat="1">
      <c r="A48" s="163">
        <v>39722</v>
      </c>
      <c r="C48" s="231">
        <v>39356</v>
      </c>
      <c r="D48" s="232">
        <v>23</v>
      </c>
      <c r="E48" s="43"/>
      <c r="F48" s="43">
        <v>29162338</v>
      </c>
      <c r="G48" s="43">
        <v>179744</v>
      </c>
      <c r="H48" s="43">
        <v>910926</v>
      </c>
      <c r="I48" s="43">
        <v>142062</v>
      </c>
      <c r="J48" s="233">
        <v>30395070</v>
      </c>
      <c r="K48" s="164"/>
      <c r="L48" s="43">
        <v>307858.12327094004</v>
      </c>
      <c r="M48" s="43">
        <v>7567.7502585699995</v>
      </c>
      <c r="N48" s="43">
        <v>2849.2523001</v>
      </c>
      <c r="O48" s="43">
        <v>905.91106705999994</v>
      </c>
      <c r="P48" s="233">
        <v>319181.03689667</v>
      </c>
      <c r="Q48" s="165"/>
      <c r="R48" s="43">
        <v>329671.59550618997</v>
      </c>
      <c r="S48" s="43">
        <v>7691.9079070799999</v>
      </c>
      <c r="T48" s="43">
        <v>2859.1919294700001</v>
      </c>
      <c r="U48" s="43">
        <v>3620.4613982999999</v>
      </c>
      <c r="V48" s="233">
        <v>343843.15674104</v>
      </c>
      <c r="W48" s="165"/>
      <c r="X48" s="43">
        <v>162.88821439</v>
      </c>
      <c r="Y48" s="43">
        <v>0.63919999999999999</v>
      </c>
      <c r="Z48" s="233">
        <v>163.52741438999999</v>
      </c>
      <c r="AB48" s="43">
        <v>74.625086610000025</v>
      </c>
      <c r="AC48" s="43">
        <v>0</v>
      </c>
      <c r="AD48" s="233">
        <v>74.625086610000025</v>
      </c>
    </row>
    <row r="49" spans="1:30" s="153" customFormat="1">
      <c r="A49" s="163">
        <v>39753</v>
      </c>
      <c r="C49" s="231">
        <v>39387</v>
      </c>
      <c r="D49" s="232">
        <v>22</v>
      </c>
      <c r="E49" s="43"/>
      <c r="F49" s="43">
        <v>32192712</v>
      </c>
      <c r="G49" s="43">
        <v>182314</v>
      </c>
      <c r="H49" s="43">
        <v>1072726</v>
      </c>
      <c r="I49" s="43">
        <v>125892</v>
      </c>
      <c r="J49" s="233">
        <v>33573644</v>
      </c>
      <c r="K49" s="164"/>
      <c r="L49" s="43">
        <v>303408.96821916907</v>
      </c>
      <c r="M49" s="43">
        <v>10117.577255010001</v>
      </c>
      <c r="N49" s="43">
        <v>3205.4686469500002</v>
      </c>
      <c r="O49" s="43">
        <v>780.59226839999997</v>
      </c>
      <c r="P49" s="233">
        <v>317512.60638952907</v>
      </c>
      <c r="Q49" s="165"/>
      <c r="R49" s="43">
        <v>317055.0790300591</v>
      </c>
      <c r="S49" s="43">
        <v>10354.47213226</v>
      </c>
      <c r="T49" s="43">
        <v>3208.0785724699999</v>
      </c>
      <c r="U49" s="43">
        <v>824.46108173000005</v>
      </c>
      <c r="V49" s="233">
        <v>331442.09081651911</v>
      </c>
      <c r="W49" s="165"/>
      <c r="X49" s="43">
        <v>168.83060666</v>
      </c>
      <c r="Y49" s="43">
        <v>8.916809999999999E-3</v>
      </c>
      <c r="Z49" s="233">
        <v>168.83952346999999</v>
      </c>
      <c r="AB49" s="43">
        <v>45.054435130000009</v>
      </c>
      <c r="AC49" s="43">
        <v>0</v>
      </c>
      <c r="AD49" s="233">
        <v>45.054435130000009</v>
      </c>
    </row>
    <row r="50" spans="1:30" s="153" customFormat="1">
      <c r="A50" s="163">
        <v>39783</v>
      </c>
      <c r="C50" s="231">
        <v>39417</v>
      </c>
      <c r="D50" s="232">
        <v>19</v>
      </c>
      <c r="E50" s="43"/>
      <c r="F50" s="43">
        <v>21853674</v>
      </c>
      <c r="G50" s="43">
        <v>110024</v>
      </c>
      <c r="H50" s="43">
        <v>639336</v>
      </c>
      <c r="I50" s="43">
        <v>112178</v>
      </c>
      <c r="J50" s="233">
        <v>22715212</v>
      </c>
      <c r="K50" s="164"/>
      <c r="L50" s="43">
        <v>192238.68054800067</v>
      </c>
      <c r="M50" s="43">
        <v>5821.0200399599998</v>
      </c>
      <c r="N50" s="43">
        <v>1903.45186031</v>
      </c>
      <c r="O50" s="43">
        <v>632.98730488000001</v>
      </c>
      <c r="P50" s="233">
        <v>200596.1397531507</v>
      </c>
      <c r="Q50" s="165"/>
      <c r="R50" s="43">
        <v>206268.57087479072</v>
      </c>
      <c r="S50" s="43">
        <v>6042.5748942299997</v>
      </c>
      <c r="T50" s="43">
        <v>1904.4440684899998</v>
      </c>
      <c r="U50" s="43">
        <v>668.45307523999986</v>
      </c>
      <c r="V50" s="233">
        <v>214884.04291275068</v>
      </c>
      <c r="W50" s="165"/>
      <c r="X50" s="43">
        <v>110.26754960000001</v>
      </c>
      <c r="Y50" s="43">
        <v>4.9649999999999998E-3</v>
      </c>
      <c r="Z50" s="233">
        <v>110.27251460000001</v>
      </c>
      <c r="AB50" s="43">
        <v>48.540822229999954</v>
      </c>
      <c r="AC50" s="43">
        <v>0</v>
      </c>
      <c r="AD50" s="233">
        <v>48.540822229999954</v>
      </c>
    </row>
    <row r="51" spans="1:30" s="153" customFormat="1">
      <c r="A51" s="163"/>
      <c r="C51" s="234">
        <v>2007</v>
      </c>
      <c r="D51" s="235">
        <v>255</v>
      </c>
      <c r="E51" s="43"/>
      <c r="F51" s="233">
        <v>309141352</v>
      </c>
      <c r="G51" s="233">
        <v>1561962</v>
      </c>
      <c r="H51" s="233">
        <v>10235980</v>
      </c>
      <c r="I51" s="233">
        <v>1635036</v>
      </c>
      <c r="J51" s="233">
        <v>322574330</v>
      </c>
      <c r="K51" s="164"/>
      <c r="L51" s="233">
        <v>3302584.9842654886</v>
      </c>
      <c r="M51" s="233">
        <v>79738.493316099994</v>
      </c>
      <c r="N51" s="233">
        <v>33816.431907279999</v>
      </c>
      <c r="O51" s="233">
        <v>11947.801868769999</v>
      </c>
      <c r="P51" s="233">
        <v>3428087.7113576392</v>
      </c>
      <c r="Q51" s="165"/>
      <c r="R51" s="233">
        <v>3583091.4902341794</v>
      </c>
      <c r="S51" s="233">
        <v>82748.132240739986</v>
      </c>
      <c r="T51" s="233">
        <v>33981.828362870001</v>
      </c>
      <c r="U51" s="233">
        <v>29827.611930770006</v>
      </c>
      <c r="V51" s="233">
        <v>3729649.0627685594</v>
      </c>
      <c r="W51" s="165"/>
      <c r="X51" s="233">
        <v>2305.8974510999997</v>
      </c>
      <c r="Y51" s="233">
        <v>0.90685163999999996</v>
      </c>
      <c r="Z51" s="233">
        <v>2306.8043027399999</v>
      </c>
      <c r="AB51" s="233">
        <v>731.89132754000013</v>
      </c>
      <c r="AC51" s="233">
        <v>6.3765786699999989</v>
      </c>
      <c r="AD51" s="233">
        <v>738.26790620999998</v>
      </c>
    </row>
    <row r="52" spans="1:30" s="153" customFormat="1">
      <c r="A52" s="163"/>
      <c r="C52" s="231"/>
      <c r="D52" s="232"/>
      <c r="E52" s="43"/>
      <c r="F52" s="43"/>
      <c r="G52" s="43"/>
      <c r="H52" s="43"/>
      <c r="I52" s="43"/>
      <c r="J52" s="233"/>
      <c r="K52" s="164"/>
      <c r="L52" s="43"/>
      <c r="M52" s="43"/>
      <c r="N52" s="43"/>
      <c r="O52" s="43"/>
      <c r="P52" s="233"/>
      <c r="Q52" s="165"/>
      <c r="R52" s="43"/>
      <c r="S52" s="43"/>
      <c r="T52" s="43"/>
      <c r="U52" s="43"/>
      <c r="V52" s="233"/>
      <c r="W52" s="165"/>
      <c r="X52" s="43"/>
      <c r="Y52" s="43"/>
      <c r="Z52" s="233"/>
      <c r="AB52" s="43"/>
      <c r="AC52" s="43"/>
      <c r="AD52" s="233"/>
    </row>
    <row r="53" spans="1:30" s="153" customFormat="1">
      <c r="A53" s="163">
        <v>39448</v>
      </c>
      <c r="C53" s="231">
        <v>39448</v>
      </c>
      <c r="D53" s="232">
        <v>22</v>
      </c>
      <c r="E53" s="43"/>
      <c r="F53" s="43">
        <v>40051738</v>
      </c>
      <c r="G53" s="43">
        <v>247540</v>
      </c>
      <c r="H53" s="43">
        <v>1065106</v>
      </c>
      <c r="I53" s="43">
        <v>136796</v>
      </c>
      <c r="J53" s="233">
        <v>41501180</v>
      </c>
      <c r="K53" s="164"/>
      <c r="L53" s="43">
        <v>335357.61491130234</v>
      </c>
      <c r="M53" s="43">
        <v>14760.686776410001</v>
      </c>
      <c r="N53" s="43">
        <v>3491.3976344399998</v>
      </c>
      <c r="O53" s="43">
        <v>943.51829447</v>
      </c>
      <c r="P53" s="233">
        <v>354553.21761662234</v>
      </c>
      <c r="Q53" s="165"/>
      <c r="R53" s="43">
        <v>345616.4973751923</v>
      </c>
      <c r="S53" s="43">
        <v>15178.401524640001</v>
      </c>
      <c r="T53" s="43">
        <v>3503.6106600900002</v>
      </c>
      <c r="U53" s="43">
        <v>1009.60905718</v>
      </c>
      <c r="V53" s="233">
        <v>365308.11861710233</v>
      </c>
      <c r="W53" s="165"/>
      <c r="X53" s="43">
        <v>169.96126233000007</v>
      </c>
      <c r="Y53" s="43">
        <v>1.3382000000000001E-3</v>
      </c>
      <c r="Z53" s="233">
        <v>169.96260053000006</v>
      </c>
      <c r="AB53" s="43">
        <v>48.694373400000011</v>
      </c>
      <c r="AC53" s="43">
        <v>0</v>
      </c>
      <c r="AD53" s="233">
        <v>48.694373400000011</v>
      </c>
    </row>
    <row r="54" spans="1:30" s="153" customFormat="1">
      <c r="A54" s="163">
        <v>39479</v>
      </c>
      <c r="C54" s="231">
        <v>39479</v>
      </c>
      <c r="D54" s="232">
        <v>21</v>
      </c>
      <c r="E54" s="43"/>
      <c r="F54" s="43">
        <v>31215216</v>
      </c>
      <c r="G54" s="43">
        <v>155836</v>
      </c>
      <c r="H54" s="43">
        <v>890220</v>
      </c>
      <c r="I54" s="43">
        <v>114552</v>
      </c>
      <c r="J54" s="233">
        <v>32375824</v>
      </c>
      <c r="K54" s="164"/>
      <c r="L54" s="43">
        <v>250631.30003625003</v>
      </c>
      <c r="M54" s="43">
        <v>9052.2991523599994</v>
      </c>
      <c r="N54" s="43">
        <v>2594.5205692999998</v>
      </c>
      <c r="O54" s="43">
        <v>915.15601576999995</v>
      </c>
      <c r="P54" s="233">
        <v>263193.27577368001</v>
      </c>
      <c r="Q54" s="165"/>
      <c r="R54" s="43">
        <v>259265.35057826998</v>
      </c>
      <c r="S54" s="43">
        <v>10261.178230590001</v>
      </c>
      <c r="T54" s="43">
        <v>2598.0246626500002</v>
      </c>
      <c r="U54" s="43">
        <v>919.12312178999991</v>
      </c>
      <c r="V54" s="233">
        <v>273043.67659330001</v>
      </c>
      <c r="W54" s="165"/>
      <c r="X54" s="43">
        <v>83.143549450000009</v>
      </c>
      <c r="Y54" s="43">
        <v>3.4699999999999998E-4</v>
      </c>
      <c r="Z54" s="233">
        <v>83.143896450000014</v>
      </c>
      <c r="AB54" s="43">
        <v>37.199149620000014</v>
      </c>
      <c r="AC54" s="43">
        <v>0</v>
      </c>
      <c r="AD54" s="233">
        <v>37.199149620000014</v>
      </c>
    </row>
    <row r="55" spans="1:30" s="153" customFormat="1">
      <c r="A55" s="163">
        <v>39508</v>
      </c>
      <c r="C55" s="231">
        <v>39508</v>
      </c>
      <c r="D55" s="232">
        <v>19</v>
      </c>
      <c r="E55" s="43"/>
      <c r="F55" s="43">
        <v>28030232</v>
      </c>
      <c r="G55" s="43">
        <v>158604</v>
      </c>
      <c r="H55" s="43">
        <v>869482</v>
      </c>
      <c r="I55" s="43">
        <v>106832</v>
      </c>
      <c r="J55" s="233">
        <v>29165150</v>
      </c>
      <c r="K55" s="164"/>
      <c r="L55" s="43">
        <v>228449.04215178918</v>
      </c>
      <c r="M55" s="43">
        <v>7357.8351221100002</v>
      </c>
      <c r="N55" s="43">
        <v>2658.69064179</v>
      </c>
      <c r="O55" s="43">
        <v>746.32579946999999</v>
      </c>
      <c r="P55" s="233">
        <v>239211.89371515918</v>
      </c>
      <c r="Q55" s="165"/>
      <c r="R55" s="43">
        <v>239805.79686971923</v>
      </c>
      <c r="S55" s="43">
        <v>7567.3634104000002</v>
      </c>
      <c r="T55" s="43">
        <v>2660.2923039300003</v>
      </c>
      <c r="U55" s="43">
        <v>801.26750858000003</v>
      </c>
      <c r="V55" s="233">
        <v>250834.7200926292</v>
      </c>
      <c r="W55" s="165"/>
      <c r="X55" s="43">
        <v>75.742129389999988</v>
      </c>
      <c r="Y55" s="43">
        <v>7.6000000000000009E-6</v>
      </c>
      <c r="Z55" s="233">
        <v>75.742136989999992</v>
      </c>
      <c r="AB55" s="43">
        <v>23.363732459999998</v>
      </c>
      <c r="AC55" s="43">
        <v>0</v>
      </c>
      <c r="AD55" s="233">
        <v>23.363732459999998</v>
      </c>
    </row>
    <row r="56" spans="1:30" s="153" customFormat="1">
      <c r="A56" s="163">
        <v>39539</v>
      </c>
      <c r="C56" s="231">
        <v>39539</v>
      </c>
      <c r="D56" s="232">
        <v>22</v>
      </c>
      <c r="E56" s="43"/>
      <c r="F56" s="43">
        <v>29086412</v>
      </c>
      <c r="G56" s="43">
        <v>140294</v>
      </c>
      <c r="H56" s="43">
        <v>788478</v>
      </c>
      <c r="I56" s="43">
        <v>123416</v>
      </c>
      <c r="J56" s="233">
        <v>30138600</v>
      </c>
      <c r="K56" s="164"/>
      <c r="L56" s="43">
        <v>222168.76825578001</v>
      </c>
      <c r="M56" s="43">
        <v>5649.8288534599997</v>
      </c>
      <c r="N56" s="43">
        <v>1999.3908856200001</v>
      </c>
      <c r="O56" s="43">
        <v>874.80580122999982</v>
      </c>
      <c r="P56" s="233">
        <v>230692.79379609</v>
      </c>
      <c r="Q56" s="165"/>
      <c r="R56" s="43">
        <v>233836.17819565002</v>
      </c>
      <c r="S56" s="43">
        <v>5856.4054996999994</v>
      </c>
      <c r="T56" s="43">
        <v>2000.34028162</v>
      </c>
      <c r="U56" s="43">
        <v>1200.7068637099999</v>
      </c>
      <c r="V56" s="233">
        <v>242893.63084068004</v>
      </c>
      <c r="W56" s="165"/>
      <c r="X56" s="43">
        <v>103.03189702999995</v>
      </c>
      <c r="Y56" s="43">
        <v>0</v>
      </c>
      <c r="Z56" s="233">
        <v>103.03189702999995</v>
      </c>
      <c r="AB56" s="43">
        <v>31.566963990000005</v>
      </c>
      <c r="AC56" s="43">
        <v>0</v>
      </c>
      <c r="AD56" s="233">
        <v>31.566963990000005</v>
      </c>
    </row>
    <row r="57" spans="1:30" s="153" customFormat="1">
      <c r="A57" s="163">
        <v>39569</v>
      </c>
      <c r="C57" s="231">
        <v>39569</v>
      </c>
      <c r="D57" s="232">
        <v>21</v>
      </c>
      <c r="E57" s="43"/>
      <c r="F57" s="43">
        <v>26095654</v>
      </c>
      <c r="G57" s="43">
        <v>124696</v>
      </c>
      <c r="H57" s="43">
        <v>704180</v>
      </c>
      <c r="I57" s="43">
        <v>104934</v>
      </c>
      <c r="J57" s="233">
        <v>27029464</v>
      </c>
      <c r="K57" s="164"/>
      <c r="L57" s="43">
        <v>192524.829457919</v>
      </c>
      <c r="M57" s="43">
        <v>4865.1280967499997</v>
      </c>
      <c r="N57" s="43">
        <v>1755.2549757199999</v>
      </c>
      <c r="O57" s="43">
        <v>709.67664517000003</v>
      </c>
      <c r="P57" s="233">
        <v>199854.88917555899</v>
      </c>
      <c r="Q57" s="165"/>
      <c r="R57" s="43">
        <v>215551.19124720898</v>
      </c>
      <c r="S57" s="43">
        <v>5277.38606058</v>
      </c>
      <c r="T57" s="43">
        <v>1767.4599030300001</v>
      </c>
      <c r="U57" s="43">
        <v>732.87583720000009</v>
      </c>
      <c r="V57" s="233">
        <v>223328.91304801896</v>
      </c>
      <c r="W57" s="165"/>
      <c r="X57" s="43">
        <v>72.28290586</v>
      </c>
      <c r="Y57" s="43">
        <v>0</v>
      </c>
      <c r="Z57" s="233">
        <v>72.28290586</v>
      </c>
      <c r="AB57" s="43">
        <v>30.573485250000001</v>
      </c>
      <c r="AC57" s="43">
        <v>0</v>
      </c>
      <c r="AD57" s="233">
        <v>30.573485250000001</v>
      </c>
    </row>
    <row r="58" spans="1:30" s="153" customFormat="1">
      <c r="A58" s="163">
        <v>39600</v>
      </c>
      <c r="C58" s="231">
        <v>39600</v>
      </c>
      <c r="D58" s="232">
        <v>21</v>
      </c>
      <c r="E58" s="43"/>
      <c r="F58" s="43">
        <v>29625058</v>
      </c>
      <c r="G58" s="43">
        <v>143226</v>
      </c>
      <c r="H58" s="43">
        <v>720794</v>
      </c>
      <c r="I58" s="43">
        <v>115226</v>
      </c>
      <c r="J58" s="233">
        <v>30604304</v>
      </c>
      <c r="K58" s="164"/>
      <c r="L58" s="43">
        <v>223342.62437771918</v>
      </c>
      <c r="M58" s="43">
        <v>6312.8041254299997</v>
      </c>
      <c r="N58" s="43">
        <v>2060.3318286200001</v>
      </c>
      <c r="O58" s="43">
        <v>889.14523617000009</v>
      </c>
      <c r="P58" s="233">
        <v>232604.90556793916</v>
      </c>
      <c r="Q58" s="165"/>
      <c r="R58" s="43">
        <v>241589.42273141918</v>
      </c>
      <c r="S58" s="43">
        <v>6981.3527265399989</v>
      </c>
      <c r="T58" s="43">
        <v>2067.12581942</v>
      </c>
      <c r="U58" s="43">
        <v>944.23432271000001</v>
      </c>
      <c r="V58" s="233">
        <v>251582.13560008915</v>
      </c>
      <c r="W58" s="165"/>
      <c r="X58" s="43">
        <v>94.372908919999986</v>
      </c>
      <c r="Y58" s="43">
        <v>0</v>
      </c>
      <c r="Z58" s="233">
        <v>94.372908919999986</v>
      </c>
      <c r="AB58" s="43">
        <v>27.376903539999986</v>
      </c>
      <c r="AC58" s="43">
        <v>0</v>
      </c>
      <c r="AD58" s="233">
        <v>27.376903539999986</v>
      </c>
    </row>
    <row r="59" spans="1:30" s="153" customFormat="1">
      <c r="A59" s="163">
        <v>39630</v>
      </c>
      <c r="C59" s="231">
        <v>39630</v>
      </c>
      <c r="D59" s="232">
        <v>23</v>
      </c>
      <c r="E59" s="43"/>
      <c r="F59" s="43">
        <v>34681490</v>
      </c>
      <c r="G59" s="43">
        <v>183164</v>
      </c>
      <c r="H59" s="43">
        <v>794172</v>
      </c>
      <c r="I59" s="43">
        <v>111486</v>
      </c>
      <c r="J59" s="233">
        <v>35770312</v>
      </c>
      <c r="K59" s="164"/>
      <c r="L59" s="43">
        <v>244383.51589730868</v>
      </c>
      <c r="M59" s="43">
        <v>7911.3256654500001</v>
      </c>
      <c r="N59" s="43">
        <v>2353.4164842500004</v>
      </c>
      <c r="O59" s="43">
        <v>1164.38904138</v>
      </c>
      <c r="P59" s="233">
        <v>255812.64708838868</v>
      </c>
      <c r="Q59" s="165"/>
      <c r="R59" s="43">
        <v>253860.95090152865</v>
      </c>
      <c r="S59" s="43">
        <v>8591.9037475500008</v>
      </c>
      <c r="T59" s="43">
        <v>2363.8313247100004</v>
      </c>
      <c r="U59" s="43">
        <v>1170.33795467</v>
      </c>
      <c r="V59" s="233">
        <v>265987.02392845869</v>
      </c>
      <c r="W59" s="165"/>
      <c r="X59" s="43">
        <v>68.388637759999995</v>
      </c>
      <c r="Y59" s="43">
        <v>0</v>
      </c>
      <c r="Z59" s="233">
        <v>68.388637759999995</v>
      </c>
      <c r="AB59" s="43">
        <v>16.762518479999994</v>
      </c>
      <c r="AC59" s="43">
        <v>0</v>
      </c>
      <c r="AD59" s="233">
        <v>16.762518479999994</v>
      </c>
    </row>
    <row r="60" spans="1:30" s="153" customFormat="1">
      <c r="A60" s="163">
        <v>39661</v>
      </c>
      <c r="C60" s="231">
        <v>39661</v>
      </c>
      <c r="D60" s="232">
        <v>21</v>
      </c>
      <c r="E60" s="43"/>
      <c r="F60" s="43">
        <v>25148444</v>
      </c>
      <c r="G60" s="43">
        <v>110306</v>
      </c>
      <c r="H60" s="43">
        <v>653724</v>
      </c>
      <c r="I60" s="43">
        <v>77378</v>
      </c>
      <c r="J60" s="233">
        <v>25989852</v>
      </c>
      <c r="K60" s="164"/>
      <c r="L60" s="43">
        <v>164328.8870915591</v>
      </c>
      <c r="M60" s="43">
        <v>4704.1078675199997</v>
      </c>
      <c r="N60" s="43">
        <v>1689.4410860600001</v>
      </c>
      <c r="O60" s="43">
        <v>589.44206821000012</v>
      </c>
      <c r="P60" s="233">
        <v>171311.87811334911</v>
      </c>
      <c r="Q60" s="165"/>
      <c r="R60" s="43">
        <v>172561.43550277912</v>
      </c>
      <c r="S60" s="43">
        <v>4907.4233610900001</v>
      </c>
      <c r="T60" s="43">
        <v>1713.4836678699999</v>
      </c>
      <c r="U60" s="43">
        <v>602.50404020000008</v>
      </c>
      <c r="V60" s="233">
        <v>179784.84657193912</v>
      </c>
      <c r="W60" s="165"/>
      <c r="X60" s="43">
        <v>30.854039129999993</v>
      </c>
      <c r="Y60" s="43">
        <v>0</v>
      </c>
      <c r="Z60" s="233">
        <v>30.854039129999993</v>
      </c>
      <c r="AB60" s="43">
        <v>14.990940549999994</v>
      </c>
      <c r="AC60" s="43">
        <v>0</v>
      </c>
      <c r="AD60" s="233">
        <v>14.990940549999994</v>
      </c>
    </row>
    <row r="61" spans="1:30" s="153" customFormat="1">
      <c r="A61" s="163">
        <v>39692</v>
      </c>
      <c r="C61" s="231">
        <v>39692</v>
      </c>
      <c r="D61" s="232">
        <v>22</v>
      </c>
      <c r="E61" s="43"/>
      <c r="F61" s="43">
        <v>39315972</v>
      </c>
      <c r="G61" s="43">
        <v>232286</v>
      </c>
      <c r="H61" s="43">
        <v>1002926</v>
      </c>
      <c r="I61" s="43">
        <v>109520</v>
      </c>
      <c r="J61" s="233">
        <v>40660704</v>
      </c>
      <c r="K61" s="164"/>
      <c r="L61" s="43">
        <v>255076.53857666926</v>
      </c>
      <c r="M61" s="43">
        <v>10384.223971919999</v>
      </c>
      <c r="N61" s="43">
        <v>2953.89876366</v>
      </c>
      <c r="O61" s="43">
        <v>1329.98489898</v>
      </c>
      <c r="P61" s="233">
        <v>269744.64621122926</v>
      </c>
      <c r="Q61" s="165"/>
      <c r="R61" s="43">
        <v>266173.45131928928</v>
      </c>
      <c r="S61" s="43">
        <v>10741.813104739998</v>
      </c>
      <c r="T61" s="43">
        <v>2956.5786762999996</v>
      </c>
      <c r="U61" s="43">
        <v>1343.9658994700001</v>
      </c>
      <c r="V61" s="233">
        <v>281215.80899979925</v>
      </c>
      <c r="W61" s="165"/>
      <c r="X61" s="43">
        <v>75.414138309999984</v>
      </c>
      <c r="Y61" s="43">
        <v>5.335</v>
      </c>
      <c r="Z61" s="233">
        <v>80.749138309999978</v>
      </c>
      <c r="AB61" s="43">
        <v>25.802079940000006</v>
      </c>
      <c r="AC61" s="43">
        <v>0</v>
      </c>
      <c r="AD61" s="233">
        <v>25.802079940000006</v>
      </c>
    </row>
    <row r="62" spans="1:30" s="153" customFormat="1">
      <c r="A62" s="163">
        <v>39722</v>
      </c>
      <c r="C62" s="231">
        <v>39722</v>
      </c>
      <c r="D62" s="232">
        <v>23</v>
      </c>
      <c r="E62" s="43"/>
      <c r="F62" s="43">
        <v>47617154</v>
      </c>
      <c r="G62" s="43">
        <v>376738</v>
      </c>
      <c r="H62" s="43">
        <v>1053722</v>
      </c>
      <c r="I62" s="43">
        <v>125612</v>
      </c>
      <c r="J62" s="233">
        <v>49173226</v>
      </c>
      <c r="K62" s="164"/>
      <c r="L62" s="43">
        <v>259915.16198719869</v>
      </c>
      <c r="M62" s="43">
        <v>10517.229657839998</v>
      </c>
      <c r="N62" s="43">
        <v>3253.4651966199999</v>
      </c>
      <c r="O62" s="43">
        <v>1590.8934926000002</v>
      </c>
      <c r="P62" s="233">
        <v>275276.75033425872</v>
      </c>
      <c r="Q62" s="165"/>
      <c r="R62" s="43">
        <v>270179.40859517868</v>
      </c>
      <c r="S62" s="43">
        <v>10885.34022674</v>
      </c>
      <c r="T62" s="43">
        <v>3258.532095</v>
      </c>
      <c r="U62" s="43">
        <v>1676.4604238900001</v>
      </c>
      <c r="V62" s="233">
        <v>285999.74134080869</v>
      </c>
      <c r="W62" s="165"/>
      <c r="X62" s="43">
        <v>59.980475769999991</v>
      </c>
      <c r="Y62" s="43">
        <v>2.7954169999999996</v>
      </c>
      <c r="Z62" s="233">
        <v>62.775892769999992</v>
      </c>
      <c r="AB62" s="43">
        <v>16.910865599999997</v>
      </c>
      <c r="AC62" s="43">
        <v>0</v>
      </c>
      <c r="AD62" s="233">
        <v>16.910865599999997</v>
      </c>
    </row>
    <row r="63" spans="1:30" s="153" customFormat="1">
      <c r="A63" s="163">
        <v>39753</v>
      </c>
      <c r="C63" s="231">
        <v>39753</v>
      </c>
      <c r="D63" s="232">
        <v>20</v>
      </c>
      <c r="E63" s="43"/>
      <c r="F63" s="43">
        <v>28299568</v>
      </c>
      <c r="G63" s="43">
        <v>265960</v>
      </c>
      <c r="H63" s="43">
        <v>770260</v>
      </c>
      <c r="I63" s="43">
        <v>96138</v>
      </c>
      <c r="J63" s="233">
        <v>29431926</v>
      </c>
      <c r="K63" s="164"/>
      <c r="L63" s="43">
        <v>137193.26112403889</v>
      </c>
      <c r="M63" s="43">
        <v>5967.1539386000004</v>
      </c>
      <c r="N63" s="43">
        <v>2006.9336261200001</v>
      </c>
      <c r="O63" s="43">
        <v>1083.3803191400002</v>
      </c>
      <c r="P63" s="233">
        <v>146250.72900789892</v>
      </c>
      <c r="Q63" s="165"/>
      <c r="R63" s="43">
        <v>147189.0450812889</v>
      </c>
      <c r="S63" s="43">
        <v>6031.9646250200003</v>
      </c>
      <c r="T63" s="43">
        <v>2008.1415027200001</v>
      </c>
      <c r="U63" s="43">
        <v>1111.1617508300001</v>
      </c>
      <c r="V63" s="233">
        <v>156340.31295985891</v>
      </c>
      <c r="W63" s="165"/>
      <c r="X63" s="43">
        <v>35.007351829999998</v>
      </c>
      <c r="Y63" s="43">
        <v>9.5040000000000003E-3</v>
      </c>
      <c r="Z63" s="233">
        <v>35.016855829999997</v>
      </c>
      <c r="AB63" s="43">
        <v>11.305852120000006</v>
      </c>
      <c r="AC63" s="43">
        <v>0</v>
      </c>
      <c r="AD63" s="233">
        <v>11.305852120000006</v>
      </c>
    </row>
    <row r="64" spans="1:30" s="153" customFormat="1">
      <c r="A64" s="163">
        <v>39783</v>
      </c>
      <c r="C64" s="231">
        <v>39783</v>
      </c>
      <c r="D64" s="232">
        <v>21</v>
      </c>
      <c r="E64" s="43"/>
      <c r="F64" s="43">
        <v>23952384</v>
      </c>
      <c r="G64" s="43">
        <v>226228</v>
      </c>
      <c r="H64" s="43">
        <v>837066</v>
      </c>
      <c r="I64" s="43">
        <v>100028</v>
      </c>
      <c r="J64" s="233">
        <v>25115706</v>
      </c>
      <c r="K64" s="164"/>
      <c r="L64" s="43">
        <v>110166.33790116019</v>
      </c>
      <c r="M64" s="43">
        <v>5491.7812560900002</v>
      </c>
      <c r="N64" s="43">
        <v>1980.51783796</v>
      </c>
      <c r="O64" s="43">
        <v>894.37448218999998</v>
      </c>
      <c r="P64" s="233">
        <v>118533.0114774002</v>
      </c>
      <c r="Q64" s="165"/>
      <c r="R64" s="43">
        <v>121172.39420580018</v>
      </c>
      <c r="S64" s="43">
        <v>5542.3703988200004</v>
      </c>
      <c r="T64" s="43">
        <v>1980.6053574</v>
      </c>
      <c r="U64" s="43">
        <v>912.42963036000003</v>
      </c>
      <c r="V64" s="233">
        <v>129607.79959238019</v>
      </c>
      <c r="W64" s="165"/>
      <c r="X64" s="43">
        <v>44.616852489999992</v>
      </c>
      <c r="Y64" s="43">
        <v>1.0274999999999999E-2</v>
      </c>
      <c r="Z64" s="233">
        <v>44.627127489999992</v>
      </c>
      <c r="AB64" s="43">
        <v>10.298756930000001</v>
      </c>
      <c r="AC64" s="43">
        <v>0</v>
      </c>
      <c r="AD64" s="233">
        <v>10.298756930000001</v>
      </c>
    </row>
    <row r="65" spans="1:30" s="153" customFormat="1">
      <c r="A65" s="163"/>
      <c r="C65" s="234">
        <v>2008</v>
      </c>
      <c r="D65" s="235">
        <v>256</v>
      </c>
      <c r="E65" s="43"/>
      <c r="F65" s="233">
        <v>383119322</v>
      </c>
      <c r="G65" s="233">
        <v>2364878</v>
      </c>
      <c r="H65" s="233">
        <v>10150130</v>
      </c>
      <c r="I65" s="233">
        <v>1321918</v>
      </c>
      <c r="J65" s="233">
        <v>396956248</v>
      </c>
      <c r="K65" s="164"/>
      <c r="L65" s="233">
        <v>2623537.8817686941</v>
      </c>
      <c r="M65" s="233">
        <v>92974.404483939987</v>
      </c>
      <c r="N65" s="233">
        <v>28797.259530159998</v>
      </c>
      <c r="O65" s="233">
        <v>11731.09209478</v>
      </c>
      <c r="P65" s="233">
        <v>2757040.6378775742</v>
      </c>
      <c r="Q65" s="165"/>
      <c r="R65" s="233">
        <v>2766801.1226033247</v>
      </c>
      <c r="S65" s="233">
        <v>97822.902916409992</v>
      </c>
      <c r="T65" s="233">
        <v>28878.026254740002</v>
      </c>
      <c r="U65" s="233">
        <v>12424.676410590002</v>
      </c>
      <c r="V65" s="233">
        <v>2905926.7281850642</v>
      </c>
      <c r="W65" s="165"/>
      <c r="X65" s="233">
        <v>912.79614827000012</v>
      </c>
      <c r="Y65" s="233">
        <v>8.1518887999999983</v>
      </c>
      <c r="Z65" s="233">
        <v>920.94803707000028</v>
      </c>
      <c r="AB65" s="233">
        <v>294.84562188000007</v>
      </c>
      <c r="AC65" s="233">
        <v>0</v>
      </c>
      <c r="AD65" s="233">
        <v>294.84562188000007</v>
      </c>
    </row>
    <row r="66" spans="1:30" s="153" customFormat="1">
      <c r="A66" s="163"/>
      <c r="C66" s="231"/>
      <c r="D66" s="232"/>
      <c r="E66" s="43"/>
      <c r="F66" s="43"/>
      <c r="G66" s="43"/>
      <c r="H66" s="43"/>
      <c r="I66" s="43"/>
      <c r="J66" s="233"/>
      <c r="K66" s="164"/>
      <c r="L66" s="43"/>
      <c r="M66" s="43"/>
      <c r="N66" s="43"/>
      <c r="O66" s="43"/>
      <c r="P66" s="233"/>
      <c r="Q66" s="165"/>
      <c r="R66" s="43"/>
      <c r="S66" s="43"/>
      <c r="T66" s="43"/>
      <c r="U66" s="43"/>
      <c r="V66" s="233"/>
      <c r="W66" s="165"/>
      <c r="X66" s="43"/>
      <c r="Y66" s="43"/>
      <c r="Z66" s="233"/>
      <c r="AB66" s="43"/>
      <c r="AC66" s="43"/>
      <c r="AD66" s="233"/>
    </row>
    <row r="67" spans="1:30" s="153" customFormat="1">
      <c r="A67" s="163">
        <v>39448</v>
      </c>
      <c r="C67" s="231">
        <v>39814</v>
      </c>
      <c r="D67" s="232">
        <v>21</v>
      </c>
      <c r="E67" s="43"/>
      <c r="F67" s="43">
        <v>26540076</v>
      </c>
      <c r="G67" s="43">
        <v>274502</v>
      </c>
      <c r="H67" s="43">
        <v>995844</v>
      </c>
      <c r="I67" s="43">
        <v>107474</v>
      </c>
      <c r="J67" s="233">
        <v>27917896</v>
      </c>
      <c r="K67" s="164"/>
      <c r="L67" s="43">
        <v>114695.62925246</v>
      </c>
      <c r="M67" s="43">
        <v>5913.9983411599997</v>
      </c>
      <c r="N67" s="43">
        <v>2396.8297507299999</v>
      </c>
      <c r="O67" s="43">
        <v>1069.9663707</v>
      </c>
      <c r="P67" s="233">
        <v>124076.42371505</v>
      </c>
      <c r="Q67" s="165"/>
      <c r="R67" s="43">
        <v>118312.32426287001</v>
      </c>
      <c r="S67" s="43">
        <v>5926.17634843</v>
      </c>
      <c r="T67" s="43">
        <v>2396.8935379300001</v>
      </c>
      <c r="U67" s="43">
        <v>1081.76727828</v>
      </c>
      <c r="V67" s="233">
        <v>127717.16142751</v>
      </c>
      <c r="W67" s="165"/>
      <c r="X67" s="43">
        <v>32.2741908</v>
      </c>
      <c r="Y67" s="43">
        <v>3.1570000000000001E-3</v>
      </c>
      <c r="Z67" s="233">
        <v>32.277347800000001</v>
      </c>
      <c r="AB67" s="43">
        <v>8.3683472099999996</v>
      </c>
      <c r="AC67" s="43">
        <v>0</v>
      </c>
      <c r="AD67" s="233">
        <v>8.3683472099999996</v>
      </c>
    </row>
    <row r="68" spans="1:30" s="153" customFormat="1">
      <c r="A68" s="163">
        <v>39479</v>
      </c>
      <c r="C68" s="231">
        <v>39845</v>
      </c>
      <c r="D68" s="232">
        <v>20</v>
      </c>
      <c r="E68" s="43"/>
      <c r="F68" s="43">
        <v>25116632</v>
      </c>
      <c r="G68" s="43">
        <v>267130</v>
      </c>
      <c r="H68" s="43">
        <v>903390</v>
      </c>
      <c r="I68" s="43">
        <v>112412</v>
      </c>
      <c r="J68" s="233">
        <v>26399564</v>
      </c>
      <c r="K68" s="164"/>
      <c r="L68" s="43">
        <v>102143.2922233998</v>
      </c>
      <c r="M68" s="43">
        <v>5699.7325992799997</v>
      </c>
      <c r="N68" s="43">
        <v>2002.7551615299999</v>
      </c>
      <c r="O68" s="43">
        <v>1010.7807519599999</v>
      </c>
      <c r="P68" s="233">
        <v>110856.56073616981</v>
      </c>
      <c r="Q68" s="165"/>
      <c r="R68" s="43">
        <v>104912.00110485981</v>
      </c>
      <c r="S68" s="43">
        <v>5822.2341211099993</v>
      </c>
      <c r="T68" s="43">
        <v>2017.8048081299999</v>
      </c>
      <c r="U68" s="43">
        <v>1051.1008197599999</v>
      </c>
      <c r="V68" s="233">
        <v>113803.1408538598</v>
      </c>
      <c r="W68" s="165"/>
      <c r="X68" s="43">
        <v>33.173637910000004</v>
      </c>
      <c r="Y68" s="43">
        <v>0.26743258000000003</v>
      </c>
      <c r="Z68" s="233">
        <v>33.441070490000001</v>
      </c>
      <c r="AB68" s="43">
        <v>11.17099844</v>
      </c>
      <c r="AC68" s="43">
        <v>0</v>
      </c>
      <c r="AD68" s="233">
        <v>11.17099844</v>
      </c>
    </row>
    <row r="69" spans="1:30" s="153" customFormat="1">
      <c r="A69" s="163">
        <v>39508</v>
      </c>
      <c r="C69" s="231">
        <v>39873</v>
      </c>
      <c r="D69" s="232">
        <v>22</v>
      </c>
      <c r="E69" s="43"/>
      <c r="F69" s="43">
        <v>30842820</v>
      </c>
      <c r="G69" s="43">
        <v>329572</v>
      </c>
      <c r="H69" s="43">
        <v>1015826</v>
      </c>
      <c r="I69" s="43">
        <v>122912</v>
      </c>
      <c r="J69" s="233">
        <v>32311130</v>
      </c>
      <c r="K69" s="164"/>
      <c r="L69" s="43">
        <v>117657.76779798011</v>
      </c>
      <c r="M69" s="43">
        <v>6422.5152795100003</v>
      </c>
      <c r="N69" s="43">
        <v>2086.2276958899997</v>
      </c>
      <c r="O69" s="43">
        <v>1012.50670409</v>
      </c>
      <c r="P69" s="233">
        <v>127179.0174774701</v>
      </c>
      <c r="Q69" s="165"/>
      <c r="R69" s="43">
        <v>123787.85404612012</v>
      </c>
      <c r="S69" s="43">
        <v>6538.7556412499998</v>
      </c>
      <c r="T69" s="43">
        <v>2087.0252058900001</v>
      </c>
      <c r="U69" s="43">
        <v>1128.02834435</v>
      </c>
      <c r="V69" s="233">
        <v>133541.6632376101</v>
      </c>
      <c r="W69" s="165"/>
      <c r="X69" s="43">
        <v>31.910195080000001</v>
      </c>
      <c r="Y69" s="43">
        <v>0</v>
      </c>
      <c r="Z69" s="233">
        <v>31.910195080000001</v>
      </c>
      <c r="AB69" s="43">
        <v>6.2467382699999998</v>
      </c>
      <c r="AC69" s="43">
        <v>0</v>
      </c>
      <c r="AD69" s="233">
        <v>6.2467382699999998</v>
      </c>
    </row>
    <row r="70" spans="1:30" s="153" customFormat="1">
      <c r="A70" s="163">
        <v>39539</v>
      </c>
      <c r="C70" s="231">
        <v>39904</v>
      </c>
      <c r="D70" s="232">
        <v>20</v>
      </c>
      <c r="E70" s="43"/>
      <c r="F70" s="43">
        <v>30290060</v>
      </c>
      <c r="G70" s="43">
        <v>309608</v>
      </c>
      <c r="H70" s="43">
        <v>937818</v>
      </c>
      <c r="I70" s="43">
        <v>120672</v>
      </c>
      <c r="J70" s="233">
        <v>31658158</v>
      </c>
      <c r="K70" s="164"/>
      <c r="L70" s="43">
        <v>117234.99737786979</v>
      </c>
      <c r="M70" s="43">
        <v>6231.4543574599993</v>
      </c>
      <c r="N70" s="43">
        <v>1746.07733461</v>
      </c>
      <c r="O70" s="43">
        <v>993.70546266000008</v>
      </c>
      <c r="P70" s="233">
        <v>126206.2345325998</v>
      </c>
      <c r="Q70" s="165"/>
      <c r="R70" s="43">
        <v>124788.06238732979</v>
      </c>
      <c r="S70" s="43">
        <v>6267.7346941199994</v>
      </c>
      <c r="T70" s="43">
        <v>1746.07733461</v>
      </c>
      <c r="U70" s="43">
        <v>1152.49426558</v>
      </c>
      <c r="V70" s="233">
        <v>133954.36868163978</v>
      </c>
      <c r="W70" s="165"/>
      <c r="X70" s="43">
        <v>55.997890409999997</v>
      </c>
      <c r="Y70" s="43">
        <v>1.3500000000000001E-3</v>
      </c>
      <c r="Z70" s="233">
        <v>55.999240409999999</v>
      </c>
      <c r="AB70" s="43">
        <v>7.1942364899999998</v>
      </c>
      <c r="AC70" s="43">
        <v>0</v>
      </c>
      <c r="AD70" s="233">
        <v>7.1942364899999998</v>
      </c>
    </row>
    <row r="71" spans="1:30" s="153" customFormat="1">
      <c r="A71" s="163">
        <v>39569</v>
      </c>
      <c r="C71" s="231">
        <v>39934</v>
      </c>
      <c r="D71" s="232">
        <v>20</v>
      </c>
      <c r="E71" s="43"/>
      <c r="F71" s="43">
        <v>28354578</v>
      </c>
      <c r="G71" s="43">
        <v>305982</v>
      </c>
      <c r="H71" s="43">
        <v>723810</v>
      </c>
      <c r="I71" s="43">
        <v>106954</v>
      </c>
      <c r="J71" s="233">
        <v>29491324</v>
      </c>
      <c r="K71" s="164"/>
      <c r="L71" s="43">
        <v>113297.54557365979</v>
      </c>
      <c r="M71" s="43">
        <v>6567.7100673799996</v>
      </c>
      <c r="N71" s="43">
        <v>1620.81437256</v>
      </c>
      <c r="O71" s="43">
        <v>891.47104036000007</v>
      </c>
      <c r="P71" s="233">
        <v>122377.54105395979</v>
      </c>
      <c r="Q71" s="165"/>
      <c r="R71" s="43">
        <v>128569.72838866981</v>
      </c>
      <c r="S71" s="43">
        <v>6600.9629967099991</v>
      </c>
      <c r="T71" s="43">
        <v>1620.81437256</v>
      </c>
      <c r="U71" s="43">
        <v>900.24337828000012</v>
      </c>
      <c r="V71" s="233">
        <v>137691.74913621979</v>
      </c>
      <c r="W71" s="165"/>
      <c r="X71" s="43">
        <v>54.679457750000005</v>
      </c>
      <c r="Y71" s="43">
        <v>0</v>
      </c>
      <c r="Z71" s="233">
        <v>54.679457750000005</v>
      </c>
      <c r="AB71" s="43">
        <v>9.3218273299999996</v>
      </c>
      <c r="AC71" s="43">
        <v>0</v>
      </c>
      <c r="AD71" s="233">
        <v>9.3218273299999996</v>
      </c>
    </row>
    <row r="72" spans="1:30" s="153" customFormat="1">
      <c r="A72" s="163">
        <v>39600</v>
      </c>
      <c r="C72" s="231">
        <v>39965</v>
      </c>
      <c r="D72" s="232">
        <v>22</v>
      </c>
      <c r="E72" s="43"/>
      <c r="F72" s="43">
        <v>27858952</v>
      </c>
      <c r="G72" s="43">
        <v>296428</v>
      </c>
      <c r="H72" s="43">
        <v>747400</v>
      </c>
      <c r="I72" s="43">
        <v>131402</v>
      </c>
      <c r="J72" s="233">
        <v>29034182</v>
      </c>
      <c r="K72" s="164"/>
      <c r="L72" s="43">
        <v>110436.74341626959</v>
      </c>
      <c r="M72" s="43">
        <v>6468.9163557900001</v>
      </c>
      <c r="N72" s="43">
        <v>1716.10968847</v>
      </c>
      <c r="O72" s="43">
        <v>972.92818186</v>
      </c>
      <c r="P72" s="233">
        <v>119594.6976423896</v>
      </c>
      <c r="Q72" s="165"/>
      <c r="R72" s="43">
        <v>119556.14059625959</v>
      </c>
      <c r="S72" s="43">
        <v>6683.659333210001</v>
      </c>
      <c r="T72" s="43">
        <v>1730.92328847</v>
      </c>
      <c r="U72" s="43">
        <v>990.96145992999993</v>
      </c>
      <c r="V72" s="233">
        <v>128961.68467786959</v>
      </c>
      <c r="W72" s="165"/>
      <c r="X72" s="43">
        <v>59.751526720000001</v>
      </c>
      <c r="Y72" s="43">
        <v>5.1999999999999995E-4</v>
      </c>
      <c r="Z72" s="233">
        <v>59.752046720000003</v>
      </c>
      <c r="AB72" s="43">
        <v>12.646646759999999</v>
      </c>
      <c r="AC72" s="43">
        <v>0</v>
      </c>
      <c r="AD72" s="233">
        <v>12.646646759999999</v>
      </c>
    </row>
    <row r="73" spans="1:30" s="153" customFormat="1">
      <c r="A73" s="163">
        <v>39630</v>
      </c>
      <c r="C73" s="231">
        <v>39995</v>
      </c>
      <c r="D73" s="232">
        <v>23</v>
      </c>
      <c r="E73" s="43"/>
      <c r="F73" s="43">
        <v>26108918</v>
      </c>
      <c r="G73" s="43">
        <v>311846</v>
      </c>
      <c r="H73" s="43">
        <v>693438</v>
      </c>
      <c r="I73" s="43">
        <v>124056</v>
      </c>
      <c r="J73" s="233">
        <v>27238258</v>
      </c>
      <c r="K73" s="164"/>
      <c r="L73" s="43">
        <v>103806.29963863021</v>
      </c>
      <c r="M73" s="43">
        <v>7029.4081559000006</v>
      </c>
      <c r="N73" s="43">
        <v>1615.10246299</v>
      </c>
      <c r="O73" s="43">
        <v>1102.49337375</v>
      </c>
      <c r="P73" s="233">
        <v>113553.30363127019</v>
      </c>
      <c r="Q73" s="165"/>
      <c r="R73" s="43">
        <v>108575.6993832102</v>
      </c>
      <c r="S73" s="43">
        <v>7195.5048492200003</v>
      </c>
      <c r="T73" s="43">
        <v>1615.3138989900001</v>
      </c>
      <c r="U73" s="43">
        <v>48074.782305410001</v>
      </c>
      <c r="V73" s="233">
        <v>165461.30043683018</v>
      </c>
      <c r="W73" s="165"/>
      <c r="X73" s="43">
        <v>45.744048309999997</v>
      </c>
      <c r="Y73" s="43">
        <v>1.8763680000000001E-2</v>
      </c>
      <c r="Z73" s="233">
        <v>45.762811989999996</v>
      </c>
      <c r="AB73" s="43">
        <v>8.657236300000001</v>
      </c>
      <c r="AC73" s="43">
        <v>0</v>
      </c>
      <c r="AD73" s="233">
        <v>8.657236300000001</v>
      </c>
    </row>
    <row r="74" spans="1:30" s="153" customFormat="1">
      <c r="A74" s="163">
        <v>39661</v>
      </c>
      <c r="C74" s="231">
        <v>40026</v>
      </c>
      <c r="D74" s="232">
        <v>21</v>
      </c>
      <c r="E74" s="43"/>
      <c r="F74" s="43">
        <v>26283102</v>
      </c>
      <c r="G74" s="43">
        <v>290048</v>
      </c>
      <c r="H74" s="43">
        <v>679286</v>
      </c>
      <c r="I74" s="43">
        <v>111912</v>
      </c>
      <c r="J74" s="233">
        <v>27364348</v>
      </c>
      <c r="K74" s="164"/>
      <c r="L74" s="43">
        <v>108337.67372396</v>
      </c>
      <c r="M74" s="43">
        <v>5515.6768006799994</v>
      </c>
      <c r="N74" s="43">
        <v>1609.7220421000002</v>
      </c>
      <c r="O74" s="43">
        <v>878.70979766999994</v>
      </c>
      <c r="P74" s="233">
        <v>116341.78236441</v>
      </c>
      <c r="Q74" s="165"/>
      <c r="R74" s="43">
        <v>112273.12462724</v>
      </c>
      <c r="S74" s="43">
        <v>5648.9146972099998</v>
      </c>
      <c r="T74" s="43">
        <v>1609.7220421000002</v>
      </c>
      <c r="U74" s="43">
        <v>11613.69258967</v>
      </c>
      <c r="V74" s="233">
        <v>131145.45395622001</v>
      </c>
      <c r="W74" s="165"/>
      <c r="X74" s="43">
        <v>89.240301259999995</v>
      </c>
      <c r="Y74" s="43">
        <v>9.7792399999999998E-3</v>
      </c>
      <c r="Z74" s="233">
        <v>89.250080499999996</v>
      </c>
      <c r="AB74" s="43">
        <v>9.6598498900000003</v>
      </c>
      <c r="AC74" s="43">
        <v>0</v>
      </c>
      <c r="AD74" s="233">
        <v>9.6598498900000003</v>
      </c>
    </row>
    <row r="75" spans="1:30" s="153" customFormat="1">
      <c r="A75" s="163">
        <v>39692</v>
      </c>
      <c r="C75" s="231">
        <v>40057</v>
      </c>
      <c r="D75" s="232">
        <v>22</v>
      </c>
      <c r="E75" s="43"/>
      <c r="F75" s="43">
        <v>31241234</v>
      </c>
      <c r="G75" s="43">
        <v>308634</v>
      </c>
      <c r="H75" s="43">
        <v>761988</v>
      </c>
      <c r="I75" s="43">
        <v>131478</v>
      </c>
      <c r="J75" s="233">
        <v>32443334</v>
      </c>
      <c r="K75" s="164"/>
      <c r="L75" s="43">
        <v>139635.85650241</v>
      </c>
      <c r="M75" s="43">
        <v>6426.3562425299997</v>
      </c>
      <c r="N75" s="43">
        <v>1939.5384090099999</v>
      </c>
      <c r="O75" s="43">
        <v>957.76892344000009</v>
      </c>
      <c r="P75" s="233">
        <v>148959.52007739001</v>
      </c>
      <c r="Q75" s="165"/>
      <c r="R75" s="43">
        <v>146933.86577743999</v>
      </c>
      <c r="S75" s="43">
        <v>6558.8596729599994</v>
      </c>
      <c r="T75" s="43">
        <v>1939.5489530099999</v>
      </c>
      <c r="U75" s="43">
        <v>12317.886272849999</v>
      </c>
      <c r="V75" s="233">
        <v>167750.16067626001</v>
      </c>
      <c r="W75" s="165"/>
      <c r="X75" s="43">
        <v>195.93327442</v>
      </c>
      <c r="Y75" s="43">
        <v>0.21632718000000001</v>
      </c>
      <c r="Z75" s="233">
        <v>196.14960160000001</v>
      </c>
      <c r="AB75" s="43">
        <v>13.181922570000001</v>
      </c>
      <c r="AC75" s="43">
        <v>6.4500000000000002E-2</v>
      </c>
      <c r="AD75" s="233">
        <v>13.246422570000002</v>
      </c>
    </row>
    <row r="76" spans="1:30" s="153" customFormat="1">
      <c r="A76" s="163">
        <v>39722</v>
      </c>
      <c r="C76" s="231">
        <v>40087</v>
      </c>
      <c r="D76" s="232">
        <v>22</v>
      </c>
      <c r="E76" s="43"/>
      <c r="F76" s="43">
        <v>33357752</v>
      </c>
      <c r="G76" s="43">
        <v>377830</v>
      </c>
      <c r="H76" s="43">
        <v>883398</v>
      </c>
      <c r="I76" s="43">
        <v>139462</v>
      </c>
      <c r="J76" s="233">
        <v>34758442</v>
      </c>
      <c r="K76" s="164"/>
      <c r="L76" s="43">
        <v>150842.76331064961</v>
      </c>
      <c r="M76" s="43">
        <v>7758.2040461699999</v>
      </c>
      <c r="N76" s="43">
        <v>2377.5061839800001</v>
      </c>
      <c r="O76" s="43">
        <v>1031.193364</v>
      </c>
      <c r="P76" s="233">
        <v>162009.66690479964</v>
      </c>
      <c r="Q76" s="165"/>
      <c r="R76" s="43">
        <v>154721.91989066961</v>
      </c>
      <c r="S76" s="43">
        <v>8180.4093359799999</v>
      </c>
      <c r="T76" s="43">
        <v>2377.5061839800001</v>
      </c>
      <c r="U76" s="43">
        <v>1925.9168490600002</v>
      </c>
      <c r="V76" s="233">
        <v>167205.75225968965</v>
      </c>
      <c r="W76" s="165"/>
      <c r="X76" s="43">
        <v>148.22685897999997</v>
      </c>
      <c r="Y76" s="43">
        <v>2.7651950000000002E-2</v>
      </c>
      <c r="Z76" s="233">
        <v>148.25451092999998</v>
      </c>
      <c r="AB76" s="43">
        <v>17.156179299999998</v>
      </c>
      <c r="AC76" s="43">
        <v>0</v>
      </c>
      <c r="AD76" s="233">
        <v>17.156179299999998</v>
      </c>
    </row>
    <row r="77" spans="1:30" s="153" customFormat="1">
      <c r="A77" s="163">
        <v>39753</v>
      </c>
      <c r="C77" s="231">
        <v>40118</v>
      </c>
      <c r="D77" s="232">
        <v>21</v>
      </c>
      <c r="E77" s="43"/>
      <c r="F77" s="43">
        <v>26507348</v>
      </c>
      <c r="G77" s="43">
        <v>337766</v>
      </c>
      <c r="H77" s="43">
        <v>782056</v>
      </c>
      <c r="I77" s="43">
        <v>121028</v>
      </c>
      <c r="J77" s="233">
        <v>27748198</v>
      </c>
      <c r="K77" s="164"/>
      <c r="L77" s="43">
        <v>115464.3355621201</v>
      </c>
      <c r="M77" s="43">
        <v>7061.3472052699999</v>
      </c>
      <c r="N77" s="43">
        <v>2065.12817236</v>
      </c>
      <c r="O77" s="43">
        <v>825.68431908000002</v>
      </c>
      <c r="P77" s="233">
        <v>125416.49525883009</v>
      </c>
      <c r="Q77" s="165"/>
      <c r="R77" s="43">
        <v>124811.2759030601</v>
      </c>
      <c r="S77" s="43">
        <v>7276.2578874200008</v>
      </c>
      <c r="T77" s="43">
        <v>2065.12817236</v>
      </c>
      <c r="U77" s="43">
        <v>1624.21661761</v>
      </c>
      <c r="V77" s="233">
        <v>135776.87858045008</v>
      </c>
      <c r="W77" s="165"/>
      <c r="X77" s="43">
        <v>219.18172142</v>
      </c>
      <c r="Y77" s="43">
        <v>4.5894000000000004E-3</v>
      </c>
      <c r="Z77" s="233">
        <v>219.18631081999999</v>
      </c>
      <c r="AB77" s="43">
        <v>8.7205101599999999</v>
      </c>
      <c r="AC77" s="43">
        <v>0</v>
      </c>
      <c r="AD77" s="233">
        <v>8.7205101599999999</v>
      </c>
    </row>
    <row r="78" spans="1:30" s="153" customFormat="1">
      <c r="A78" s="163">
        <v>39783</v>
      </c>
      <c r="C78" s="231">
        <v>40148</v>
      </c>
      <c r="D78" s="232">
        <v>22</v>
      </c>
      <c r="E78" s="43"/>
      <c r="F78" s="43">
        <v>22903246</v>
      </c>
      <c r="G78" s="43">
        <v>267342</v>
      </c>
      <c r="H78" s="43">
        <v>620504</v>
      </c>
      <c r="I78" s="43">
        <v>125082</v>
      </c>
      <c r="J78" s="233">
        <v>23916174</v>
      </c>
      <c r="K78" s="164"/>
      <c r="L78" s="43">
        <v>102023.80400099009</v>
      </c>
      <c r="M78" s="43">
        <v>5786.2102123799996</v>
      </c>
      <c r="N78" s="43">
        <v>1798.4483798800002</v>
      </c>
      <c r="O78" s="43">
        <v>867.73815444999991</v>
      </c>
      <c r="P78" s="233">
        <v>110476.20074770009</v>
      </c>
      <c r="Q78" s="165"/>
      <c r="R78" s="43">
        <v>115145.27379534011</v>
      </c>
      <c r="S78" s="43">
        <v>6095.1198680999996</v>
      </c>
      <c r="T78" s="43">
        <v>1799.51773989</v>
      </c>
      <c r="U78" s="43">
        <v>5927.20633533</v>
      </c>
      <c r="V78" s="233">
        <v>128967.11773866008</v>
      </c>
      <c r="W78" s="165"/>
      <c r="X78" s="43">
        <v>181.05525829000001</v>
      </c>
      <c r="Y78" s="43">
        <v>3.4212880000000001E-2</v>
      </c>
      <c r="Z78" s="233">
        <v>181.08947117000002</v>
      </c>
      <c r="AB78" s="43">
        <v>11.889827030000001</v>
      </c>
      <c r="AC78" s="43">
        <v>6.9000000000000006E-2</v>
      </c>
      <c r="AD78" s="233">
        <v>11.958827030000002</v>
      </c>
    </row>
    <row r="79" spans="1:30" s="153" customFormat="1">
      <c r="A79" s="163"/>
      <c r="C79" s="234">
        <v>2009</v>
      </c>
      <c r="D79" s="235">
        <v>256</v>
      </c>
      <c r="E79" s="43"/>
      <c r="F79" s="233">
        <v>335404718</v>
      </c>
      <c r="G79" s="233">
        <v>3676688</v>
      </c>
      <c r="H79" s="233">
        <v>9744758</v>
      </c>
      <c r="I79" s="233">
        <v>1454844</v>
      </c>
      <c r="J79" s="233">
        <v>350281008</v>
      </c>
      <c r="K79" s="164"/>
      <c r="L79" s="233">
        <v>1395576.7083803993</v>
      </c>
      <c r="M79" s="233">
        <v>76881.529663509995</v>
      </c>
      <c r="N79" s="233">
        <v>22974.259654109999</v>
      </c>
      <c r="O79" s="233">
        <v>11614.946444020001</v>
      </c>
      <c r="P79" s="233">
        <v>1507047.4441420392</v>
      </c>
      <c r="Q79" s="165"/>
      <c r="R79" s="233">
        <v>1482387.2701630692</v>
      </c>
      <c r="S79" s="233">
        <v>78794.58944571999</v>
      </c>
      <c r="T79" s="233">
        <v>23006.275537920003</v>
      </c>
      <c r="U79" s="233">
        <v>87788.29651611</v>
      </c>
      <c r="V79" s="233">
        <v>1671976.4316628189</v>
      </c>
      <c r="W79" s="165"/>
      <c r="X79" s="233">
        <v>1147.1683613499999</v>
      </c>
      <c r="Y79" s="233">
        <v>0.58378391000000007</v>
      </c>
      <c r="Z79" s="233">
        <v>1147.7521452599999</v>
      </c>
      <c r="AB79" s="233">
        <v>124.21431975</v>
      </c>
      <c r="AC79" s="233">
        <v>0.13350000000000001</v>
      </c>
      <c r="AD79" s="233">
        <v>124.34781975000001</v>
      </c>
    </row>
    <row r="80" spans="1:30" s="153" customFormat="1">
      <c r="A80" s="163"/>
      <c r="C80" s="231"/>
      <c r="D80" s="232"/>
      <c r="E80" s="43"/>
      <c r="F80" s="43"/>
      <c r="G80" s="43"/>
      <c r="H80" s="43"/>
      <c r="I80" s="43"/>
      <c r="J80" s="233"/>
      <c r="K80" s="164"/>
      <c r="L80" s="43"/>
      <c r="M80" s="43"/>
      <c r="N80" s="43"/>
      <c r="O80" s="43"/>
      <c r="P80" s="233"/>
      <c r="Q80" s="165"/>
      <c r="R80" s="43"/>
      <c r="S80" s="43"/>
      <c r="T80" s="43"/>
      <c r="U80" s="43"/>
      <c r="V80" s="233"/>
      <c r="W80" s="165"/>
      <c r="X80" s="43"/>
      <c r="Y80" s="43"/>
      <c r="Z80" s="233"/>
      <c r="AB80" s="43"/>
      <c r="AC80" s="43"/>
      <c r="AD80" s="233"/>
    </row>
    <row r="81" spans="1:30" s="153" customFormat="1">
      <c r="A81" s="163">
        <v>39814</v>
      </c>
      <c r="C81" s="231">
        <v>40179</v>
      </c>
      <c r="D81" s="232">
        <v>20</v>
      </c>
      <c r="E81" s="43"/>
      <c r="F81" s="43">
        <v>26471156</v>
      </c>
      <c r="G81" s="43">
        <v>346362</v>
      </c>
      <c r="H81" s="43">
        <v>730706</v>
      </c>
      <c r="I81" s="43">
        <v>127228</v>
      </c>
      <c r="J81" s="233">
        <v>27675452</v>
      </c>
      <c r="K81" s="164"/>
      <c r="L81" s="43">
        <v>119903.06444261991</v>
      </c>
      <c r="M81" s="43">
        <v>6873.60076931</v>
      </c>
      <c r="N81" s="43">
        <v>1927.0781483000001</v>
      </c>
      <c r="O81" s="43">
        <v>3594.7011941500004</v>
      </c>
      <c r="P81" s="233">
        <v>132298.44455437991</v>
      </c>
      <c r="Q81" s="165"/>
      <c r="R81" s="43">
        <v>122746.80036024991</v>
      </c>
      <c r="S81" s="43">
        <v>6955.5793268400002</v>
      </c>
      <c r="T81" s="43">
        <v>1928.9005883</v>
      </c>
      <c r="U81" s="43">
        <v>3601.9653701300003</v>
      </c>
      <c r="V81" s="233">
        <v>135233.24564551993</v>
      </c>
      <c r="W81" s="165"/>
      <c r="X81" s="43">
        <v>110.47150449</v>
      </c>
      <c r="Y81" s="43">
        <v>3.7471000000000002E-3</v>
      </c>
      <c r="Z81" s="233">
        <v>110.47525159</v>
      </c>
      <c r="AB81" s="43">
        <v>10.328559120000001</v>
      </c>
      <c r="AC81" s="43">
        <v>6.9000000000000006E-2</v>
      </c>
      <c r="AD81" s="233">
        <v>10.397559120000002</v>
      </c>
    </row>
    <row r="82" spans="1:30" s="153" customFormat="1">
      <c r="A82" s="163">
        <v>39845</v>
      </c>
      <c r="C82" s="231">
        <v>40210</v>
      </c>
      <c r="D82" s="232">
        <v>20</v>
      </c>
      <c r="E82" s="43"/>
      <c r="F82" s="43">
        <v>27638834</v>
      </c>
      <c r="G82" s="43">
        <v>342026</v>
      </c>
      <c r="H82" s="43">
        <v>711224</v>
      </c>
      <c r="I82" s="43">
        <v>119386</v>
      </c>
      <c r="J82" s="233">
        <v>28811470</v>
      </c>
      <c r="K82" s="164"/>
      <c r="L82" s="43">
        <v>128135.47144362022</v>
      </c>
      <c r="M82" s="43">
        <v>8259.224616989999</v>
      </c>
      <c r="N82" s="43">
        <v>2030.7609681700001</v>
      </c>
      <c r="O82" s="43">
        <v>928.94856629000003</v>
      </c>
      <c r="P82" s="233">
        <v>139354.40559507022</v>
      </c>
      <c r="Q82" s="165"/>
      <c r="R82" s="43">
        <v>131933.9048350002</v>
      </c>
      <c r="S82" s="43">
        <v>8408.6204202400004</v>
      </c>
      <c r="T82" s="43">
        <v>2334.5456945699998</v>
      </c>
      <c r="U82" s="43">
        <v>1695.9287110300002</v>
      </c>
      <c r="V82" s="233">
        <v>144372.9996608402</v>
      </c>
      <c r="W82" s="165"/>
      <c r="X82" s="43">
        <v>84.877295050000001</v>
      </c>
      <c r="Y82" s="43">
        <v>9.0433000000000006E-3</v>
      </c>
      <c r="Z82" s="233">
        <v>84.886338350000003</v>
      </c>
      <c r="AB82" s="43">
        <v>8.4073395400000006</v>
      </c>
      <c r="AC82" s="43">
        <v>0</v>
      </c>
      <c r="AD82" s="233">
        <v>8.4073395400000006</v>
      </c>
    </row>
    <row r="83" spans="1:30" s="153" customFormat="1">
      <c r="A83" s="163">
        <v>39873</v>
      </c>
      <c r="C83" s="231">
        <v>40238</v>
      </c>
      <c r="D83" s="232">
        <v>23</v>
      </c>
      <c r="E83" s="43"/>
      <c r="F83" s="43">
        <v>28586334</v>
      </c>
      <c r="G83" s="43">
        <v>323142</v>
      </c>
      <c r="H83" s="43">
        <v>673562</v>
      </c>
      <c r="I83" s="43">
        <v>154000</v>
      </c>
      <c r="J83" s="233">
        <v>29737038</v>
      </c>
      <c r="K83" s="164"/>
      <c r="L83" s="43">
        <v>131510.70300672029</v>
      </c>
      <c r="M83" s="43">
        <v>6692.6857879099998</v>
      </c>
      <c r="N83" s="43">
        <v>1934.7404549900002</v>
      </c>
      <c r="O83" s="43">
        <v>1146.9624699999999</v>
      </c>
      <c r="P83" s="233">
        <v>141285.09171962031</v>
      </c>
      <c r="Q83" s="165"/>
      <c r="R83" s="43">
        <v>137928.7151286203</v>
      </c>
      <c r="S83" s="43">
        <v>6801.4159633100007</v>
      </c>
      <c r="T83" s="43">
        <v>1948.3303676400001</v>
      </c>
      <c r="U83" s="43">
        <v>3261.0147057999998</v>
      </c>
      <c r="V83" s="233">
        <v>149939.47616537032</v>
      </c>
      <c r="W83" s="165"/>
      <c r="X83" s="43">
        <v>111.65437399999999</v>
      </c>
      <c r="Y83" s="43">
        <v>1.403565E-2</v>
      </c>
      <c r="Z83" s="233">
        <v>111.66840964999999</v>
      </c>
      <c r="AB83" s="43">
        <v>10.185672330000001</v>
      </c>
      <c r="AC83" s="43">
        <v>0</v>
      </c>
      <c r="AD83" s="233">
        <v>10.185672330000001</v>
      </c>
    </row>
    <row r="84" spans="1:30" s="153" customFormat="1">
      <c r="A84" s="163">
        <v>39904</v>
      </c>
      <c r="C84" s="231">
        <v>40269</v>
      </c>
      <c r="D84" s="232">
        <v>20</v>
      </c>
      <c r="E84" s="43"/>
      <c r="F84" s="43">
        <v>30393852</v>
      </c>
      <c r="G84" s="43">
        <v>364154</v>
      </c>
      <c r="H84" s="43">
        <v>715334</v>
      </c>
      <c r="I84" s="43">
        <v>128206</v>
      </c>
      <c r="J84" s="233">
        <v>31601546</v>
      </c>
      <c r="K84" s="164"/>
      <c r="L84" s="43">
        <v>140671.10233374999</v>
      </c>
      <c r="M84" s="43">
        <v>8305.8481108300002</v>
      </c>
      <c r="N84" s="43">
        <v>2056.3599543299997</v>
      </c>
      <c r="O84" s="43">
        <v>979.85958367000001</v>
      </c>
      <c r="P84" s="233">
        <v>152013.16998258</v>
      </c>
      <c r="Q84" s="165"/>
      <c r="R84" s="43">
        <v>145528.64592521</v>
      </c>
      <c r="S84" s="43">
        <v>8419.8584581600007</v>
      </c>
      <c r="T84" s="43">
        <v>2057.0281868299999</v>
      </c>
      <c r="U84" s="43">
        <v>1993.5900206000001</v>
      </c>
      <c r="V84" s="233">
        <v>157999.12259079999</v>
      </c>
      <c r="W84" s="165"/>
      <c r="X84" s="43">
        <v>139.25287738999998</v>
      </c>
      <c r="Y84" s="43">
        <v>7.7326799999999996E-3</v>
      </c>
      <c r="Z84" s="233">
        <v>139.26061006999998</v>
      </c>
      <c r="AB84" s="43">
        <v>10.439324539999999</v>
      </c>
      <c r="AC84" s="43">
        <v>0</v>
      </c>
      <c r="AD84" s="233">
        <v>10.439324539999999</v>
      </c>
    </row>
    <row r="85" spans="1:30" s="153" customFormat="1">
      <c r="A85" s="163">
        <v>39934</v>
      </c>
      <c r="C85" s="231">
        <v>40299</v>
      </c>
      <c r="D85" s="232">
        <v>21</v>
      </c>
      <c r="E85" s="43"/>
      <c r="F85" s="43">
        <v>40791694</v>
      </c>
      <c r="G85" s="43">
        <v>591856</v>
      </c>
      <c r="H85" s="43">
        <v>1012250</v>
      </c>
      <c r="I85" s="43">
        <v>125186</v>
      </c>
      <c r="J85" s="233">
        <v>42520986</v>
      </c>
      <c r="K85" s="164"/>
      <c r="L85" s="43">
        <v>187211.81202096998</v>
      </c>
      <c r="M85" s="43">
        <v>14083.95004872</v>
      </c>
      <c r="N85" s="43">
        <v>2794.2419361900002</v>
      </c>
      <c r="O85" s="43">
        <v>1041.1273280099999</v>
      </c>
      <c r="P85" s="233">
        <v>205131.13133389002</v>
      </c>
      <c r="Q85" s="165"/>
      <c r="R85" s="43">
        <v>208056.21908816998</v>
      </c>
      <c r="S85" s="43">
        <v>14193.05977177</v>
      </c>
      <c r="T85" s="43">
        <v>2794.2994401899996</v>
      </c>
      <c r="U85" s="43">
        <v>1089.5044069800001</v>
      </c>
      <c r="V85" s="233">
        <v>226133.08270711004</v>
      </c>
      <c r="W85" s="165"/>
      <c r="X85" s="43">
        <v>91.160675590000011</v>
      </c>
      <c r="Y85" s="43">
        <v>7.9147339999999997E-2</v>
      </c>
      <c r="Z85" s="233">
        <v>91.239822930000017</v>
      </c>
      <c r="AB85" s="43">
        <v>7.9674697000000005</v>
      </c>
      <c r="AC85" s="43">
        <v>4.27605E-3</v>
      </c>
      <c r="AD85" s="233">
        <v>7.9717457500000002</v>
      </c>
    </row>
    <row r="86" spans="1:30" s="153" customFormat="1">
      <c r="A86" s="163"/>
      <c r="C86" s="231">
        <v>40330</v>
      </c>
      <c r="D86" s="232">
        <v>22</v>
      </c>
      <c r="E86" s="43"/>
      <c r="F86" s="43">
        <v>33021950</v>
      </c>
      <c r="G86" s="43">
        <v>405212</v>
      </c>
      <c r="H86" s="43">
        <v>804118</v>
      </c>
      <c r="I86" s="43">
        <v>131176</v>
      </c>
      <c r="J86" s="233">
        <v>34362456</v>
      </c>
      <c r="K86" s="164"/>
      <c r="L86" s="43">
        <v>142291.02869757049</v>
      </c>
      <c r="M86" s="43">
        <v>8793.2020081999999</v>
      </c>
      <c r="N86" s="43">
        <v>2306.99906169</v>
      </c>
      <c r="O86" s="43">
        <v>1034.5381133400001</v>
      </c>
      <c r="P86" s="233">
        <v>154425.7678808005</v>
      </c>
      <c r="Q86" s="165"/>
      <c r="R86" s="43">
        <v>155152.55638486051</v>
      </c>
      <c r="S86" s="43">
        <v>8867.8546519299998</v>
      </c>
      <c r="T86" s="43">
        <v>2323.85150789</v>
      </c>
      <c r="U86" s="43">
        <v>3325.4639191699998</v>
      </c>
      <c r="V86" s="233">
        <v>169669.7264638505</v>
      </c>
      <c r="W86" s="165"/>
      <c r="X86" s="43">
        <v>73.251231969999992</v>
      </c>
      <c r="Y86" s="43">
        <v>7.6237650000000004E-2</v>
      </c>
      <c r="Z86" s="233">
        <v>73.327469619999988</v>
      </c>
      <c r="AB86" s="43">
        <v>6.9260721800000002</v>
      </c>
      <c r="AC86" s="43">
        <v>6.2229199999999998E-3</v>
      </c>
      <c r="AD86" s="233">
        <v>6.9322951000000002</v>
      </c>
    </row>
    <row r="87" spans="1:30" s="153" customFormat="1">
      <c r="A87" s="163"/>
      <c r="C87" s="231">
        <v>40360</v>
      </c>
      <c r="D87" s="232">
        <v>22</v>
      </c>
      <c r="E87" s="43"/>
      <c r="F87" s="43">
        <v>30003882</v>
      </c>
      <c r="G87" s="43">
        <v>352538</v>
      </c>
      <c r="H87" s="43">
        <v>685286</v>
      </c>
      <c r="I87" s="43">
        <v>102048</v>
      </c>
      <c r="J87" s="233">
        <v>31143754</v>
      </c>
      <c r="K87" s="164"/>
      <c r="L87" s="43">
        <v>122727.9020806909</v>
      </c>
      <c r="M87" s="43">
        <v>7264.6634032400007</v>
      </c>
      <c r="N87" s="43">
        <v>2057.6645417</v>
      </c>
      <c r="O87" s="43">
        <v>734.91166926999995</v>
      </c>
      <c r="P87" s="233">
        <v>132785.1416949009</v>
      </c>
      <c r="Q87" s="165"/>
      <c r="R87" s="43">
        <v>127527.53608129091</v>
      </c>
      <c r="S87" s="43">
        <v>7513.3644901800008</v>
      </c>
      <c r="T87" s="43">
        <v>2060.4839214499998</v>
      </c>
      <c r="U87" s="43">
        <v>806.48424676000002</v>
      </c>
      <c r="V87" s="233">
        <v>137907.86873968091</v>
      </c>
      <c r="W87" s="165"/>
      <c r="X87" s="43">
        <v>60.529480599999999</v>
      </c>
      <c r="Y87" s="43">
        <v>0.34906596000000001</v>
      </c>
      <c r="Z87" s="233">
        <v>60.878546559999997</v>
      </c>
      <c r="AB87" s="43">
        <v>6.8374612200000007</v>
      </c>
      <c r="AC87" s="43">
        <v>3.1284449999999998E-2</v>
      </c>
      <c r="AD87" s="233">
        <v>6.86874567</v>
      </c>
    </row>
    <row r="88" spans="1:30" s="153" customFormat="1">
      <c r="A88" s="163"/>
      <c r="C88" s="231">
        <v>40391</v>
      </c>
      <c r="D88" s="232">
        <v>22</v>
      </c>
      <c r="E88" s="43"/>
      <c r="F88" s="43">
        <v>26932280</v>
      </c>
      <c r="G88" s="43">
        <v>338166</v>
      </c>
      <c r="H88" s="43">
        <v>742126</v>
      </c>
      <c r="I88" s="43">
        <v>97108</v>
      </c>
      <c r="J88" s="233">
        <v>28109680</v>
      </c>
      <c r="K88" s="164"/>
      <c r="L88" s="43">
        <v>105890.31405922011</v>
      </c>
      <c r="M88" s="43">
        <v>6543.6386208800004</v>
      </c>
      <c r="N88" s="43">
        <v>2138.95229247</v>
      </c>
      <c r="O88" s="43">
        <v>857.15713473999995</v>
      </c>
      <c r="P88" s="233">
        <v>115430.06210731011</v>
      </c>
      <c r="Q88" s="165"/>
      <c r="R88" s="43">
        <v>109968.49712875011</v>
      </c>
      <c r="S88" s="43">
        <v>6584.9339917300003</v>
      </c>
      <c r="T88" s="43">
        <v>2144.6457052699998</v>
      </c>
      <c r="U88" s="43">
        <v>932.53661252000006</v>
      </c>
      <c r="V88" s="233">
        <v>119630.61343827011</v>
      </c>
      <c r="W88" s="165"/>
      <c r="X88" s="43">
        <v>53.070219799999997</v>
      </c>
      <c r="Y88" s="43">
        <v>0.16584784999999999</v>
      </c>
      <c r="Z88" s="233">
        <v>53.236067649999995</v>
      </c>
      <c r="AB88" s="43">
        <v>7.2946884299999999</v>
      </c>
      <c r="AC88" s="43">
        <v>1.5334479999999999E-2</v>
      </c>
      <c r="AD88" s="233">
        <v>7.3100229099999998</v>
      </c>
    </row>
    <row r="89" spans="1:30" s="153" customFormat="1">
      <c r="A89" s="163"/>
      <c r="C89" s="231">
        <v>40422</v>
      </c>
      <c r="D89" s="232">
        <v>22</v>
      </c>
      <c r="E89" s="43"/>
      <c r="F89" s="43">
        <v>29508272</v>
      </c>
      <c r="G89" s="43">
        <v>368688</v>
      </c>
      <c r="H89" s="43">
        <v>769632</v>
      </c>
      <c r="I89" s="43">
        <v>123706</v>
      </c>
      <c r="J89" s="233">
        <v>30770298</v>
      </c>
      <c r="K89" s="164"/>
      <c r="L89" s="43">
        <v>123154.07823393059</v>
      </c>
      <c r="M89" s="43">
        <v>6724.6267268900001</v>
      </c>
      <c r="N89" s="43">
        <v>2026.08682888</v>
      </c>
      <c r="O89" s="43">
        <v>972.71750256999985</v>
      </c>
      <c r="P89" s="233">
        <v>132877.50929227058</v>
      </c>
      <c r="Q89" s="165"/>
      <c r="R89" s="43">
        <v>129880.8292730706</v>
      </c>
      <c r="S89" s="43">
        <v>6770.2424202800012</v>
      </c>
      <c r="T89" s="43">
        <v>2026.08682888</v>
      </c>
      <c r="U89" s="43">
        <v>1001.2509846299998</v>
      </c>
      <c r="V89" s="233">
        <v>139678.4095068606</v>
      </c>
      <c r="W89" s="165"/>
      <c r="X89" s="43">
        <v>98.455976149999998</v>
      </c>
      <c r="Y89" s="43">
        <v>0.14648576999999999</v>
      </c>
      <c r="Z89" s="233">
        <v>98.602461919999996</v>
      </c>
      <c r="AB89" s="43">
        <v>6.7700381600000004</v>
      </c>
      <c r="AC89" s="43">
        <v>3.8261459999999997E-2</v>
      </c>
      <c r="AD89" s="233">
        <v>6.8082996199999997</v>
      </c>
    </row>
    <row r="90" spans="1:30" s="153" customFormat="1">
      <c r="A90" s="163"/>
      <c r="C90" s="231">
        <v>40452</v>
      </c>
      <c r="D90" s="232">
        <v>21</v>
      </c>
      <c r="E90" s="43"/>
      <c r="F90" s="43">
        <v>29026664</v>
      </c>
      <c r="G90" s="43">
        <v>351724</v>
      </c>
      <c r="H90" s="43">
        <v>760480</v>
      </c>
      <c r="I90" s="43">
        <v>113126</v>
      </c>
      <c r="J90" s="233">
        <v>30251994</v>
      </c>
      <c r="K90" s="164"/>
      <c r="L90" s="43">
        <v>115071.54505698009</v>
      </c>
      <c r="M90" s="43">
        <v>6898.7899174599997</v>
      </c>
      <c r="N90" s="43">
        <v>2086.4628828699997</v>
      </c>
      <c r="O90" s="43">
        <v>877.15561146000005</v>
      </c>
      <c r="P90" s="233">
        <v>124933.95346877009</v>
      </c>
      <c r="Q90" s="165"/>
      <c r="R90" s="43">
        <v>118710.99367772011</v>
      </c>
      <c r="S90" s="43">
        <v>7014.4768963199995</v>
      </c>
      <c r="T90" s="43">
        <v>2086.8561964699998</v>
      </c>
      <c r="U90" s="43">
        <v>950.77849241000001</v>
      </c>
      <c r="V90" s="233">
        <v>128763.10526292009</v>
      </c>
      <c r="W90" s="165"/>
      <c r="X90" s="43">
        <v>104.03661621000001</v>
      </c>
      <c r="Y90" s="43">
        <v>0.24591077</v>
      </c>
      <c r="Z90" s="233">
        <v>104.28252698</v>
      </c>
      <c r="AB90" s="43">
        <v>6.7835141300000004</v>
      </c>
      <c r="AC90" s="43">
        <v>2.5028099999999998E-3</v>
      </c>
      <c r="AD90" s="233">
        <v>6.7860169400000006</v>
      </c>
    </row>
    <row r="91" spans="1:30" s="153" customFormat="1">
      <c r="A91" s="163"/>
      <c r="C91" s="231">
        <v>40483</v>
      </c>
      <c r="D91" s="232">
        <v>22</v>
      </c>
      <c r="E91" s="43"/>
      <c r="F91" s="43">
        <v>32416138</v>
      </c>
      <c r="G91" s="43">
        <v>422656</v>
      </c>
      <c r="H91" s="43">
        <v>934228</v>
      </c>
      <c r="I91" s="43">
        <v>129492</v>
      </c>
      <c r="J91" s="233">
        <v>33902514</v>
      </c>
      <c r="K91" s="164"/>
      <c r="L91" s="43">
        <v>127947.9788933204</v>
      </c>
      <c r="M91" s="43">
        <v>9747.9709446100005</v>
      </c>
      <c r="N91" s="43">
        <v>2446.7488751000001</v>
      </c>
      <c r="O91" s="43">
        <v>962.17981492000001</v>
      </c>
      <c r="P91" s="233">
        <v>141104.87852795041</v>
      </c>
      <c r="Q91" s="165"/>
      <c r="R91" s="43">
        <v>140802.51862052039</v>
      </c>
      <c r="S91" s="43">
        <v>10100.712052639999</v>
      </c>
      <c r="T91" s="43">
        <v>2518.5131025999999</v>
      </c>
      <c r="U91" s="43">
        <v>995.70414896</v>
      </c>
      <c r="V91" s="233">
        <v>154417.44792472041</v>
      </c>
      <c r="W91" s="165"/>
      <c r="X91" s="43">
        <v>86.313233229999994</v>
      </c>
      <c r="Y91" s="43">
        <v>0.23227996000000001</v>
      </c>
      <c r="Z91" s="233">
        <v>86.545513189999994</v>
      </c>
      <c r="AB91" s="43">
        <v>14.666825040000001</v>
      </c>
      <c r="AC91" s="43">
        <v>3.7123500000000001E-3</v>
      </c>
      <c r="AD91" s="233">
        <v>14.67053739</v>
      </c>
    </row>
    <row r="92" spans="1:30" s="153" customFormat="1">
      <c r="A92" s="163"/>
      <c r="C92" s="231">
        <v>40513</v>
      </c>
      <c r="D92" s="232">
        <v>23</v>
      </c>
      <c r="E92" s="43"/>
      <c r="F92" s="43">
        <v>27079040</v>
      </c>
      <c r="G92" s="43">
        <v>333550</v>
      </c>
      <c r="H92" s="43">
        <v>691998</v>
      </c>
      <c r="I92" s="43">
        <v>130314</v>
      </c>
      <c r="J92" s="233">
        <v>28234902</v>
      </c>
      <c r="K92" s="164"/>
      <c r="L92" s="43">
        <v>103646.1999948505</v>
      </c>
      <c r="M92" s="43">
        <v>7669.4774665700006</v>
      </c>
      <c r="N92" s="43">
        <v>1921.7329924799999</v>
      </c>
      <c r="O92" s="43">
        <v>810.46540692999997</v>
      </c>
      <c r="P92" s="233">
        <v>114047.87586083051</v>
      </c>
      <c r="Q92" s="165"/>
      <c r="R92" s="43">
        <v>116447.76802561051</v>
      </c>
      <c r="S92" s="43">
        <v>7715.58858925</v>
      </c>
      <c r="T92" s="43">
        <v>1925.20062401</v>
      </c>
      <c r="U92" s="43">
        <v>891.78972750999992</v>
      </c>
      <c r="V92" s="233">
        <v>126980.34696638052</v>
      </c>
      <c r="W92" s="165"/>
      <c r="X92" s="43">
        <v>102.55126611</v>
      </c>
      <c r="Y92" s="43">
        <v>0.19457450000000001</v>
      </c>
      <c r="Z92" s="233">
        <v>102.74584061</v>
      </c>
      <c r="AB92" s="43">
        <v>19.760078699999998</v>
      </c>
      <c r="AC92" s="43">
        <v>0</v>
      </c>
      <c r="AD92" s="233">
        <v>19.760078699999998</v>
      </c>
    </row>
    <row r="93" spans="1:30" s="167" customFormat="1">
      <c r="A93" s="166"/>
      <c r="C93" s="234">
        <v>2010</v>
      </c>
      <c r="D93" s="235">
        <v>258</v>
      </c>
      <c r="E93" s="233"/>
      <c r="F93" s="233">
        <v>361870096</v>
      </c>
      <c r="G93" s="233">
        <v>4540074</v>
      </c>
      <c r="H93" s="233">
        <v>9230944</v>
      </c>
      <c r="I93" s="233">
        <v>1480976</v>
      </c>
      <c r="J93" s="233">
        <v>377122090</v>
      </c>
      <c r="K93" s="168"/>
      <c r="L93" s="233">
        <v>1548161.2002642432</v>
      </c>
      <c r="M93" s="233">
        <v>97857.678421610006</v>
      </c>
      <c r="N93" s="233">
        <v>25727.828937170001</v>
      </c>
      <c r="O93" s="233">
        <v>13940.72439535</v>
      </c>
      <c r="P93" s="233">
        <v>1685687.4320183736</v>
      </c>
      <c r="Q93" s="139"/>
      <c r="R93" s="233">
        <v>1644684.9845290738</v>
      </c>
      <c r="S93" s="233">
        <v>99345.707032649996</v>
      </c>
      <c r="T93" s="233">
        <v>26148.742164099996</v>
      </c>
      <c r="U93" s="233">
        <v>20546.011346500003</v>
      </c>
      <c r="V93" s="233">
        <v>1790725.4450723235</v>
      </c>
      <c r="W93" s="139"/>
      <c r="X93" s="233">
        <v>1115.6247505900001</v>
      </c>
      <c r="Y93" s="233">
        <v>1.5241085300000001</v>
      </c>
      <c r="Z93" s="233">
        <v>1117.14885912</v>
      </c>
      <c r="AB93" s="233">
        <v>116.36704309000001</v>
      </c>
      <c r="AC93" s="233">
        <v>0.17059452</v>
      </c>
      <c r="AD93" s="233">
        <v>116.53763761</v>
      </c>
    </row>
    <row r="94" spans="1:30" s="153" customFormat="1">
      <c r="A94" s="163"/>
      <c r="C94" s="231"/>
      <c r="D94" s="232"/>
      <c r="E94" s="43"/>
      <c r="F94" s="43"/>
      <c r="G94" s="43"/>
      <c r="H94" s="43"/>
      <c r="I94" s="43"/>
      <c r="J94" s="233"/>
      <c r="K94" s="164"/>
      <c r="L94" s="43"/>
      <c r="M94" s="43"/>
      <c r="N94" s="43"/>
      <c r="O94" s="43"/>
      <c r="P94" s="233"/>
      <c r="Q94" s="165"/>
      <c r="R94" s="43"/>
      <c r="S94" s="43"/>
      <c r="T94" s="43"/>
      <c r="U94" s="43"/>
      <c r="V94" s="233"/>
      <c r="W94" s="165"/>
      <c r="X94" s="43"/>
      <c r="Y94" s="43"/>
      <c r="Z94" s="233"/>
      <c r="AB94" s="43"/>
      <c r="AC94" s="43"/>
      <c r="AD94" s="233"/>
    </row>
    <row r="95" spans="1:30" s="153" customFormat="1">
      <c r="A95" s="163">
        <v>39814</v>
      </c>
      <c r="C95" s="231">
        <v>40544</v>
      </c>
      <c r="D95" s="232">
        <v>21</v>
      </c>
      <c r="E95" s="43"/>
      <c r="F95" s="43">
        <v>35677310</v>
      </c>
      <c r="G95" s="43">
        <v>427982</v>
      </c>
      <c r="H95" s="43">
        <v>919096</v>
      </c>
      <c r="I95" s="43">
        <v>113516</v>
      </c>
      <c r="J95" s="233">
        <v>37137904</v>
      </c>
      <c r="K95" s="164"/>
      <c r="L95" s="43">
        <v>136555.64148387991</v>
      </c>
      <c r="M95" s="43">
        <v>9942.0724021200003</v>
      </c>
      <c r="N95" s="43">
        <v>2362.9523730599999</v>
      </c>
      <c r="O95" s="43">
        <v>749.12358784000003</v>
      </c>
      <c r="P95" s="233">
        <v>149609.78984689992</v>
      </c>
      <c r="Q95" s="165"/>
      <c r="R95" s="43">
        <v>140068.48936466989</v>
      </c>
      <c r="S95" s="43">
        <v>10112.7336538</v>
      </c>
      <c r="T95" s="43">
        <v>2377.7015983800002</v>
      </c>
      <c r="U95" s="43">
        <v>802.96817654000006</v>
      </c>
      <c r="V95" s="233">
        <v>153361.89279338991</v>
      </c>
      <c r="W95" s="165"/>
      <c r="X95" s="43">
        <v>91.621918790000009</v>
      </c>
      <c r="Y95" s="43">
        <v>0.12204271</v>
      </c>
      <c r="Z95" s="233">
        <v>91.743961500000012</v>
      </c>
      <c r="AB95" s="43">
        <v>16.88427038</v>
      </c>
      <c r="AC95" s="43">
        <v>2.1078899999999999E-3</v>
      </c>
      <c r="AD95" s="233">
        <v>16.886378270000002</v>
      </c>
    </row>
    <row r="96" spans="1:30" s="153" customFormat="1">
      <c r="A96" s="163">
        <v>39845</v>
      </c>
      <c r="C96" s="231">
        <v>40575</v>
      </c>
      <c r="D96" s="232">
        <v>20</v>
      </c>
      <c r="E96" s="43"/>
      <c r="F96" s="43">
        <v>34072942</v>
      </c>
      <c r="G96" s="43">
        <v>371576</v>
      </c>
      <c r="H96" s="43">
        <v>865184</v>
      </c>
      <c r="I96" s="43">
        <v>107314</v>
      </c>
      <c r="J96" s="233">
        <v>35417016</v>
      </c>
      <c r="K96" s="164"/>
      <c r="L96" s="43">
        <v>133542.81581093941</v>
      </c>
      <c r="M96" s="43">
        <v>8616.1753342899992</v>
      </c>
      <c r="N96" s="43">
        <v>2363.2032126499998</v>
      </c>
      <c r="O96" s="43">
        <v>789.46163996999985</v>
      </c>
      <c r="P96" s="233">
        <v>145311.65599784942</v>
      </c>
      <c r="Q96" s="165"/>
      <c r="R96" s="43">
        <v>138678.63412150939</v>
      </c>
      <c r="S96" s="43">
        <v>8729.9574890100012</v>
      </c>
      <c r="T96" s="43">
        <v>2363.4798662200001</v>
      </c>
      <c r="U96" s="43">
        <v>837.20061620999991</v>
      </c>
      <c r="V96" s="233">
        <v>150609.27209294942</v>
      </c>
      <c r="W96" s="165"/>
      <c r="X96" s="43">
        <v>146.18243810999999</v>
      </c>
      <c r="Y96" s="43">
        <v>0.27695640999999999</v>
      </c>
      <c r="Z96" s="233">
        <v>146.45939451999999</v>
      </c>
      <c r="AB96" s="43">
        <v>13.657422479999999</v>
      </c>
      <c r="AC96" s="43">
        <v>0</v>
      </c>
      <c r="AD96" s="233">
        <v>13.657422479999999</v>
      </c>
    </row>
    <row r="97" spans="1:30" s="153" customFormat="1">
      <c r="A97" s="163">
        <v>39873</v>
      </c>
      <c r="C97" s="231">
        <v>40603</v>
      </c>
      <c r="D97" s="232">
        <v>23</v>
      </c>
      <c r="E97" s="43"/>
      <c r="F97" s="43">
        <v>41090494</v>
      </c>
      <c r="G97" s="43">
        <v>516404</v>
      </c>
      <c r="H97" s="43">
        <v>1088890</v>
      </c>
      <c r="I97" s="43">
        <v>126648</v>
      </c>
      <c r="J97" s="233">
        <v>42822436</v>
      </c>
      <c r="K97" s="164"/>
      <c r="L97" s="43">
        <v>162956.98723580921</v>
      </c>
      <c r="M97" s="43">
        <v>11727.471459909999</v>
      </c>
      <c r="N97" s="43">
        <v>3093.3542805099996</v>
      </c>
      <c r="O97" s="43">
        <v>881.90046849999999</v>
      </c>
      <c r="P97" s="233">
        <v>178659.71344472919</v>
      </c>
      <c r="Q97" s="165"/>
      <c r="R97" s="43">
        <v>169854.24358540922</v>
      </c>
      <c r="S97" s="43">
        <v>11936.98117485</v>
      </c>
      <c r="T97" s="43">
        <v>3101.0799036299995</v>
      </c>
      <c r="U97" s="43">
        <v>1065.2334926999999</v>
      </c>
      <c r="V97" s="233">
        <v>185957.53815658917</v>
      </c>
      <c r="W97" s="165"/>
      <c r="X97" s="43">
        <v>227.06612092</v>
      </c>
      <c r="Y97" s="43">
        <v>0.25744988000000002</v>
      </c>
      <c r="Z97" s="233">
        <v>227.3235708</v>
      </c>
      <c r="AB97" s="43">
        <v>10.730727530000001</v>
      </c>
      <c r="AC97" s="43">
        <v>0</v>
      </c>
      <c r="AD97" s="233">
        <v>10.730727530000001</v>
      </c>
    </row>
    <row r="98" spans="1:30" s="153" customFormat="1">
      <c r="A98" s="163">
        <v>39904</v>
      </c>
      <c r="C98" s="231">
        <v>40634</v>
      </c>
      <c r="D98" s="232">
        <v>19</v>
      </c>
      <c r="E98" s="43"/>
      <c r="F98" s="43">
        <v>27756696</v>
      </c>
      <c r="G98" s="43">
        <v>301652</v>
      </c>
      <c r="H98" s="43">
        <v>697482</v>
      </c>
      <c r="I98" s="43">
        <v>103894</v>
      </c>
      <c r="J98" s="233">
        <v>28859724</v>
      </c>
      <c r="K98" s="164"/>
      <c r="L98" s="43">
        <v>112339.12664319</v>
      </c>
      <c r="M98" s="43">
        <v>6625.1064988100006</v>
      </c>
      <c r="N98" s="43">
        <v>2002.9232195</v>
      </c>
      <c r="O98" s="43">
        <v>706.93282166999995</v>
      </c>
      <c r="P98" s="233">
        <v>121674.08918317001</v>
      </c>
      <c r="Q98" s="165"/>
      <c r="R98" s="43">
        <v>118866.70208941001</v>
      </c>
      <c r="S98" s="43">
        <v>6720.6941269899999</v>
      </c>
      <c r="T98" s="43">
        <v>2003.4334514999998</v>
      </c>
      <c r="U98" s="43">
        <v>730.38240616999997</v>
      </c>
      <c r="V98" s="233">
        <v>128321.21207407002</v>
      </c>
      <c r="W98" s="165"/>
      <c r="X98" s="43">
        <v>152.09194123</v>
      </c>
      <c r="Y98" s="43">
        <v>0.35785538</v>
      </c>
      <c r="Z98" s="233">
        <v>152.44979660999999</v>
      </c>
      <c r="AB98" s="43">
        <v>8.7854804099999999</v>
      </c>
      <c r="AC98" s="43">
        <v>0</v>
      </c>
      <c r="AD98" s="233">
        <v>8.7854804099999999</v>
      </c>
    </row>
    <row r="99" spans="1:30" s="153" customFormat="1">
      <c r="A99" s="163">
        <v>39934</v>
      </c>
      <c r="C99" s="231">
        <v>40664</v>
      </c>
      <c r="D99" s="232">
        <v>22</v>
      </c>
      <c r="E99" s="43"/>
      <c r="F99" s="43">
        <v>33447152</v>
      </c>
      <c r="G99" s="43">
        <v>352742</v>
      </c>
      <c r="H99" s="43">
        <v>834886</v>
      </c>
      <c r="I99" s="43">
        <v>108044</v>
      </c>
      <c r="J99" s="233">
        <v>34742824</v>
      </c>
      <c r="K99" s="164"/>
      <c r="L99" s="43">
        <v>133509.36263801021</v>
      </c>
      <c r="M99" s="43">
        <v>8928.3264881300001</v>
      </c>
      <c r="N99" s="43">
        <v>2437.7614944900001</v>
      </c>
      <c r="O99" s="43">
        <v>724.49280961999989</v>
      </c>
      <c r="P99" s="233">
        <v>145599.94343025019</v>
      </c>
      <c r="Q99" s="165"/>
      <c r="R99" s="43">
        <v>163946.5208543202</v>
      </c>
      <c r="S99" s="43">
        <v>8995.8934099300004</v>
      </c>
      <c r="T99" s="43">
        <v>2449.6424184699999</v>
      </c>
      <c r="U99" s="43">
        <v>773.14989674999993</v>
      </c>
      <c r="V99" s="233">
        <v>176165.20657947019</v>
      </c>
      <c r="W99" s="165"/>
      <c r="X99" s="43">
        <v>132.32353495000001</v>
      </c>
      <c r="Y99" s="43">
        <v>0.32837247000000003</v>
      </c>
      <c r="Z99" s="233">
        <v>132.65190742000001</v>
      </c>
      <c r="AB99" s="43">
        <v>9.0330626400000007</v>
      </c>
      <c r="AC99" s="43">
        <v>6.5797999999999996E-4</v>
      </c>
      <c r="AD99" s="233">
        <v>9.0337206200000004</v>
      </c>
    </row>
    <row r="100" spans="1:30" s="153" customFormat="1">
      <c r="A100" s="163"/>
      <c r="C100" s="231">
        <v>40695</v>
      </c>
      <c r="D100" s="232">
        <v>22</v>
      </c>
      <c r="E100" s="43"/>
      <c r="F100" s="43">
        <v>32146410</v>
      </c>
      <c r="G100" s="43">
        <v>377366</v>
      </c>
      <c r="H100" s="43">
        <v>765186</v>
      </c>
      <c r="I100" s="43">
        <v>107530</v>
      </c>
      <c r="J100" s="233">
        <v>33396492</v>
      </c>
      <c r="K100" s="164"/>
      <c r="L100" s="43">
        <v>123008.4968266902</v>
      </c>
      <c r="M100" s="43">
        <v>9015.6492459299989</v>
      </c>
      <c r="N100" s="43">
        <v>2115.9057523700003</v>
      </c>
      <c r="O100" s="43">
        <v>688.35208594999995</v>
      </c>
      <c r="P100" s="233">
        <v>134828.40391094022</v>
      </c>
      <c r="Q100" s="165"/>
      <c r="R100" s="43">
        <v>139862.79949124018</v>
      </c>
      <c r="S100" s="43">
        <v>9136.2684186400002</v>
      </c>
      <c r="T100" s="43">
        <v>2133.45801837</v>
      </c>
      <c r="U100" s="43">
        <v>722.43440177999992</v>
      </c>
      <c r="V100" s="233">
        <v>151854.96033003021</v>
      </c>
      <c r="W100" s="165"/>
      <c r="X100" s="43">
        <v>373.32108539999996</v>
      </c>
      <c r="Y100" s="43">
        <v>0.16352835000000002</v>
      </c>
      <c r="Z100" s="233">
        <v>373.48461374999994</v>
      </c>
      <c r="AB100" s="43">
        <v>7.0907411200000006</v>
      </c>
      <c r="AC100" s="43">
        <v>0</v>
      </c>
      <c r="AD100" s="233">
        <v>7.0907411200000006</v>
      </c>
    </row>
    <row r="101" spans="1:30" s="153" customFormat="1">
      <c r="A101" s="163"/>
      <c r="C101" s="231">
        <v>40725</v>
      </c>
      <c r="D101" s="232">
        <v>21</v>
      </c>
      <c r="E101" s="43"/>
      <c r="F101" s="43">
        <v>33148306</v>
      </c>
      <c r="G101" s="43">
        <v>388722</v>
      </c>
      <c r="H101" s="43">
        <v>796898</v>
      </c>
      <c r="I101" s="43">
        <v>98184</v>
      </c>
      <c r="J101" s="233">
        <v>34432110</v>
      </c>
      <c r="K101" s="164"/>
      <c r="L101" s="43">
        <v>125499.85797259021</v>
      </c>
      <c r="M101" s="43">
        <v>9766.10773075</v>
      </c>
      <c r="N101" s="43">
        <v>2175.9594249800002</v>
      </c>
      <c r="O101" s="43">
        <v>651.49427306999996</v>
      </c>
      <c r="P101" s="233">
        <v>138093.41940139019</v>
      </c>
      <c r="Q101" s="165"/>
      <c r="R101" s="43">
        <v>131224.6927632702</v>
      </c>
      <c r="S101" s="43">
        <v>10401.227198650002</v>
      </c>
      <c r="T101" s="43">
        <v>2185.3312727799998</v>
      </c>
      <c r="U101" s="43">
        <v>739.96415662999993</v>
      </c>
      <c r="V101" s="233">
        <v>144551.21539133019</v>
      </c>
      <c r="W101" s="165"/>
      <c r="X101" s="43">
        <v>198.41846663000001</v>
      </c>
      <c r="Y101" s="43">
        <v>0.13406848999999998</v>
      </c>
      <c r="Z101" s="233">
        <v>198.55253512000002</v>
      </c>
      <c r="AB101" s="43">
        <v>7.2562335299999994</v>
      </c>
      <c r="AC101" s="43">
        <v>0</v>
      </c>
      <c r="AD101" s="233">
        <v>7.2562335299999994</v>
      </c>
    </row>
    <row r="102" spans="1:30" s="153" customFormat="1">
      <c r="A102" s="163"/>
      <c r="C102" s="231">
        <v>40756</v>
      </c>
      <c r="D102" s="232">
        <v>23</v>
      </c>
      <c r="E102" s="43"/>
      <c r="F102" s="43">
        <v>48060326</v>
      </c>
      <c r="G102" s="43">
        <v>676328</v>
      </c>
      <c r="H102" s="43">
        <v>1218754</v>
      </c>
      <c r="I102" s="43">
        <v>101004</v>
      </c>
      <c r="J102" s="233">
        <v>50056412</v>
      </c>
      <c r="K102" s="164"/>
      <c r="L102" s="43">
        <v>167310.37365590018</v>
      </c>
      <c r="M102" s="43">
        <v>14225.91569794</v>
      </c>
      <c r="N102" s="43">
        <v>4083.5565213199998</v>
      </c>
      <c r="O102" s="43">
        <v>729.66543092999996</v>
      </c>
      <c r="P102" s="233">
        <v>186349.51130609019</v>
      </c>
      <c r="Q102" s="165"/>
      <c r="R102" s="43">
        <v>171967.9850138402</v>
      </c>
      <c r="S102" s="43">
        <v>16146.754071880001</v>
      </c>
      <c r="T102" s="43">
        <v>4083.8437838199998</v>
      </c>
      <c r="U102" s="43">
        <v>764.73999024</v>
      </c>
      <c r="V102" s="233">
        <v>192963.32285978019</v>
      </c>
      <c r="W102" s="165"/>
      <c r="X102" s="43">
        <v>149.40327057000002</v>
      </c>
      <c r="Y102" s="43">
        <v>0.14105618</v>
      </c>
      <c r="Z102" s="233">
        <v>149.54432675000001</v>
      </c>
      <c r="AB102" s="43">
        <v>5.5935396900000001</v>
      </c>
      <c r="AC102" s="43">
        <v>0</v>
      </c>
      <c r="AD102" s="233">
        <v>5.5935396900000001</v>
      </c>
    </row>
    <row r="103" spans="1:30" s="153" customFormat="1">
      <c r="A103" s="163"/>
      <c r="C103" s="231">
        <v>40787</v>
      </c>
      <c r="D103" s="232">
        <v>22</v>
      </c>
      <c r="E103" s="43"/>
      <c r="F103" s="43">
        <v>39684014</v>
      </c>
      <c r="G103" s="43">
        <v>575582</v>
      </c>
      <c r="H103" s="43">
        <v>1036656</v>
      </c>
      <c r="I103" s="43">
        <v>105868</v>
      </c>
      <c r="J103" s="233">
        <v>41402120</v>
      </c>
      <c r="K103" s="164"/>
      <c r="L103" s="43">
        <v>132006.35711557942</v>
      </c>
      <c r="M103" s="43">
        <v>12275.619943770002</v>
      </c>
      <c r="N103" s="43">
        <v>3176.5166741000003</v>
      </c>
      <c r="O103" s="43">
        <v>713.86141383999995</v>
      </c>
      <c r="P103" s="233">
        <v>148172.3551472894</v>
      </c>
      <c r="Q103" s="165"/>
      <c r="R103" s="43">
        <v>143788.2989341194</v>
      </c>
      <c r="S103" s="43">
        <v>13559.14286193</v>
      </c>
      <c r="T103" s="43">
        <v>3184.7708045999998</v>
      </c>
      <c r="U103" s="43">
        <v>728.21074388</v>
      </c>
      <c r="V103" s="233">
        <v>161260.42334452938</v>
      </c>
      <c r="W103" s="165"/>
      <c r="X103" s="43">
        <v>116.79233368999999</v>
      </c>
      <c r="Y103" s="43">
        <v>0.24506882999999999</v>
      </c>
      <c r="Z103" s="233">
        <v>117.03740251999999</v>
      </c>
      <c r="AB103" s="43">
        <v>5.3325574299999996</v>
      </c>
      <c r="AC103" s="43">
        <v>0</v>
      </c>
      <c r="AD103" s="233">
        <v>5.3325574299999996</v>
      </c>
    </row>
    <row r="104" spans="1:30" s="153" customFormat="1">
      <c r="A104" s="163"/>
      <c r="C104" s="231">
        <v>40817</v>
      </c>
      <c r="D104" s="232">
        <v>21</v>
      </c>
      <c r="E104" s="43"/>
      <c r="F104" s="43">
        <v>35167370</v>
      </c>
      <c r="G104" s="43">
        <v>472944</v>
      </c>
      <c r="H104" s="43">
        <v>862190</v>
      </c>
      <c r="I104" s="43">
        <v>97270</v>
      </c>
      <c r="J104" s="233">
        <v>36599774</v>
      </c>
      <c r="K104" s="164"/>
      <c r="L104" s="43">
        <v>113713.01475623008</v>
      </c>
      <c r="M104" s="43">
        <v>9106.3663741300006</v>
      </c>
      <c r="N104" s="43">
        <v>2248.2490684900004</v>
      </c>
      <c r="O104" s="43">
        <v>634.62739778000002</v>
      </c>
      <c r="P104" s="233">
        <v>125702.25759663009</v>
      </c>
      <c r="Q104" s="165"/>
      <c r="R104" s="43">
        <v>116621.55840776008</v>
      </c>
      <c r="S104" s="43">
        <v>10256.87840591</v>
      </c>
      <c r="T104" s="43">
        <v>2249.9932132900003</v>
      </c>
      <c r="U104" s="43">
        <v>645.44359410000004</v>
      </c>
      <c r="V104" s="233">
        <v>129773.87362106009</v>
      </c>
      <c r="W104" s="165"/>
      <c r="X104" s="43">
        <v>107.47798162000001</v>
      </c>
      <c r="Y104" s="43">
        <v>0.15511401</v>
      </c>
      <c r="Z104" s="233">
        <v>107.63309563000001</v>
      </c>
      <c r="AB104" s="43">
        <v>5.2874976</v>
      </c>
      <c r="AC104" s="43">
        <v>0</v>
      </c>
      <c r="AD104" s="233">
        <v>5.2874976</v>
      </c>
    </row>
    <row r="105" spans="1:30" s="153" customFormat="1">
      <c r="A105" s="163"/>
      <c r="C105" s="231">
        <v>40848</v>
      </c>
      <c r="D105" s="232">
        <v>22</v>
      </c>
      <c r="E105" s="43"/>
      <c r="F105" s="43">
        <v>35242948</v>
      </c>
      <c r="G105" s="43">
        <v>482938</v>
      </c>
      <c r="H105" s="43">
        <v>921980</v>
      </c>
      <c r="I105" s="43">
        <v>107900</v>
      </c>
      <c r="J105" s="233">
        <v>36755766</v>
      </c>
      <c r="K105" s="164"/>
      <c r="L105" s="43">
        <v>111088.0411254002</v>
      </c>
      <c r="M105" s="43">
        <v>8927.0975713200005</v>
      </c>
      <c r="N105" s="43">
        <v>2430.0039828399999</v>
      </c>
      <c r="O105" s="43">
        <v>758.75097578999998</v>
      </c>
      <c r="P105" s="233">
        <v>123203.8936553502</v>
      </c>
      <c r="Q105" s="165"/>
      <c r="R105" s="43">
        <v>115393.9192404302</v>
      </c>
      <c r="S105" s="43">
        <v>10003.66912509</v>
      </c>
      <c r="T105" s="43">
        <v>2430.7854148400002</v>
      </c>
      <c r="U105" s="43">
        <v>787.38669283000002</v>
      </c>
      <c r="V105" s="233">
        <v>128615.7604731902</v>
      </c>
      <c r="W105" s="165"/>
      <c r="X105" s="43">
        <v>104.57220033999999</v>
      </c>
      <c r="Y105" s="43">
        <v>7.7671149999999994E-2</v>
      </c>
      <c r="Z105" s="233">
        <v>104.64987149</v>
      </c>
      <c r="AB105" s="43">
        <v>13.484461169999999</v>
      </c>
      <c r="AC105" s="43">
        <v>9.7633000000000008E-3</v>
      </c>
      <c r="AD105" s="233">
        <v>13.494224469999999</v>
      </c>
    </row>
    <row r="106" spans="1:30" s="153" customFormat="1">
      <c r="A106" s="163"/>
      <c r="C106" s="231">
        <v>40878</v>
      </c>
      <c r="D106" s="232">
        <v>21</v>
      </c>
      <c r="E106" s="43"/>
      <c r="F106" s="43">
        <v>27023460</v>
      </c>
      <c r="G106" s="43">
        <v>325264</v>
      </c>
      <c r="H106" s="43">
        <v>641880</v>
      </c>
      <c r="I106" s="43">
        <v>104300</v>
      </c>
      <c r="J106" s="233">
        <v>28094904</v>
      </c>
      <c r="K106" s="164"/>
      <c r="L106" s="43">
        <v>83431.484698819899</v>
      </c>
      <c r="M106" s="43">
        <v>5644.07239295</v>
      </c>
      <c r="N106" s="43">
        <v>1651.3604715299998</v>
      </c>
      <c r="O106" s="43">
        <v>674.70518405999997</v>
      </c>
      <c r="P106" s="233">
        <v>91401.622747359885</v>
      </c>
      <c r="Q106" s="165"/>
      <c r="R106" s="43">
        <v>93388.63644016991</v>
      </c>
      <c r="S106" s="43">
        <v>6593.6427037199992</v>
      </c>
      <c r="T106" s="43">
        <v>1652.1501515300001</v>
      </c>
      <c r="U106" s="43">
        <v>675.32617204999997</v>
      </c>
      <c r="V106" s="233">
        <v>102309.75546746989</v>
      </c>
      <c r="W106" s="165"/>
      <c r="X106" s="43">
        <v>79.54366327999999</v>
      </c>
      <c r="Y106" s="43">
        <v>7.330478E-2</v>
      </c>
      <c r="Z106" s="233">
        <v>79.616968059999991</v>
      </c>
      <c r="AB106" s="43">
        <v>3.4052157200000002</v>
      </c>
      <c r="AC106" s="43">
        <v>9.9885200000000007E-3</v>
      </c>
      <c r="AD106" s="233">
        <v>3.41520424</v>
      </c>
    </row>
    <row r="107" spans="1:30" s="153" customFormat="1">
      <c r="A107" s="163"/>
      <c r="C107" s="234">
        <v>2011</v>
      </c>
      <c r="D107" s="235">
        <v>257</v>
      </c>
      <c r="E107" s="43"/>
      <c r="F107" s="233">
        <v>422517428</v>
      </c>
      <c r="G107" s="233">
        <v>5269500</v>
      </c>
      <c r="H107" s="233">
        <v>10649082</v>
      </c>
      <c r="I107" s="233">
        <v>1281472</v>
      </c>
      <c r="J107" s="233">
        <v>439717482</v>
      </c>
      <c r="K107" s="164"/>
      <c r="L107" s="233">
        <v>1534961.5599630389</v>
      </c>
      <c r="M107" s="233">
        <v>114799.98114004999</v>
      </c>
      <c r="N107" s="233">
        <v>30141.746475839995</v>
      </c>
      <c r="O107" s="233">
        <v>8703.3680890199994</v>
      </c>
      <c r="P107" s="233">
        <v>1688606.655667949</v>
      </c>
      <c r="Q107" s="165"/>
      <c r="R107" s="233">
        <v>1643662.480306149</v>
      </c>
      <c r="S107" s="233">
        <v>122593.84264040001</v>
      </c>
      <c r="T107" s="233">
        <v>30215.669897429998</v>
      </c>
      <c r="U107" s="233">
        <v>9272.4403398800005</v>
      </c>
      <c r="V107" s="233">
        <v>1805744.4331838586</v>
      </c>
      <c r="W107" s="165"/>
      <c r="X107" s="233">
        <v>1878.8149555299999</v>
      </c>
      <c r="Y107" s="233">
        <v>2.3324886400000002</v>
      </c>
      <c r="Z107" s="233">
        <v>1881.14744417</v>
      </c>
      <c r="AB107" s="233">
        <v>106.5412097</v>
      </c>
      <c r="AC107" s="233">
        <v>2.251769E-2</v>
      </c>
      <c r="AD107" s="233">
        <v>106.56372738999998</v>
      </c>
    </row>
    <row r="108" spans="1:30" s="153" customFormat="1">
      <c r="A108" s="163"/>
      <c r="C108" s="234"/>
      <c r="D108" s="235"/>
      <c r="E108" s="43"/>
      <c r="F108" s="233"/>
      <c r="G108" s="233"/>
      <c r="H108" s="233"/>
      <c r="I108" s="233"/>
      <c r="J108" s="233"/>
      <c r="K108" s="164"/>
      <c r="L108" s="233"/>
      <c r="M108" s="233"/>
      <c r="N108" s="233"/>
      <c r="O108" s="233"/>
      <c r="P108" s="233"/>
      <c r="Q108" s="165"/>
      <c r="R108" s="233"/>
      <c r="S108" s="233"/>
      <c r="T108" s="233"/>
      <c r="U108" s="233"/>
      <c r="V108" s="233"/>
      <c r="W108" s="165"/>
      <c r="X108" s="233"/>
      <c r="Y108" s="233"/>
      <c r="Z108" s="233"/>
      <c r="AB108" s="233"/>
      <c r="AC108" s="233"/>
      <c r="AD108" s="233"/>
    </row>
    <row r="109" spans="1:30" s="153" customFormat="1">
      <c r="A109" s="163">
        <v>39814</v>
      </c>
      <c r="C109" s="231">
        <v>40909</v>
      </c>
      <c r="D109" s="232">
        <v>22</v>
      </c>
      <c r="E109" s="43"/>
      <c r="F109" s="43">
        <v>32020466</v>
      </c>
      <c r="G109" s="43">
        <v>340686</v>
      </c>
      <c r="H109" s="43">
        <v>760196</v>
      </c>
      <c r="I109" s="43">
        <v>101006</v>
      </c>
      <c r="J109" s="233">
        <v>33222354</v>
      </c>
      <c r="K109" s="164"/>
      <c r="L109" s="43">
        <v>102078.76171756</v>
      </c>
      <c r="M109" s="43">
        <v>5843.616403009999</v>
      </c>
      <c r="N109" s="43">
        <v>1777.1276662800001</v>
      </c>
      <c r="O109" s="43">
        <v>821.70236909999994</v>
      </c>
      <c r="P109" s="233">
        <v>110521.20815595001</v>
      </c>
      <c r="Q109" s="165"/>
      <c r="R109" s="43">
        <v>104865.34092148</v>
      </c>
      <c r="S109" s="43">
        <v>7041.6377033099989</v>
      </c>
      <c r="T109" s="43">
        <v>1780.13627507</v>
      </c>
      <c r="U109" s="43">
        <v>823.81276233999995</v>
      </c>
      <c r="V109" s="233">
        <v>114510.9276622</v>
      </c>
      <c r="W109" s="165"/>
      <c r="X109" s="43">
        <v>146.00283350000001</v>
      </c>
      <c r="Y109" s="43">
        <v>0.15042359999999999</v>
      </c>
      <c r="Z109" s="233">
        <v>146.15325709999999</v>
      </c>
      <c r="AB109" s="43">
        <v>3.5829161600000003</v>
      </c>
      <c r="AC109" s="43">
        <v>2.700205E-2</v>
      </c>
      <c r="AD109" s="233">
        <v>3.60991821</v>
      </c>
    </row>
    <row r="110" spans="1:30" s="153" customFormat="1">
      <c r="A110" s="163">
        <v>39845</v>
      </c>
      <c r="C110" s="231">
        <v>40940</v>
      </c>
      <c r="D110" s="232">
        <v>21</v>
      </c>
      <c r="E110" s="43"/>
      <c r="F110" s="43">
        <v>32854180</v>
      </c>
      <c r="G110" s="43">
        <v>283338</v>
      </c>
      <c r="H110" s="43">
        <v>723476</v>
      </c>
      <c r="I110" s="43">
        <v>100462</v>
      </c>
      <c r="J110" s="233">
        <v>33961456</v>
      </c>
      <c r="K110" s="164"/>
      <c r="L110" s="43">
        <v>106215.85012566</v>
      </c>
      <c r="M110" s="43">
        <v>4982.2633656500002</v>
      </c>
      <c r="N110" s="43">
        <v>1665.30639002</v>
      </c>
      <c r="O110" s="43">
        <v>871.60745840000004</v>
      </c>
      <c r="P110" s="233">
        <v>113735.02733972999</v>
      </c>
      <c r="Q110" s="165"/>
      <c r="R110" s="43">
        <v>108991.31925566001</v>
      </c>
      <c r="S110" s="43">
        <v>6000.6392673999999</v>
      </c>
      <c r="T110" s="43">
        <v>1675.8834059200001</v>
      </c>
      <c r="U110" s="43">
        <v>873.22799377999991</v>
      </c>
      <c r="V110" s="233">
        <v>117541.06992276</v>
      </c>
      <c r="W110" s="165"/>
      <c r="X110" s="43">
        <v>155.61538950000002</v>
      </c>
      <c r="Y110" s="43">
        <v>0.17216783999999999</v>
      </c>
      <c r="Z110" s="233">
        <v>155.78755734000001</v>
      </c>
      <c r="AB110" s="43">
        <v>6.2898519199999994</v>
      </c>
      <c r="AC110" s="43">
        <v>2.0911019999999999E-2</v>
      </c>
      <c r="AD110" s="233">
        <v>6.31076294</v>
      </c>
    </row>
    <row r="111" spans="1:30" s="153" customFormat="1">
      <c r="A111" s="163">
        <v>39873</v>
      </c>
      <c r="C111" s="231">
        <v>40969</v>
      </c>
      <c r="D111" s="232">
        <v>22</v>
      </c>
      <c r="E111" s="43"/>
      <c r="F111" s="43">
        <v>34564844</v>
      </c>
      <c r="G111" s="43">
        <v>317676</v>
      </c>
      <c r="H111" s="43">
        <v>751666</v>
      </c>
      <c r="I111" s="43">
        <v>109254</v>
      </c>
      <c r="J111" s="233">
        <v>35743440</v>
      </c>
      <c r="K111" s="164"/>
      <c r="L111" s="43">
        <v>115502.13507105049</v>
      </c>
      <c r="M111" s="43">
        <v>5573.1012025099999</v>
      </c>
      <c r="N111" s="43">
        <v>1795.4712995900002</v>
      </c>
      <c r="O111" s="43">
        <v>997.52632118999986</v>
      </c>
      <c r="P111" s="233">
        <v>123868.2338943405</v>
      </c>
      <c r="Q111" s="165"/>
      <c r="R111" s="43">
        <v>121801.1663511605</v>
      </c>
      <c r="S111" s="43">
        <v>6457.5202146000001</v>
      </c>
      <c r="T111" s="43">
        <v>1796.51058145</v>
      </c>
      <c r="U111" s="43">
        <v>1001.5195966799999</v>
      </c>
      <c r="V111" s="233">
        <v>131056.7167438905</v>
      </c>
      <c r="W111" s="165"/>
      <c r="X111" s="43">
        <v>174.60272356999999</v>
      </c>
      <c r="Y111" s="43">
        <v>0.15096006000000001</v>
      </c>
      <c r="Z111" s="233">
        <v>174.75368363000001</v>
      </c>
      <c r="AB111" s="43">
        <v>4.7660385299999994</v>
      </c>
      <c r="AC111" s="43">
        <v>1.082196E-2</v>
      </c>
      <c r="AD111" s="233">
        <v>4.7768604899999998</v>
      </c>
    </row>
    <row r="112" spans="1:30" s="153" customFormat="1">
      <c r="A112" s="163">
        <v>39904</v>
      </c>
      <c r="C112" s="231">
        <v>41000</v>
      </c>
      <c r="D112" s="232">
        <v>19</v>
      </c>
      <c r="E112" s="43"/>
      <c r="F112" s="43">
        <v>34384560</v>
      </c>
      <c r="G112" s="43">
        <v>300742</v>
      </c>
      <c r="H112" s="43">
        <v>657702</v>
      </c>
      <c r="I112" s="43">
        <v>100786</v>
      </c>
      <c r="J112" s="233">
        <v>35443790</v>
      </c>
      <c r="K112" s="164"/>
      <c r="L112" s="43">
        <v>112795.9122849901</v>
      </c>
      <c r="M112" s="43">
        <v>5645.4548894099999</v>
      </c>
      <c r="N112" s="43">
        <v>1561.9184926799999</v>
      </c>
      <c r="O112" s="43">
        <v>822.40222386999994</v>
      </c>
      <c r="P112" s="233">
        <v>120825.6878909501</v>
      </c>
      <c r="Q112" s="165"/>
      <c r="R112" s="43">
        <v>116033.37049754011</v>
      </c>
      <c r="S112" s="43">
        <v>6478.9252524399999</v>
      </c>
      <c r="T112" s="43">
        <v>1561.9184926799999</v>
      </c>
      <c r="U112" s="43">
        <v>822.86013648999995</v>
      </c>
      <c r="V112" s="233">
        <v>124897.07437915009</v>
      </c>
      <c r="W112" s="165"/>
      <c r="X112" s="43">
        <v>105.93873957999999</v>
      </c>
      <c r="Y112" s="43">
        <v>0.11518768</v>
      </c>
      <c r="Z112" s="233">
        <v>106.05392725999999</v>
      </c>
      <c r="AB112" s="43">
        <v>2.3039082999999998</v>
      </c>
      <c r="AC112" s="43">
        <v>1.0195900000000001E-2</v>
      </c>
      <c r="AD112" s="233">
        <v>2.3141042000000001</v>
      </c>
    </row>
    <row r="113" spans="1:30" s="153" customFormat="1">
      <c r="A113" s="163">
        <v>39934</v>
      </c>
      <c r="C113" s="231">
        <v>41030</v>
      </c>
      <c r="D113" s="232">
        <v>22</v>
      </c>
      <c r="E113" s="43"/>
      <c r="F113" s="43">
        <v>34317052</v>
      </c>
      <c r="G113" s="43">
        <v>302214</v>
      </c>
      <c r="H113" s="43">
        <v>733406</v>
      </c>
      <c r="I113" s="43">
        <v>102618</v>
      </c>
      <c r="J113" s="233">
        <v>35455290</v>
      </c>
      <c r="K113" s="164"/>
      <c r="L113" s="43">
        <v>109956.0348091003</v>
      </c>
      <c r="M113" s="43">
        <v>5895.53783656</v>
      </c>
      <c r="N113" s="43">
        <v>1654.9012926299999</v>
      </c>
      <c r="O113" s="43">
        <v>875.10089834999985</v>
      </c>
      <c r="P113" s="233">
        <v>118381.5748366403</v>
      </c>
      <c r="Q113" s="165"/>
      <c r="R113" s="43">
        <v>117791.47999817028</v>
      </c>
      <c r="S113" s="43">
        <v>6758.1270793100002</v>
      </c>
      <c r="T113" s="43">
        <v>1654.9012926299999</v>
      </c>
      <c r="U113" s="43">
        <v>878.15680962999988</v>
      </c>
      <c r="V113" s="233">
        <v>127082.66517974032</v>
      </c>
      <c r="W113" s="165"/>
      <c r="X113" s="43">
        <v>61.854780360000007</v>
      </c>
      <c r="Y113" s="43">
        <v>6.4763870000000001E-2</v>
      </c>
      <c r="Z113" s="233">
        <v>61.919544230000007</v>
      </c>
      <c r="AB113" s="43">
        <v>3.7467240400000001</v>
      </c>
      <c r="AC113" s="43">
        <v>1.5354370000000001E-2</v>
      </c>
      <c r="AD113" s="233">
        <v>3.76207841</v>
      </c>
    </row>
    <row r="114" spans="1:30" s="153" customFormat="1">
      <c r="A114" s="163"/>
      <c r="C114" s="231">
        <v>41061</v>
      </c>
      <c r="D114" s="232">
        <v>21</v>
      </c>
      <c r="E114" s="43"/>
      <c r="F114" s="43">
        <v>33966256</v>
      </c>
      <c r="G114" s="43">
        <v>286678</v>
      </c>
      <c r="H114" s="43">
        <v>668002</v>
      </c>
      <c r="I114" s="43">
        <v>113560</v>
      </c>
      <c r="J114" s="233">
        <v>35034496</v>
      </c>
      <c r="K114" s="164"/>
      <c r="L114" s="43">
        <v>114533.02678996029</v>
      </c>
      <c r="M114" s="43">
        <v>5411.6042638700001</v>
      </c>
      <c r="N114" s="43">
        <v>1673.7368934000001</v>
      </c>
      <c r="O114" s="43">
        <v>1020.25929583</v>
      </c>
      <c r="P114" s="233">
        <v>122638.6272430603</v>
      </c>
      <c r="Q114" s="165"/>
      <c r="R114" s="43">
        <v>120897.68545624029</v>
      </c>
      <c r="S114" s="43">
        <v>6168.5421642700003</v>
      </c>
      <c r="T114" s="43">
        <v>1673.7527233999999</v>
      </c>
      <c r="U114" s="43">
        <v>1020.29191451</v>
      </c>
      <c r="V114" s="233">
        <v>129760.2722584203</v>
      </c>
      <c r="W114" s="165"/>
      <c r="X114" s="43">
        <v>77.598944920000008</v>
      </c>
      <c r="Y114" s="43">
        <v>0.37273037000000003</v>
      </c>
      <c r="Z114" s="233">
        <v>77.971675290000007</v>
      </c>
      <c r="AB114" s="43">
        <v>1.8574641399999998</v>
      </c>
      <c r="AC114" s="43">
        <v>9.0649300000000006E-3</v>
      </c>
      <c r="AD114" s="233">
        <v>1.8665290699999999</v>
      </c>
    </row>
    <row r="115" spans="1:30" s="153" customFormat="1">
      <c r="A115" s="163"/>
      <c r="C115" s="231">
        <v>41091</v>
      </c>
      <c r="D115" s="232">
        <v>22</v>
      </c>
      <c r="E115" s="43"/>
      <c r="F115" s="43">
        <v>31131256</v>
      </c>
      <c r="G115" s="43">
        <v>285782</v>
      </c>
      <c r="H115" s="43">
        <v>637192</v>
      </c>
      <c r="I115" s="43">
        <v>125872</v>
      </c>
      <c r="J115" s="233">
        <v>32180102</v>
      </c>
      <c r="K115" s="164"/>
      <c r="L115" s="43">
        <v>108723.53456265992</v>
      </c>
      <c r="M115" s="43">
        <v>5272.93139118</v>
      </c>
      <c r="N115" s="43">
        <v>1555.10891079</v>
      </c>
      <c r="O115" s="43">
        <v>1217.82752805</v>
      </c>
      <c r="P115" s="233">
        <v>116769.40239267991</v>
      </c>
      <c r="Q115" s="165"/>
      <c r="R115" s="43">
        <v>110809.0065966899</v>
      </c>
      <c r="S115" s="43">
        <v>6029.65468848</v>
      </c>
      <c r="T115" s="43">
        <v>1555.1284707899999</v>
      </c>
      <c r="U115" s="43">
        <v>1218.1255530499998</v>
      </c>
      <c r="V115" s="233">
        <v>119611.91530900991</v>
      </c>
      <c r="W115" s="165"/>
      <c r="X115" s="43">
        <v>57.189109049999999</v>
      </c>
      <c r="Y115" s="43">
        <v>1.16593591</v>
      </c>
      <c r="Z115" s="233">
        <v>58.355044960000001</v>
      </c>
      <c r="AB115" s="43">
        <v>1.65298923</v>
      </c>
      <c r="AC115" s="43">
        <v>0</v>
      </c>
      <c r="AD115" s="233">
        <v>1.65298923</v>
      </c>
    </row>
    <row r="116" spans="1:30" s="153" customFormat="1">
      <c r="A116" s="163"/>
      <c r="C116" s="231">
        <v>41122</v>
      </c>
      <c r="D116" s="232">
        <v>23</v>
      </c>
      <c r="E116" s="43"/>
      <c r="F116" s="43">
        <v>24033108</v>
      </c>
      <c r="G116" s="43">
        <v>259152</v>
      </c>
      <c r="H116" s="43">
        <v>586888</v>
      </c>
      <c r="I116" s="43">
        <v>105998</v>
      </c>
      <c r="J116" s="233">
        <v>24985146</v>
      </c>
      <c r="K116" s="164"/>
      <c r="L116" s="43">
        <v>90661.062992379899</v>
      </c>
      <c r="M116" s="43">
        <v>4409.9223469600001</v>
      </c>
      <c r="N116" s="43">
        <v>1428.8737653200001</v>
      </c>
      <c r="O116" s="43">
        <v>1057.60000115</v>
      </c>
      <c r="P116" s="233">
        <v>97557.459105809889</v>
      </c>
      <c r="Q116" s="165"/>
      <c r="R116" s="43">
        <v>93184.935153059894</v>
      </c>
      <c r="S116" s="43">
        <v>4977.7539076000003</v>
      </c>
      <c r="T116" s="43">
        <v>1428.8737653200001</v>
      </c>
      <c r="U116" s="43">
        <v>1057.60000115</v>
      </c>
      <c r="V116" s="233">
        <v>100649.16282712988</v>
      </c>
      <c r="W116" s="165"/>
      <c r="X116" s="43">
        <v>70.201955850000004</v>
      </c>
      <c r="Y116" s="43">
        <v>0.40818885000000005</v>
      </c>
      <c r="Z116" s="233">
        <v>70.610144700000006</v>
      </c>
      <c r="AB116" s="43">
        <v>1.7402842300000001</v>
      </c>
      <c r="AC116" s="43">
        <v>9.1726000000000004E-4</v>
      </c>
      <c r="AD116" s="233">
        <v>1.7412014900000001</v>
      </c>
    </row>
    <row r="117" spans="1:30" s="153" customFormat="1">
      <c r="A117" s="163"/>
      <c r="C117" s="231">
        <v>41153</v>
      </c>
      <c r="D117" s="232">
        <v>20</v>
      </c>
      <c r="E117" s="43"/>
      <c r="F117" s="43">
        <v>27533336</v>
      </c>
      <c r="G117" s="43">
        <v>273870</v>
      </c>
      <c r="H117" s="43">
        <v>606560</v>
      </c>
      <c r="I117" s="43">
        <v>115944</v>
      </c>
      <c r="J117" s="233">
        <v>28529710</v>
      </c>
      <c r="K117" s="164"/>
      <c r="L117" s="43">
        <v>104303.9157908303</v>
      </c>
      <c r="M117" s="43">
        <v>4839.2629472799999</v>
      </c>
      <c r="N117" s="43">
        <v>1498.97082993</v>
      </c>
      <c r="O117" s="43">
        <v>1064.0108686399999</v>
      </c>
      <c r="P117" s="233">
        <v>111706.16043668029</v>
      </c>
      <c r="Q117" s="165"/>
      <c r="R117" s="43">
        <v>108837.59287767029</v>
      </c>
      <c r="S117" s="43">
        <v>5592.4736106499995</v>
      </c>
      <c r="T117" s="43">
        <v>1498.97082993</v>
      </c>
      <c r="U117" s="43">
        <v>1064.4726395600001</v>
      </c>
      <c r="V117" s="233">
        <v>116993.50995781028</v>
      </c>
      <c r="W117" s="165"/>
      <c r="X117" s="43">
        <v>167.13253452999999</v>
      </c>
      <c r="Y117" s="43">
        <v>1.1891477400000001</v>
      </c>
      <c r="Z117" s="233">
        <v>168.32168227</v>
      </c>
      <c r="AB117" s="43">
        <v>1.62633965</v>
      </c>
      <c r="AC117" s="43">
        <v>1.551232E-2</v>
      </c>
      <c r="AD117" s="233">
        <v>1.64185197</v>
      </c>
    </row>
    <row r="118" spans="1:30" s="153" customFormat="1">
      <c r="A118" s="163"/>
      <c r="C118" s="231">
        <v>41183</v>
      </c>
      <c r="D118" s="232">
        <v>23</v>
      </c>
      <c r="E118" s="43"/>
      <c r="F118" s="43">
        <v>28364198</v>
      </c>
      <c r="G118" s="43">
        <v>267498</v>
      </c>
      <c r="H118" s="43">
        <v>656456</v>
      </c>
      <c r="I118" s="43">
        <v>133328</v>
      </c>
      <c r="J118" s="233">
        <v>29421480</v>
      </c>
      <c r="K118" s="164"/>
      <c r="L118" s="43">
        <v>103774.61502258999</v>
      </c>
      <c r="M118" s="43">
        <v>5000.4102632699996</v>
      </c>
      <c r="N118" s="43">
        <v>1453.5241416200001</v>
      </c>
      <c r="O118" s="43">
        <v>1256.14348769</v>
      </c>
      <c r="P118" s="233">
        <v>111484.69291517</v>
      </c>
      <c r="Q118" s="165"/>
      <c r="R118" s="43">
        <v>106370.13224589999</v>
      </c>
      <c r="S118" s="43">
        <v>5760.4330755800001</v>
      </c>
      <c r="T118" s="43">
        <v>1453.6315916200001</v>
      </c>
      <c r="U118" s="43">
        <v>1256.15199065</v>
      </c>
      <c r="V118" s="233">
        <v>114840.34890375</v>
      </c>
      <c r="W118" s="165"/>
      <c r="X118" s="43">
        <v>138.62359722999997</v>
      </c>
      <c r="Y118" s="43">
        <v>1.03086422</v>
      </c>
      <c r="Z118" s="233">
        <v>139.65446144999999</v>
      </c>
      <c r="AB118" s="43">
        <v>5.6189951800000006</v>
      </c>
      <c r="AC118" s="43">
        <v>2.4750000000000001E-2</v>
      </c>
      <c r="AD118" s="233">
        <v>5.6437451800000007</v>
      </c>
    </row>
    <row r="119" spans="1:30" s="153" customFormat="1">
      <c r="A119" s="163"/>
      <c r="C119" s="231">
        <v>41214</v>
      </c>
      <c r="D119" s="232">
        <v>22</v>
      </c>
      <c r="E119" s="43"/>
      <c r="F119" s="43">
        <v>24692872</v>
      </c>
      <c r="G119" s="43">
        <v>273682</v>
      </c>
      <c r="H119" s="43">
        <v>644498</v>
      </c>
      <c r="I119" s="43">
        <v>127456</v>
      </c>
      <c r="J119" s="233">
        <v>25738508</v>
      </c>
      <c r="K119" s="164"/>
      <c r="L119" s="43">
        <v>89857.891738119899</v>
      </c>
      <c r="M119" s="43">
        <v>4628.9765417799999</v>
      </c>
      <c r="N119" s="43">
        <v>1419.4403140300001</v>
      </c>
      <c r="O119" s="43">
        <v>1242.5452917700002</v>
      </c>
      <c r="P119" s="233">
        <v>97148.853885699908</v>
      </c>
      <c r="Q119" s="165"/>
      <c r="R119" s="43">
        <v>92694.612527779915</v>
      </c>
      <c r="S119" s="43">
        <v>5298.7693640999996</v>
      </c>
      <c r="T119" s="43">
        <v>1419.49549213</v>
      </c>
      <c r="U119" s="43">
        <v>1242.5993494400002</v>
      </c>
      <c r="V119" s="233">
        <v>100655.4767334499</v>
      </c>
      <c r="W119" s="165"/>
      <c r="X119" s="43">
        <v>88.97682223000001</v>
      </c>
      <c r="Y119" s="43">
        <v>1.3210854400000001</v>
      </c>
      <c r="Z119" s="233">
        <v>90.297907670000015</v>
      </c>
      <c r="AB119" s="43">
        <v>3.3584416600000004</v>
      </c>
      <c r="AC119" s="43">
        <v>9.9100000000000004E-3</v>
      </c>
      <c r="AD119" s="233">
        <v>3.3683516600000001</v>
      </c>
    </row>
    <row r="120" spans="1:30" s="153" customFormat="1">
      <c r="A120" s="163"/>
      <c r="C120" s="231">
        <v>41244</v>
      </c>
      <c r="D120" s="232">
        <v>19</v>
      </c>
      <c r="E120" s="43"/>
      <c r="F120" s="43">
        <v>19503090</v>
      </c>
      <c r="G120" s="43">
        <v>220838</v>
      </c>
      <c r="H120" s="43">
        <v>459458</v>
      </c>
      <c r="I120" s="43">
        <v>113718</v>
      </c>
      <c r="J120" s="233">
        <v>20297104</v>
      </c>
      <c r="K120" s="164"/>
      <c r="L120" s="43">
        <v>73455.592074019893</v>
      </c>
      <c r="M120" s="43">
        <v>4055.1818134699997</v>
      </c>
      <c r="N120" s="43">
        <v>1066.6494327</v>
      </c>
      <c r="O120" s="43">
        <v>1017.0006689200001</v>
      </c>
      <c r="P120" s="233">
        <v>79594.423989109899</v>
      </c>
      <c r="Q120" s="165"/>
      <c r="R120" s="43">
        <v>82360.639311839899</v>
      </c>
      <c r="S120" s="43">
        <v>5278.7963098799992</v>
      </c>
      <c r="T120" s="43">
        <v>1067.2378647</v>
      </c>
      <c r="U120" s="43">
        <v>1018.1939628800001</v>
      </c>
      <c r="V120" s="233">
        <v>89724.867449299898</v>
      </c>
      <c r="W120" s="165"/>
      <c r="X120" s="43">
        <v>94.186409670000003</v>
      </c>
      <c r="Y120" s="43">
        <v>0.53413047999999996</v>
      </c>
      <c r="Z120" s="233">
        <v>94.720540150000005</v>
      </c>
      <c r="AB120" s="43">
        <v>2.8892979899999998</v>
      </c>
      <c r="AC120" s="43">
        <v>0</v>
      </c>
      <c r="AD120" s="233">
        <v>2.8892979899999998</v>
      </c>
    </row>
    <row r="121" spans="1:30" s="153" customFormat="1">
      <c r="A121" s="163"/>
      <c r="C121" s="234">
        <v>2012</v>
      </c>
      <c r="D121" s="235">
        <v>256</v>
      </c>
      <c r="E121" s="43"/>
      <c r="F121" s="233">
        <v>357365218</v>
      </c>
      <c r="G121" s="233">
        <v>3412156</v>
      </c>
      <c r="H121" s="233">
        <v>7885500</v>
      </c>
      <c r="I121" s="233">
        <v>1350002</v>
      </c>
      <c r="J121" s="233">
        <v>370012876</v>
      </c>
      <c r="K121" s="164"/>
      <c r="L121" s="233">
        <v>1231858.3329789212</v>
      </c>
      <c r="M121" s="233">
        <v>61558.263264950001</v>
      </c>
      <c r="N121" s="233">
        <v>18551.029428990001</v>
      </c>
      <c r="O121" s="233">
        <v>12263.726412960001</v>
      </c>
      <c r="P121" s="233">
        <v>1324231.3520858213</v>
      </c>
      <c r="Q121" s="165"/>
      <c r="R121" s="233">
        <v>1284637.2811931912</v>
      </c>
      <c r="S121" s="233">
        <v>71843.272637619986</v>
      </c>
      <c r="T121" s="233">
        <v>18566.440785639999</v>
      </c>
      <c r="U121" s="233">
        <v>12277.012710160001</v>
      </c>
      <c r="V121" s="233">
        <v>1387324.0073266109</v>
      </c>
      <c r="W121" s="165"/>
      <c r="X121" s="233">
        <v>1337.92383999</v>
      </c>
      <c r="Y121" s="233">
        <v>6.6755860599999997</v>
      </c>
      <c r="Z121" s="233">
        <v>1344.5994260500001</v>
      </c>
      <c r="AB121" s="233">
        <v>39.433251030000008</v>
      </c>
      <c r="AC121" s="233">
        <v>0.14443981</v>
      </c>
      <c r="AD121" s="233">
        <v>39.57769084000001</v>
      </c>
    </row>
    <row r="122" spans="1:30" s="153" customFormat="1">
      <c r="A122" s="163"/>
      <c r="C122" s="234"/>
      <c r="D122" s="235"/>
      <c r="E122" s="43"/>
      <c r="F122" s="233"/>
      <c r="G122" s="233"/>
      <c r="H122" s="233"/>
      <c r="I122" s="233"/>
      <c r="J122" s="233"/>
      <c r="K122" s="164"/>
      <c r="L122" s="233"/>
      <c r="M122" s="233"/>
      <c r="N122" s="233"/>
      <c r="O122" s="233"/>
      <c r="P122" s="233"/>
      <c r="Q122" s="165"/>
      <c r="R122" s="233"/>
      <c r="S122" s="233"/>
      <c r="T122" s="233"/>
      <c r="U122" s="233"/>
      <c r="V122" s="233"/>
      <c r="W122" s="165"/>
      <c r="X122" s="233"/>
      <c r="Y122" s="233"/>
      <c r="Z122" s="233"/>
      <c r="AB122" s="233"/>
      <c r="AC122" s="233"/>
      <c r="AD122" s="233"/>
    </row>
    <row r="123" spans="1:30" s="153" customFormat="1">
      <c r="A123" s="163">
        <v>39814</v>
      </c>
      <c r="C123" s="231">
        <v>41275</v>
      </c>
      <c r="D123" s="232">
        <v>22</v>
      </c>
      <c r="E123" s="43"/>
      <c r="F123" s="43">
        <v>27327332</v>
      </c>
      <c r="G123" s="43">
        <v>284018</v>
      </c>
      <c r="H123" s="43">
        <v>682276</v>
      </c>
      <c r="I123" s="43">
        <v>142600</v>
      </c>
      <c r="J123" s="233">
        <v>28436226</v>
      </c>
      <c r="K123" s="164"/>
      <c r="L123" s="43">
        <v>100631.25496145029</v>
      </c>
      <c r="M123" s="43">
        <v>5243.9742659900003</v>
      </c>
      <c r="N123" s="43">
        <v>1466.74649832</v>
      </c>
      <c r="O123" s="43">
        <v>1355.7210886500002</v>
      </c>
      <c r="P123" s="233">
        <v>108697.6968144103</v>
      </c>
      <c r="Q123" s="165"/>
      <c r="R123" s="43">
        <v>102801.7907586103</v>
      </c>
      <c r="S123" s="43">
        <v>6086.3778306799995</v>
      </c>
      <c r="T123" s="43">
        <v>1472.1819523199999</v>
      </c>
      <c r="U123" s="43">
        <v>1356.2026635800003</v>
      </c>
      <c r="V123" s="233">
        <v>111716.55320519031</v>
      </c>
      <c r="W123" s="165"/>
      <c r="X123" s="43">
        <v>143.56424318000001</v>
      </c>
      <c r="Y123" s="43">
        <v>1.19021914</v>
      </c>
      <c r="Z123" s="233">
        <v>144.75446232000002</v>
      </c>
      <c r="AB123" s="43">
        <v>2.27690679</v>
      </c>
      <c r="AC123" s="43">
        <v>2.7178109999999998E-2</v>
      </c>
      <c r="AD123" s="233">
        <v>2.3040849000000003</v>
      </c>
    </row>
    <row r="124" spans="1:30" s="153" customFormat="1">
      <c r="A124" s="163">
        <v>39845</v>
      </c>
      <c r="C124" s="231">
        <v>41306</v>
      </c>
      <c r="D124" s="232">
        <v>20</v>
      </c>
      <c r="E124" s="43"/>
      <c r="F124" s="43">
        <v>28063478</v>
      </c>
      <c r="G124" s="43">
        <v>294048</v>
      </c>
      <c r="H124" s="43">
        <v>695826</v>
      </c>
      <c r="I124" s="43">
        <v>109802</v>
      </c>
      <c r="J124" s="233">
        <v>29163154</v>
      </c>
      <c r="K124" s="164"/>
      <c r="L124" s="43">
        <v>106277.69803746021</v>
      </c>
      <c r="M124" s="43">
        <v>5046.4354977599996</v>
      </c>
      <c r="N124" s="43">
        <v>1469.8932945900001</v>
      </c>
      <c r="O124" s="43">
        <v>1003.77425844</v>
      </c>
      <c r="P124" s="233">
        <v>113797.80108825018</v>
      </c>
      <c r="Q124" s="165"/>
      <c r="R124" s="43">
        <v>108466.6358080802</v>
      </c>
      <c r="S124" s="43">
        <v>6175.6564241799997</v>
      </c>
      <c r="T124" s="43">
        <v>1469.8932945900001</v>
      </c>
      <c r="U124" s="43">
        <v>1005.0117046800001</v>
      </c>
      <c r="V124" s="233">
        <v>117117.19723153021</v>
      </c>
      <c r="W124" s="165"/>
      <c r="X124" s="43">
        <v>264.42211434000001</v>
      </c>
      <c r="Y124" s="43">
        <v>0.63064803000000003</v>
      </c>
      <c r="Z124" s="233">
        <v>265.05276237000004</v>
      </c>
      <c r="AB124" s="43">
        <v>1.3333917900000001</v>
      </c>
      <c r="AC124" s="43">
        <v>2.5983999999999998E-3</v>
      </c>
      <c r="AD124" s="233">
        <v>1.33599019</v>
      </c>
    </row>
    <row r="125" spans="1:30" s="153" customFormat="1">
      <c r="A125" s="163">
        <v>39873</v>
      </c>
      <c r="C125" s="231">
        <v>41334</v>
      </c>
      <c r="D125" s="232">
        <v>20</v>
      </c>
      <c r="E125" s="43"/>
      <c r="F125" s="43">
        <v>26808350</v>
      </c>
      <c r="G125" s="43">
        <v>270216</v>
      </c>
      <c r="H125" s="43">
        <v>640766</v>
      </c>
      <c r="I125" s="43">
        <v>100668</v>
      </c>
      <c r="J125" s="233">
        <v>27820000</v>
      </c>
      <c r="K125" s="164"/>
      <c r="L125" s="43">
        <v>105080.8851846098</v>
      </c>
      <c r="M125" s="43">
        <v>4960.8988827000003</v>
      </c>
      <c r="N125" s="43">
        <v>1354.9531768100001</v>
      </c>
      <c r="O125" s="43">
        <v>903.57948940999995</v>
      </c>
      <c r="P125" s="233">
        <v>112300.31673352982</v>
      </c>
      <c r="Q125" s="165"/>
      <c r="R125" s="43">
        <v>109848.85916044979</v>
      </c>
      <c r="S125" s="43">
        <v>6119.7638718799999</v>
      </c>
      <c r="T125" s="43">
        <v>1354.9531768100001</v>
      </c>
      <c r="U125" s="43">
        <v>903.84785177000003</v>
      </c>
      <c r="V125" s="233">
        <v>118227.42406090981</v>
      </c>
      <c r="W125" s="165"/>
      <c r="X125" s="43">
        <v>129.39702237999998</v>
      </c>
      <c r="Y125" s="43">
        <v>0.50050351999999998</v>
      </c>
      <c r="Z125" s="233">
        <v>129.89752590000001</v>
      </c>
      <c r="AB125" s="43">
        <v>1.4633280799999999</v>
      </c>
      <c r="AC125" s="43">
        <v>1.590575E-2</v>
      </c>
      <c r="AD125" s="233">
        <v>1.4792338299999999</v>
      </c>
    </row>
    <row r="126" spans="1:30" s="153" customFormat="1">
      <c r="A126" s="163">
        <v>39904</v>
      </c>
      <c r="C126" s="231">
        <v>41365</v>
      </c>
      <c r="D126" s="232">
        <v>21</v>
      </c>
      <c r="E126" s="43"/>
      <c r="F126" s="43">
        <v>30314328</v>
      </c>
      <c r="G126" s="43">
        <v>299076</v>
      </c>
      <c r="H126" s="43">
        <v>683684</v>
      </c>
      <c r="I126" s="43">
        <v>102314</v>
      </c>
      <c r="J126" s="233">
        <v>31399402</v>
      </c>
      <c r="K126" s="164"/>
      <c r="L126" s="43">
        <v>115974.86502666961</v>
      </c>
      <c r="M126" s="43">
        <v>5904.2385334799992</v>
      </c>
      <c r="N126" s="43">
        <v>1536.66835279</v>
      </c>
      <c r="O126" s="43">
        <v>873.74525869000001</v>
      </c>
      <c r="P126" s="233">
        <v>124289.51717162962</v>
      </c>
      <c r="Q126" s="165"/>
      <c r="R126" s="43">
        <v>118985.5209990396</v>
      </c>
      <c r="S126" s="43">
        <v>7987.9805404299987</v>
      </c>
      <c r="T126" s="43">
        <v>1536.92535279</v>
      </c>
      <c r="U126" s="43">
        <v>877.5533586900001</v>
      </c>
      <c r="V126" s="233">
        <v>129387.98025094962</v>
      </c>
      <c r="W126" s="165"/>
      <c r="X126" s="43">
        <v>115.25961794999999</v>
      </c>
      <c r="Y126" s="43">
        <v>2.07469568</v>
      </c>
      <c r="Z126" s="233">
        <v>117.33431363</v>
      </c>
      <c r="AB126" s="43">
        <v>1.36637165</v>
      </c>
      <c r="AC126" s="43">
        <v>4.2413909999999999E-2</v>
      </c>
      <c r="AD126" s="233">
        <v>1.4087855600000001</v>
      </c>
    </row>
    <row r="127" spans="1:30" s="153" customFormat="1">
      <c r="A127" s="163">
        <v>39934</v>
      </c>
      <c r="C127" s="231">
        <v>41395</v>
      </c>
      <c r="D127" s="232">
        <v>22</v>
      </c>
      <c r="E127" s="43"/>
      <c r="F127" s="43">
        <v>29827174</v>
      </c>
      <c r="G127" s="43">
        <v>283076</v>
      </c>
      <c r="H127" s="43">
        <v>664902</v>
      </c>
      <c r="I127" s="43">
        <v>105138</v>
      </c>
      <c r="J127" s="233">
        <v>30880290</v>
      </c>
      <c r="K127" s="164"/>
      <c r="L127" s="43">
        <v>110019.94937984011</v>
      </c>
      <c r="M127" s="43">
        <v>5143.7301156199992</v>
      </c>
      <c r="N127" s="43">
        <v>1504.70781167</v>
      </c>
      <c r="O127" s="43">
        <v>906.8211630699999</v>
      </c>
      <c r="P127" s="233">
        <v>117575.2084702001</v>
      </c>
      <c r="Q127" s="165"/>
      <c r="R127" s="43">
        <v>114191.64909695012</v>
      </c>
      <c r="S127" s="43">
        <v>6407.5347543099997</v>
      </c>
      <c r="T127" s="43">
        <v>1504.70781167</v>
      </c>
      <c r="U127" s="43">
        <v>907.44756306999989</v>
      </c>
      <c r="V127" s="233">
        <v>123011.33922600011</v>
      </c>
      <c r="W127" s="165"/>
      <c r="X127" s="43">
        <v>97.35769341000001</v>
      </c>
      <c r="Y127" s="43">
        <v>1.0920944399999999</v>
      </c>
      <c r="Z127" s="233">
        <v>98.449787850000007</v>
      </c>
      <c r="AB127" s="43">
        <v>1.2889017600000001</v>
      </c>
      <c r="AC127" s="43">
        <v>0.30647391000000002</v>
      </c>
      <c r="AD127" s="233">
        <v>1.5953756700000001</v>
      </c>
    </row>
    <row r="128" spans="1:30" s="153" customFormat="1">
      <c r="A128" s="163"/>
      <c r="C128" s="231">
        <v>41426</v>
      </c>
      <c r="D128" s="232">
        <v>20</v>
      </c>
      <c r="E128" s="43"/>
      <c r="F128" s="43">
        <v>29210556</v>
      </c>
      <c r="G128" s="43">
        <v>349876</v>
      </c>
      <c r="H128" s="43">
        <v>662404</v>
      </c>
      <c r="I128" s="43">
        <v>97942</v>
      </c>
      <c r="J128" s="233">
        <v>30320778</v>
      </c>
      <c r="K128" s="164"/>
      <c r="L128" s="43">
        <v>106057.1784841998</v>
      </c>
      <c r="M128" s="43">
        <v>5799.1441535499998</v>
      </c>
      <c r="N128" s="43">
        <v>1464.07449858</v>
      </c>
      <c r="O128" s="43">
        <v>884.57141838999996</v>
      </c>
      <c r="P128" s="233">
        <v>114204.96855471979</v>
      </c>
      <c r="Q128" s="165"/>
      <c r="R128" s="43">
        <v>109503.59304942979</v>
      </c>
      <c r="S128" s="43">
        <v>7723.6020609900006</v>
      </c>
      <c r="T128" s="43">
        <v>1464.0855692199998</v>
      </c>
      <c r="U128" s="43">
        <v>886.2930902600001</v>
      </c>
      <c r="V128" s="233">
        <v>119577.57376989978</v>
      </c>
      <c r="W128" s="165"/>
      <c r="X128" s="43">
        <v>88.554034999999985</v>
      </c>
      <c r="Y128" s="43">
        <v>1.0828298200000002</v>
      </c>
      <c r="Z128" s="233">
        <v>89.63686482</v>
      </c>
      <c r="AB128" s="43">
        <v>1.40228252</v>
      </c>
      <c r="AC128" s="43">
        <v>7.1704249999999997E-2</v>
      </c>
      <c r="AD128" s="233">
        <v>1.4739867700000002</v>
      </c>
    </row>
    <row r="129" spans="1:30" s="153" customFormat="1">
      <c r="A129" s="163"/>
      <c r="C129" s="231">
        <v>41456</v>
      </c>
      <c r="D129" s="232">
        <v>23</v>
      </c>
      <c r="E129" s="43"/>
      <c r="F129" s="43">
        <v>30970744</v>
      </c>
      <c r="G129" s="43">
        <v>295774</v>
      </c>
      <c r="H129" s="43">
        <v>601066</v>
      </c>
      <c r="I129" s="43">
        <v>93394</v>
      </c>
      <c r="J129" s="233">
        <v>31960978</v>
      </c>
      <c r="K129" s="164"/>
      <c r="L129" s="43">
        <v>105437.12975839002</v>
      </c>
      <c r="M129" s="43">
        <v>5001.9532534099999</v>
      </c>
      <c r="N129" s="43">
        <v>1285.17877858</v>
      </c>
      <c r="O129" s="43">
        <v>752.35866882000005</v>
      </c>
      <c r="P129" s="233">
        <v>112476.6204592</v>
      </c>
      <c r="Q129" s="165"/>
      <c r="R129" s="43">
        <v>107894.2738006</v>
      </c>
      <c r="S129" s="43">
        <v>5941.2649258900001</v>
      </c>
      <c r="T129" s="43">
        <v>1285.17877858</v>
      </c>
      <c r="U129" s="43">
        <v>755.86943382000004</v>
      </c>
      <c r="V129" s="233">
        <v>115876.58693889002</v>
      </c>
      <c r="W129" s="165"/>
      <c r="X129" s="43">
        <v>89.12955221</v>
      </c>
      <c r="Y129" s="43">
        <v>0.91780503000000002</v>
      </c>
      <c r="Z129" s="233">
        <v>90.047357239999997</v>
      </c>
      <c r="AB129" s="43">
        <v>3.3512054200000003</v>
      </c>
      <c r="AC129" s="43">
        <v>2.1676850000000001E-2</v>
      </c>
      <c r="AD129" s="233">
        <v>3.3728822700000003</v>
      </c>
    </row>
    <row r="130" spans="1:30" s="153" customFormat="1">
      <c r="A130" s="163"/>
      <c r="C130" s="231">
        <v>41487</v>
      </c>
      <c r="D130" s="232">
        <v>22</v>
      </c>
      <c r="E130" s="43"/>
      <c r="F130" s="43">
        <v>27221134</v>
      </c>
      <c r="G130" s="43">
        <v>272992</v>
      </c>
      <c r="H130" s="43">
        <v>621008</v>
      </c>
      <c r="I130" s="43">
        <v>69552</v>
      </c>
      <c r="J130" s="233">
        <v>28184686</v>
      </c>
      <c r="K130" s="164"/>
      <c r="L130" s="43">
        <v>98698.731326930007</v>
      </c>
      <c r="M130" s="43">
        <v>4032.0857133600002</v>
      </c>
      <c r="N130" s="43">
        <v>1245.4966131200001</v>
      </c>
      <c r="O130" s="43">
        <v>511.42014862000002</v>
      </c>
      <c r="P130" s="233">
        <v>104487.73380202999</v>
      </c>
      <c r="Q130" s="165"/>
      <c r="R130" s="43">
        <v>100691.51701819</v>
      </c>
      <c r="S130" s="43">
        <v>5154.7829379199993</v>
      </c>
      <c r="T130" s="43">
        <v>1245.6498131200001</v>
      </c>
      <c r="U130" s="43">
        <v>511.42125369000001</v>
      </c>
      <c r="V130" s="233">
        <v>107603.37102292001</v>
      </c>
      <c r="W130" s="165"/>
      <c r="X130" s="43">
        <v>85.982996189999994</v>
      </c>
      <c r="Y130" s="43">
        <v>0.57935316999999997</v>
      </c>
      <c r="Z130" s="233">
        <v>86.562349359999999</v>
      </c>
      <c r="AB130" s="43">
        <v>2.27375236</v>
      </c>
      <c r="AC130" s="43">
        <v>6.9290110000000002E-2</v>
      </c>
      <c r="AD130" s="233">
        <v>2.3430424699999999</v>
      </c>
    </row>
    <row r="131" spans="1:30" s="153" customFormat="1">
      <c r="A131" s="163"/>
      <c r="C131" s="231">
        <v>41518</v>
      </c>
      <c r="D131" s="232">
        <v>21</v>
      </c>
      <c r="E131" s="43"/>
      <c r="F131" s="43">
        <v>27292432</v>
      </c>
      <c r="G131" s="43">
        <v>266582</v>
      </c>
      <c r="H131" s="43">
        <v>558516</v>
      </c>
      <c r="I131" s="43">
        <v>88380</v>
      </c>
      <c r="J131" s="233">
        <v>28205910</v>
      </c>
      <c r="K131" s="164"/>
      <c r="L131" s="43">
        <v>104418.5782213496</v>
      </c>
      <c r="M131" s="43">
        <v>4393.8427234000001</v>
      </c>
      <c r="N131" s="43">
        <v>1159.1290880199999</v>
      </c>
      <c r="O131" s="43">
        <v>712.27825095999992</v>
      </c>
      <c r="P131" s="233">
        <v>110683.82828372961</v>
      </c>
      <c r="Q131" s="165"/>
      <c r="R131" s="43">
        <v>109047.11453881959</v>
      </c>
      <c r="S131" s="43">
        <v>5234.3106302799997</v>
      </c>
      <c r="T131" s="43">
        <v>1159.1290880199999</v>
      </c>
      <c r="U131" s="43">
        <v>712.29126653000003</v>
      </c>
      <c r="V131" s="233">
        <v>116152.84552364959</v>
      </c>
      <c r="W131" s="165"/>
      <c r="X131" s="43">
        <v>230.53026410000001</v>
      </c>
      <c r="Y131" s="43">
        <v>0.71973642999999998</v>
      </c>
      <c r="Z131" s="233">
        <v>231.25000053000002</v>
      </c>
      <c r="AB131" s="43">
        <v>3.19329676</v>
      </c>
      <c r="AC131" s="43">
        <v>2.4048630000000001E-2</v>
      </c>
      <c r="AD131" s="233">
        <v>3.2173453900000002</v>
      </c>
    </row>
    <row r="132" spans="1:30" s="153" customFormat="1">
      <c r="A132" s="163"/>
      <c r="C132" s="231">
        <v>41548</v>
      </c>
      <c r="D132" s="232">
        <v>23</v>
      </c>
      <c r="E132" s="43"/>
      <c r="F132" s="43">
        <v>30778246</v>
      </c>
      <c r="G132" s="43">
        <v>286594</v>
      </c>
      <c r="H132" s="43">
        <v>639394</v>
      </c>
      <c r="I132" s="43">
        <v>99650</v>
      </c>
      <c r="J132" s="233">
        <v>31803884</v>
      </c>
      <c r="K132" s="164"/>
      <c r="L132" s="43">
        <v>115051.78533621991</v>
      </c>
      <c r="M132" s="43">
        <v>4424.6898148599994</v>
      </c>
      <c r="N132" s="43">
        <v>1369.6201188</v>
      </c>
      <c r="O132" s="43">
        <v>846.77182360000006</v>
      </c>
      <c r="P132" s="233">
        <v>121692.86709347992</v>
      </c>
      <c r="Q132" s="165"/>
      <c r="R132" s="43">
        <v>117661.62343135991</v>
      </c>
      <c r="S132" s="43">
        <v>5319.0733648900004</v>
      </c>
      <c r="T132" s="43">
        <v>1369.6840047999999</v>
      </c>
      <c r="U132" s="43">
        <v>846.82232479999993</v>
      </c>
      <c r="V132" s="233">
        <v>125197.2031258499</v>
      </c>
      <c r="W132" s="165"/>
      <c r="X132" s="43">
        <v>510.84430734</v>
      </c>
      <c r="Y132" s="43">
        <v>1.0527281400000001</v>
      </c>
      <c r="Z132" s="233">
        <v>511.89703548</v>
      </c>
      <c r="AB132" s="43">
        <v>4.9525041199999995</v>
      </c>
      <c r="AC132" s="43">
        <v>3.0851779999999999E-2</v>
      </c>
      <c r="AD132" s="233">
        <v>4.9833558999999994</v>
      </c>
    </row>
    <row r="133" spans="1:30" s="153" customFormat="1">
      <c r="A133" s="163"/>
      <c r="C133" s="231">
        <v>41579</v>
      </c>
      <c r="D133" s="232">
        <v>21</v>
      </c>
      <c r="E133" s="43"/>
      <c r="F133" s="43">
        <v>27180490</v>
      </c>
      <c r="G133" s="43">
        <v>261788</v>
      </c>
      <c r="H133" s="43">
        <v>571810</v>
      </c>
      <c r="I133" s="43">
        <v>90984</v>
      </c>
      <c r="J133" s="233">
        <v>28105072</v>
      </c>
      <c r="K133" s="164"/>
      <c r="L133" s="43">
        <v>102277.94129887999</v>
      </c>
      <c r="M133" s="43">
        <v>4094.3369887200001</v>
      </c>
      <c r="N133" s="43">
        <v>1351.2744032300002</v>
      </c>
      <c r="O133" s="43">
        <v>776.34127410999997</v>
      </c>
      <c r="P133" s="233">
        <v>108499.89396493998</v>
      </c>
      <c r="Q133" s="165"/>
      <c r="R133" s="43">
        <v>105521.89856859</v>
      </c>
      <c r="S133" s="43">
        <v>4736.9024469200003</v>
      </c>
      <c r="T133" s="43">
        <v>1351.3286432300001</v>
      </c>
      <c r="U133" s="43">
        <v>777.11301819000005</v>
      </c>
      <c r="V133" s="233">
        <v>112387.24267693001</v>
      </c>
      <c r="W133" s="165"/>
      <c r="X133" s="43">
        <v>285.05984612999998</v>
      </c>
      <c r="Y133" s="43">
        <v>1.2666382200000001</v>
      </c>
      <c r="Z133" s="233">
        <v>286.32648434999999</v>
      </c>
      <c r="AB133" s="43">
        <v>2.7870934999999997</v>
      </c>
      <c r="AC133" s="43">
        <v>9.349869999999999E-2</v>
      </c>
      <c r="AD133" s="233">
        <v>2.8805921999999997</v>
      </c>
    </row>
    <row r="134" spans="1:30" s="153" customFormat="1">
      <c r="A134" s="163"/>
      <c r="C134" s="231">
        <v>41609</v>
      </c>
      <c r="D134" s="232">
        <v>20</v>
      </c>
      <c r="E134" s="43"/>
      <c r="F134" s="43">
        <v>23430882</v>
      </c>
      <c r="G134" s="43">
        <v>262440</v>
      </c>
      <c r="H134" s="43">
        <v>504952</v>
      </c>
      <c r="I134" s="43">
        <v>83070</v>
      </c>
      <c r="J134" s="233">
        <v>24281344</v>
      </c>
      <c r="K134" s="164"/>
      <c r="L134" s="43">
        <v>95093.609230219998</v>
      </c>
      <c r="M134" s="43">
        <v>4637.4470488500001</v>
      </c>
      <c r="N134" s="43">
        <v>1164.86217328</v>
      </c>
      <c r="O134" s="43">
        <v>623.17696251999996</v>
      </c>
      <c r="P134" s="233">
        <v>101519.09541487001</v>
      </c>
      <c r="Q134" s="165"/>
      <c r="R134" s="43">
        <v>101328.4898363</v>
      </c>
      <c r="S134" s="43">
        <v>5561.0316148599995</v>
      </c>
      <c r="T134" s="43">
        <v>1166.4602072299999</v>
      </c>
      <c r="U134" s="43">
        <v>623.94932890999996</v>
      </c>
      <c r="V134" s="233">
        <v>108679.9309873</v>
      </c>
      <c r="W134" s="165"/>
      <c r="X134" s="43">
        <v>408.53152913999998</v>
      </c>
      <c r="Y134" s="43">
        <v>1.5203036700000001</v>
      </c>
      <c r="Z134" s="233">
        <v>410.05183281000001</v>
      </c>
      <c r="AB134" s="43">
        <v>2.5100326700000002</v>
      </c>
      <c r="AC134" s="43">
        <v>5.0426930000000002E-2</v>
      </c>
      <c r="AD134" s="233">
        <v>2.5604596000000002</v>
      </c>
    </row>
    <row r="135" spans="1:30" s="153" customFormat="1">
      <c r="A135" s="163"/>
      <c r="C135" s="234">
        <v>2013</v>
      </c>
      <c r="D135" s="235">
        <v>255</v>
      </c>
      <c r="E135" s="43"/>
      <c r="F135" s="233">
        <v>338425146</v>
      </c>
      <c r="G135" s="233">
        <v>3426480</v>
      </c>
      <c r="H135" s="233">
        <v>7526604</v>
      </c>
      <c r="I135" s="233">
        <v>1183494</v>
      </c>
      <c r="J135" s="233">
        <v>350561724</v>
      </c>
      <c r="K135" s="164"/>
      <c r="L135" s="233">
        <v>1265019.6062462195</v>
      </c>
      <c r="M135" s="233">
        <v>58682.776991699997</v>
      </c>
      <c r="N135" s="233">
        <v>16372.60480779</v>
      </c>
      <c r="O135" s="233">
        <v>10150.55980528</v>
      </c>
      <c r="P135" s="233">
        <v>1350225.5478509893</v>
      </c>
      <c r="Q135" s="165"/>
      <c r="R135" s="233">
        <v>1305942.9660664191</v>
      </c>
      <c r="S135" s="233">
        <v>72448.281403229979</v>
      </c>
      <c r="T135" s="233">
        <v>16380.177692379999</v>
      </c>
      <c r="U135" s="233">
        <v>10163.822857990001</v>
      </c>
      <c r="V135" s="233">
        <v>1404935.2480200194</v>
      </c>
      <c r="W135" s="165"/>
      <c r="X135" s="233">
        <v>2448.6332213699998</v>
      </c>
      <c r="Y135" s="233">
        <v>12.62755529</v>
      </c>
      <c r="Z135" s="233">
        <v>2461.2607766600004</v>
      </c>
      <c r="AB135" s="233">
        <v>28.199067420000002</v>
      </c>
      <c r="AC135" s="233">
        <v>0.75606733000000004</v>
      </c>
      <c r="AD135" s="233">
        <v>28.955134749999999</v>
      </c>
    </row>
    <row r="136" spans="1:30" s="153" customFormat="1">
      <c r="A136" s="163"/>
      <c r="C136" s="234"/>
      <c r="D136" s="235"/>
      <c r="E136" s="43"/>
      <c r="F136" s="233"/>
      <c r="G136" s="233"/>
      <c r="H136" s="233"/>
      <c r="I136" s="233"/>
      <c r="J136" s="233"/>
      <c r="K136" s="164"/>
      <c r="L136" s="233"/>
      <c r="M136" s="233"/>
      <c r="N136" s="233"/>
      <c r="O136" s="233"/>
      <c r="P136" s="233"/>
      <c r="Q136" s="165"/>
      <c r="R136" s="233"/>
      <c r="S136" s="233"/>
      <c r="T136" s="233"/>
      <c r="U136" s="233"/>
      <c r="V136" s="233"/>
      <c r="W136" s="165"/>
      <c r="X136" s="233"/>
      <c r="Y136" s="233"/>
      <c r="Z136" s="233"/>
      <c r="AB136" s="233"/>
      <c r="AC136" s="233"/>
      <c r="AD136" s="233"/>
    </row>
    <row r="137" spans="1:30" s="153" customFormat="1">
      <c r="A137" s="163">
        <v>39814</v>
      </c>
      <c r="C137" s="231">
        <v>41640</v>
      </c>
      <c r="D137" s="232">
        <v>22</v>
      </c>
      <c r="E137" s="43"/>
      <c r="F137" s="43">
        <v>33560194</v>
      </c>
      <c r="G137" s="43">
        <v>351390</v>
      </c>
      <c r="H137" s="43">
        <v>774890</v>
      </c>
      <c r="I137" s="43">
        <v>118894</v>
      </c>
      <c r="J137" s="233">
        <v>34805368</v>
      </c>
      <c r="K137" s="164"/>
      <c r="L137" s="43">
        <v>131850.53846594988</v>
      </c>
      <c r="M137" s="43">
        <v>6200.8223742499995</v>
      </c>
      <c r="N137" s="43">
        <v>1680.0222642899998</v>
      </c>
      <c r="O137" s="43">
        <v>1111.10975463</v>
      </c>
      <c r="P137" s="233">
        <v>140842.4928591199</v>
      </c>
      <c r="Q137" s="165"/>
      <c r="R137" s="43">
        <v>134295.28467218988</v>
      </c>
      <c r="S137" s="43">
        <v>7341.3243677499995</v>
      </c>
      <c r="T137" s="43">
        <v>1680.04046629</v>
      </c>
      <c r="U137" s="43">
        <v>1112.01676832</v>
      </c>
      <c r="V137" s="233">
        <v>144428.66627454991</v>
      </c>
      <c r="W137" s="165"/>
      <c r="X137" s="43">
        <v>977.01892409999994</v>
      </c>
      <c r="Y137" s="43">
        <v>0.81586656999999996</v>
      </c>
      <c r="Z137" s="233">
        <v>977.83479066999985</v>
      </c>
      <c r="AB137" s="43">
        <v>3.7940924899999997</v>
      </c>
      <c r="AC137" s="43">
        <v>0.15669859</v>
      </c>
      <c r="AD137" s="233">
        <v>3.9507910800000001</v>
      </c>
    </row>
    <row r="138" spans="1:30" s="153" customFormat="1">
      <c r="A138" s="163">
        <v>39845</v>
      </c>
      <c r="C138" s="231">
        <v>41671</v>
      </c>
      <c r="D138" s="232">
        <v>20</v>
      </c>
      <c r="E138" s="43"/>
      <c r="F138" s="43">
        <v>31574362</v>
      </c>
      <c r="G138" s="43">
        <v>278552</v>
      </c>
      <c r="H138" s="43">
        <v>680478</v>
      </c>
      <c r="I138" s="43">
        <v>108024</v>
      </c>
      <c r="J138" s="233">
        <v>32641416</v>
      </c>
      <c r="K138" s="164"/>
      <c r="L138" s="43">
        <v>121655.14334869978</v>
      </c>
      <c r="M138" s="43">
        <v>5014.5607736900001</v>
      </c>
      <c r="N138" s="43">
        <v>1389.7435191300001</v>
      </c>
      <c r="O138" s="43">
        <v>978.40750722000018</v>
      </c>
      <c r="P138" s="233">
        <v>129037.85514873979</v>
      </c>
      <c r="Q138" s="165"/>
      <c r="R138" s="43">
        <v>124587.8900079898</v>
      </c>
      <c r="S138" s="43">
        <v>6423.6593407700002</v>
      </c>
      <c r="T138" s="43">
        <v>1389.7435191300001</v>
      </c>
      <c r="U138" s="43">
        <v>984.27664455000013</v>
      </c>
      <c r="V138" s="233">
        <v>133385.5695124398</v>
      </c>
      <c r="W138" s="165"/>
      <c r="X138" s="43">
        <v>1073.0666503500001</v>
      </c>
      <c r="Y138" s="43">
        <v>1.14359324</v>
      </c>
      <c r="Z138" s="233">
        <v>1074.2102435900001</v>
      </c>
      <c r="AB138" s="43">
        <v>2.4237339100000002</v>
      </c>
      <c r="AC138" s="43">
        <v>9.6128350000000001E-2</v>
      </c>
      <c r="AD138" s="233">
        <v>2.51986226</v>
      </c>
    </row>
    <row r="139" spans="1:30" s="153" customFormat="1">
      <c r="A139" s="163">
        <v>39873</v>
      </c>
      <c r="C139" s="231">
        <v>41699</v>
      </c>
      <c r="D139" s="232">
        <v>21</v>
      </c>
      <c r="E139" s="43"/>
      <c r="F139" s="43">
        <v>31824542</v>
      </c>
      <c r="G139" s="43">
        <v>304372</v>
      </c>
      <c r="H139" s="43">
        <v>760764</v>
      </c>
      <c r="I139" s="43">
        <v>106000</v>
      </c>
      <c r="J139" s="233">
        <v>32995678</v>
      </c>
      <c r="K139" s="164"/>
      <c r="L139" s="43">
        <v>132354.3398340698</v>
      </c>
      <c r="M139" s="43">
        <v>5571.6763629099996</v>
      </c>
      <c r="N139" s="43">
        <v>1589.0179135500002</v>
      </c>
      <c r="O139" s="43">
        <v>994.52100547999999</v>
      </c>
      <c r="P139" s="233">
        <v>140509.55511600981</v>
      </c>
      <c r="Q139" s="165"/>
      <c r="R139" s="43">
        <v>137349.27042501979</v>
      </c>
      <c r="S139" s="43">
        <v>6724.4343156199993</v>
      </c>
      <c r="T139" s="43">
        <v>1589.0179135500002</v>
      </c>
      <c r="U139" s="43">
        <v>995.06892375999996</v>
      </c>
      <c r="V139" s="233">
        <v>146657.79157794983</v>
      </c>
      <c r="W139" s="165"/>
      <c r="X139" s="43">
        <v>694.40156335999995</v>
      </c>
      <c r="Y139" s="43">
        <v>1.48525822</v>
      </c>
      <c r="Z139" s="233">
        <v>695.88682158000006</v>
      </c>
      <c r="AB139" s="43">
        <v>2.0407517999999998</v>
      </c>
      <c r="AC139" s="43">
        <v>5.9766859999999998E-2</v>
      </c>
      <c r="AD139" s="233">
        <v>2.1005186600000001</v>
      </c>
    </row>
    <row r="140" spans="1:30" s="153" customFormat="1">
      <c r="A140" s="163">
        <v>39904</v>
      </c>
      <c r="C140" s="231">
        <v>41730</v>
      </c>
      <c r="D140" s="232">
        <v>20</v>
      </c>
      <c r="E140" s="43"/>
      <c r="F140" s="43">
        <v>28162180</v>
      </c>
      <c r="G140" s="43">
        <v>255170</v>
      </c>
      <c r="H140" s="43">
        <v>686166</v>
      </c>
      <c r="I140" s="43">
        <v>102244</v>
      </c>
      <c r="J140" s="233">
        <v>29205760</v>
      </c>
      <c r="K140" s="164"/>
      <c r="L140" s="43">
        <v>119596.80572552</v>
      </c>
      <c r="M140" s="43">
        <v>4757.8948912100004</v>
      </c>
      <c r="N140" s="43">
        <v>1424.7189286099999</v>
      </c>
      <c r="O140" s="43">
        <v>920.32086637999987</v>
      </c>
      <c r="P140" s="233">
        <v>126699.74041172001</v>
      </c>
      <c r="Q140" s="165"/>
      <c r="R140" s="43">
        <v>122754.39969257</v>
      </c>
      <c r="S140" s="43">
        <v>6271.6433504500001</v>
      </c>
      <c r="T140" s="43">
        <v>1424.7189286099999</v>
      </c>
      <c r="U140" s="43">
        <v>920.93086638</v>
      </c>
      <c r="V140" s="233">
        <v>131371.69283801</v>
      </c>
      <c r="W140" s="165"/>
      <c r="X140" s="43">
        <v>341.43301170000001</v>
      </c>
      <c r="Y140" s="43">
        <v>0.72344333999999999</v>
      </c>
      <c r="Z140" s="233">
        <v>342.15645504000003</v>
      </c>
      <c r="AB140" s="43">
        <v>2.6823641899999999</v>
      </c>
      <c r="AC140" s="43">
        <v>8.9542650000000001E-2</v>
      </c>
      <c r="AD140" s="233">
        <v>2.7719068399999998</v>
      </c>
    </row>
    <row r="141" spans="1:30" s="153" customFormat="1">
      <c r="A141" s="163">
        <v>39934</v>
      </c>
      <c r="C141" s="231">
        <v>41760</v>
      </c>
      <c r="D141" s="232">
        <v>21</v>
      </c>
      <c r="E141" s="43"/>
      <c r="F141" s="43">
        <v>28567014</v>
      </c>
      <c r="G141" s="43">
        <v>232572</v>
      </c>
      <c r="H141" s="43">
        <v>594166</v>
      </c>
      <c r="I141" s="43">
        <v>93490</v>
      </c>
      <c r="J141" s="233">
        <v>29487242</v>
      </c>
      <c r="K141" s="164"/>
      <c r="L141" s="43">
        <v>116526.38751782991</v>
      </c>
      <c r="M141" s="43">
        <v>4635.6931747099998</v>
      </c>
      <c r="N141" s="43">
        <v>1191.18712899</v>
      </c>
      <c r="O141" s="43">
        <v>861.16439153999988</v>
      </c>
      <c r="P141" s="233">
        <v>123214.4322130699</v>
      </c>
      <c r="Q141" s="165"/>
      <c r="R141" s="43">
        <v>121197.2384554999</v>
      </c>
      <c r="S141" s="43">
        <v>6039.3856796999989</v>
      </c>
      <c r="T141" s="43">
        <v>1191.18712899</v>
      </c>
      <c r="U141" s="43">
        <v>861.35482153999988</v>
      </c>
      <c r="V141" s="233">
        <v>129289.16608572991</v>
      </c>
      <c r="W141" s="165"/>
      <c r="X141" s="43">
        <v>173.44460143000001</v>
      </c>
      <c r="Y141" s="43">
        <v>1.33830984</v>
      </c>
      <c r="Z141" s="233">
        <v>174.78291127</v>
      </c>
      <c r="AB141" s="43">
        <v>2.3425367399999999</v>
      </c>
      <c r="AC141" s="43">
        <v>0.10400710000000001</v>
      </c>
      <c r="AD141" s="233">
        <v>2.4465438400000004</v>
      </c>
    </row>
    <row r="142" spans="1:30" s="153" customFormat="1">
      <c r="A142" s="163"/>
      <c r="C142" s="231">
        <v>41791</v>
      </c>
      <c r="D142" s="232">
        <v>21</v>
      </c>
      <c r="E142" s="43"/>
      <c r="F142" s="43">
        <v>27720380</v>
      </c>
      <c r="G142" s="43">
        <v>244086</v>
      </c>
      <c r="H142" s="43">
        <v>547466</v>
      </c>
      <c r="I142" s="43">
        <v>91132</v>
      </c>
      <c r="J142" s="233">
        <v>28603064</v>
      </c>
      <c r="K142" s="164"/>
      <c r="L142" s="43">
        <v>113141.56065111951</v>
      </c>
      <c r="M142" s="43">
        <v>4428.4648395800004</v>
      </c>
      <c r="N142" s="43">
        <v>1177.6156932700001</v>
      </c>
      <c r="O142" s="43">
        <v>888.93126555000003</v>
      </c>
      <c r="P142" s="233">
        <v>119636.57244951953</v>
      </c>
      <c r="Q142" s="165"/>
      <c r="R142" s="43">
        <v>117338.51776234951</v>
      </c>
      <c r="S142" s="43">
        <v>5966.3786308899998</v>
      </c>
      <c r="T142" s="43">
        <v>1177.6156932700001</v>
      </c>
      <c r="U142" s="43">
        <v>900.2566293000001</v>
      </c>
      <c r="V142" s="233">
        <v>125382.76871580952</v>
      </c>
      <c r="W142" s="165"/>
      <c r="X142" s="43">
        <v>286.21704870999997</v>
      </c>
      <c r="Y142" s="43">
        <v>2.4189962200000004</v>
      </c>
      <c r="Z142" s="233">
        <v>288.63604492999997</v>
      </c>
      <c r="AB142" s="43">
        <v>1.65643834</v>
      </c>
      <c r="AC142" s="43">
        <v>4.4667140000000001E-2</v>
      </c>
      <c r="AD142" s="233">
        <v>1.7011054800000001</v>
      </c>
    </row>
    <row r="143" spans="1:30" s="153" customFormat="1">
      <c r="A143" s="163"/>
      <c r="C143" s="231">
        <v>41821</v>
      </c>
      <c r="D143" s="232">
        <v>23</v>
      </c>
      <c r="E143" s="43"/>
      <c r="F143" s="43">
        <v>31306124</v>
      </c>
      <c r="G143" s="43">
        <v>270556</v>
      </c>
      <c r="H143" s="43">
        <v>605836</v>
      </c>
      <c r="I143" s="43">
        <v>88240</v>
      </c>
      <c r="J143" s="233">
        <v>32270756</v>
      </c>
      <c r="K143" s="164"/>
      <c r="L143" s="43">
        <v>120281.6254131498</v>
      </c>
      <c r="M143" s="43">
        <v>5102.8799792299997</v>
      </c>
      <c r="N143" s="43">
        <v>1276.93815245</v>
      </c>
      <c r="O143" s="43">
        <v>783.92282621000004</v>
      </c>
      <c r="P143" s="233">
        <v>127445.36637103983</v>
      </c>
      <c r="Q143" s="165"/>
      <c r="R143" s="43">
        <v>123045.4958429398</v>
      </c>
      <c r="S143" s="43">
        <v>6537.73276644</v>
      </c>
      <c r="T143" s="43">
        <v>1276.9613364500001</v>
      </c>
      <c r="U143" s="43">
        <v>785.03297827000006</v>
      </c>
      <c r="V143" s="233">
        <v>131645.2229240998</v>
      </c>
      <c r="W143" s="165"/>
      <c r="X143" s="43">
        <v>242.05849838999998</v>
      </c>
      <c r="Y143" s="43">
        <v>1.4037606</v>
      </c>
      <c r="Z143" s="233">
        <v>243.46225898999998</v>
      </c>
      <c r="AB143" s="43">
        <v>1.89467765</v>
      </c>
      <c r="AC143" s="43">
        <v>0.13189434999999999</v>
      </c>
      <c r="AD143" s="233">
        <v>2.0265720000000003</v>
      </c>
    </row>
    <row r="144" spans="1:30" s="153" customFormat="1">
      <c r="A144" s="163"/>
      <c r="C144" s="231">
        <v>41852</v>
      </c>
      <c r="D144" s="232">
        <v>21</v>
      </c>
      <c r="E144" s="43"/>
      <c r="F144" s="43">
        <v>27481130</v>
      </c>
      <c r="G144" s="43">
        <v>262814</v>
      </c>
      <c r="H144" s="43">
        <v>547382</v>
      </c>
      <c r="I144" s="43">
        <v>76686</v>
      </c>
      <c r="J144" s="233">
        <v>28368012</v>
      </c>
      <c r="K144" s="164"/>
      <c r="L144" s="43">
        <v>103690.5136526704</v>
      </c>
      <c r="M144" s="43">
        <v>5384.1256207000006</v>
      </c>
      <c r="N144" s="43">
        <v>1112.64107868</v>
      </c>
      <c r="O144" s="43">
        <v>696.73961801000007</v>
      </c>
      <c r="P144" s="233">
        <v>110884.0199700604</v>
      </c>
      <c r="Q144" s="165"/>
      <c r="R144" s="43">
        <v>105943.98234560042</v>
      </c>
      <c r="S144" s="43">
        <v>6911.8389775199994</v>
      </c>
      <c r="T144" s="43">
        <v>1112.6421276799999</v>
      </c>
      <c r="U144" s="43">
        <v>696.97768955000004</v>
      </c>
      <c r="V144" s="233">
        <v>114665.44114035039</v>
      </c>
      <c r="W144" s="165"/>
      <c r="X144" s="43">
        <v>89.76313162000001</v>
      </c>
      <c r="Y144" s="43">
        <v>0.48604073999999997</v>
      </c>
      <c r="Z144" s="233">
        <v>90.249172360000003</v>
      </c>
      <c r="AB144" s="43">
        <v>1.56213683</v>
      </c>
      <c r="AC144" s="43">
        <v>0.11430496</v>
      </c>
      <c r="AD144" s="233">
        <v>1.6764417900000002</v>
      </c>
    </row>
    <row r="145" spans="1:30" s="153" customFormat="1">
      <c r="A145" s="163"/>
      <c r="C145" s="231">
        <v>41883</v>
      </c>
      <c r="D145" s="232">
        <v>22</v>
      </c>
      <c r="E145" s="43"/>
      <c r="F145" s="43">
        <v>28608066</v>
      </c>
      <c r="G145" s="43">
        <v>288054</v>
      </c>
      <c r="H145" s="43">
        <v>551550</v>
      </c>
      <c r="I145" s="43">
        <v>95622</v>
      </c>
      <c r="J145" s="233">
        <v>29543292</v>
      </c>
      <c r="K145" s="164"/>
      <c r="L145" s="43">
        <v>118175.1357315996</v>
      </c>
      <c r="M145" s="43">
        <v>5261.91944659</v>
      </c>
      <c r="N145" s="43">
        <v>1272.77922556</v>
      </c>
      <c r="O145" s="43">
        <v>920.20494080999993</v>
      </c>
      <c r="P145" s="233">
        <v>125630.0393445596</v>
      </c>
      <c r="Q145" s="165"/>
      <c r="R145" s="43">
        <v>122290.78885409961</v>
      </c>
      <c r="S145" s="43">
        <v>6604.1578571099999</v>
      </c>
      <c r="T145" s="43">
        <v>1272.97897556</v>
      </c>
      <c r="U145" s="43">
        <v>921.07974480999997</v>
      </c>
      <c r="V145" s="233">
        <v>131089.0054315796</v>
      </c>
      <c r="W145" s="165"/>
      <c r="X145" s="43">
        <v>251.21597159999999</v>
      </c>
      <c r="Y145" s="43">
        <v>1.63644631</v>
      </c>
      <c r="Z145" s="233">
        <v>252.85241790999999</v>
      </c>
      <c r="AB145" s="43">
        <v>1.6725079899999999</v>
      </c>
      <c r="AC145" s="43">
        <v>0.15439207999999999</v>
      </c>
      <c r="AD145" s="233">
        <v>1.82690007</v>
      </c>
    </row>
    <row r="146" spans="1:30" s="153" customFormat="1">
      <c r="A146" s="163"/>
      <c r="C146" s="231">
        <v>41913</v>
      </c>
      <c r="D146" s="232">
        <v>23</v>
      </c>
      <c r="E146" s="43"/>
      <c r="F146" s="43">
        <v>42874710</v>
      </c>
      <c r="G146" s="43">
        <v>425850</v>
      </c>
      <c r="H146" s="43">
        <v>760470</v>
      </c>
      <c r="I146" s="43">
        <v>105430</v>
      </c>
      <c r="J146" s="233">
        <v>44166460</v>
      </c>
      <c r="K146" s="164"/>
      <c r="L146" s="43">
        <v>169000.27049109893</v>
      </c>
      <c r="M146" s="43">
        <v>9026.0607723800003</v>
      </c>
      <c r="N146" s="43">
        <v>1558.9269458700001</v>
      </c>
      <c r="O146" s="43">
        <v>949.23579923999989</v>
      </c>
      <c r="P146" s="233">
        <v>180534.4940085889</v>
      </c>
      <c r="Q146" s="165"/>
      <c r="R146" s="43">
        <v>172494.35439344891</v>
      </c>
      <c r="S146" s="43">
        <v>11846.76637205</v>
      </c>
      <c r="T146" s="43">
        <v>1558.9564226699999</v>
      </c>
      <c r="U146" s="43">
        <v>950.03696121999997</v>
      </c>
      <c r="V146" s="233">
        <v>186850.11414938892</v>
      </c>
      <c r="W146" s="165"/>
      <c r="X146" s="43">
        <v>192.24975542000001</v>
      </c>
      <c r="Y146" s="43">
        <v>2.0924713600000002</v>
      </c>
      <c r="Z146" s="233">
        <v>194.34222678000003</v>
      </c>
      <c r="AB146" s="43">
        <v>2.8002977499999999</v>
      </c>
      <c r="AC146" s="43">
        <v>6.6488839999999994E-2</v>
      </c>
      <c r="AD146" s="233">
        <v>2.8667865900000002</v>
      </c>
    </row>
    <row r="147" spans="1:30" s="153" customFormat="1">
      <c r="A147" s="163"/>
      <c r="C147" s="231">
        <v>41944</v>
      </c>
      <c r="D147" s="232">
        <v>20</v>
      </c>
      <c r="E147" s="43"/>
      <c r="F147" s="43">
        <v>28458606</v>
      </c>
      <c r="G147" s="43">
        <v>292730</v>
      </c>
      <c r="H147" s="43">
        <v>557148</v>
      </c>
      <c r="I147" s="43">
        <v>83110</v>
      </c>
      <c r="J147" s="233">
        <v>29391594</v>
      </c>
      <c r="K147" s="164"/>
      <c r="L147" s="43">
        <v>117951.68532695979</v>
      </c>
      <c r="M147" s="43">
        <v>5812.58961705</v>
      </c>
      <c r="N147" s="43">
        <v>1198.2123687600001</v>
      </c>
      <c r="O147" s="43">
        <v>724.83774112000003</v>
      </c>
      <c r="P147" s="233">
        <v>125687.3250538898</v>
      </c>
      <c r="Q147" s="165"/>
      <c r="R147" s="43">
        <v>120540.6011969698</v>
      </c>
      <c r="S147" s="43">
        <v>8403.8857955599997</v>
      </c>
      <c r="T147" s="43">
        <v>1198.31482751</v>
      </c>
      <c r="U147" s="43">
        <v>726.33134092</v>
      </c>
      <c r="V147" s="233">
        <v>130869.13316095981</v>
      </c>
      <c r="W147" s="165"/>
      <c r="X147" s="43">
        <v>341.25168352000003</v>
      </c>
      <c r="Y147" s="43">
        <v>0.53429937999999999</v>
      </c>
      <c r="Z147" s="233">
        <v>341.78598290000002</v>
      </c>
      <c r="AB147" s="43">
        <v>1.91245157</v>
      </c>
      <c r="AC147" s="43">
        <v>4.138675E-2</v>
      </c>
      <c r="AD147" s="233">
        <v>1.95383832</v>
      </c>
    </row>
    <row r="148" spans="1:30" s="153" customFormat="1">
      <c r="A148" s="163"/>
      <c r="C148" s="231">
        <v>41974</v>
      </c>
      <c r="D148" s="232">
        <v>21</v>
      </c>
      <c r="E148" s="43"/>
      <c r="F148" s="43">
        <v>30261602</v>
      </c>
      <c r="G148" s="43">
        <v>380510</v>
      </c>
      <c r="H148" s="43">
        <v>612386</v>
      </c>
      <c r="I148" s="43">
        <v>89950</v>
      </c>
      <c r="J148" s="233">
        <v>31344448</v>
      </c>
      <c r="K148" s="164"/>
      <c r="L148" s="43">
        <v>127445.68024961001</v>
      </c>
      <c r="M148" s="43">
        <v>7949.8698592100009</v>
      </c>
      <c r="N148" s="43">
        <v>1401.6529206499999</v>
      </c>
      <c r="O148" s="43">
        <v>759.05617991000008</v>
      </c>
      <c r="P148" s="233">
        <v>137556.25920938002</v>
      </c>
      <c r="Q148" s="165"/>
      <c r="R148" s="43">
        <v>133846.63123113001</v>
      </c>
      <c r="S148" s="43">
        <v>10655.27548054</v>
      </c>
      <c r="T148" s="43">
        <v>1401.6873998999999</v>
      </c>
      <c r="U148" s="43">
        <v>759.82714815000008</v>
      </c>
      <c r="V148" s="233">
        <v>146663.42125971999</v>
      </c>
      <c r="W148" s="165"/>
      <c r="X148" s="43">
        <v>690.03248889999998</v>
      </c>
      <c r="Y148" s="43">
        <v>0.67158969000000002</v>
      </c>
      <c r="Z148" s="233">
        <v>690.70407858999999</v>
      </c>
      <c r="AB148" s="43">
        <v>2.8246312600000003</v>
      </c>
      <c r="AC148" s="43">
        <v>5.9486700000000003E-2</v>
      </c>
      <c r="AD148" s="233">
        <v>2.8841179600000002</v>
      </c>
    </row>
    <row r="149" spans="1:30" s="153" customFormat="1">
      <c r="A149" s="163"/>
      <c r="C149" s="234">
        <v>2014</v>
      </c>
      <c r="D149" s="235">
        <v>255</v>
      </c>
      <c r="E149" s="43"/>
      <c r="F149" s="233">
        <v>370398910</v>
      </c>
      <c r="G149" s="233">
        <v>3586656</v>
      </c>
      <c r="H149" s="233">
        <v>7678702</v>
      </c>
      <c r="I149" s="233">
        <v>1158822</v>
      </c>
      <c r="J149" s="233">
        <v>382823090</v>
      </c>
      <c r="K149" s="164"/>
      <c r="L149" s="233">
        <v>1491669.6864082774</v>
      </c>
      <c r="M149" s="233">
        <v>69146.557711510002</v>
      </c>
      <c r="N149" s="233">
        <v>16273.456139810001</v>
      </c>
      <c r="O149" s="233">
        <v>10588.451896099999</v>
      </c>
      <c r="P149" s="233">
        <v>1587678.1521556973</v>
      </c>
      <c r="Q149" s="165"/>
      <c r="R149" s="233">
        <v>1535684.4548798075</v>
      </c>
      <c r="S149" s="233">
        <v>89726.482934399988</v>
      </c>
      <c r="T149" s="233">
        <v>16273.864739609999</v>
      </c>
      <c r="U149" s="233">
        <v>10613.190516769999</v>
      </c>
      <c r="V149" s="233">
        <v>1652297.9930705875</v>
      </c>
      <c r="W149" s="165"/>
      <c r="X149" s="233">
        <v>5352.1533291000005</v>
      </c>
      <c r="Y149" s="233">
        <v>14.75007551</v>
      </c>
      <c r="Z149" s="233">
        <v>5366.9034046099996</v>
      </c>
      <c r="AB149" s="233">
        <v>27.606620519999996</v>
      </c>
      <c r="AC149" s="233">
        <v>1.1187643700000001</v>
      </c>
      <c r="AD149" s="233">
        <v>28.725384890000004</v>
      </c>
    </row>
    <row r="150" spans="1:30" s="153" customFormat="1">
      <c r="A150" s="163"/>
      <c r="C150" s="234"/>
      <c r="D150" s="235"/>
      <c r="E150" s="43"/>
      <c r="F150" s="233"/>
      <c r="G150" s="233"/>
      <c r="H150" s="233"/>
      <c r="I150" s="233"/>
      <c r="J150" s="233"/>
      <c r="K150" s="164"/>
      <c r="L150" s="233"/>
      <c r="M150" s="233"/>
      <c r="N150" s="233"/>
      <c r="O150" s="233"/>
      <c r="P150" s="233"/>
      <c r="Q150" s="165"/>
      <c r="R150" s="233"/>
      <c r="S150" s="233"/>
      <c r="T150" s="233"/>
      <c r="U150" s="233"/>
      <c r="V150" s="233"/>
      <c r="W150" s="165"/>
      <c r="X150" s="233"/>
      <c r="Y150" s="233"/>
      <c r="Z150" s="233"/>
      <c r="AB150" s="233"/>
      <c r="AC150" s="233"/>
      <c r="AD150" s="233"/>
    </row>
    <row r="151" spans="1:30" s="153" customFormat="1">
      <c r="A151" s="163">
        <v>39814</v>
      </c>
      <c r="C151" s="231">
        <v>42005</v>
      </c>
      <c r="D151" s="232">
        <v>21</v>
      </c>
      <c r="E151" s="43"/>
      <c r="F151" s="43">
        <v>40050118</v>
      </c>
      <c r="G151" s="43">
        <v>488146</v>
      </c>
      <c r="H151" s="43">
        <v>805052</v>
      </c>
      <c r="I151" s="43">
        <v>100104</v>
      </c>
      <c r="J151" s="233">
        <v>41443420</v>
      </c>
      <c r="K151" s="164"/>
      <c r="L151" s="43">
        <v>163838.9457315589</v>
      </c>
      <c r="M151" s="43">
        <v>9647.5237211999993</v>
      </c>
      <c r="N151" s="43">
        <v>1724.71481978</v>
      </c>
      <c r="O151" s="43">
        <v>906.68215725999994</v>
      </c>
      <c r="P151" s="233">
        <v>176117.86642979889</v>
      </c>
      <c r="Q151" s="165"/>
      <c r="R151" s="43">
        <v>166116.59062548887</v>
      </c>
      <c r="S151" s="43">
        <v>12482.33166978</v>
      </c>
      <c r="T151" s="43">
        <v>1724.71481978</v>
      </c>
      <c r="U151" s="43">
        <v>906.69090726000002</v>
      </c>
      <c r="V151" s="233">
        <v>181230.32802230888</v>
      </c>
      <c r="W151" s="165"/>
      <c r="X151" s="43">
        <v>639.38959364999994</v>
      </c>
      <c r="Y151" s="43">
        <v>0.59037813000000006</v>
      </c>
      <c r="Z151" s="233">
        <v>639.97997178000003</v>
      </c>
      <c r="AB151" s="43">
        <v>4.2654030499999998</v>
      </c>
      <c r="AC151" s="43">
        <v>4.04476E-2</v>
      </c>
      <c r="AD151" s="233">
        <v>4.30585065</v>
      </c>
    </row>
    <row r="152" spans="1:30" s="153" customFormat="1">
      <c r="A152" s="163">
        <v>39845</v>
      </c>
      <c r="C152" s="231">
        <v>42036</v>
      </c>
      <c r="D152" s="232">
        <v>20</v>
      </c>
      <c r="E152" s="43"/>
      <c r="F152" s="43">
        <v>35244100</v>
      </c>
      <c r="G152" s="43">
        <v>398388</v>
      </c>
      <c r="H152" s="43">
        <v>679914</v>
      </c>
      <c r="I152" s="43">
        <v>82138</v>
      </c>
      <c r="J152" s="233">
        <v>36404540</v>
      </c>
      <c r="K152" s="164"/>
      <c r="L152" s="43">
        <v>148964.02792031001</v>
      </c>
      <c r="M152" s="43">
        <v>7079.1438012100007</v>
      </c>
      <c r="N152" s="43">
        <v>1347.4064991599998</v>
      </c>
      <c r="O152" s="43">
        <v>789.49096474999999</v>
      </c>
      <c r="P152" s="233">
        <v>158180.06918543001</v>
      </c>
      <c r="Q152" s="165"/>
      <c r="R152" s="43">
        <v>152050.13670552999</v>
      </c>
      <c r="S152" s="43">
        <v>10742.4832264</v>
      </c>
      <c r="T152" s="43">
        <v>1347.4064991599998</v>
      </c>
      <c r="U152" s="43">
        <v>789.49096474999999</v>
      </c>
      <c r="V152" s="233">
        <v>164929.51739584</v>
      </c>
      <c r="W152" s="165"/>
      <c r="X152" s="43">
        <v>404.85262101999996</v>
      </c>
      <c r="Y152" s="43">
        <v>0.97861132000000006</v>
      </c>
      <c r="Z152" s="233">
        <v>405.83123233999999</v>
      </c>
      <c r="AB152" s="43">
        <v>3.84702988</v>
      </c>
      <c r="AC152" s="43">
        <v>6.2407419999999998E-2</v>
      </c>
      <c r="AD152" s="233">
        <v>3.9094373</v>
      </c>
    </row>
    <row r="153" spans="1:30" s="153" customFormat="1">
      <c r="A153" s="163">
        <v>39873</v>
      </c>
      <c r="C153" s="231">
        <v>42064</v>
      </c>
      <c r="D153" s="232">
        <v>22</v>
      </c>
      <c r="E153" s="43"/>
      <c r="F153" s="43">
        <v>40306182</v>
      </c>
      <c r="G153" s="43">
        <v>466916</v>
      </c>
      <c r="H153" s="43">
        <v>745458</v>
      </c>
      <c r="I153" s="43">
        <v>98278</v>
      </c>
      <c r="J153" s="233">
        <v>41616834</v>
      </c>
      <c r="K153" s="164"/>
      <c r="L153" s="43">
        <v>178202.02065098999</v>
      </c>
      <c r="M153" s="43">
        <v>8956.3970596899999</v>
      </c>
      <c r="N153" s="43">
        <v>1543.79330794</v>
      </c>
      <c r="O153" s="43">
        <v>944.26222598000004</v>
      </c>
      <c r="P153" s="233">
        <v>189646.4732446</v>
      </c>
      <c r="Q153" s="165"/>
      <c r="R153" s="43">
        <v>184723.52828919003</v>
      </c>
      <c r="S153" s="43">
        <v>13411.150132520001</v>
      </c>
      <c r="T153" s="43">
        <v>1543.79516154</v>
      </c>
      <c r="U153" s="43">
        <v>944.26222598000004</v>
      </c>
      <c r="V153" s="233">
        <v>200622.73580923001</v>
      </c>
      <c r="W153" s="165"/>
      <c r="X153" s="43">
        <v>542.42937509000001</v>
      </c>
      <c r="Y153" s="43">
        <v>2.2095807600000001</v>
      </c>
      <c r="Z153" s="233">
        <v>544.63895585</v>
      </c>
      <c r="AB153" s="43">
        <v>5.2909699400000001</v>
      </c>
      <c r="AC153" s="43">
        <v>1.6299770000000002E-2</v>
      </c>
      <c r="AD153" s="233">
        <v>5.3072697099999999</v>
      </c>
    </row>
    <row r="154" spans="1:30" s="153" customFormat="1">
      <c r="A154" s="163">
        <v>39904</v>
      </c>
      <c r="C154" s="231">
        <v>42095</v>
      </c>
      <c r="D154" s="232">
        <v>20</v>
      </c>
      <c r="E154" s="43"/>
      <c r="F154" s="43">
        <v>36699234</v>
      </c>
      <c r="G154" s="43">
        <v>426524</v>
      </c>
      <c r="H154" s="43">
        <v>699752</v>
      </c>
      <c r="I154" s="43">
        <v>87162</v>
      </c>
      <c r="J154" s="233">
        <v>37912672</v>
      </c>
      <c r="K154" s="164"/>
      <c r="L154" s="43">
        <v>162858.30179538901</v>
      </c>
      <c r="M154" s="43">
        <v>8417.1924876800003</v>
      </c>
      <c r="N154" s="43">
        <v>1518.4970846300002</v>
      </c>
      <c r="O154" s="43">
        <v>800.21929363000004</v>
      </c>
      <c r="P154" s="233">
        <v>173594.21066132898</v>
      </c>
      <c r="Q154" s="165"/>
      <c r="R154" s="43">
        <v>166309.774383749</v>
      </c>
      <c r="S154" s="43">
        <v>12756.474719620001</v>
      </c>
      <c r="T154" s="43">
        <v>1518.4970846300002</v>
      </c>
      <c r="U154" s="43">
        <v>828.56899623999993</v>
      </c>
      <c r="V154" s="233">
        <v>181413.31518423901</v>
      </c>
      <c r="W154" s="165"/>
      <c r="X154" s="43">
        <v>379.47185070999996</v>
      </c>
      <c r="Y154" s="43">
        <v>2.3816257700000003</v>
      </c>
      <c r="Z154" s="233">
        <v>381.85347647999993</v>
      </c>
      <c r="AB154" s="43">
        <v>7.3840765800000003</v>
      </c>
      <c r="AC154" s="43">
        <v>0</v>
      </c>
      <c r="AD154" s="233">
        <v>7.3840765800000003</v>
      </c>
    </row>
    <row r="155" spans="1:30" s="153" customFormat="1">
      <c r="A155" s="163">
        <v>39934</v>
      </c>
      <c r="C155" s="231">
        <v>42125</v>
      </c>
      <c r="D155" s="232">
        <v>20</v>
      </c>
      <c r="E155" s="43"/>
      <c r="F155" s="43">
        <v>32992354</v>
      </c>
      <c r="G155" s="43">
        <v>373934</v>
      </c>
      <c r="H155" s="43">
        <v>624764</v>
      </c>
      <c r="I155" s="43">
        <v>76186</v>
      </c>
      <c r="J155" s="233">
        <v>34067238</v>
      </c>
      <c r="K155" s="164"/>
      <c r="L155" s="43">
        <v>143438.54929066013</v>
      </c>
      <c r="M155" s="43">
        <v>7863.4389422100003</v>
      </c>
      <c r="N155" s="43">
        <v>1308.6365990300001</v>
      </c>
      <c r="O155" s="43">
        <v>737.13155449999999</v>
      </c>
      <c r="P155" s="233">
        <v>153347.75638640008</v>
      </c>
      <c r="Q155" s="165"/>
      <c r="R155" s="43">
        <v>147343.23898243011</v>
      </c>
      <c r="S155" s="43">
        <v>10988.110929570001</v>
      </c>
      <c r="T155" s="43">
        <v>1309.0023990300001</v>
      </c>
      <c r="U155" s="43">
        <v>738.0142115000001</v>
      </c>
      <c r="V155" s="233">
        <v>160378.36652253009</v>
      </c>
      <c r="W155" s="165"/>
      <c r="X155" s="43">
        <v>455.45334465999997</v>
      </c>
      <c r="Y155" s="43">
        <v>2.66161081</v>
      </c>
      <c r="Z155" s="233">
        <v>458.11495546999998</v>
      </c>
      <c r="AB155" s="43">
        <v>3.7402669400000002</v>
      </c>
      <c r="AC155" s="43">
        <v>0</v>
      </c>
      <c r="AD155" s="233">
        <v>3.7402669400000002</v>
      </c>
    </row>
    <row r="156" spans="1:30" s="153" customFormat="1">
      <c r="A156" s="163"/>
      <c r="C156" s="231">
        <v>42156</v>
      </c>
      <c r="D156" s="232">
        <v>22</v>
      </c>
      <c r="E156" s="43"/>
      <c r="F156" s="43">
        <v>41314318</v>
      </c>
      <c r="G156" s="43">
        <v>465842</v>
      </c>
      <c r="H156" s="43">
        <v>775046</v>
      </c>
      <c r="I156" s="43">
        <v>97876</v>
      </c>
      <c r="J156" s="233">
        <v>42653082</v>
      </c>
      <c r="K156" s="164"/>
      <c r="L156" s="43">
        <v>182962.35954360999</v>
      </c>
      <c r="M156" s="43">
        <v>9421.9982298399991</v>
      </c>
      <c r="N156" s="43">
        <v>1547.6208739099998</v>
      </c>
      <c r="O156" s="43">
        <v>901.39850225000009</v>
      </c>
      <c r="P156" s="233">
        <v>194833.37714960997</v>
      </c>
      <c r="Q156" s="165"/>
      <c r="R156" s="43">
        <v>187078.15857385</v>
      </c>
      <c r="S156" s="43">
        <v>12906.5896058</v>
      </c>
      <c r="T156" s="43">
        <v>1547.6208739099998</v>
      </c>
      <c r="U156" s="43">
        <v>921.61041924999995</v>
      </c>
      <c r="V156" s="233">
        <v>202453.97947281</v>
      </c>
      <c r="W156" s="165"/>
      <c r="X156" s="43">
        <v>665.13079452999989</v>
      </c>
      <c r="Y156" s="43">
        <v>0.99459399999999998</v>
      </c>
      <c r="Z156" s="233">
        <v>666.12538853000001</v>
      </c>
      <c r="AB156" s="43">
        <v>3.8929012900000002</v>
      </c>
      <c r="AC156" s="43">
        <v>0</v>
      </c>
      <c r="AD156" s="233">
        <v>3.8929012900000002</v>
      </c>
    </row>
    <row r="157" spans="1:30" s="153" customFormat="1">
      <c r="A157" s="163"/>
      <c r="C157" s="231">
        <v>42186</v>
      </c>
      <c r="D157" s="232">
        <v>23</v>
      </c>
      <c r="E157" s="43"/>
      <c r="F157" s="43">
        <v>38478052</v>
      </c>
      <c r="G157" s="43">
        <v>431242</v>
      </c>
      <c r="H157" s="43">
        <v>678794</v>
      </c>
      <c r="I157" s="43">
        <v>74864</v>
      </c>
      <c r="J157" s="233">
        <v>39662952</v>
      </c>
      <c r="K157" s="164"/>
      <c r="L157" s="43">
        <v>165210.11920318022</v>
      </c>
      <c r="M157" s="43">
        <v>8298.3336456800007</v>
      </c>
      <c r="N157" s="43">
        <v>1324.8007964200001</v>
      </c>
      <c r="O157" s="43">
        <v>581.95103544000006</v>
      </c>
      <c r="P157" s="233">
        <v>175415.2046807202</v>
      </c>
      <c r="Q157" s="165"/>
      <c r="R157" s="43">
        <v>168250.87045084019</v>
      </c>
      <c r="S157" s="43">
        <v>11806.003824269999</v>
      </c>
      <c r="T157" s="43">
        <v>1324.8007964200001</v>
      </c>
      <c r="U157" s="43">
        <v>582.16587865000008</v>
      </c>
      <c r="V157" s="233">
        <v>181963.84095018019</v>
      </c>
      <c r="W157" s="165"/>
      <c r="X157" s="43">
        <v>530.84705291000012</v>
      </c>
      <c r="Y157" s="43">
        <v>3.1601191700000002</v>
      </c>
      <c r="Z157" s="233">
        <v>534.00717208000003</v>
      </c>
      <c r="AB157" s="43">
        <v>27.779887369999997</v>
      </c>
      <c r="AC157" s="43">
        <v>0.10455945</v>
      </c>
      <c r="AD157" s="233">
        <v>27.884446819999997</v>
      </c>
    </row>
    <row r="158" spans="1:30" s="153" customFormat="1">
      <c r="A158" s="163"/>
      <c r="C158" s="231">
        <v>42217</v>
      </c>
      <c r="D158" s="232">
        <v>21</v>
      </c>
      <c r="E158" s="43"/>
      <c r="F158" s="43">
        <v>38943136</v>
      </c>
      <c r="G158" s="43">
        <v>471360</v>
      </c>
      <c r="H158" s="43">
        <v>684196</v>
      </c>
      <c r="I158" s="43">
        <v>60982</v>
      </c>
      <c r="J158" s="233">
        <v>40159674</v>
      </c>
      <c r="K158" s="164"/>
      <c r="L158" s="43">
        <v>160703.8324762999</v>
      </c>
      <c r="M158" s="43">
        <v>9475.0326036000006</v>
      </c>
      <c r="N158" s="43">
        <v>1399.1096832399999</v>
      </c>
      <c r="O158" s="43">
        <v>464.37284216</v>
      </c>
      <c r="P158" s="233">
        <v>172042.3476052999</v>
      </c>
      <c r="Q158" s="165"/>
      <c r="R158" s="43">
        <v>163517.83266445991</v>
      </c>
      <c r="S158" s="43">
        <v>15621.531763849998</v>
      </c>
      <c r="T158" s="43">
        <v>1399.1096832399999</v>
      </c>
      <c r="U158" s="43">
        <v>464.47420499999998</v>
      </c>
      <c r="V158" s="233">
        <v>181002.94831654988</v>
      </c>
      <c r="W158" s="165"/>
      <c r="X158" s="43">
        <v>416.15342636000003</v>
      </c>
      <c r="Y158" s="43">
        <v>1.4921134999999999</v>
      </c>
      <c r="Z158" s="233">
        <v>417.64553986000004</v>
      </c>
      <c r="AB158" s="43">
        <v>26.525037729999998</v>
      </c>
      <c r="AC158" s="43">
        <v>0.21784669000000001</v>
      </c>
      <c r="AD158" s="233">
        <v>26.742884419999999</v>
      </c>
    </row>
    <row r="159" spans="1:30" s="153" customFormat="1">
      <c r="A159" s="163"/>
      <c r="C159" s="231">
        <v>42248</v>
      </c>
      <c r="D159" s="232">
        <v>22</v>
      </c>
      <c r="E159" s="43"/>
      <c r="F159" s="43">
        <v>40483088</v>
      </c>
      <c r="G159" s="43">
        <v>377470</v>
      </c>
      <c r="H159" s="43">
        <v>658900</v>
      </c>
      <c r="I159" s="43">
        <v>69370</v>
      </c>
      <c r="J159" s="233">
        <v>41588828</v>
      </c>
      <c r="K159" s="164"/>
      <c r="L159" s="43">
        <v>158426.33321106</v>
      </c>
      <c r="M159" s="43">
        <v>7960.8715945700005</v>
      </c>
      <c r="N159" s="43">
        <v>1259.4443208600001</v>
      </c>
      <c r="O159" s="43">
        <v>562.17731928000001</v>
      </c>
      <c r="P159" s="233">
        <v>168208.82644577001</v>
      </c>
      <c r="Q159" s="165"/>
      <c r="R159" s="43">
        <v>162226.16041414003</v>
      </c>
      <c r="S159" s="43">
        <v>13506.252378519999</v>
      </c>
      <c r="T159" s="43">
        <v>1259.4443208600001</v>
      </c>
      <c r="U159" s="43">
        <v>563.26775470999996</v>
      </c>
      <c r="V159" s="233">
        <v>177555.12486823002</v>
      </c>
      <c r="W159" s="165"/>
      <c r="X159" s="43">
        <v>276.38208522000002</v>
      </c>
      <c r="Y159" s="43">
        <v>0.70243001999999999</v>
      </c>
      <c r="Z159" s="233">
        <v>277.08451523999997</v>
      </c>
      <c r="AB159" s="43">
        <v>22.661264069999998</v>
      </c>
      <c r="AC159" s="43">
        <v>0.10513148000000001</v>
      </c>
      <c r="AD159" s="233">
        <v>22.766395549999999</v>
      </c>
    </row>
    <row r="160" spans="1:30" s="153" customFormat="1">
      <c r="A160" s="163"/>
      <c r="C160" s="231">
        <v>42278</v>
      </c>
      <c r="D160" s="232">
        <v>22</v>
      </c>
      <c r="E160" s="43"/>
      <c r="F160" s="43">
        <v>40534990</v>
      </c>
      <c r="G160" s="43">
        <v>358640</v>
      </c>
      <c r="H160" s="43">
        <v>599570</v>
      </c>
      <c r="I160" s="43">
        <v>70772</v>
      </c>
      <c r="J160" s="233">
        <v>41563972</v>
      </c>
      <c r="K160" s="164"/>
      <c r="L160" s="43">
        <v>153057.90239611972</v>
      </c>
      <c r="M160" s="43">
        <v>6914.5454588499997</v>
      </c>
      <c r="N160" s="43">
        <v>1045.94909418</v>
      </c>
      <c r="O160" s="43">
        <v>586.38526692000005</v>
      </c>
      <c r="P160" s="233">
        <v>161604.7822160697</v>
      </c>
      <c r="Q160" s="165"/>
      <c r="R160" s="43">
        <v>155419.8381475097</v>
      </c>
      <c r="S160" s="43">
        <v>13124.11707948</v>
      </c>
      <c r="T160" s="43">
        <v>1045.95243018</v>
      </c>
      <c r="U160" s="43">
        <v>586.38526692000005</v>
      </c>
      <c r="V160" s="233">
        <v>170176.29292408971</v>
      </c>
      <c r="W160" s="165"/>
      <c r="X160" s="43">
        <v>392.24161774000004</v>
      </c>
      <c r="Y160" s="43">
        <v>0.86659794999999995</v>
      </c>
      <c r="Z160" s="233">
        <v>393.10821569000001</v>
      </c>
      <c r="AB160" s="43">
        <v>8.0356343100000007</v>
      </c>
      <c r="AC160" s="43">
        <v>0</v>
      </c>
      <c r="AD160" s="233">
        <v>8.0356343100000007</v>
      </c>
    </row>
    <row r="161" spans="1:30" s="153" customFormat="1">
      <c r="A161" s="163"/>
      <c r="C161" s="231">
        <v>42309</v>
      </c>
      <c r="D161" s="232">
        <v>21</v>
      </c>
      <c r="E161" s="43"/>
      <c r="F161" s="43">
        <v>36129764</v>
      </c>
      <c r="G161" s="43">
        <v>331634</v>
      </c>
      <c r="H161" s="43">
        <v>574774</v>
      </c>
      <c r="I161" s="43">
        <v>70146</v>
      </c>
      <c r="J161" s="233">
        <v>37106318</v>
      </c>
      <c r="K161" s="164"/>
      <c r="L161" s="43">
        <v>137167.1838391101</v>
      </c>
      <c r="M161" s="43">
        <v>6612.2426166900004</v>
      </c>
      <c r="N161" s="43">
        <v>1038.6751173100001</v>
      </c>
      <c r="O161" s="43">
        <v>576.99600864000001</v>
      </c>
      <c r="P161" s="233">
        <v>145395.0975817501</v>
      </c>
      <c r="Q161" s="165"/>
      <c r="R161" s="43">
        <v>139862.07815713008</v>
      </c>
      <c r="S161" s="43">
        <v>13343.361395190001</v>
      </c>
      <c r="T161" s="43">
        <v>1039.0762173100002</v>
      </c>
      <c r="U161" s="43">
        <v>576.99600864000001</v>
      </c>
      <c r="V161" s="233">
        <v>154821.5117782701</v>
      </c>
      <c r="W161" s="165"/>
      <c r="X161" s="43">
        <v>732.9467940799999</v>
      </c>
      <c r="Y161" s="43">
        <v>1.3858753799999999</v>
      </c>
      <c r="Z161" s="233">
        <v>734.33266945999992</v>
      </c>
      <c r="AB161" s="43">
        <v>6.5919295899999995</v>
      </c>
      <c r="AC161" s="43">
        <v>0.46400352</v>
      </c>
      <c r="AD161" s="233">
        <v>7.0559331099999998</v>
      </c>
    </row>
    <row r="162" spans="1:30" s="153" customFormat="1">
      <c r="A162" s="163"/>
      <c r="C162" s="231">
        <v>42339</v>
      </c>
      <c r="D162" s="232">
        <v>22</v>
      </c>
      <c r="E162" s="43"/>
      <c r="F162" s="43">
        <v>36764598</v>
      </c>
      <c r="G162" s="43">
        <v>412132</v>
      </c>
      <c r="H162" s="43">
        <v>553022</v>
      </c>
      <c r="I162" s="43">
        <v>67122</v>
      </c>
      <c r="J162" s="233">
        <v>37796874</v>
      </c>
      <c r="K162" s="164"/>
      <c r="L162" s="43">
        <v>139184.80189653038</v>
      </c>
      <c r="M162" s="43">
        <v>9614.4708073000002</v>
      </c>
      <c r="N162" s="43">
        <v>1129.69492371</v>
      </c>
      <c r="O162" s="43">
        <v>563.16124380999997</v>
      </c>
      <c r="P162" s="233">
        <v>150492.1288713504</v>
      </c>
      <c r="Q162" s="165"/>
      <c r="R162" s="43">
        <v>145489.1967148204</v>
      </c>
      <c r="S162" s="43">
        <v>16363.718607809999</v>
      </c>
      <c r="T162" s="43">
        <v>1129.7509675599999</v>
      </c>
      <c r="U162" s="43">
        <v>563.19135501000005</v>
      </c>
      <c r="V162" s="233">
        <v>163545.85764520039</v>
      </c>
      <c r="W162" s="165"/>
      <c r="X162" s="43">
        <v>392.31747326999999</v>
      </c>
      <c r="Y162" s="43">
        <v>1.0812093900000002</v>
      </c>
      <c r="Z162" s="233">
        <v>393.39868265999996</v>
      </c>
      <c r="AB162" s="43">
        <v>4.3155656599999999</v>
      </c>
      <c r="AC162" s="43">
        <v>0.62611408999999996</v>
      </c>
      <c r="AD162" s="233">
        <v>4.9416797499999996</v>
      </c>
    </row>
    <row r="163" spans="1:30" s="153" customFormat="1">
      <c r="A163" s="163"/>
      <c r="C163" s="234">
        <v>2015</v>
      </c>
      <c r="D163" s="235">
        <v>256</v>
      </c>
      <c r="E163" s="43"/>
      <c r="F163" s="233">
        <v>457939934</v>
      </c>
      <c r="G163" s="233">
        <v>5002228</v>
      </c>
      <c r="H163" s="233">
        <v>8079242</v>
      </c>
      <c r="I163" s="233">
        <v>955000</v>
      </c>
      <c r="J163" s="233">
        <v>471976404</v>
      </c>
      <c r="K163" s="164"/>
      <c r="L163" s="233">
        <v>1894014.3779548183</v>
      </c>
      <c r="M163" s="233">
        <v>100261.19096851998</v>
      </c>
      <c r="N163" s="233">
        <v>16188.34312017</v>
      </c>
      <c r="O163" s="233">
        <v>8414.2284146199981</v>
      </c>
      <c r="P163" s="233">
        <v>2018878.1404581279</v>
      </c>
      <c r="Q163" s="165"/>
      <c r="R163" s="233">
        <v>1938387.4041091381</v>
      </c>
      <c r="S163" s="233">
        <v>157052.12533281001</v>
      </c>
      <c r="T163" s="233">
        <v>16189.171253620001</v>
      </c>
      <c r="U163" s="233">
        <v>8465.1181939100006</v>
      </c>
      <c r="V163" s="233">
        <v>2120093.8188894782</v>
      </c>
      <c r="W163" s="165"/>
      <c r="X163" s="233">
        <v>5827.6160292399991</v>
      </c>
      <c r="Y163" s="233">
        <v>18.504746200000003</v>
      </c>
      <c r="Z163" s="233">
        <v>5846.1207754400011</v>
      </c>
      <c r="AB163" s="233">
        <v>124.32996641</v>
      </c>
      <c r="AC163" s="233">
        <v>1.63681002</v>
      </c>
      <c r="AD163" s="233">
        <v>125.96677643000001</v>
      </c>
    </row>
    <row r="164" spans="1:30" s="153" customFormat="1">
      <c r="A164" s="163"/>
      <c r="C164" s="234"/>
      <c r="D164" s="235"/>
      <c r="E164" s="43"/>
      <c r="F164" s="233"/>
      <c r="G164" s="233"/>
      <c r="H164" s="233"/>
      <c r="I164" s="233"/>
      <c r="J164" s="233"/>
      <c r="K164" s="164"/>
      <c r="L164" s="233"/>
      <c r="M164" s="233"/>
      <c r="N164" s="233"/>
      <c r="O164" s="233"/>
      <c r="P164" s="233"/>
      <c r="Q164" s="165"/>
      <c r="R164" s="233"/>
      <c r="S164" s="233"/>
      <c r="T164" s="233"/>
      <c r="U164" s="233"/>
      <c r="V164" s="233"/>
      <c r="W164" s="165"/>
      <c r="X164" s="233"/>
      <c r="Y164" s="233"/>
      <c r="Z164" s="233"/>
      <c r="AB164" s="233"/>
      <c r="AC164" s="233"/>
      <c r="AD164" s="233"/>
    </row>
    <row r="165" spans="1:30" s="153" customFormat="1">
      <c r="A165" s="163">
        <v>39814</v>
      </c>
      <c r="C165" s="231">
        <v>42370</v>
      </c>
      <c r="D165" s="232">
        <v>20</v>
      </c>
      <c r="E165" s="43"/>
      <c r="F165" s="43">
        <v>43067798</v>
      </c>
      <c r="G165" s="43">
        <v>476800</v>
      </c>
      <c r="H165" s="43">
        <v>597944</v>
      </c>
      <c r="I165" s="43">
        <v>70098</v>
      </c>
      <c r="J165" s="233">
        <v>44212640</v>
      </c>
      <c r="K165" s="164"/>
      <c r="L165" s="43">
        <v>154170.55100483049</v>
      </c>
      <c r="M165" s="43">
        <v>9903.3179937899986</v>
      </c>
      <c r="N165" s="43">
        <v>989.60489414999995</v>
      </c>
      <c r="O165" s="43">
        <v>601.26439307999999</v>
      </c>
      <c r="P165" s="233">
        <v>165664.73828585053</v>
      </c>
      <c r="Q165" s="165"/>
      <c r="R165" s="43">
        <v>155756.20843753053</v>
      </c>
      <c r="S165" s="43">
        <v>16297.415907409999</v>
      </c>
      <c r="T165" s="43">
        <v>989.61034514999994</v>
      </c>
      <c r="U165" s="43">
        <v>601.29584434000003</v>
      </c>
      <c r="V165" s="233">
        <v>173644.53053443052</v>
      </c>
      <c r="W165" s="165"/>
      <c r="X165" s="43">
        <v>418.74513919999998</v>
      </c>
      <c r="Y165" s="43">
        <v>0.79507225999999998</v>
      </c>
      <c r="Z165" s="233">
        <v>419.54021145999997</v>
      </c>
      <c r="AB165" s="43">
        <v>3.5505837799999997</v>
      </c>
      <c r="AC165" s="43">
        <v>0.48865523</v>
      </c>
      <c r="AD165" s="233">
        <v>4.0392390100000002</v>
      </c>
    </row>
    <row r="166" spans="1:30" s="153" customFormat="1">
      <c r="A166" s="163">
        <v>39845</v>
      </c>
      <c r="C166" s="231">
        <v>42401</v>
      </c>
      <c r="D166" s="232">
        <v>21</v>
      </c>
      <c r="E166" s="43"/>
      <c r="F166" s="43">
        <v>46826636</v>
      </c>
      <c r="G166" s="43">
        <v>453364</v>
      </c>
      <c r="H166" s="43">
        <v>610634</v>
      </c>
      <c r="I166" s="43">
        <v>75864</v>
      </c>
      <c r="J166" s="233">
        <v>47966498</v>
      </c>
      <c r="K166" s="164"/>
      <c r="L166" s="43">
        <v>162592.53017935908</v>
      </c>
      <c r="M166" s="43">
        <v>8927.9515572399996</v>
      </c>
      <c r="N166" s="43">
        <v>939.60013350999998</v>
      </c>
      <c r="O166" s="43">
        <v>631.69833208999989</v>
      </c>
      <c r="P166" s="233">
        <v>173091.78020219912</v>
      </c>
      <c r="Q166" s="165"/>
      <c r="R166" s="43">
        <v>164550.7150037291</v>
      </c>
      <c r="S166" s="43">
        <v>14218.63778533</v>
      </c>
      <c r="T166" s="43">
        <v>939.60013350999998</v>
      </c>
      <c r="U166" s="43">
        <v>633.55732580999995</v>
      </c>
      <c r="V166" s="233">
        <v>180342.51024837911</v>
      </c>
      <c r="W166" s="165"/>
      <c r="X166" s="43">
        <v>343.38999125999999</v>
      </c>
      <c r="Y166" s="43">
        <v>1.2980460300000001</v>
      </c>
      <c r="Z166" s="233">
        <v>344.68803728999995</v>
      </c>
      <c r="AB166" s="43">
        <v>3.7433518800000001</v>
      </c>
      <c r="AC166" s="43">
        <v>0.46144300999999999</v>
      </c>
      <c r="AD166" s="233">
        <v>4.2047948899999996</v>
      </c>
    </row>
    <row r="167" spans="1:30" s="153" customFormat="1">
      <c r="A167" s="163">
        <v>39873</v>
      </c>
      <c r="C167" s="231">
        <v>42430</v>
      </c>
      <c r="D167" s="232">
        <v>21</v>
      </c>
      <c r="E167" s="43"/>
      <c r="F167" s="43">
        <v>39016898</v>
      </c>
      <c r="G167" s="43">
        <v>362598</v>
      </c>
      <c r="H167" s="43">
        <v>500272</v>
      </c>
      <c r="I167" s="43">
        <v>70370</v>
      </c>
      <c r="J167" s="233">
        <v>39950138</v>
      </c>
      <c r="K167" s="164"/>
      <c r="L167" s="43">
        <v>141955.27271280991</v>
      </c>
      <c r="M167" s="43">
        <v>6940.93151691</v>
      </c>
      <c r="N167" s="43">
        <v>874.69695198000011</v>
      </c>
      <c r="O167" s="43">
        <v>612.69799115000001</v>
      </c>
      <c r="P167" s="233">
        <v>150383.59917284991</v>
      </c>
      <c r="Q167" s="165"/>
      <c r="R167" s="43">
        <v>145844.20277776991</v>
      </c>
      <c r="S167" s="43">
        <v>12953.02992483</v>
      </c>
      <c r="T167" s="43">
        <v>874.69695198000011</v>
      </c>
      <c r="U167" s="43">
        <v>612.70703305000006</v>
      </c>
      <c r="V167" s="233">
        <v>160284.63668762989</v>
      </c>
      <c r="W167" s="165"/>
      <c r="X167" s="43">
        <v>320.54493368999999</v>
      </c>
      <c r="Y167" s="43">
        <v>1.4232409800000001</v>
      </c>
      <c r="Z167" s="233">
        <v>321.96817467</v>
      </c>
      <c r="AB167" s="43">
        <v>4.2776069000000003</v>
      </c>
      <c r="AC167" s="43">
        <v>0.45912268000000001</v>
      </c>
      <c r="AD167" s="233">
        <v>4.7367295800000004</v>
      </c>
    </row>
    <row r="168" spans="1:30" s="153" customFormat="1">
      <c r="A168" s="163">
        <v>39904</v>
      </c>
      <c r="C168" s="231">
        <v>42461</v>
      </c>
      <c r="D168" s="232">
        <v>21</v>
      </c>
      <c r="E168" s="43"/>
      <c r="F168" s="43">
        <v>36137902</v>
      </c>
      <c r="G168" s="43">
        <v>317450</v>
      </c>
      <c r="H168" s="43">
        <v>470062</v>
      </c>
      <c r="I168" s="43">
        <v>64248</v>
      </c>
      <c r="J168" s="233">
        <v>36989662</v>
      </c>
      <c r="K168" s="164"/>
      <c r="L168" s="43">
        <v>130667.29125123001</v>
      </c>
      <c r="M168" s="43">
        <v>6214.1469180000004</v>
      </c>
      <c r="N168" s="43">
        <v>793.45887799999991</v>
      </c>
      <c r="O168" s="43">
        <v>572.04354477000004</v>
      </c>
      <c r="P168" s="233">
        <v>138246.940592</v>
      </c>
      <c r="Q168" s="165"/>
      <c r="R168" s="43">
        <v>133032.78099964</v>
      </c>
      <c r="S168" s="43">
        <v>11512.813398889999</v>
      </c>
      <c r="T168" s="43">
        <v>793.45887799999991</v>
      </c>
      <c r="U168" s="43">
        <v>572.55385897999997</v>
      </c>
      <c r="V168" s="233">
        <v>145911.60713550998</v>
      </c>
      <c r="W168" s="165"/>
      <c r="X168" s="43">
        <v>357.47413638</v>
      </c>
      <c r="Y168" s="43">
        <v>0.80902616999999999</v>
      </c>
      <c r="Z168" s="233">
        <v>358.28316255000004</v>
      </c>
      <c r="AB168" s="43">
        <v>5.3545942800000006</v>
      </c>
      <c r="AC168" s="43">
        <v>1.0883202299999999</v>
      </c>
      <c r="AD168" s="233">
        <v>6.4429145100000005</v>
      </c>
    </row>
    <row r="169" spans="1:30" s="153" customFormat="1">
      <c r="A169" s="163">
        <v>39934</v>
      </c>
      <c r="C169" s="231">
        <v>42491</v>
      </c>
      <c r="D169" s="232">
        <v>22</v>
      </c>
      <c r="E169" s="43"/>
      <c r="F169" s="43">
        <v>33229336</v>
      </c>
      <c r="G169" s="43">
        <v>285436</v>
      </c>
      <c r="H169" s="43">
        <v>411450</v>
      </c>
      <c r="I169" s="43">
        <v>57996</v>
      </c>
      <c r="J169" s="233">
        <v>33984218</v>
      </c>
      <c r="K169" s="164"/>
      <c r="L169" s="43">
        <v>116824.15108756958</v>
      </c>
      <c r="M169" s="43">
        <v>5327.3332419899998</v>
      </c>
      <c r="N169" s="43">
        <v>663.86542400000008</v>
      </c>
      <c r="O169" s="43">
        <v>492.48006168999996</v>
      </c>
      <c r="P169" s="233">
        <v>123307.8298152496</v>
      </c>
      <c r="Q169" s="165"/>
      <c r="R169" s="43">
        <v>119517.3964569496</v>
      </c>
      <c r="S169" s="43">
        <v>9842.3821705199989</v>
      </c>
      <c r="T169" s="43">
        <v>663.86542400000008</v>
      </c>
      <c r="U169" s="43">
        <v>492.95013477999998</v>
      </c>
      <c r="V169" s="233">
        <v>130516.59418624961</v>
      </c>
      <c r="W169" s="165"/>
      <c r="X169" s="43">
        <v>305.53696776000004</v>
      </c>
      <c r="Y169" s="43">
        <v>0.77601585000000006</v>
      </c>
      <c r="Z169" s="233">
        <v>306.31298361</v>
      </c>
      <c r="AB169" s="43">
        <v>5.4702491000000002</v>
      </c>
      <c r="AC169" s="43">
        <v>0.46344318000000001</v>
      </c>
      <c r="AD169" s="233">
        <v>5.9336922799999998</v>
      </c>
    </row>
    <row r="170" spans="1:30" s="153" customFormat="1">
      <c r="A170" s="163"/>
      <c r="C170" s="231">
        <v>42522</v>
      </c>
      <c r="D170" s="232">
        <v>22</v>
      </c>
      <c r="E170" s="43"/>
      <c r="F170" s="43">
        <v>44776524</v>
      </c>
      <c r="G170" s="43">
        <v>495686</v>
      </c>
      <c r="H170" s="43">
        <v>500732</v>
      </c>
      <c r="I170" s="43">
        <v>71828</v>
      </c>
      <c r="J170" s="233">
        <v>45844770</v>
      </c>
      <c r="K170" s="164"/>
      <c r="L170" s="43">
        <v>163134.22306546001</v>
      </c>
      <c r="M170" s="43">
        <v>9318.1686984200005</v>
      </c>
      <c r="N170" s="43">
        <v>848.16531676</v>
      </c>
      <c r="O170" s="43">
        <v>658.90752280999993</v>
      </c>
      <c r="P170" s="233">
        <v>173959.46460344997</v>
      </c>
      <c r="Q170" s="165"/>
      <c r="R170" s="43">
        <v>167059.08843202001</v>
      </c>
      <c r="S170" s="43">
        <v>15030.97611446</v>
      </c>
      <c r="T170" s="43">
        <v>848.16531676</v>
      </c>
      <c r="U170" s="43">
        <v>659.96252280999988</v>
      </c>
      <c r="V170" s="233">
        <v>183598.19238605001</v>
      </c>
      <c r="W170" s="165"/>
      <c r="X170" s="43">
        <v>295.55745059999998</v>
      </c>
      <c r="Y170" s="43">
        <v>1.99215674</v>
      </c>
      <c r="Z170" s="233">
        <v>297.54960733999997</v>
      </c>
      <c r="AB170" s="43">
        <v>7.5191511999999996</v>
      </c>
      <c r="AC170" s="43">
        <v>0.56108221999999996</v>
      </c>
      <c r="AD170" s="233">
        <v>8.080233419999999</v>
      </c>
    </row>
    <row r="171" spans="1:30" s="153" customFormat="1">
      <c r="A171" s="163"/>
      <c r="C171" s="231">
        <v>42552</v>
      </c>
      <c r="D171" s="232">
        <v>21</v>
      </c>
      <c r="E171" s="43"/>
      <c r="F171" s="43">
        <v>33850518</v>
      </c>
      <c r="G171" s="43">
        <v>359888</v>
      </c>
      <c r="H171" s="43">
        <v>410934</v>
      </c>
      <c r="I171" s="43">
        <v>53434</v>
      </c>
      <c r="J171" s="233">
        <v>34674774</v>
      </c>
      <c r="K171" s="164"/>
      <c r="L171" s="43">
        <v>117105.18156245031</v>
      </c>
      <c r="M171" s="43">
        <v>6311.4766337400006</v>
      </c>
      <c r="N171" s="43">
        <v>667.48208725000006</v>
      </c>
      <c r="O171" s="43">
        <v>485.32849315999999</v>
      </c>
      <c r="P171" s="233">
        <v>124569.46877660032</v>
      </c>
      <c r="Q171" s="165"/>
      <c r="R171" s="43">
        <v>118861.9802294503</v>
      </c>
      <c r="S171" s="43">
        <v>10033.406537119999</v>
      </c>
      <c r="T171" s="43">
        <v>667.48208725000006</v>
      </c>
      <c r="U171" s="43">
        <v>485.35553902999993</v>
      </c>
      <c r="V171" s="233">
        <v>130048.22439285032</v>
      </c>
      <c r="W171" s="165"/>
      <c r="X171" s="43">
        <v>261.22718143000003</v>
      </c>
      <c r="Y171" s="43">
        <v>1.0864693999999999</v>
      </c>
      <c r="Z171" s="233">
        <v>262.31365083000003</v>
      </c>
      <c r="AB171" s="43">
        <v>6.5831024100000004</v>
      </c>
      <c r="AC171" s="43">
        <v>0.45260964999999997</v>
      </c>
      <c r="AD171" s="233">
        <v>7.0357120600000007</v>
      </c>
    </row>
    <row r="172" spans="1:30" s="153" customFormat="1">
      <c r="A172" s="163"/>
      <c r="C172" s="231">
        <v>42583</v>
      </c>
      <c r="D172" s="232">
        <v>23</v>
      </c>
      <c r="E172" s="43"/>
      <c r="F172" s="43">
        <v>29046788</v>
      </c>
      <c r="G172" s="43">
        <v>280814</v>
      </c>
      <c r="H172" s="43">
        <v>401004</v>
      </c>
      <c r="I172" s="43">
        <v>50140</v>
      </c>
      <c r="J172" s="233">
        <v>29778746</v>
      </c>
      <c r="K172" s="164"/>
      <c r="L172" s="43">
        <v>101130.89567118032</v>
      </c>
      <c r="M172" s="43">
        <v>4399.4858997299998</v>
      </c>
      <c r="N172" s="43">
        <v>616.37044215000003</v>
      </c>
      <c r="O172" s="43">
        <v>452.33275079999999</v>
      </c>
      <c r="P172" s="233">
        <v>106599.0847638603</v>
      </c>
      <c r="Q172" s="165"/>
      <c r="R172" s="43">
        <v>102622.3064771403</v>
      </c>
      <c r="S172" s="43">
        <v>7712.4982411800011</v>
      </c>
      <c r="T172" s="43">
        <v>616.37044215000003</v>
      </c>
      <c r="U172" s="43">
        <v>452.33275079999999</v>
      </c>
      <c r="V172" s="233">
        <v>111403.50791127031</v>
      </c>
      <c r="W172" s="165"/>
      <c r="X172" s="43">
        <v>190.85129864999999</v>
      </c>
      <c r="Y172" s="43">
        <v>0.74544924000000001</v>
      </c>
      <c r="Z172" s="233">
        <v>191.59674788999999</v>
      </c>
      <c r="AB172" s="43">
        <v>5.9454816200000007</v>
      </c>
      <c r="AC172" s="43">
        <v>0.62628194000000004</v>
      </c>
      <c r="AD172" s="233">
        <v>6.5717635600000008</v>
      </c>
    </row>
    <row r="173" spans="1:30" s="153" customFormat="1">
      <c r="A173" s="163"/>
      <c r="C173" s="231">
        <v>42614</v>
      </c>
      <c r="D173" s="232">
        <v>22</v>
      </c>
      <c r="E173" s="43"/>
      <c r="F173" s="43">
        <v>34037096</v>
      </c>
      <c r="G173" s="43">
        <v>350552</v>
      </c>
      <c r="H173" s="43">
        <v>494864</v>
      </c>
      <c r="I173" s="43">
        <v>58638</v>
      </c>
      <c r="J173" s="233">
        <v>34941150</v>
      </c>
      <c r="K173" s="164"/>
      <c r="L173" s="43">
        <v>126613.43346811019</v>
      </c>
      <c r="M173" s="43">
        <v>5433.6551066399998</v>
      </c>
      <c r="N173" s="43">
        <v>729.56133754999996</v>
      </c>
      <c r="O173" s="43">
        <v>558.20996832000003</v>
      </c>
      <c r="P173" s="233">
        <v>133334.85988062021</v>
      </c>
      <c r="Q173" s="165"/>
      <c r="R173" s="43">
        <v>129089.12918277021</v>
      </c>
      <c r="S173" s="43">
        <v>9612.2298022699997</v>
      </c>
      <c r="T173" s="43">
        <v>729.56133754999996</v>
      </c>
      <c r="U173" s="43">
        <v>558.20996832000003</v>
      </c>
      <c r="V173" s="233">
        <v>139989.13029091019</v>
      </c>
      <c r="W173" s="165"/>
      <c r="X173" s="43">
        <v>340.29124590999999</v>
      </c>
      <c r="Y173" s="43">
        <v>0.72429213000000003</v>
      </c>
      <c r="Z173" s="233">
        <v>341.01553803999997</v>
      </c>
      <c r="AB173" s="43">
        <v>3.3529589799999999</v>
      </c>
      <c r="AC173" s="43">
        <v>0.56087087999999996</v>
      </c>
      <c r="AD173" s="233">
        <v>3.9138298599999999</v>
      </c>
    </row>
    <row r="174" spans="1:30" s="153" customFormat="1">
      <c r="A174" s="163"/>
      <c r="C174" s="231">
        <v>42644</v>
      </c>
      <c r="D174" s="232">
        <v>21</v>
      </c>
      <c r="E174" s="43"/>
      <c r="F174" s="43">
        <v>33228308</v>
      </c>
      <c r="G174" s="43">
        <v>319242</v>
      </c>
      <c r="H174" s="43">
        <v>445952</v>
      </c>
      <c r="I174" s="43">
        <v>57788</v>
      </c>
      <c r="J174" s="233">
        <v>34051290</v>
      </c>
      <c r="K174" s="164"/>
      <c r="L174" s="43">
        <v>120972.70672674001</v>
      </c>
      <c r="M174" s="43">
        <v>5115.05637037</v>
      </c>
      <c r="N174" s="43">
        <v>712.4138972799999</v>
      </c>
      <c r="O174" s="43">
        <v>556.59963590999996</v>
      </c>
      <c r="P174" s="233">
        <v>127356.77663030001</v>
      </c>
      <c r="Q174" s="165"/>
      <c r="R174" s="43">
        <v>122766.43291316</v>
      </c>
      <c r="S174" s="43">
        <v>8848.5130293900002</v>
      </c>
      <c r="T174" s="43">
        <v>712.4138972799999</v>
      </c>
      <c r="U174" s="43">
        <v>557.97729791000006</v>
      </c>
      <c r="V174" s="233">
        <v>132885.33713773999</v>
      </c>
      <c r="W174" s="165"/>
      <c r="X174" s="43">
        <v>299.33328667000001</v>
      </c>
      <c r="Y174" s="43">
        <v>1.0723839100000001</v>
      </c>
      <c r="Z174" s="233">
        <v>300.40567058000005</v>
      </c>
      <c r="AB174" s="43">
        <v>5.9226320799999996</v>
      </c>
      <c r="AC174" s="43">
        <v>0.45112985999999999</v>
      </c>
      <c r="AD174" s="233">
        <v>6.3737619399999996</v>
      </c>
    </row>
    <row r="175" spans="1:30" s="153" customFormat="1">
      <c r="A175" s="163"/>
      <c r="C175" s="231">
        <v>42675</v>
      </c>
      <c r="D175" s="232">
        <v>22</v>
      </c>
      <c r="E175" s="43"/>
      <c r="F175" s="43">
        <v>39204764</v>
      </c>
      <c r="G175" s="43">
        <v>454138</v>
      </c>
      <c r="H175" s="43">
        <v>552778</v>
      </c>
      <c r="I175" s="43">
        <v>60260</v>
      </c>
      <c r="J175" s="233">
        <v>40271940</v>
      </c>
      <c r="K175" s="164"/>
      <c r="L175" s="43">
        <v>144124.5976140498</v>
      </c>
      <c r="M175" s="43">
        <v>7734.6862775099999</v>
      </c>
      <c r="N175" s="43">
        <v>955.62479379000001</v>
      </c>
      <c r="O175" s="43">
        <v>492.31866432000004</v>
      </c>
      <c r="P175" s="233">
        <v>153307.22734966982</v>
      </c>
      <c r="Q175" s="165"/>
      <c r="R175" s="43">
        <v>146315.97648519979</v>
      </c>
      <c r="S175" s="43">
        <v>13590.858785660002</v>
      </c>
      <c r="T175" s="43">
        <v>955.62479379000001</v>
      </c>
      <c r="U175" s="43">
        <v>492.31866432000004</v>
      </c>
      <c r="V175" s="233">
        <v>161354.77872896983</v>
      </c>
      <c r="W175" s="165"/>
      <c r="X175" s="43">
        <v>317.86925759999997</v>
      </c>
      <c r="Y175" s="43">
        <v>1.4510150500000001</v>
      </c>
      <c r="Z175" s="233">
        <v>319.32027264999999</v>
      </c>
      <c r="AB175" s="43">
        <v>3.64782831</v>
      </c>
      <c r="AC175" s="43">
        <v>0.48137566999999998</v>
      </c>
      <c r="AD175" s="233">
        <v>4.1292039800000007</v>
      </c>
    </row>
    <row r="176" spans="1:30" s="153" customFormat="1">
      <c r="A176" s="163"/>
      <c r="C176" s="231">
        <v>42705</v>
      </c>
      <c r="D176" s="232">
        <v>21</v>
      </c>
      <c r="E176" s="43"/>
      <c r="F176" s="43">
        <v>34018316</v>
      </c>
      <c r="G176" s="43">
        <v>397302</v>
      </c>
      <c r="H176" s="43">
        <v>428118</v>
      </c>
      <c r="I176" s="43">
        <v>61702</v>
      </c>
      <c r="J176" s="233">
        <v>34905438</v>
      </c>
      <c r="K176" s="164"/>
      <c r="L176" s="43">
        <v>132158.02311921059</v>
      </c>
      <c r="M176" s="43">
        <v>6624.2632919800008</v>
      </c>
      <c r="N176" s="43">
        <v>815.37414637999996</v>
      </c>
      <c r="O176" s="43">
        <v>533.49434653000003</v>
      </c>
      <c r="P176" s="233">
        <v>140131.15490410061</v>
      </c>
      <c r="Q176" s="165"/>
      <c r="R176" s="43">
        <v>138029.46084743063</v>
      </c>
      <c r="S176" s="43">
        <v>12646.15447078</v>
      </c>
      <c r="T176" s="43">
        <v>815.52690497999993</v>
      </c>
      <c r="U176" s="43">
        <v>533.51857083000004</v>
      </c>
      <c r="V176" s="233">
        <v>152024.6607940206</v>
      </c>
      <c r="W176" s="165"/>
      <c r="X176" s="43">
        <v>367.48805107999999</v>
      </c>
      <c r="Y176" s="43">
        <v>2.2383345600000002</v>
      </c>
      <c r="Z176" s="233">
        <v>369.72638563999993</v>
      </c>
      <c r="AB176" s="43">
        <v>3.4753045499999997</v>
      </c>
      <c r="AC176" s="43">
        <v>0.15547725000000001</v>
      </c>
      <c r="AD176" s="233">
        <v>3.6307817999999998</v>
      </c>
    </row>
    <row r="177" spans="1:30" s="153" customFormat="1">
      <c r="A177" s="163"/>
      <c r="C177" s="234">
        <v>2016</v>
      </c>
      <c r="D177" s="235">
        <v>257</v>
      </c>
      <c r="E177" s="43"/>
      <c r="F177" s="233">
        <v>446440884</v>
      </c>
      <c r="G177" s="233">
        <v>4553270</v>
      </c>
      <c r="H177" s="233">
        <v>5824744</v>
      </c>
      <c r="I177" s="233">
        <v>752366</v>
      </c>
      <c r="J177" s="233">
        <v>457571264</v>
      </c>
      <c r="K177" s="164"/>
      <c r="L177" s="233">
        <v>1611448.8574630001</v>
      </c>
      <c r="M177" s="233">
        <v>82250.473506319991</v>
      </c>
      <c r="N177" s="233">
        <v>9606.2183027999999</v>
      </c>
      <c r="O177" s="233">
        <v>6647.3757046300007</v>
      </c>
      <c r="P177" s="233">
        <v>1709952.9249767505</v>
      </c>
      <c r="Q177" s="165"/>
      <c r="R177" s="233">
        <v>1643445.6782427903</v>
      </c>
      <c r="S177" s="233">
        <v>142298.91616784001</v>
      </c>
      <c r="T177" s="233">
        <v>9606.3765123999983</v>
      </c>
      <c r="U177" s="233">
        <v>6652.73951098</v>
      </c>
      <c r="V177" s="233">
        <v>1802003.7104340103</v>
      </c>
      <c r="W177" s="165"/>
      <c r="X177" s="233">
        <v>3818.3089402299993</v>
      </c>
      <c r="Y177" s="233">
        <v>14.41150232</v>
      </c>
      <c r="Z177" s="233">
        <v>3832.7204425499999</v>
      </c>
      <c r="AB177" s="233">
        <v>58.842845089999997</v>
      </c>
      <c r="AC177" s="233">
        <v>6.2498117999999989</v>
      </c>
      <c r="AD177" s="233">
        <v>65.092656890000001</v>
      </c>
    </row>
    <row r="178" spans="1:30" s="153" customFormat="1">
      <c r="A178" s="163"/>
      <c r="C178" s="234"/>
      <c r="D178" s="235"/>
      <c r="E178" s="43"/>
      <c r="F178" s="233"/>
      <c r="G178" s="233"/>
      <c r="H178" s="233"/>
      <c r="I178" s="233"/>
      <c r="J178" s="233"/>
      <c r="K178" s="164"/>
      <c r="L178" s="233"/>
      <c r="M178" s="233"/>
      <c r="N178" s="233"/>
      <c r="O178" s="233"/>
      <c r="P178" s="233"/>
      <c r="Q178" s="165"/>
      <c r="R178" s="233"/>
      <c r="S178" s="233"/>
      <c r="T178" s="233"/>
      <c r="U178" s="233"/>
      <c r="V178" s="233"/>
      <c r="W178" s="165"/>
      <c r="X178" s="233"/>
      <c r="Y178" s="233"/>
      <c r="Z178" s="233"/>
      <c r="AB178" s="233"/>
      <c r="AC178" s="233"/>
      <c r="AD178" s="233"/>
    </row>
    <row r="179" spans="1:30" s="153" customFormat="1">
      <c r="A179" s="163">
        <v>39814</v>
      </c>
      <c r="C179" s="231">
        <v>42736</v>
      </c>
      <c r="D179" s="232">
        <v>22</v>
      </c>
      <c r="E179" s="43"/>
      <c r="F179" s="43">
        <v>35339080</v>
      </c>
      <c r="G179" s="43">
        <v>356808</v>
      </c>
      <c r="H179" s="43">
        <v>509288</v>
      </c>
      <c r="I179" s="43">
        <v>76258</v>
      </c>
      <c r="J179" s="233">
        <v>36281434</v>
      </c>
      <c r="K179" s="164"/>
      <c r="L179" s="43">
        <v>130096.30827595032</v>
      </c>
      <c r="M179" s="43">
        <v>5383.9900444100003</v>
      </c>
      <c r="N179" s="43">
        <v>843.29439674000002</v>
      </c>
      <c r="O179" s="43">
        <v>737.28009873999997</v>
      </c>
      <c r="P179" s="233">
        <v>137060.8728158403</v>
      </c>
      <c r="Q179" s="165"/>
      <c r="R179" s="43">
        <v>133786.13182904033</v>
      </c>
      <c r="S179" s="43">
        <v>9844.5800796199983</v>
      </c>
      <c r="T179" s="43">
        <v>843.29439674000002</v>
      </c>
      <c r="U179" s="43">
        <v>737.43161928999996</v>
      </c>
      <c r="V179" s="233">
        <v>145211.43792469031</v>
      </c>
      <c r="W179" s="165"/>
      <c r="X179" s="43">
        <v>628.2216870200001</v>
      </c>
      <c r="Y179" s="43">
        <v>2.7766765900000001</v>
      </c>
      <c r="Z179" s="233">
        <v>630.99836361000007</v>
      </c>
      <c r="AB179" s="43">
        <v>3.8189688099999999</v>
      </c>
      <c r="AC179" s="43">
        <v>0.30868192</v>
      </c>
      <c r="AD179" s="233">
        <v>72.120522479999963</v>
      </c>
    </row>
    <row r="180" spans="1:30" s="153" customFormat="1">
      <c r="A180" s="163">
        <v>39845</v>
      </c>
      <c r="C180" s="231">
        <v>42767</v>
      </c>
      <c r="D180" s="232">
        <v>20</v>
      </c>
      <c r="E180" s="43"/>
      <c r="F180" s="43">
        <v>35313938</v>
      </c>
      <c r="G180" s="43">
        <v>340148</v>
      </c>
      <c r="H180" s="43">
        <v>508392</v>
      </c>
      <c r="I180" s="43">
        <v>58402</v>
      </c>
      <c r="J180" s="233">
        <v>36220880</v>
      </c>
      <c r="K180" s="164"/>
      <c r="L180" s="43">
        <v>128711.74586980999</v>
      </c>
      <c r="M180" s="43">
        <v>5034.4053793399999</v>
      </c>
      <c r="N180" s="43">
        <v>834.03819156999998</v>
      </c>
      <c r="O180" s="43">
        <v>538.01095452000004</v>
      </c>
      <c r="P180" s="233">
        <v>135118.20039523998</v>
      </c>
      <c r="Q180" s="165"/>
      <c r="R180" s="43">
        <v>132233.07390364</v>
      </c>
      <c r="S180" s="43">
        <v>10731.369887820001</v>
      </c>
      <c r="T180" s="43">
        <v>834.03819156999998</v>
      </c>
      <c r="U180" s="43">
        <v>538.11471753000001</v>
      </c>
      <c r="V180" s="233">
        <v>144336.59670056001</v>
      </c>
      <c r="W180" s="165"/>
      <c r="X180" s="43">
        <v>461.11729167999994</v>
      </c>
      <c r="Y180" s="43">
        <v>1.1060309699999999</v>
      </c>
      <c r="Z180" s="233">
        <v>462.22332264999994</v>
      </c>
      <c r="AB180" s="43">
        <v>3.2870456900000002</v>
      </c>
      <c r="AC180" s="43">
        <v>4.052878E-2</v>
      </c>
      <c r="AD180" s="233">
        <v>84.828499009999973</v>
      </c>
    </row>
    <row r="181" spans="1:30" s="153" customFormat="1">
      <c r="A181" s="163">
        <v>39873</v>
      </c>
      <c r="C181" s="231">
        <v>42795</v>
      </c>
      <c r="D181" s="232">
        <v>23</v>
      </c>
      <c r="E181" s="43"/>
      <c r="F181" s="43">
        <v>41638316</v>
      </c>
      <c r="G181" s="43">
        <v>393254</v>
      </c>
      <c r="H181" s="43">
        <v>546612</v>
      </c>
      <c r="I181" s="43">
        <v>64602</v>
      </c>
      <c r="J181" s="233">
        <v>42642784</v>
      </c>
      <c r="K181" s="164"/>
      <c r="L181" s="43">
        <v>155049.75636098991</v>
      </c>
      <c r="M181" s="43">
        <v>6135.4595673799995</v>
      </c>
      <c r="N181" s="43">
        <v>1038.6705020900001</v>
      </c>
      <c r="O181" s="43">
        <v>525.04361687000005</v>
      </c>
      <c r="P181" s="233">
        <v>162748.93004732989</v>
      </c>
      <c r="Q181" s="165"/>
      <c r="R181" s="43">
        <v>160349.34159420989</v>
      </c>
      <c r="S181" s="43">
        <v>11760.871058249999</v>
      </c>
      <c r="T181" s="43">
        <v>1038.6705020900001</v>
      </c>
      <c r="U181" s="43">
        <v>525.23917137000001</v>
      </c>
      <c r="V181" s="233">
        <v>173674.12232591992</v>
      </c>
      <c r="W181" s="165"/>
      <c r="X181" s="43">
        <v>452.79920076000002</v>
      </c>
      <c r="Y181" s="43">
        <v>2.7731305100000001</v>
      </c>
      <c r="Z181" s="233">
        <v>455.57233127000001</v>
      </c>
      <c r="AB181" s="43">
        <v>4.5036491200000004</v>
      </c>
      <c r="AC181" s="43">
        <v>4.5557390000000003E-2</v>
      </c>
      <c r="AD181" s="233">
        <v>140.92547069000005</v>
      </c>
    </row>
    <row r="182" spans="1:30" s="153" customFormat="1">
      <c r="A182" s="163">
        <v>39904</v>
      </c>
      <c r="C182" s="231">
        <v>42826</v>
      </c>
      <c r="D182" s="232">
        <v>18</v>
      </c>
      <c r="E182" s="43"/>
      <c r="F182" s="43">
        <v>37831672</v>
      </c>
      <c r="G182" s="43">
        <v>335260</v>
      </c>
      <c r="H182" s="43">
        <v>426334</v>
      </c>
      <c r="I182" s="43">
        <v>53838</v>
      </c>
      <c r="J182" s="233">
        <v>38647104</v>
      </c>
      <c r="K182" s="164"/>
      <c r="L182" s="43">
        <v>139312.97100573979</v>
      </c>
      <c r="M182" s="43">
        <v>5742.1371563700004</v>
      </c>
      <c r="N182" s="43">
        <v>826.10608843</v>
      </c>
      <c r="O182" s="43">
        <v>443.83619505000001</v>
      </c>
      <c r="P182" s="233">
        <v>146325.05044558979</v>
      </c>
      <c r="Q182" s="165"/>
      <c r="R182" s="43">
        <v>144252.31209737979</v>
      </c>
      <c r="S182" s="43">
        <v>9876.3628684799987</v>
      </c>
      <c r="T182" s="43">
        <v>826.10608843</v>
      </c>
      <c r="U182" s="43">
        <v>443.83619505000001</v>
      </c>
      <c r="V182" s="233">
        <v>155398.61724933982</v>
      </c>
      <c r="W182" s="165"/>
      <c r="X182" s="43">
        <v>364.81222789000003</v>
      </c>
      <c r="Y182" s="43">
        <v>3.0968153699999998</v>
      </c>
      <c r="Z182" s="233">
        <v>367.90904326000003</v>
      </c>
      <c r="AB182" s="43">
        <v>4.0680436499999999</v>
      </c>
      <c r="AC182" s="43">
        <v>5.1072609999999997E-2</v>
      </c>
      <c r="AD182" s="233">
        <v>79.679165640000008</v>
      </c>
    </row>
    <row r="183" spans="1:30" s="153" customFormat="1">
      <c r="A183" s="163">
        <v>39934</v>
      </c>
      <c r="C183" s="231">
        <v>42856</v>
      </c>
      <c r="D183" s="232">
        <v>22</v>
      </c>
      <c r="E183" s="43"/>
      <c r="F183" s="43">
        <v>46674862</v>
      </c>
      <c r="G183" s="43">
        <v>403914</v>
      </c>
      <c r="H183" s="43">
        <v>448974</v>
      </c>
      <c r="I183" s="43">
        <v>62672</v>
      </c>
      <c r="J183" s="233">
        <v>47590422</v>
      </c>
      <c r="K183" s="164"/>
      <c r="L183" s="43">
        <v>168226.10767968014</v>
      </c>
      <c r="M183" s="43">
        <v>6782.4167839200009</v>
      </c>
      <c r="N183" s="43">
        <v>868.81718890999991</v>
      </c>
      <c r="O183" s="43">
        <v>527.55985137000005</v>
      </c>
      <c r="P183" s="233">
        <v>176404.9015038801</v>
      </c>
      <c r="Q183" s="165"/>
      <c r="R183" s="43">
        <v>176636.63650569011</v>
      </c>
      <c r="S183" s="43">
        <v>12056.687103140001</v>
      </c>
      <c r="T183" s="43">
        <v>868.81718890999991</v>
      </c>
      <c r="U183" s="43">
        <v>527.55985137000005</v>
      </c>
      <c r="V183" s="233">
        <v>190089.70064911011</v>
      </c>
      <c r="W183" s="165"/>
      <c r="X183" s="43">
        <v>462.31579905000001</v>
      </c>
      <c r="Y183" s="43">
        <v>2.1747709099999999</v>
      </c>
      <c r="Z183" s="233">
        <v>464.49056996000002</v>
      </c>
      <c r="AB183" s="43">
        <v>5.4106414699999998</v>
      </c>
      <c r="AC183" s="43">
        <v>0.45197349999999997</v>
      </c>
      <c r="AD183" s="233">
        <v>117.90787250000002</v>
      </c>
    </row>
    <row r="184" spans="1:30" s="153" customFormat="1">
      <c r="A184" s="163"/>
      <c r="C184" s="231">
        <v>42887</v>
      </c>
      <c r="D184" s="232">
        <v>22</v>
      </c>
      <c r="E184" s="43"/>
      <c r="F184" s="43">
        <v>44670784</v>
      </c>
      <c r="G184" s="43">
        <v>374810</v>
      </c>
      <c r="H184" s="43">
        <v>508200</v>
      </c>
      <c r="I184" s="43">
        <v>58692</v>
      </c>
      <c r="J184" s="233">
        <v>45612486</v>
      </c>
      <c r="K184" s="164"/>
      <c r="L184" s="43">
        <v>167271.778028809</v>
      </c>
      <c r="M184" s="43">
        <v>5448.2070059400003</v>
      </c>
      <c r="N184" s="43">
        <v>925.25725241999999</v>
      </c>
      <c r="O184" s="43">
        <v>534.73970279000002</v>
      </c>
      <c r="P184" s="233">
        <v>174179.98198995899</v>
      </c>
      <c r="Q184" s="165"/>
      <c r="R184" s="43">
        <v>179499.176642159</v>
      </c>
      <c r="S184" s="43">
        <v>9106.2292726800006</v>
      </c>
      <c r="T184" s="43">
        <v>925.25725241999999</v>
      </c>
      <c r="U184" s="43">
        <v>534.73970279000002</v>
      </c>
      <c r="V184" s="233">
        <v>190065.402870049</v>
      </c>
      <c r="W184" s="165"/>
      <c r="X184" s="43">
        <v>466.24654145</v>
      </c>
      <c r="Y184" s="43">
        <v>1.5154036400000002</v>
      </c>
      <c r="Z184" s="233">
        <v>467.76194508999998</v>
      </c>
      <c r="AB184" s="43">
        <v>2.9981386400000001</v>
      </c>
      <c r="AC184" s="43">
        <v>5.1505000000000002E-2</v>
      </c>
      <c r="AD184" s="233">
        <v>87.027218450000021</v>
      </c>
    </row>
    <row r="185" spans="1:30" s="153" customFormat="1">
      <c r="A185" s="163"/>
      <c r="C185" s="231">
        <v>42917</v>
      </c>
      <c r="D185" s="232">
        <v>21</v>
      </c>
      <c r="E185" s="43"/>
      <c r="F185" s="43">
        <v>39683770</v>
      </c>
      <c r="G185" s="43">
        <v>321962</v>
      </c>
      <c r="H185" s="43">
        <v>424688</v>
      </c>
      <c r="I185" s="43">
        <v>58586</v>
      </c>
      <c r="J185" s="233">
        <v>40489006</v>
      </c>
      <c r="K185" s="164"/>
      <c r="L185" s="43">
        <v>143040.26662259051</v>
      </c>
      <c r="M185" s="43">
        <v>4827.5013964099999</v>
      </c>
      <c r="N185" s="43">
        <v>746.10069012000008</v>
      </c>
      <c r="O185" s="43">
        <v>569.32881872000007</v>
      </c>
      <c r="P185" s="233">
        <v>149183.1975278405</v>
      </c>
      <c r="Q185" s="165"/>
      <c r="R185" s="43">
        <v>148953.82242550046</v>
      </c>
      <c r="S185" s="43">
        <v>9786.7491827100002</v>
      </c>
      <c r="T185" s="43">
        <v>746.10069012000008</v>
      </c>
      <c r="U185" s="43">
        <v>569.32881872000007</v>
      </c>
      <c r="V185" s="233">
        <v>160056.0011170505</v>
      </c>
      <c r="W185" s="165"/>
      <c r="X185" s="43">
        <v>398.94447382000004</v>
      </c>
      <c r="Y185" s="43">
        <v>2.64507329</v>
      </c>
      <c r="Z185" s="233">
        <v>401.58954711000001</v>
      </c>
      <c r="AB185" s="43">
        <v>4.5165174300000004</v>
      </c>
      <c r="AC185" s="43">
        <v>3.0689299999999999E-2</v>
      </c>
      <c r="AD185" s="233">
        <v>79.509592439999992</v>
      </c>
    </row>
    <row r="186" spans="1:30" s="153" customFormat="1">
      <c r="A186" s="163"/>
      <c r="C186" s="231">
        <v>42948</v>
      </c>
      <c r="D186" s="232">
        <v>23</v>
      </c>
      <c r="E186" s="43"/>
      <c r="F186" s="43">
        <v>36863796</v>
      </c>
      <c r="G186" s="43">
        <v>305908</v>
      </c>
      <c r="H186" s="43">
        <v>466570</v>
      </c>
      <c r="I186" s="43">
        <v>48248</v>
      </c>
      <c r="J186" s="233">
        <v>37684522</v>
      </c>
      <c r="K186" s="164"/>
      <c r="L186" s="43">
        <v>128858.67369213981</v>
      </c>
      <c r="M186" s="43">
        <v>4482.4681990499994</v>
      </c>
      <c r="N186" s="43">
        <v>846.48685957999999</v>
      </c>
      <c r="O186" s="43">
        <v>418.40175469999997</v>
      </c>
      <c r="P186" s="233">
        <v>134606.0305054698</v>
      </c>
      <c r="Q186" s="165"/>
      <c r="R186" s="43">
        <v>132929.58154287981</v>
      </c>
      <c r="S186" s="43">
        <v>8211.5245162800002</v>
      </c>
      <c r="T186" s="43">
        <v>846.48685957999999</v>
      </c>
      <c r="U186" s="43">
        <v>418.52132624000001</v>
      </c>
      <c r="V186" s="233">
        <v>142406.11424497981</v>
      </c>
      <c r="W186" s="165"/>
      <c r="X186" s="43">
        <v>301.30040536999996</v>
      </c>
      <c r="Y186" s="43">
        <v>2.7508263399999997</v>
      </c>
      <c r="Z186" s="233">
        <v>304.05123170999997</v>
      </c>
      <c r="AB186" s="43">
        <v>6.1959030200000003</v>
      </c>
      <c r="AC186" s="43">
        <v>0.14143842000000001</v>
      </c>
      <c r="AD186" s="233">
        <v>77.168277439999969</v>
      </c>
    </row>
    <row r="187" spans="1:30" s="153" customFormat="1">
      <c r="A187" s="163"/>
      <c r="C187" s="231">
        <v>42979</v>
      </c>
      <c r="D187" s="232">
        <v>21</v>
      </c>
      <c r="E187" s="43"/>
      <c r="F187" s="43">
        <v>35835154</v>
      </c>
      <c r="G187" s="43">
        <v>298812</v>
      </c>
      <c r="H187" s="43">
        <v>381048</v>
      </c>
      <c r="I187" s="43">
        <v>53342</v>
      </c>
      <c r="J187" s="233">
        <v>36568356</v>
      </c>
      <c r="K187" s="164"/>
      <c r="L187" s="43">
        <v>139927.6386401098</v>
      </c>
      <c r="M187" s="43">
        <v>4413.6944161000001</v>
      </c>
      <c r="N187" s="43">
        <v>674.61498382000002</v>
      </c>
      <c r="O187" s="43">
        <v>474.30963336000002</v>
      </c>
      <c r="P187" s="233">
        <v>145490.25767338977</v>
      </c>
      <c r="Q187" s="165"/>
      <c r="R187" s="43">
        <v>147201.79431387983</v>
      </c>
      <c r="S187" s="43">
        <v>9066.8589627700003</v>
      </c>
      <c r="T187" s="43">
        <v>674.61683182000002</v>
      </c>
      <c r="U187" s="43">
        <v>474.30963336000002</v>
      </c>
      <c r="V187" s="233">
        <v>157417.5797418298</v>
      </c>
      <c r="W187" s="165"/>
      <c r="X187" s="43">
        <v>467.87105479999997</v>
      </c>
      <c r="Y187" s="43">
        <v>1.9247804899999998</v>
      </c>
      <c r="Z187" s="233">
        <v>469.79583529000001</v>
      </c>
      <c r="AB187" s="43">
        <v>3.8625381999999999</v>
      </c>
      <c r="AC187" s="43">
        <v>4.1724190000000001E-2</v>
      </c>
      <c r="AD187" s="233">
        <v>87.010445779999998</v>
      </c>
    </row>
    <row r="188" spans="1:30" s="153" customFormat="1">
      <c r="A188" s="163"/>
      <c r="C188" s="231">
        <v>43009</v>
      </c>
      <c r="D188" s="232">
        <v>22</v>
      </c>
      <c r="E188" s="43"/>
      <c r="F188" s="43">
        <v>40647314</v>
      </c>
      <c r="G188" s="43">
        <v>314916</v>
      </c>
      <c r="H188" s="43">
        <v>418882</v>
      </c>
      <c r="I188" s="43">
        <v>69538</v>
      </c>
      <c r="J188" s="233">
        <v>41450650</v>
      </c>
      <c r="K188" s="164"/>
      <c r="L188" s="43">
        <v>147096.04733623008</v>
      </c>
      <c r="M188" s="43">
        <v>4589.4288460300004</v>
      </c>
      <c r="N188" s="43">
        <v>831.54931403000001</v>
      </c>
      <c r="O188" s="43">
        <v>634.43307427000002</v>
      </c>
      <c r="P188" s="233">
        <v>153151.45857056009</v>
      </c>
      <c r="Q188" s="165"/>
      <c r="R188" s="43">
        <v>152101.87006462007</v>
      </c>
      <c r="S188" s="43">
        <v>8705.7861979200006</v>
      </c>
      <c r="T188" s="43">
        <v>831.54931403000001</v>
      </c>
      <c r="U188" s="43">
        <v>634.55607426999995</v>
      </c>
      <c r="V188" s="233">
        <v>162273.76165084011</v>
      </c>
      <c r="W188" s="165"/>
      <c r="X188" s="43">
        <v>782.60670588000005</v>
      </c>
      <c r="Y188" s="43">
        <v>1.5758850299999998</v>
      </c>
      <c r="Z188" s="233">
        <v>784.18259091000004</v>
      </c>
      <c r="AB188" s="43">
        <v>4.3160519900000001</v>
      </c>
      <c r="AC188" s="43">
        <v>5.236615E-2</v>
      </c>
      <c r="AD188" s="233">
        <v>132.54135465000005</v>
      </c>
    </row>
    <row r="189" spans="1:30" s="153" customFormat="1">
      <c r="A189" s="163"/>
      <c r="C189" s="231">
        <v>43040</v>
      </c>
      <c r="D189" s="232">
        <v>22</v>
      </c>
      <c r="E189" s="43"/>
      <c r="F189" s="43">
        <v>46256585</v>
      </c>
      <c r="G189" s="43">
        <v>339489</v>
      </c>
      <c r="H189" s="43">
        <v>489098</v>
      </c>
      <c r="I189" s="43">
        <v>87506</v>
      </c>
      <c r="J189" s="233">
        <v>47172678</v>
      </c>
      <c r="K189" s="164"/>
      <c r="L189" s="43">
        <v>164668.73185699931</v>
      </c>
      <c r="M189" s="43">
        <v>5496.3688957000004</v>
      </c>
      <c r="N189" s="43">
        <v>909.98180552999997</v>
      </c>
      <c r="O189" s="43">
        <v>845.35955841999998</v>
      </c>
      <c r="P189" s="233">
        <v>171920.4421166493</v>
      </c>
      <c r="Q189" s="165"/>
      <c r="R189" s="43">
        <v>171237.67677258927</v>
      </c>
      <c r="S189" s="43">
        <v>10580.73424362</v>
      </c>
      <c r="T189" s="43">
        <v>909.98180552999997</v>
      </c>
      <c r="U189" s="43">
        <v>845.47454275000007</v>
      </c>
      <c r="V189" s="233">
        <v>183573.8673644893</v>
      </c>
      <c r="W189" s="165"/>
      <c r="X189" s="43">
        <v>585.49712740999996</v>
      </c>
      <c r="Y189" s="43">
        <v>1.94521561</v>
      </c>
      <c r="Z189" s="233">
        <v>587.44234301999995</v>
      </c>
      <c r="AB189" s="43">
        <v>3.5941055999999998</v>
      </c>
      <c r="AC189" s="43">
        <v>0.12129039</v>
      </c>
      <c r="AD189" s="233">
        <v>112.2173133</v>
      </c>
    </row>
    <row r="190" spans="1:30" s="153" customFormat="1">
      <c r="A190" s="163"/>
      <c r="C190" s="231">
        <v>43070</v>
      </c>
      <c r="D190" s="232">
        <v>19</v>
      </c>
      <c r="E190" s="43"/>
      <c r="F190" s="43">
        <v>35578194</v>
      </c>
      <c r="G190" s="43">
        <v>301996</v>
      </c>
      <c r="H190" s="43">
        <v>401682</v>
      </c>
      <c r="I190" s="43">
        <v>57138</v>
      </c>
      <c r="J190" s="233">
        <v>36339010</v>
      </c>
      <c r="K190" s="164"/>
      <c r="L190" s="43">
        <v>131841.16915595031</v>
      </c>
      <c r="M190" s="43">
        <v>5146.91610657</v>
      </c>
      <c r="N190" s="43">
        <v>819.68057612000007</v>
      </c>
      <c r="O190" s="43">
        <v>485.84589715000004</v>
      </c>
      <c r="P190" s="233">
        <v>138293.6117357903</v>
      </c>
      <c r="Q190" s="165"/>
      <c r="R190" s="43">
        <v>139472.13877365028</v>
      </c>
      <c r="S190" s="43">
        <v>10795.502359370001</v>
      </c>
      <c r="T190" s="43">
        <v>819.68057612000007</v>
      </c>
      <c r="U190" s="43">
        <v>486.33088089</v>
      </c>
      <c r="V190" s="233">
        <v>151573.65259003031</v>
      </c>
      <c r="W190" s="165"/>
      <c r="X190" s="43">
        <v>390.11136045000001</v>
      </c>
      <c r="Y190" s="43">
        <v>1.2828464900000001</v>
      </c>
      <c r="Z190" s="233">
        <v>391.39420694</v>
      </c>
      <c r="AB190" s="43">
        <v>3.2985016900000002</v>
      </c>
      <c r="AC190" s="43">
        <v>4.0140549999999997E-2</v>
      </c>
      <c r="AD190" s="233">
        <v>107.26563803000001</v>
      </c>
    </row>
    <row r="191" spans="1:30" s="153" customFormat="1">
      <c r="A191" s="163"/>
      <c r="C191" s="234">
        <v>2017</v>
      </c>
      <c r="D191" s="235">
        <v>255</v>
      </c>
      <c r="E191" s="43"/>
      <c r="F191" s="233">
        <v>476333465</v>
      </c>
      <c r="G191" s="233">
        <v>4087277</v>
      </c>
      <c r="H191" s="233">
        <v>5529768</v>
      </c>
      <c r="I191" s="233">
        <v>748822</v>
      </c>
      <c r="J191" s="233">
        <v>486699332</v>
      </c>
      <c r="K191" s="164"/>
      <c r="L191" s="233">
        <v>1744101.1945249988</v>
      </c>
      <c r="M191" s="233">
        <v>63482.993797219999</v>
      </c>
      <c r="N191" s="233">
        <v>10164.59784936</v>
      </c>
      <c r="O191" s="233">
        <v>6734.1491559600008</v>
      </c>
      <c r="P191" s="233">
        <v>1824482.935327539</v>
      </c>
      <c r="Q191" s="165"/>
      <c r="R191" s="233">
        <v>1818653.5564652393</v>
      </c>
      <c r="S191" s="233">
        <v>120523.25573265999</v>
      </c>
      <c r="T191" s="233">
        <v>10164.599697359999</v>
      </c>
      <c r="U191" s="233">
        <v>6735.4425336300001</v>
      </c>
      <c r="V191" s="233">
        <v>1956076.8544288888</v>
      </c>
      <c r="W191" s="165"/>
      <c r="X191" s="233">
        <v>5761.8438755799998</v>
      </c>
      <c r="Y191" s="233">
        <v>25.567455239999997</v>
      </c>
      <c r="Z191" s="233">
        <v>5787.4113308200012</v>
      </c>
      <c r="AB191" s="233">
        <v>49.870105310000007</v>
      </c>
      <c r="AC191" s="233">
        <v>1.3769682000000001</v>
      </c>
      <c r="AD191" s="233">
        <v>1178.20137041</v>
      </c>
    </row>
    <row r="192" spans="1:30" s="153" customFormat="1">
      <c r="A192" s="163"/>
      <c r="C192" s="234"/>
      <c r="D192" s="235"/>
      <c r="E192" s="43"/>
      <c r="F192" s="233"/>
      <c r="G192" s="233"/>
      <c r="H192" s="233"/>
      <c r="I192" s="233"/>
      <c r="J192" s="233"/>
      <c r="K192" s="164"/>
      <c r="L192" s="233"/>
      <c r="M192" s="233"/>
      <c r="N192" s="233"/>
      <c r="O192" s="233"/>
      <c r="P192" s="233"/>
      <c r="Q192" s="165"/>
      <c r="R192" s="233"/>
      <c r="S192" s="233"/>
      <c r="T192" s="233"/>
      <c r="U192" s="233"/>
      <c r="V192" s="233"/>
      <c r="W192" s="165"/>
      <c r="X192" s="233"/>
      <c r="Y192" s="233"/>
      <c r="Z192" s="233"/>
      <c r="AB192" s="233"/>
      <c r="AC192" s="233"/>
      <c r="AD192" s="233"/>
    </row>
    <row r="193" spans="1:30" s="153" customFormat="1">
      <c r="A193" s="163">
        <v>39814</v>
      </c>
      <c r="C193" s="231">
        <v>43101</v>
      </c>
      <c r="D193" s="232">
        <v>22</v>
      </c>
      <c r="E193" s="43"/>
      <c r="F193" s="43">
        <v>46548146</v>
      </c>
      <c r="G193" s="43">
        <v>474258</v>
      </c>
      <c r="H193" s="43">
        <v>612600</v>
      </c>
      <c r="I193" s="43">
        <v>74342</v>
      </c>
      <c r="J193" s="233">
        <v>47709346</v>
      </c>
      <c r="K193" s="164"/>
      <c r="L193" s="43">
        <v>171657.98953262949</v>
      </c>
      <c r="M193" s="43">
        <v>6466.1667660700105</v>
      </c>
      <c r="N193" s="43">
        <v>1093.5536289299991</v>
      </c>
      <c r="O193" s="43">
        <v>1904.9212591899989</v>
      </c>
      <c r="P193" s="233">
        <v>181122.63118681952</v>
      </c>
      <c r="Q193" s="165"/>
      <c r="R193" s="43">
        <v>177228.37511768952</v>
      </c>
      <c r="S193" s="43">
        <v>8083.3358044400102</v>
      </c>
      <c r="T193" s="43">
        <v>1093.5860490399991</v>
      </c>
      <c r="U193" s="43">
        <v>11550.906915979998</v>
      </c>
      <c r="V193" s="233">
        <v>197956.20388714952</v>
      </c>
      <c r="W193" s="165"/>
      <c r="X193" s="43">
        <v>587.16126193000002</v>
      </c>
      <c r="Y193" s="43">
        <v>1.6771267399999998</v>
      </c>
      <c r="Z193" s="233">
        <v>588.83838866999997</v>
      </c>
      <c r="AB193" s="43">
        <v>3.2437534700000001</v>
      </c>
      <c r="AC193" s="43">
        <v>4.99E-2</v>
      </c>
      <c r="AD193" s="233">
        <v>3.2936534700000002</v>
      </c>
    </row>
    <row r="194" spans="1:30" s="153" customFormat="1">
      <c r="A194" s="163">
        <v>39845</v>
      </c>
      <c r="C194" s="231">
        <v>43132</v>
      </c>
      <c r="D194" s="232">
        <v>20</v>
      </c>
      <c r="E194" s="43"/>
      <c r="F194" s="43">
        <v>49886660</v>
      </c>
      <c r="G194" s="43">
        <v>571224</v>
      </c>
      <c r="H194" s="43">
        <v>668046</v>
      </c>
      <c r="I194" s="43">
        <v>63460</v>
      </c>
      <c r="J194" s="233">
        <v>51189390</v>
      </c>
      <c r="K194" s="164"/>
      <c r="L194" s="43">
        <v>181945.9500817899</v>
      </c>
      <c r="M194" s="43">
        <v>8655.395682190001</v>
      </c>
      <c r="N194" s="43">
        <v>1030.665480820001</v>
      </c>
      <c r="O194" s="43">
        <v>1473.9347657599997</v>
      </c>
      <c r="P194" s="233">
        <v>193105.94601055991</v>
      </c>
      <c r="Q194" s="165"/>
      <c r="R194" s="43">
        <v>188980.99537577986</v>
      </c>
      <c r="S194" s="43">
        <v>9401.3006687899997</v>
      </c>
      <c r="T194" s="43">
        <v>1030.665480820001</v>
      </c>
      <c r="U194" s="43">
        <v>9132.2574427700001</v>
      </c>
      <c r="V194" s="233">
        <v>208545.2189681599</v>
      </c>
      <c r="W194" s="165"/>
      <c r="X194" s="43">
        <v>585.6219225000001</v>
      </c>
      <c r="Y194" s="43">
        <v>1.1889517199999999</v>
      </c>
      <c r="Z194" s="233">
        <v>586.81087422000007</v>
      </c>
      <c r="AB194" s="43">
        <v>2.0140817800000002</v>
      </c>
      <c r="AC194" s="43">
        <v>3.9921999999999999E-2</v>
      </c>
      <c r="AD194" s="233">
        <v>2.0540037799999999</v>
      </c>
    </row>
    <row r="195" spans="1:30" s="153" customFormat="1">
      <c r="A195" s="163">
        <v>39873</v>
      </c>
      <c r="C195" s="231">
        <v>43160</v>
      </c>
      <c r="D195" s="232">
        <v>21</v>
      </c>
      <c r="E195" s="43"/>
      <c r="F195" s="43">
        <v>45568716</v>
      </c>
      <c r="G195" s="43">
        <v>448074</v>
      </c>
      <c r="H195" s="43">
        <v>641546</v>
      </c>
      <c r="I195" s="43">
        <v>59516</v>
      </c>
      <c r="J195" s="233">
        <v>46717852</v>
      </c>
      <c r="K195" s="164"/>
      <c r="L195" s="43">
        <v>179279.29536760013</v>
      </c>
      <c r="M195" s="43">
        <v>6621.6090485900113</v>
      </c>
      <c r="N195" s="43">
        <v>1112.0864679500007</v>
      </c>
      <c r="O195" s="43">
        <v>1956.2132091000008</v>
      </c>
      <c r="P195" s="233">
        <v>188969.20409324017</v>
      </c>
      <c r="Q195" s="165"/>
      <c r="R195" s="43">
        <v>186961.72585257018</v>
      </c>
      <c r="S195" s="43">
        <v>8272.6819656200114</v>
      </c>
      <c r="T195" s="43">
        <v>1112.0864679500007</v>
      </c>
      <c r="U195" s="43">
        <v>9508.631670660001</v>
      </c>
      <c r="V195" s="233">
        <v>205855.12595680016</v>
      </c>
      <c r="W195" s="165"/>
      <c r="X195" s="43">
        <v>487.77794140000003</v>
      </c>
      <c r="Y195" s="43">
        <v>1.2902011</v>
      </c>
      <c r="Z195" s="233">
        <v>489.06814250000002</v>
      </c>
      <c r="AB195" s="43">
        <v>3.2375337500000003</v>
      </c>
      <c r="AC195" s="43">
        <v>4.9904999999999998E-2</v>
      </c>
      <c r="AD195" s="233">
        <v>3.2874387500000002</v>
      </c>
    </row>
    <row r="196" spans="1:30" s="153" customFormat="1">
      <c r="A196" s="163">
        <v>39904</v>
      </c>
      <c r="C196" s="231">
        <v>43191</v>
      </c>
      <c r="D196" s="232">
        <v>20</v>
      </c>
      <c r="E196" s="43"/>
      <c r="F196" s="43">
        <v>40143864</v>
      </c>
      <c r="G196" s="43">
        <v>365982</v>
      </c>
      <c r="H196" s="43">
        <v>520400</v>
      </c>
      <c r="I196" s="43">
        <v>54088</v>
      </c>
      <c r="J196" s="233">
        <v>41084334</v>
      </c>
      <c r="K196" s="164"/>
      <c r="L196" s="43">
        <v>155924.43054278012</v>
      </c>
      <c r="M196" s="43">
        <v>5059.8318073299997</v>
      </c>
      <c r="N196" s="43">
        <v>925.86519338000005</v>
      </c>
      <c r="O196" s="43">
        <v>1057.1438422700001</v>
      </c>
      <c r="P196" s="233">
        <v>162967.27138576013</v>
      </c>
      <c r="Q196" s="165"/>
      <c r="R196" s="43">
        <v>162180.21678900009</v>
      </c>
      <c r="S196" s="43">
        <v>7373.3827907200002</v>
      </c>
      <c r="T196" s="43">
        <v>925.86519338000005</v>
      </c>
      <c r="U196" s="43">
        <v>10220.543163330001</v>
      </c>
      <c r="V196" s="233">
        <v>180700.00793643011</v>
      </c>
      <c r="W196" s="165"/>
      <c r="X196" s="43">
        <v>369.95941796</v>
      </c>
      <c r="Y196" s="43">
        <v>0.59826424</v>
      </c>
      <c r="Z196" s="233">
        <v>370.55768219999999</v>
      </c>
      <c r="AB196" s="43">
        <v>1.8179648400000001</v>
      </c>
      <c r="AC196" s="43">
        <v>7.5286000000000006E-2</v>
      </c>
      <c r="AD196" s="233">
        <v>1.8932508400000001</v>
      </c>
    </row>
    <row r="197" spans="1:30" s="153" customFormat="1">
      <c r="A197" s="163">
        <v>39934</v>
      </c>
      <c r="C197" s="231">
        <v>43221</v>
      </c>
      <c r="D197" s="232">
        <v>22</v>
      </c>
      <c r="E197" s="43"/>
      <c r="F197" s="43">
        <v>43713270</v>
      </c>
      <c r="G197" s="43">
        <v>438734</v>
      </c>
      <c r="H197" s="43">
        <v>560298</v>
      </c>
      <c r="I197" s="43">
        <v>57078</v>
      </c>
      <c r="J197" s="233">
        <v>44769380</v>
      </c>
      <c r="K197" s="164"/>
      <c r="L197" s="43">
        <v>181265.92114154025</v>
      </c>
      <c r="M197" s="43">
        <v>6654.2099217500054</v>
      </c>
      <c r="N197" s="43">
        <v>982.85080677000019</v>
      </c>
      <c r="O197" s="43">
        <v>1654.5146612599997</v>
      </c>
      <c r="P197" s="233">
        <v>190557.49653132024</v>
      </c>
      <c r="Q197" s="165"/>
      <c r="R197" s="43">
        <v>190072.9204386902</v>
      </c>
      <c r="S197" s="43">
        <v>9002.9717872000056</v>
      </c>
      <c r="T197" s="43">
        <v>982.87806751000016</v>
      </c>
      <c r="U197" s="43">
        <v>8597.4183251399991</v>
      </c>
      <c r="V197" s="233">
        <v>208656.18861854024</v>
      </c>
      <c r="W197" s="165"/>
      <c r="X197" s="43">
        <v>372.46815526999995</v>
      </c>
      <c r="Y197" s="43">
        <v>0.98177409000000004</v>
      </c>
      <c r="Z197" s="233">
        <v>373.44992935999994</v>
      </c>
      <c r="AB197" s="43">
        <v>1.71018699</v>
      </c>
      <c r="AC197" s="43">
        <v>0.110448</v>
      </c>
      <c r="AD197" s="233">
        <v>1.8206349900000001</v>
      </c>
    </row>
    <row r="198" spans="1:30" s="153" customFormat="1">
      <c r="A198" s="163"/>
      <c r="C198" s="231">
        <v>43252</v>
      </c>
      <c r="D198" s="232">
        <v>21</v>
      </c>
      <c r="E198" s="43"/>
      <c r="F198" s="43">
        <v>42302676</v>
      </c>
      <c r="G198" s="43">
        <v>393884</v>
      </c>
      <c r="H198" s="43">
        <v>564992</v>
      </c>
      <c r="I198" s="43">
        <v>57522</v>
      </c>
      <c r="J198" s="233">
        <v>43319074</v>
      </c>
      <c r="K198" s="164"/>
      <c r="L198" s="43">
        <v>179900.17226002918</v>
      </c>
      <c r="M198" s="43">
        <v>5756.9404569300004</v>
      </c>
      <c r="N198" s="43">
        <v>976.47215286999995</v>
      </c>
      <c r="O198" s="43">
        <v>2824.6343026100003</v>
      </c>
      <c r="P198" s="233">
        <v>189458.21917243916</v>
      </c>
      <c r="Q198" s="165"/>
      <c r="R198" s="43">
        <v>188256.45419829921</v>
      </c>
      <c r="S198" s="43">
        <v>7472.1139595200011</v>
      </c>
      <c r="T198" s="43">
        <v>976.47215286999995</v>
      </c>
      <c r="U198" s="43">
        <v>11277.10925829</v>
      </c>
      <c r="V198" s="233">
        <v>207982.14956897922</v>
      </c>
      <c r="W198" s="165"/>
      <c r="X198" s="43">
        <v>305.58746883999993</v>
      </c>
      <c r="Y198" s="43">
        <v>1.23836031</v>
      </c>
      <c r="Z198" s="233">
        <v>306.82582914999995</v>
      </c>
      <c r="AB198" s="43">
        <v>1.9140317</v>
      </c>
      <c r="AC198" s="43">
        <v>0.1098745</v>
      </c>
      <c r="AD198" s="233">
        <v>2.0239061999999999</v>
      </c>
    </row>
    <row r="199" spans="1:30" s="153" customFormat="1">
      <c r="A199" s="163"/>
      <c r="C199" s="231">
        <v>43282</v>
      </c>
      <c r="D199" s="232">
        <v>22</v>
      </c>
      <c r="E199" s="43"/>
      <c r="F199" s="43">
        <v>40105362</v>
      </c>
      <c r="G199" s="43">
        <v>337100</v>
      </c>
      <c r="H199" s="43">
        <v>501776</v>
      </c>
      <c r="I199" s="43">
        <v>74810</v>
      </c>
      <c r="J199" s="233">
        <v>41019048</v>
      </c>
      <c r="K199" s="164"/>
      <c r="L199" s="43">
        <v>159900.1387567296</v>
      </c>
      <c r="M199" s="43">
        <v>4799.9675756300003</v>
      </c>
      <c r="N199" s="43">
        <v>806.00910320999992</v>
      </c>
      <c r="O199" s="43">
        <v>1608.81494922</v>
      </c>
      <c r="P199" s="233">
        <v>167114.93038478962</v>
      </c>
      <c r="Q199" s="165"/>
      <c r="R199" s="43">
        <v>164487.17914645956</v>
      </c>
      <c r="S199" s="43">
        <v>5083.9921520300004</v>
      </c>
      <c r="T199" s="43">
        <v>806.00910320999992</v>
      </c>
      <c r="U199" s="43">
        <v>6373.0309815199998</v>
      </c>
      <c r="V199" s="233">
        <v>176750.2113832196</v>
      </c>
      <c r="W199" s="165"/>
      <c r="X199" s="43">
        <v>250.54437224999998</v>
      </c>
      <c r="Y199" s="43">
        <v>1.1482483000000001</v>
      </c>
      <c r="Z199" s="233">
        <v>251.69262054999999</v>
      </c>
      <c r="AB199" s="43">
        <v>4.6582330999999995</v>
      </c>
      <c r="AC199" s="43">
        <v>4.9904999999999998E-2</v>
      </c>
      <c r="AD199" s="233">
        <v>4.7081380999999993</v>
      </c>
    </row>
    <row r="200" spans="1:30" s="153" customFormat="1">
      <c r="A200" s="163"/>
      <c r="C200" s="231">
        <v>43313</v>
      </c>
      <c r="D200" s="232">
        <v>23</v>
      </c>
      <c r="E200" s="43"/>
      <c r="F200" s="43">
        <v>36120880</v>
      </c>
      <c r="G200" s="43">
        <v>338620</v>
      </c>
      <c r="H200" s="43">
        <v>546264</v>
      </c>
      <c r="I200" s="43">
        <v>47074</v>
      </c>
      <c r="J200" s="233">
        <v>37052838</v>
      </c>
      <c r="K200" s="164"/>
      <c r="L200" s="43">
        <v>142255.48135811981</v>
      </c>
      <c r="M200" s="43">
        <v>4137.4280345300003</v>
      </c>
      <c r="N200" s="43">
        <v>821.68666697000003</v>
      </c>
      <c r="O200" s="43">
        <v>947.66798199000004</v>
      </c>
      <c r="P200" s="233">
        <v>148162.2640416098</v>
      </c>
      <c r="Q200" s="165"/>
      <c r="R200" s="43">
        <v>146649.99164324984</v>
      </c>
      <c r="S200" s="43">
        <v>4629.4947810500007</v>
      </c>
      <c r="T200" s="43">
        <v>821.68666697000003</v>
      </c>
      <c r="U200" s="43">
        <v>9453.1101111900007</v>
      </c>
      <c r="V200" s="233">
        <v>161554.2832024598</v>
      </c>
      <c r="W200" s="165"/>
      <c r="X200" s="43">
        <v>259.64934780000004</v>
      </c>
      <c r="Y200" s="43">
        <v>0.75759878000000003</v>
      </c>
      <c r="Z200" s="233">
        <v>260.40694658000007</v>
      </c>
      <c r="AB200" s="43">
        <v>1.84889963</v>
      </c>
      <c r="AC200" s="43">
        <v>0.66755500000000001</v>
      </c>
      <c r="AD200" s="233">
        <v>2.5164546300000001</v>
      </c>
    </row>
    <row r="201" spans="1:30" s="153" customFormat="1">
      <c r="A201" s="163"/>
      <c r="C201" s="231">
        <v>43344</v>
      </c>
      <c r="D201" s="232">
        <v>20</v>
      </c>
      <c r="E201" s="43"/>
      <c r="F201" s="43">
        <v>37680820</v>
      </c>
      <c r="G201" s="43">
        <v>373440</v>
      </c>
      <c r="H201" s="43">
        <v>496336</v>
      </c>
      <c r="I201" s="43">
        <v>52258</v>
      </c>
      <c r="J201" s="233">
        <v>38602854</v>
      </c>
      <c r="K201" s="164"/>
      <c r="L201" s="43">
        <v>163580.50338220969</v>
      </c>
      <c r="M201" s="43">
        <v>4481.1915844700006</v>
      </c>
      <c r="N201" s="43">
        <v>751.77529458999982</v>
      </c>
      <c r="O201" s="43">
        <v>2405.1924317799999</v>
      </c>
      <c r="P201" s="233">
        <v>171218.66269304967</v>
      </c>
      <c r="Q201" s="165"/>
      <c r="R201" s="43">
        <v>170402.77507680972</v>
      </c>
      <c r="S201" s="43">
        <v>5962.98154307</v>
      </c>
      <c r="T201" s="43">
        <v>752.66791878999982</v>
      </c>
      <c r="U201" s="43">
        <v>9642.438385899999</v>
      </c>
      <c r="V201" s="233">
        <v>186760.86292456969</v>
      </c>
      <c r="W201" s="165"/>
      <c r="X201" s="43">
        <v>289.50374762000001</v>
      </c>
      <c r="Y201" s="43">
        <v>1.0255827800000001</v>
      </c>
      <c r="Z201" s="233">
        <v>290.52933039999999</v>
      </c>
      <c r="AB201" s="43">
        <v>2.1962017600000001</v>
      </c>
      <c r="AC201" s="43">
        <v>6.0234000000000003E-2</v>
      </c>
      <c r="AD201" s="233">
        <v>2.25643576</v>
      </c>
    </row>
    <row r="202" spans="1:30" s="153" customFormat="1">
      <c r="A202" s="163"/>
      <c r="C202" s="231">
        <v>43374</v>
      </c>
      <c r="D202" s="232">
        <v>23</v>
      </c>
      <c r="E202" s="43"/>
      <c r="F202" s="43">
        <v>53718266</v>
      </c>
      <c r="G202" s="43">
        <v>545464</v>
      </c>
      <c r="H202" s="43">
        <v>728510</v>
      </c>
      <c r="I202" s="43">
        <v>67192</v>
      </c>
      <c r="J202" s="233">
        <v>55059432</v>
      </c>
      <c r="K202" s="164"/>
      <c r="L202" s="43">
        <v>204292.44968447919</v>
      </c>
      <c r="M202" s="43">
        <v>7243.7884298099998</v>
      </c>
      <c r="N202" s="43">
        <v>1122.5581369900001</v>
      </c>
      <c r="O202" s="43">
        <v>1450.78449426</v>
      </c>
      <c r="P202" s="233">
        <v>214109.58074553916</v>
      </c>
      <c r="Q202" s="165"/>
      <c r="R202" s="43">
        <v>209751.57374714923</v>
      </c>
      <c r="S202" s="43">
        <v>7717.1694884400004</v>
      </c>
      <c r="T202" s="43">
        <v>1122.5581369900001</v>
      </c>
      <c r="U202" s="43">
        <v>9080.2089916699988</v>
      </c>
      <c r="V202" s="233">
        <v>227671.51036424917</v>
      </c>
      <c r="W202" s="165"/>
      <c r="X202" s="43">
        <v>390.90986824999993</v>
      </c>
      <c r="Y202" s="43">
        <v>0.79771879999999995</v>
      </c>
      <c r="Z202" s="233">
        <v>391.70758704999992</v>
      </c>
      <c r="AB202" s="43">
        <v>3.22122017</v>
      </c>
      <c r="AC202" s="43">
        <v>4.9959999999999997E-2</v>
      </c>
      <c r="AD202" s="233">
        <v>3.2711801700000001</v>
      </c>
    </row>
    <row r="203" spans="1:30" s="153" customFormat="1">
      <c r="A203" s="163"/>
      <c r="C203" s="231">
        <v>43405</v>
      </c>
      <c r="D203" s="232">
        <v>22</v>
      </c>
      <c r="E203" s="43"/>
      <c r="F203" s="43">
        <v>45882416</v>
      </c>
      <c r="G203" s="43">
        <v>388536</v>
      </c>
      <c r="H203" s="43">
        <v>638794</v>
      </c>
      <c r="I203" s="43">
        <v>66016</v>
      </c>
      <c r="J203" s="233">
        <v>46975762</v>
      </c>
      <c r="K203" s="164"/>
      <c r="L203" s="43">
        <v>164966.13708366081</v>
      </c>
      <c r="M203" s="43">
        <v>5226.5835297099993</v>
      </c>
      <c r="N203" s="43">
        <v>978.30242739000005</v>
      </c>
      <c r="O203" s="43">
        <v>1626.7215384399999</v>
      </c>
      <c r="P203" s="233">
        <v>172797.74457920081</v>
      </c>
      <c r="Q203" s="165"/>
      <c r="R203" s="43">
        <v>169318.06059571079</v>
      </c>
      <c r="S203" s="43">
        <v>5646.6554085100006</v>
      </c>
      <c r="T203" s="43">
        <v>978.30242739000005</v>
      </c>
      <c r="U203" s="43">
        <v>9387.2012289699978</v>
      </c>
      <c r="V203" s="233">
        <v>185330.2196605808</v>
      </c>
      <c r="W203" s="165"/>
      <c r="X203" s="43">
        <v>333.52113051999999</v>
      </c>
      <c r="Y203" s="43">
        <v>0.63665797000000002</v>
      </c>
      <c r="Z203" s="233">
        <v>334.15778848999997</v>
      </c>
      <c r="AB203" s="43">
        <v>5.3541970399999999</v>
      </c>
      <c r="AC203" s="43">
        <v>0.150005</v>
      </c>
      <c r="AD203" s="233">
        <v>5.50420204</v>
      </c>
    </row>
    <row r="204" spans="1:30" s="153" customFormat="1">
      <c r="A204" s="163"/>
      <c r="C204" s="231">
        <v>43435</v>
      </c>
      <c r="D204" s="232">
        <v>19</v>
      </c>
      <c r="E204" s="43"/>
      <c r="F204" s="43">
        <v>38789354</v>
      </c>
      <c r="G204" s="43">
        <v>432646</v>
      </c>
      <c r="H204" s="43">
        <v>542154</v>
      </c>
      <c r="I204" s="43">
        <v>56530</v>
      </c>
      <c r="J204" s="233">
        <v>39820684</v>
      </c>
      <c r="K204" s="164"/>
      <c r="L204" s="43">
        <v>142016.9668520999</v>
      </c>
      <c r="M204" s="43">
        <v>4999.5652472100001</v>
      </c>
      <c r="N204" s="43">
        <v>826.59976385999994</v>
      </c>
      <c r="O204" s="43">
        <v>1040.0036106499999</v>
      </c>
      <c r="P204" s="233">
        <v>148883.13547381989</v>
      </c>
      <c r="Q204" s="165"/>
      <c r="R204" s="43">
        <v>151366.50173763989</v>
      </c>
      <c r="S204" s="43">
        <v>5766.1581401800004</v>
      </c>
      <c r="T204" s="43">
        <v>826.59976385999994</v>
      </c>
      <c r="U204" s="43">
        <v>6690.8580450499994</v>
      </c>
      <c r="V204" s="233">
        <v>164650.11768672991</v>
      </c>
      <c r="W204" s="165"/>
      <c r="X204" s="43">
        <v>341.85694539999997</v>
      </c>
      <c r="Y204" s="43">
        <v>0.92479615999999998</v>
      </c>
      <c r="Z204" s="233">
        <v>342.78174156</v>
      </c>
      <c r="AB204" s="43">
        <v>1.7586477</v>
      </c>
      <c r="AC204" s="43">
        <v>9.0605000000000005E-2</v>
      </c>
      <c r="AD204" s="233">
        <v>1.8492527000000001</v>
      </c>
    </row>
    <row r="205" spans="1:30" s="153" customFormat="1">
      <c r="A205" s="163"/>
      <c r="C205" s="234">
        <v>2018</v>
      </c>
      <c r="D205" s="235">
        <v>255</v>
      </c>
      <c r="E205" s="43"/>
      <c r="F205" s="233">
        <v>520460430</v>
      </c>
      <c r="G205" s="233">
        <v>5107962</v>
      </c>
      <c r="H205" s="233">
        <v>7021716</v>
      </c>
      <c r="I205" s="233">
        <v>729886</v>
      </c>
      <c r="J205" s="233">
        <v>533319994</v>
      </c>
      <c r="K205" s="164"/>
      <c r="L205" s="233">
        <v>2026985.4360436681</v>
      </c>
      <c r="M205" s="233">
        <v>70102.678084220024</v>
      </c>
      <c r="N205" s="233">
        <v>11428.425123730003</v>
      </c>
      <c r="O205" s="233">
        <v>19950.547046530002</v>
      </c>
      <c r="P205" s="233">
        <v>2128467.0862981481</v>
      </c>
      <c r="Q205" s="165"/>
      <c r="R205" s="233">
        <v>2105656.7697190479</v>
      </c>
      <c r="S205" s="233">
        <v>84412.238489570052</v>
      </c>
      <c r="T205" s="233">
        <v>11429.377428780002</v>
      </c>
      <c r="U205" s="233">
        <v>110913.71452047001</v>
      </c>
      <c r="V205" s="233">
        <v>2312412.1001578681</v>
      </c>
      <c r="W205" s="165"/>
      <c r="X205" s="233">
        <v>4574.5615797399996</v>
      </c>
      <c r="Y205" s="233">
        <v>12.265280990000001</v>
      </c>
      <c r="Z205" s="233">
        <v>4586.8268607299997</v>
      </c>
      <c r="AB205" s="233">
        <v>32.974951929999996</v>
      </c>
      <c r="AC205" s="233">
        <v>1.5035994999999998</v>
      </c>
      <c r="AD205" s="233">
        <v>34.478551429999996</v>
      </c>
    </row>
    <row r="206" spans="1:30" s="153" customFormat="1">
      <c r="A206" s="163"/>
      <c r="C206" s="234"/>
      <c r="D206" s="235"/>
      <c r="E206" s="43"/>
      <c r="F206" s="233"/>
      <c r="G206" s="233"/>
      <c r="H206" s="233"/>
      <c r="I206" s="233"/>
      <c r="J206" s="233"/>
      <c r="K206" s="164"/>
      <c r="L206" s="233"/>
      <c r="M206" s="233"/>
      <c r="N206" s="233"/>
      <c r="O206" s="233"/>
      <c r="P206" s="233"/>
      <c r="Q206" s="165"/>
      <c r="R206" s="233"/>
      <c r="S206" s="233"/>
      <c r="T206" s="233"/>
      <c r="U206" s="233"/>
      <c r="V206" s="233"/>
      <c r="W206" s="165"/>
      <c r="X206" s="233"/>
      <c r="Y206" s="233"/>
      <c r="Z206" s="233"/>
      <c r="AB206" s="233"/>
      <c r="AC206" s="233"/>
      <c r="AD206" s="233"/>
    </row>
    <row r="207" spans="1:30" s="153" customFormat="1">
      <c r="A207" s="163">
        <v>39814</v>
      </c>
      <c r="C207" s="231">
        <v>43466</v>
      </c>
      <c r="D207" s="232">
        <v>22</v>
      </c>
      <c r="E207" s="43"/>
      <c r="F207" s="43">
        <v>41134666</v>
      </c>
      <c r="G207" s="43">
        <v>431058</v>
      </c>
      <c r="H207" s="43">
        <v>605620</v>
      </c>
      <c r="I207" s="43">
        <v>65430</v>
      </c>
      <c r="J207" s="233">
        <v>42236774</v>
      </c>
      <c r="K207" s="164"/>
      <c r="L207" s="43">
        <v>146494.31886953951</v>
      </c>
      <c r="M207" s="43">
        <v>4668.4386953800013</v>
      </c>
      <c r="N207" s="43">
        <v>832.37772539000002</v>
      </c>
      <c r="O207" s="43">
        <v>2808.02898327</v>
      </c>
      <c r="P207" s="233">
        <v>154803.16427357952</v>
      </c>
      <c r="Q207" s="165"/>
      <c r="R207" s="43">
        <v>150308.80944329951</v>
      </c>
      <c r="S207" s="43">
        <v>5947.8680953900002</v>
      </c>
      <c r="T207" s="43">
        <v>832.37772539000002</v>
      </c>
      <c r="U207" s="43">
        <v>11533.19048252</v>
      </c>
      <c r="V207" s="233">
        <v>168622.24574659951</v>
      </c>
      <c r="W207" s="165"/>
      <c r="X207" s="43">
        <v>389.86513077000001</v>
      </c>
      <c r="Y207" s="43">
        <v>0.64536017000000001</v>
      </c>
      <c r="Z207" s="233">
        <v>390.51049094000001</v>
      </c>
      <c r="AB207" s="43">
        <v>1.1584983600000001</v>
      </c>
      <c r="AC207" s="43">
        <v>0.248224</v>
      </c>
      <c r="AD207" s="233">
        <v>38.257453509999998</v>
      </c>
    </row>
    <row r="208" spans="1:30" s="153" customFormat="1">
      <c r="A208" s="163">
        <v>39845</v>
      </c>
      <c r="C208" s="231">
        <v>43497</v>
      </c>
      <c r="D208" s="232">
        <v>20</v>
      </c>
      <c r="E208" s="43"/>
      <c r="F208" s="43">
        <v>36784088</v>
      </c>
      <c r="G208" s="43">
        <v>398914</v>
      </c>
      <c r="H208" s="43">
        <v>528508</v>
      </c>
      <c r="I208" s="43">
        <v>52510</v>
      </c>
      <c r="J208" s="233">
        <v>37764020</v>
      </c>
      <c r="K208" s="164"/>
      <c r="L208" s="43">
        <v>143793.93411919023</v>
      </c>
      <c r="M208" s="43">
        <v>4431.1483083099993</v>
      </c>
      <c r="N208" s="43">
        <v>761.60117489000004</v>
      </c>
      <c r="O208" s="43">
        <v>1104.5105186299998</v>
      </c>
      <c r="P208" s="233">
        <v>150091.19412102021</v>
      </c>
      <c r="Q208" s="165"/>
      <c r="R208" s="43">
        <v>148882.79399502021</v>
      </c>
      <c r="S208" s="43">
        <v>5359.4512089499995</v>
      </c>
      <c r="T208" s="43">
        <v>761.60117489000004</v>
      </c>
      <c r="U208" s="43">
        <v>9694.1685416600012</v>
      </c>
      <c r="V208" s="233">
        <v>164698.01492052019</v>
      </c>
      <c r="W208" s="165"/>
      <c r="X208" s="43">
        <v>298.96630205000002</v>
      </c>
      <c r="Y208" s="43">
        <v>0.42197900999999999</v>
      </c>
      <c r="Z208" s="233">
        <v>299.38828106</v>
      </c>
      <c r="AB208" s="43">
        <v>1.71102383</v>
      </c>
      <c r="AC208" s="43">
        <v>0.2028575</v>
      </c>
      <c r="AD208" s="233">
        <v>87.669161829999993</v>
      </c>
    </row>
    <row r="209" spans="1:30" s="153" customFormat="1">
      <c r="A209" s="163">
        <v>39873</v>
      </c>
      <c r="C209" s="231">
        <v>43525</v>
      </c>
      <c r="D209" s="232">
        <v>21</v>
      </c>
      <c r="E209" s="43"/>
      <c r="F209" s="43">
        <v>37573928</v>
      </c>
      <c r="G209" s="43">
        <v>425220</v>
      </c>
      <c r="H209" s="43">
        <v>579110</v>
      </c>
      <c r="I209" s="43">
        <v>51708</v>
      </c>
      <c r="J209" s="233">
        <v>38629966</v>
      </c>
      <c r="K209" s="164"/>
      <c r="L209" s="43">
        <v>157961.99789644027</v>
      </c>
      <c r="M209" s="43">
        <v>4604.704748350001</v>
      </c>
      <c r="N209" s="43">
        <v>964.73370353999996</v>
      </c>
      <c r="O209" s="43">
        <v>1875.2111083299999</v>
      </c>
      <c r="P209" s="233">
        <v>165406.64745666028</v>
      </c>
      <c r="Q209" s="165"/>
      <c r="R209" s="43">
        <v>164530.37910314029</v>
      </c>
      <c r="S209" s="43">
        <v>5790.1043569900003</v>
      </c>
      <c r="T209" s="43">
        <v>964.75544484</v>
      </c>
      <c r="U209" s="43">
        <v>11701.753811230001</v>
      </c>
      <c r="V209" s="233">
        <v>182986.99271620027</v>
      </c>
      <c r="W209" s="165"/>
      <c r="X209" s="43">
        <v>301.88998733</v>
      </c>
      <c r="Y209" s="43">
        <v>0.39145355000000004</v>
      </c>
      <c r="Z209" s="233">
        <v>302.28144088000005</v>
      </c>
      <c r="AB209" s="43">
        <v>3.2967550200000004</v>
      </c>
      <c r="AC209" s="43">
        <v>0.121364</v>
      </c>
      <c r="AD209" s="233">
        <v>142.59367445000001</v>
      </c>
    </row>
    <row r="210" spans="1:30" s="153" customFormat="1">
      <c r="A210" s="163">
        <v>39904</v>
      </c>
      <c r="C210" s="231">
        <v>43556</v>
      </c>
      <c r="D210" s="232">
        <v>20</v>
      </c>
      <c r="E210" s="43"/>
      <c r="F210" s="43">
        <v>34581508</v>
      </c>
      <c r="G210" s="43">
        <v>391162</v>
      </c>
      <c r="H210" s="43">
        <v>493064</v>
      </c>
      <c r="I210" s="43">
        <v>48088</v>
      </c>
      <c r="J210" s="233">
        <v>35513822</v>
      </c>
      <c r="K210" s="164"/>
      <c r="L210" s="43">
        <v>144462.03931250999</v>
      </c>
      <c r="M210" s="43">
        <v>4042.2709464999998</v>
      </c>
      <c r="N210" s="43">
        <v>847.72312385999999</v>
      </c>
      <c r="O210" s="43">
        <v>851.81068090000008</v>
      </c>
      <c r="P210" s="233">
        <v>150203.84406377</v>
      </c>
      <c r="Q210" s="165"/>
      <c r="R210" s="43">
        <v>151175.67096376998</v>
      </c>
      <c r="S210" s="43">
        <v>4782.4320634699998</v>
      </c>
      <c r="T210" s="43">
        <v>847.72312385999999</v>
      </c>
      <c r="U210" s="43">
        <v>6646.7236259399997</v>
      </c>
      <c r="V210" s="233">
        <v>163452.54977704</v>
      </c>
      <c r="W210" s="165"/>
      <c r="X210" s="43">
        <v>302.86893096</v>
      </c>
      <c r="Y210" s="43">
        <v>0.98035360000000005</v>
      </c>
      <c r="Z210" s="233">
        <v>303.84928456000006</v>
      </c>
      <c r="AB210" s="43">
        <v>2.6303821300000005</v>
      </c>
      <c r="AC210" s="43">
        <v>8.0804000000000001E-2</v>
      </c>
      <c r="AD210" s="233">
        <v>158.08793564000001</v>
      </c>
    </row>
    <row r="211" spans="1:30" s="153" customFormat="1">
      <c r="A211" s="163">
        <v>39934</v>
      </c>
      <c r="C211" s="231">
        <v>43586</v>
      </c>
      <c r="D211" s="232">
        <v>22</v>
      </c>
      <c r="E211" s="43"/>
      <c r="F211" s="43">
        <v>40459980</v>
      </c>
      <c r="G211" s="43">
        <v>467888</v>
      </c>
      <c r="H211" s="43">
        <v>625616</v>
      </c>
      <c r="I211" s="43">
        <v>49682</v>
      </c>
      <c r="J211" s="233">
        <v>41603166</v>
      </c>
      <c r="K211" s="164"/>
      <c r="L211" s="43">
        <v>159694.6846522199</v>
      </c>
      <c r="M211" s="43">
        <v>5704.3372493000006</v>
      </c>
      <c r="N211" s="43">
        <v>855.31186554999999</v>
      </c>
      <c r="O211" s="43">
        <v>1350.9297273500001</v>
      </c>
      <c r="P211" s="233">
        <v>167605.26349441989</v>
      </c>
      <c r="Q211" s="165"/>
      <c r="R211" s="43">
        <v>164797.8880021199</v>
      </c>
      <c r="S211" s="43">
        <v>6236.0039900500005</v>
      </c>
      <c r="T211" s="43">
        <v>855.31186554999999</v>
      </c>
      <c r="U211" s="43">
        <v>8752.1448244699986</v>
      </c>
      <c r="V211" s="233">
        <v>180641.34868218988</v>
      </c>
      <c r="W211" s="165"/>
      <c r="X211" s="43">
        <v>329.38734053000002</v>
      </c>
      <c r="Y211" s="43">
        <v>0.88280468999999995</v>
      </c>
      <c r="Z211" s="233">
        <v>330.27014522000002</v>
      </c>
      <c r="AB211" s="43">
        <v>3.3223926700000002</v>
      </c>
      <c r="AC211" s="43">
        <v>0.10230499999999999</v>
      </c>
      <c r="AD211" s="233">
        <v>115.35266185</v>
      </c>
    </row>
    <row r="212" spans="1:30" s="153" customFormat="1">
      <c r="A212" s="163"/>
      <c r="C212" s="231">
        <v>43617</v>
      </c>
      <c r="D212" s="232">
        <v>20</v>
      </c>
      <c r="E212" s="43"/>
      <c r="F212" s="43">
        <v>36290586</v>
      </c>
      <c r="G212" s="43">
        <v>400124</v>
      </c>
      <c r="H212" s="43">
        <v>505226</v>
      </c>
      <c r="I212" s="43">
        <v>45492</v>
      </c>
      <c r="J212" s="233">
        <v>37241428</v>
      </c>
      <c r="K212" s="164"/>
      <c r="L212" s="43">
        <v>147839.67888188991</v>
      </c>
      <c r="M212" s="43">
        <v>4595.5100159900003</v>
      </c>
      <c r="N212" s="43">
        <v>734.84664870000006</v>
      </c>
      <c r="O212" s="43">
        <v>2300.9905945600003</v>
      </c>
      <c r="P212" s="233">
        <v>155471.02614113988</v>
      </c>
      <c r="Q212" s="165"/>
      <c r="R212" s="43">
        <v>155517.72795454989</v>
      </c>
      <c r="S212" s="43">
        <v>5109.1853332300007</v>
      </c>
      <c r="T212" s="43">
        <v>734.84664870000006</v>
      </c>
      <c r="U212" s="43">
        <v>7813.1050417699998</v>
      </c>
      <c r="V212" s="233">
        <v>169174.86497824991</v>
      </c>
      <c r="W212" s="165"/>
      <c r="X212" s="43">
        <v>305.59306631999999</v>
      </c>
      <c r="Y212" s="43">
        <v>1.7160539000000001</v>
      </c>
      <c r="Z212" s="233">
        <v>307.30912022000001</v>
      </c>
      <c r="AB212" s="43">
        <v>3.5223741499999996</v>
      </c>
      <c r="AC212" s="43">
        <v>0.11010300000000001</v>
      </c>
      <c r="AD212" s="233">
        <v>94.726203780000006</v>
      </c>
    </row>
    <row r="213" spans="1:30" s="153" customFormat="1">
      <c r="A213" s="163"/>
      <c r="C213" s="231">
        <v>43647</v>
      </c>
      <c r="D213" s="232">
        <v>23</v>
      </c>
      <c r="E213" s="43"/>
      <c r="F213" s="43">
        <v>40369570</v>
      </c>
      <c r="G213" s="43">
        <v>456226</v>
      </c>
      <c r="H213" s="43">
        <v>556580</v>
      </c>
      <c r="I213" s="43">
        <v>51802</v>
      </c>
      <c r="J213" s="233">
        <v>41434178</v>
      </c>
      <c r="K213" s="164"/>
      <c r="L213" s="43">
        <v>150428.58669293992</v>
      </c>
      <c r="M213" s="43">
        <v>4494.8041421999997</v>
      </c>
      <c r="N213" s="43">
        <v>901.60389148000002</v>
      </c>
      <c r="O213" s="43">
        <v>873.62995741999998</v>
      </c>
      <c r="P213" s="233">
        <v>156698.62468403991</v>
      </c>
      <c r="Q213" s="165"/>
      <c r="R213" s="43">
        <v>154569.50853541991</v>
      </c>
      <c r="S213" s="43">
        <v>5274.3020700299994</v>
      </c>
      <c r="T213" s="43">
        <v>901.60389148000002</v>
      </c>
      <c r="U213" s="43">
        <v>4625.0569167800004</v>
      </c>
      <c r="V213" s="233">
        <v>165370.47141370992</v>
      </c>
      <c r="W213" s="165"/>
      <c r="X213" s="43">
        <v>282.50698172</v>
      </c>
      <c r="Y213" s="43">
        <v>2.33159443</v>
      </c>
      <c r="Z213" s="233">
        <v>284.83857614999999</v>
      </c>
      <c r="AB213" s="43">
        <v>2.4507877200000001</v>
      </c>
      <c r="AC213" s="43">
        <v>0.17</v>
      </c>
      <c r="AD213" s="233">
        <v>159.38671648000002</v>
      </c>
    </row>
    <row r="214" spans="1:30" s="153" customFormat="1">
      <c r="A214" s="163"/>
      <c r="C214" s="231">
        <v>43678</v>
      </c>
      <c r="D214" s="232">
        <v>22</v>
      </c>
      <c r="E214" s="43"/>
      <c r="F214" s="43">
        <v>42828210</v>
      </c>
      <c r="G214" s="43">
        <v>547480</v>
      </c>
      <c r="H214" s="43">
        <v>707726</v>
      </c>
      <c r="I214" s="43">
        <v>43646</v>
      </c>
      <c r="J214" s="233">
        <v>44127062</v>
      </c>
      <c r="K214" s="164"/>
      <c r="L214" s="43">
        <v>153769.00425318987</v>
      </c>
      <c r="M214" s="43">
        <v>6080.4424039799997</v>
      </c>
      <c r="N214" s="43">
        <v>960.77897402999997</v>
      </c>
      <c r="O214" s="43">
        <v>1360.8504989200001</v>
      </c>
      <c r="P214" s="233">
        <v>162171.07613011988</v>
      </c>
      <c r="Q214" s="165"/>
      <c r="R214" s="43">
        <v>158341.71149014987</v>
      </c>
      <c r="S214" s="43">
        <v>7324.9514284799998</v>
      </c>
      <c r="T214" s="43">
        <v>961.10772333</v>
      </c>
      <c r="U214" s="43">
        <v>7667.7932476900005</v>
      </c>
      <c r="V214" s="233">
        <v>174295.5638896499</v>
      </c>
      <c r="W214" s="165"/>
      <c r="X214" s="43">
        <v>210.67129863</v>
      </c>
      <c r="Y214" s="43">
        <v>1.8388997600000001</v>
      </c>
      <c r="Z214" s="233">
        <v>212.51019839</v>
      </c>
      <c r="AB214" s="43">
        <v>1.53278588</v>
      </c>
      <c r="AC214" s="43">
        <v>0.159302</v>
      </c>
      <c r="AD214" s="233">
        <v>75.520208920000002</v>
      </c>
    </row>
    <row r="215" spans="1:30" s="153" customFormat="1">
      <c r="A215" s="163"/>
      <c r="C215" s="231">
        <v>43709</v>
      </c>
      <c r="D215" s="232">
        <v>21</v>
      </c>
      <c r="E215" s="43"/>
      <c r="F215" s="43">
        <v>39716718</v>
      </c>
      <c r="G215" s="43">
        <v>417832</v>
      </c>
      <c r="H215" s="43">
        <v>553442</v>
      </c>
      <c r="I215" s="43">
        <v>47684</v>
      </c>
      <c r="J215" s="233">
        <v>40735676</v>
      </c>
      <c r="K215" s="164"/>
      <c r="L215" s="43">
        <v>159430.93849813991</v>
      </c>
      <c r="M215" s="43">
        <v>4424.9728339100002</v>
      </c>
      <c r="N215" s="43">
        <v>940.08114679000005</v>
      </c>
      <c r="O215" s="43">
        <v>1978.8424031300001</v>
      </c>
      <c r="P215" s="233">
        <v>166774.83488196987</v>
      </c>
      <c r="Q215" s="165"/>
      <c r="R215" s="43">
        <v>166176.43603574988</v>
      </c>
      <c r="S215" s="43">
        <v>6631.61835703</v>
      </c>
      <c r="T215" s="43">
        <v>940.08114679000005</v>
      </c>
      <c r="U215" s="43">
        <v>9705.0418040900004</v>
      </c>
      <c r="V215" s="233">
        <v>183453.17734365992</v>
      </c>
      <c r="W215" s="165"/>
      <c r="X215" s="43">
        <v>269.88479964999999</v>
      </c>
      <c r="Y215" s="43">
        <v>1.12497267</v>
      </c>
      <c r="Z215" s="233">
        <v>271.00977231999997</v>
      </c>
      <c r="AB215" s="43">
        <v>1.57379198</v>
      </c>
      <c r="AC215" s="43">
        <v>0.148702</v>
      </c>
      <c r="AD215" s="233">
        <v>121.70578673999999</v>
      </c>
    </row>
    <row r="216" spans="1:30" s="153" customFormat="1">
      <c r="A216" s="163"/>
      <c r="C216" s="231">
        <v>43739</v>
      </c>
      <c r="D216" s="232">
        <v>23</v>
      </c>
      <c r="E216" s="43"/>
      <c r="F216" s="43">
        <v>46412130</v>
      </c>
      <c r="G216" s="43">
        <v>478440</v>
      </c>
      <c r="H216" s="43">
        <v>611400</v>
      </c>
      <c r="I216" s="43">
        <v>52858</v>
      </c>
      <c r="J216" s="233">
        <v>47554828</v>
      </c>
      <c r="K216" s="164"/>
      <c r="L216" s="43">
        <v>171377.09140638061</v>
      </c>
      <c r="M216" s="43">
        <v>5031.3379096899998</v>
      </c>
      <c r="N216" s="43">
        <v>951.43601507000005</v>
      </c>
      <c r="O216" s="43">
        <v>1783.9267408400001</v>
      </c>
      <c r="P216" s="233">
        <v>179143.7920719806</v>
      </c>
      <c r="Q216" s="165"/>
      <c r="R216" s="43">
        <v>175860.22226606059</v>
      </c>
      <c r="S216" s="43">
        <v>8266.9056170000003</v>
      </c>
      <c r="T216" s="43">
        <v>951.43601507000005</v>
      </c>
      <c r="U216" s="43">
        <v>12133.282180100001</v>
      </c>
      <c r="V216" s="233">
        <v>197211.84607823059</v>
      </c>
      <c r="W216" s="165"/>
      <c r="X216" s="43">
        <v>331.07776047999999</v>
      </c>
      <c r="Y216" s="43">
        <v>4.7062303500000002</v>
      </c>
      <c r="Z216" s="233">
        <v>335.78399082999999</v>
      </c>
      <c r="AB216" s="43">
        <v>2.0581848000000003</v>
      </c>
      <c r="AC216" s="43">
        <v>0.60395032000000004</v>
      </c>
      <c r="AD216" s="233">
        <v>126.99766552</v>
      </c>
    </row>
    <row r="217" spans="1:30" s="153" customFormat="1">
      <c r="A217" s="163"/>
      <c r="C217" s="231">
        <v>43770</v>
      </c>
      <c r="D217" s="232">
        <v>21</v>
      </c>
      <c r="E217" s="43"/>
      <c r="F217" s="43">
        <v>39281968</v>
      </c>
      <c r="G217" s="43">
        <v>416288</v>
      </c>
      <c r="H217" s="43">
        <v>489464</v>
      </c>
      <c r="I217" s="43">
        <v>47766</v>
      </c>
      <c r="J217" s="233">
        <v>40235486</v>
      </c>
      <c r="K217" s="164"/>
      <c r="L217" s="43">
        <v>150348.96391503981</v>
      </c>
      <c r="M217" s="43">
        <v>4046.7875379999996</v>
      </c>
      <c r="N217" s="43">
        <v>856.27974350999989</v>
      </c>
      <c r="O217" s="43">
        <v>1313.17750983</v>
      </c>
      <c r="P217" s="233">
        <v>156565.20870637978</v>
      </c>
      <c r="Q217" s="165"/>
      <c r="R217" s="43">
        <v>155975.77426508983</v>
      </c>
      <c r="S217" s="43">
        <v>6672.8791473900001</v>
      </c>
      <c r="T217" s="43">
        <v>856.27974350999989</v>
      </c>
      <c r="U217" s="43">
        <v>9379.2489321900011</v>
      </c>
      <c r="V217" s="233">
        <v>172884.1820881798</v>
      </c>
      <c r="W217" s="165"/>
      <c r="X217" s="43">
        <v>304.54090137000003</v>
      </c>
      <c r="Y217" s="43">
        <v>3.0318670499999998</v>
      </c>
      <c r="Z217" s="233">
        <v>307.57276842000005</v>
      </c>
      <c r="AB217" s="43">
        <v>2.0363126600000001</v>
      </c>
      <c r="AC217" s="43">
        <v>0.38701466000000001</v>
      </c>
      <c r="AD217" s="233">
        <v>149.14107331</v>
      </c>
    </row>
    <row r="218" spans="1:30" s="153" customFormat="1">
      <c r="A218" s="163"/>
      <c r="C218" s="231">
        <v>43800</v>
      </c>
      <c r="D218" s="232">
        <v>20</v>
      </c>
      <c r="E218" s="43"/>
      <c r="F218" s="43">
        <v>34796166</v>
      </c>
      <c r="G218" s="43">
        <v>449842</v>
      </c>
      <c r="H218" s="43">
        <v>469342</v>
      </c>
      <c r="I218" s="43">
        <v>40662</v>
      </c>
      <c r="J218" s="233">
        <v>35756012</v>
      </c>
      <c r="K218" s="164"/>
      <c r="L218" s="43">
        <v>139535.23953520058</v>
      </c>
      <c r="M218" s="43">
        <v>4166.0497268700001</v>
      </c>
      <c r="N218" s="43">
        <v>969.13667726999995</v>
      </c>
      <c r="O218" s="43">
        <v>1475.9978295199999</v>
      </c>
      <c r="P218" s="233">
        <v>146146.42376886058</v>
      </c>
      <c r="Q218" s="165"/>
      <c r="R218" s="43">
        <v>149086.71210204059</v>
      </c>
      <c r="S218" s="43">
        <v>9313.4242329000008</v>
      </c>
      <c r="T218" s="43">
        <v>969.13667726999995</v>
      </c>
      <c r="U218" s="43">
        <v>7692.1941207199998</v>
      </c>
      <c r="V218" s="233">
        <v>167061.46713293061</v>
      </c>
      <c r="W218" s="165"/>
      <c r="X218" s="43">
        <v>289.87672784000006</v>
      </c>
      <c r="Y218" s="43">
        <v>2.43605041</v>
      </c>
      <c r="Z218" s="233">
        <v>292.31277825000001</v>
      </c>
      <c r="AB218" s="43">
        <v>3.4520775399999994</v>
      </c>
      <c r="AC218" s="43">
        <v>0.49493662999999999</v>
      </c>
      <c r="AD218" s="233">
        <v>114.42069194</v>
      </c>
    </row>
    <row r="219" spans="1:30" s="153" customFormat="1">
      <c r="A219" s="163"/>
      <c r="C219" s="234">
        <v>2019</v>
      </c>
      <c r="D219" s="235">
        <v>255</v>
      </c>
      <c r="E219" s="43"/>
      <c r="F219" s="233">
        <v>470229518</v>
      </c>
      <c r="G219" s="233">
        <v>5280474</v>
      </c>
      <c r="H219" s="233">
        <v>6725098</v>
      </c>
      <c r="I219" s="233">
        <v>597328</v>
      </c>
      <c r="J219" s="233">
        <v>482832418</v>
      </c>
      <c r="K219" s="164"/>
      <c r="L219" s="233">
        <v>1825136.4780326802</v>
      </c>
      <c r="M219" s="233">
        <v>56290.804518479992</v>
      </c>
      <c r="N219" s="233">
        <v>10575.910690080002</v>
      </c>
      <c r="O219" s="233">
        <v>19077.906552699998</v>
      </c>
      <c r="P219" s="233">
        <v>1911081.0997939405</v>
      </c>
      <c r="Q219" s="165"/>
      <c r="R219" s="233">
        <v>1895223.6341564106</v>
      </c>
      <c r="S219" s="233">
        <v>76709.125900910003</v>
      </c>
      <c r="T219" s="233">
        <v>10576.261180680001</v>
      </c>
      <c r="U219" s="233">
        <v>107343.70352916</v>
      </c>
      <c r="V219" s="233">
        <v>2089852.7247671604</v>
      </c>
      <c r="W219" s="165"/>
      <c r="X219" s="233">
        <v>3617.1292276499998</v>
      </c>
      <c r="Y219" s="233">
        <v>20.507619590000001</v>
      </c>
      <c r="Z219" s="233">
        <v>3637.6368472400004</v>
      </c>
      <c r="AB219" s="233">
        <v>28.745366739999994</v>
      </c>
      <c r="AC219" s="233">
        <v>2.8295631100000005</v>
      </c>
      <c r="AD219" s="233">
        <v>1383.8592339699999</v>
      </c>
    </row>
    <row r="220" spans="1:30" s="153" customFormat="1">
      <c r="A220" s="163"/>
      <c r="C220" s="234"/>
      <c r="D220" s="235"/>
      <c r="E220" s="43"/>
      <c r="F220" s="233"/>
      <c r="G220" s="233"/>
      <c r="H220" s="233"/>
      <c r="I220" s="233"/>
      <c r="J220" s="233"/>
      <c r="K220" s="164"/>
      <c r="L220" s="233"/>
      <c r="M220" s="233"/>
      <c r="N220" s="233"/>
      <c r="O220" s="233"/>
      <c r="P220" s="233"/>
      <c r="Q220" s="165"/>
      <c r="R220" s="233"/>
      <c r="S220" s="233"/>
      <c r="T220" s="233"/>
      <c r="U220" s="233"/>
      <c r="V220" s="233"/>
      <c r="W220" s="165"/>
      <c r="X220" s="233"/>
      <c r="Y220" s="233"/>
      <c r="Z220" s="233"/>
      <c r="AB220" s="233"/>
      <c r="AC220" s="233"/>
      <c r="AD220" s="233"/>
    </row>
    <row r="221" spans="1:30" s="153" customFormat="1">
      <c r="A221" s="163">
        <v>39814</v>
      </c>
      <c r="C221" s="231">
        <v>43831</v>
      </c>
      <c r="D221" s="232">
        <v>22</v>
      </c>
      <c r="E221" s="43"/>
      <c r="F221" s="43">
        <v>44039428</v>
      </c>
      <c r="G221" s="43">
        <v>578838</v>
      </c>
      <c r="H221" s="43">
        <v>691874</v>
      </c>
      <c r="I221" s="43">
        <v>51682</v>
      </c>
      <c r="J221" s="233">
        <v>45361822</v>
      </c>
      <c r="K221" s="164"/>
      <c r="L221" s="43">
        <v>166181.5483688298</v>
      </c>
      <c r="M221" s="43">
        <v>4844.5969439099999</v>
      </c>
      <c r="N221" s="43">
        <v>1172.1949927499998</v>
      </c>
      <c r="O221" s="43">
        <v>1726.9019098599999</v>
      </c>
      <c r="P221" s="233">
        <v>173925.2422153498</v>
      </c>
      <c r="Q221" s="165"/>
      <c r="R221" s="43">
        <v>170472.63976835978</v>
      </c>
      <c r="S221" s="43">
        <v>8153.5088313200004</v>
      </c>
      <c r="T221" s="43">
        <v>1172.1949927499998</v>
      </c>
      <c r="U221" s="43">
        <v>11586.534785919999</v>
      </c>
      <c r="V221" s="233">
        <v>191384.87837834979</v>
      </c>
      <c r="W221" s="165"/>
      <c r="X221" s="43">
        <v>559.31541993999997</v>
      </c>
      <c r="Y221" s="43">
        <v>1.14636282</v>
      </c>
      <c r="Z221" s="233">
        <v>560.46178276000001</v>
      </c>
      <c r="AB221" s="43">
        <v>2.9200445399999997</v>
      </c>
      <c r="AC221" s="43">
        <v>0.39081989</v>
      </c>
      <c r="AD221" s="233">
        <v>166.94764662999998</v>
      </c>
    </row>
    <row r="222" spans="1:30" s="153" customFormat="1">
      <c r="A222" s="163">
        <v>39845</v>
      </c>
      <c r="C222" s="231">
        <v>43862</v>
      </c>
      <c r="D222" s="232">
        <v>20</v>
      </c>
      <c r="E222" s="43"/>
      <c r="F222" s="43">
        <v>58108576</v>
      </c>
      <c r="G222" s="43">
        <v>818878</v>
      </c>
      <c r="H222" s="43">
        <v>823816</v>
      </c>
      <c r="I222" s="43">
        <v>57052</v>
      </c>
      <c r="J222" s="233">
        <v>59808322</v>
      </c>
      <c r="K222" s="164"/>
      <c r="L222" s="43">
        <v>212284.9467205891</v>
      </c>
      <c r="M222" s="43">
        <v>7145.1038000699991</v>
      </c>
      <c r="N222" s="43">
        <v>1317.3624237900001</v>
      </c>
      <c r="O222" s="43">
        <v>1959.39893667</v>
      </c>
      <c r="P222" s="233">
        <v>222706.81188111912</v>
      </c>
      <c r="Q222" s="165"/>
      <c r="R222" s="43">
        <v>218021.85073620907</v>
      </c>
      <c r="S222" s="43">
        <v>11840.85479741</v>
      </c>
      <c r="T222" s="43">
        <v>1317.3624237900001</v>
      </c>
      <c r="U222" s="43">
        <v>7680.3689938499992</v>
      </c>
      <c r="V222" s="233">
        <v>238860.43695125912</v>
      </c>
      <c r="W222" s="165"/>
      <c r="X222" s="43">
        <v>1381.8915907899998</v>
      </c>
      <c r="Y222" s="43">
        <v>1.7843128400000001</v>
      </c>
      <c r="Z222" s="233">
        <v>1383.6759036299998</v>
      </c>
      <c r="AB222" s="43">
        <v>2.50332775</v>
      </c>
      <c r="AC222" s="43">
        <v>0.62674392999999995</v>
      </c>
      <c r="AD222" s="233">
        <v>126.90840971999999</v>
      </c>
    </row>
    <row r="223" spans="1:30" s="153" customFormat="1">
      <c r="A223" s="163">
        <v>39873</v>
      </c>
      <c r="C223" s="231">
        <v>43891</v>
      </c>
      <c r="D223" s="232">
        <v>22</v>
      </c>
      <c r="E223" s="43"/>
      <c r="F223" s="43">
        <v>111735952</v>
      </c>
      <c r="G223" s="43">
        <v>1772210</v>
      </c>
      <c r="H223" s="43">
        <v>1317758</v>
      </c>
      <c r="I223" s="43">
        <v>116868</v>
      </c>
      <c r="J223" s="233">
        <v>114942788</v>
      </c>
      <c r="K223" s="164"/>
      <c r="L223" s="43">
        <v>329029.37334353192</v>
      </c>
      <c r="M223" s="43">
        <v>12993.630470954145</v>
      </c>
      <c r="N223" s="43">
        <v>2094.5745679608031</v>
      </c>
      <c r="O223" s="43">
        <v>3044.4579664869793</v>
      </c>
      <c r="P223" s="233">
        <v>347162.03634893376</v>
      </c>
      <c r="Q223" s="165"/>
      <c r="R223" s="43">
        <v>338738.75571613945</v>
      </c>
      <c r="S223" s="43">
        <v>18856.660041167317</v>
      </c>
      <c r="T223" s="43">
        <v>2094.5745679608031</v>
      </c>
      <c r="U223" s="43">
        <v>13578.674584512091</v>
      </c>
      <c r="V223" s="233">
        <v>373268.66490977962</v>
      </c>
      <c r="W223" s="165"/>
      <c r="X223" s="43">
        <v>1057.1618577199999</v>
      </c>
      <c r="Y223" s="43">
        <v>1.58075392</v>
      </c>
      <c r="Z223" s="233">
        <v>1058.74261164</v>
      </c>
      <c r="AB223" s="43">
        <v>1.9926406999999999</v>
      </c>
      <c r="AC223" s="43">
        <v>0.45137450000000001</v>
      </c>
      <c r="AD223" s="233">
        <v>71.461980819999994</v>
      </c>
    </row>
    <row r="224" spans="1:30" s="153" customFormat="1">
      <c r="A224" s="163">
        <v>39904</v>
      </c>
      <c r="C224" s="231">
        <v>43922</v>
      </c>
      <c r="D224" s="232">
        <v>20</v>
      </c>
      <c r="E224" s="43"/>
      <c r="F224" s="43">
        <v>58406996</v>
      </c>
      <c r="G224" s="43">
        <v>1129584</v>
      </c>
      <c r="H224" s="43">
        <v>982532</v>
      </c>
      <c r="I224" s="43">
        <v>46068</v>
      </c>
      <c r="J224" s="233">
        <v>60565180</v>
      </c>
      <c r="K224" s="164"/>
      <c r="L224" s="43">
        <v>166518.93343891087</v>
      </c>
      <c r="M224" s="43">
        <v>6790.3586667404243</v>
      </c>
      <c r="N224" s="43">
        <v>1493.7281650655</v>
      </c>
      <c r="O224" s="43">
        <v>600.15694769749837</v>
      </c>
      <c r="P224" s="233">
        <v>175403.17721841426</v>
      </c>
      <c r="Q224" s="165"/>
      <c r="R224" s="43">
        <v>170591.12004550514</v>
      </c>
      <c r="S224" s="43">
        <v>11021.640170900318</v>
      </c>
      <c r="T224" s="43">
        <v>1493.7281650655</v>
      </c>
      <c r="U224" s="43">
        <v>8963.1652469852197</v>
      </c>
      <c r="V224" s="233">
        <v>192069.65362845614</v>
      </c>
      <c r="W224" s="165"/>
      <c r="X224" s="43">
        <v>2346.0016988699999</v>
      </c>
      <c r="Y224" s="43">
        <v>0.92021310999999995</v>
      </c>
      <c r="Z224" s="233">
        <v>2346.92191198</v>
      </c>
      <c r="AB224" s="43">
        <v>2.41973825</v>
      </c>
      <c r="AC224" s="43">
        <v>0.64090577999999998</v>
      </c>
      <c r="AD224" s="233">
        <v>32.860076159999998</v>
      </c>
    </row>
    <row r="225" spans="1:30" s="153" customFormat="1">
      <c r="A225" s="163">
        <v>39934</v>
      </c>
      <c r="C225" s="231">
        <v>43952</v>
      </c>
      <c r="D225" s="232">
        <v>20</v>
      </c>
      <c r="E225" s="43"/>
      <c r="F225" s="43">
        <v>54989390</v>
      </c>
      <c r="G225" s="43">
        <v>861228</v>
      </c>
      <c r="H225" s="43">
        <v>833124</v>
      </c>
      <c r="I225" s="43">
        <v>32166</v>
      </c>
      <c r="J225" s="233">
        <v>56715908</v>
      </c>
      <c r="K225" s="164"/>
      <c r="L225" s="43">
        <v>158497.50323153849</v>
      </c>
      <c r="M225" s="43">
        <v>5672.786381395149</v>
      </c>
      <c r="N225" s="43">
        <v>1237.9045349966339</v>
      </c>
      <c r="O225" s="43">
        <v>983.71766007050383</v>
      </c>
      <c r="P225" s="233">
        <v>166391.91180800076</v>
      </c>
      <c r="Q225" s="165"/>
      <c r="R225" s="43">
        <v>162531.84989437796</v>
      </c>
      <c r="S225" s="43">
        <v>8300.8771798713424</v>
      </c>
      <c r="T225" s="43">
        <v>1237.9045349966339</v>
      </c>
      <c r="U225" s="43">
        <v>9657.6225605209511</v>
      </c>
      <c r="V225" s="233">
        <v>181728.25416976694</v>
      </c>
      <c r="W225" s="165"/>
      <c r="X225" s="43">
        <v>1050.7049539300001</v>
      </c>
      <c r="Y225" s="43">
        <v>1.2209954000000001</v>
      </c>
      <c r="Z225" s="233">
        <v>1051.9259493300001</v>
      </c>
      <c r="AB225" s="43">
        <v>2.1106623899999999</v>
      </c>
      <c r="AC225" s="43">
        <v>0.77359073</v>
      </c>
      <c r="AD225" s="233">
        <v>36.401190699999994</v>
      </c>
    </row>
    <row r="226" spans="1:30" s="153" customFormat="1">
      <c r="A226" s="163"/>
      <c r="C226" s="231">
        <v>43983</v>
      </c>
      <c r="D226" s="232">
        <v>22</v>
      </c>
      <c r="E226" s="43"/>
      <c r="F226" s="43">
        <v>71163610</v>
      </c>
      <c r="G226" s="43">
        <v>979186</v>
      </c>
      <c r="H226" s="43">
        <v>836226</v>
      </c>
      <c r="I226" s="43">
        <v>47892</v>
      </c>
      <c r="J226" s="233">
        <v>73026914</v>
      </c>
      <c r="K226" s="164"/>
      <c r="L226" s="43">
        <v>212969.45184349266</v>
      </c>
      <c r="M226" s="43">
        <v>7339.2894053521923</v>
      </c>
      <c r="N226" s="43">
        <v>1408.7939300024827</v>
      </c>
      <c r="O226" s="43">
        <v>853.21654910460666</v>
      </c>
      <c r="P226" s="233">
        <v>222570.75172795195</v>
      </c>
      <c r="Q226" s="165"/>
      <c r="R226" s="43">
        <v>221404.93697714823</v>
      </c>
      <c r="S226" s="43">
        <v>11572.001095432193</v>
      </c>
      <c r="T226" s="43">
        <v>1408.7939300024827</v>
      </c>
      <c r="U226" s="43">
        <v>10020.974418594855</v>
      </c>
      <c r="V226" s="233">
        <v>244406.70642117775</v>
      </c>
      <c r="W226" s="165"/>
      <c r="X226" s="43">
        <v>1198.8521892700001</v>
      </c>
      <c r="Y226" s="43">
        <v>0.27078999999999998</v>
      </c>
      <c r="Z226" s="233">
        <v>1199.1229792700001</v>
      </c>
      <c r="AB226" s="43">
        <v>1.7837825599999999</v>
      </c>
      <c r="AC226" s="43">
        <v>0.51155304999999995</v>
      </c>
      <c r="AD226" s="233">
        <v>2.5481802199999999</v>
      </c>
    </row>
    <row r="227" spans="1:30" s="153" customFormat="1">
      <c r="A227" s="163"/>
      <c r="C227" s="231">
        <v>44013</v>
      </c>
      <c r="D227" s="232">
        <v>23</v>
      </c>
      <c r="E227" s="43"/>
      <c r="F227" s="43">
        <v>57105834</v>
      </c>
      <c r="G227" s="43">
        <v>731082</v>
      </c>
      <c r="H227" s="43">
        <v>722602</v>
      </c>
      <c r="I227" s="43">
        <v>41252</v>
      </c>
      <c r="J227" s="233">
        <v>58600770</v>
      </c>
      <c r="K227" s="164"/>
      <c r="L227" s="43">
        <v>158032.63740336386</v>
      </c>
      <c r="M227" s="43">
        <v>4934.0985036050552</v>
      </c>
      <c r="N227" s="43">
        <v>1038.0642232839239</v>
      </c>
      <c r="O227" s="43">
        <v>351.17406831</v>
      </c>
      <c r="P227" s="233">
        <v>164355.97419856282</v>
      </c>
      <c r="Q227" s="165"/>
      <c r="R227" s="43">
        <v>161026.42490278013</v>
      </c>
      <c r="S227" s="43">
        <v>9215.0949931750547</v>
      </c>
      <c r="T227" s="43">
        <v>1038.0642232839239</v>
      </c>
      <c r="U227" s="43">
        <v>3405.7049305951341</v>
      </c>
      <c r="V227" s="233">
        <v>174685.2890498343</v>
      </c>
      <c r="W227" s="165"/>
      <c r="X227" s="43">
        <v>1397.2756124899997</v>
      </c>
      <c r="Y227" s="43">
        <v>1.6272063999999999</v>
      </c>
      <c r="Z227" s="233">
        <v>1398.9028188899997</v>
      </c>
      <c r="AB227" s="43">
        <v>2.2124994400000002</v>
      </c>
      <c r="AC227" s="43">
        <v>0.8732645</v>
      </c>
      <c r="AD227" s="233">
        <v>3.1016031700000002</v>
      </c>
    </row>
    <row r="228" spans="1:30" s="153" customFormat="1">
      <c r="A228" s="163"/>
      <c r="C228" s="231">
        <v>44044</v>
      </c>
      <c r="D228" s="232">
        <v>21</v>
      </c>
      <c r="E228" s="43"/>
      <c r="F228" s="43">
        <v>44780690</v>
      </c>
      <c r="G228" s="43">
        <v>597020</v>
      </c>
      <c r="H228" s="43">
        <v>606652</v>
      </c>
      <c r="I228" s="43">
        <v>34728</v>
      </c>
      <c r="J228" s="233">
        <v>46019090</v>
      </c>
      <c r="K228" s="164"/>
      <c r="L228" s="43">
        <v>120394.94973165395</v>
      </c>
      <c r="M228" s="43">
        <v>3636.6994168374395</v>
      </c>
      <c r="N228" s="43">
        <v>909.66806487063411</v>
      </c>
      <c r="O228" s="43">
        <v>318.26149175</v>
      </c>
      <c r="P228" s="233">
        <v>125259.57870511201</v>
      </c>
      <c r="Q228" s="165"/>
      <c r="R228" s="43">
        <v>123168.8039494768</v>
      </c>
      <c r="S228" s="43">
        <v>5504.9448531374392</v>
      </c>
      <c r="T228" s="43">
        <v>909.66806487063411</v>
      </c>
      <c r="U228" s="43">
        <v>6065.1491529891719</v>
      </c>
      <c r="V228" s="233">
        <v>135648.56602047404</v>
      </c>
      <c r="W228" s="165"/>
      <c r="X228" s="43">
        <v>644.48700280000003</v>
      </c>
      <c r="Y228" s="43">
        <v>0.40677449999999998</v>
      </c>
      <c r="Z228" s="233">
        <v>644.89377730000001</v>
      </c>
      <c r="AB228" s="43">
        <v>1.0916633</v>
      </c>
      <c r="AC228" s="43">
        <v>0.4517195</v>
      </c>
      <c r="AD228" s="233">
        <v>1.55882762</v>
      </c>
    </row>
    <row r="229" spans="1:30" s="153" customFormat="1">
      <c r="A229" s="163"/>
      <c r="C229" s="231">
        <v>44075</v>
      </c>
      <c r="D229" s="232">
        <v>22</v>
      </c>
      <c r="E229" s="43"/>
      <c r="F229" s="43">
        <v>55253812</v>
      </c>
      <c r="G229" s="43">
        <v>783486</v>
      </c>
      <c r="H229" s="43">
        <v>726292</v>
      </c>
      <c r="I229" s="43">
        <v>41306</v>
      </c>
      <c r="J229" s="233">
        <v>56804896</v>
      </c>
      <c r="K229" s="164"/>
      <c r="L229" s="43">
        <v>160475.56782603468</v>
      </c>
      <c r="M229" s="43">
        <v>5387.3466901831162</v>
      </c>
      <c r="N229" s="43">
        <v>1132.7902288280141</v>
      </c>
      <c r="O229" s="43">
        <v>381.05305992000001</v>
      </c>
      <c r="P229" s="233">
        <v>167376.7578049658</v>
      </c>
      <c r="Q229" s="165"/>
      <c r="R229" s="43">
        <v>165733.04476745572</v>
      </c>
      <c r="S229" s="43">
        <v>7982.2151294431169</v>
      </c>
      <c r="T229" s="43">
        <v>1132.7902288280141</v>
      </c>
      <c r="U229" s="43">
        <v>7736.1815920821791</v>
      </c>
      <c r="V229" s="233">
        <v>182584.23171780905</v>
      </c>
      <c r="W229" s="165"/>
      <c r="X229" s="43">
        <v>1151.0429686</v>
      </c>
      <c r="Y229" s="43">
        <v>1.7998529999999999</v>
      </c>
      <c r="Z229" s="233">
        <v>1152.8428216</v>
      </c>
      <c r="AB229" s="43">
        <v>3.7521622400000001</v>
      </c>
      <c r="AC229" s="43">
        <v>0.25194420000000001</v>
      </c>
      <c r="AD229" s="233">
        <v>4.04158946</v>
      </c>
    </row>
    <row r="230" spans="1:30" s="153" customFormat="1">
      <c r="A230" s="163"/>
      <c r="C230" s="231">
        <v>44105</v>
      </c>
      <c r="D230" s="232">
        <v>22</v>
      </c>
      <c r="E230" s="43"/>
      <c r="F230" s="43">
        <v>59783284</v>
      </c>
      <c r="G230" s="43">
        <v>749310</v>
      </c>
      <c r="H230" s="43">
        <v>677930</v>
      </c>
      <c r="I230" s="43">
        <v>44760</v>
      </c>
      <c r="J230" s="233">
        <v>61255284</v>
      </c>
      <c r="K230" s="164"/>
      <c r="L230" s="43">
        <v>151140.23235496983</v>
      </c>
      <c r="M230" s="43">
        <v>5045.3729431707161</v>
      </c>
      <c r="N230" s="43">
        <v>942.15857909209967</v>
      </c>
      <c r="O230" s="43">
        <v>403.34002760000004</v>
      </c>
      <c r="P230" s="233">
        <v>157531.10390483265</v>
      </c>
      <c r="Q230" s="165"/>
      <c r="R230" s="43">
        <v>154466.47774333993</v>
      </c>
      <c r="S230" s="43">
        <v>9325.2363244762491</v>
      </c>
      <c r="T230" s="43">
        <v>942.15857909209967</v>
      </c>
      <c r="U230" s="43">
        <v>6916.6691901854274</v>
      </c>
      <c r="V230" s="233">
        <v>171650.54183709371</v>
      </c>
      <c r="W230" s="165"/>
      <c r="X230" s="43">
        <v>2868.2484634000002</v>
      </c>
      <c r="Y230" s="43">
        <v>1.0037426</v>
      </c>
      <c r="Z230" s="233">
        <v>2869.2522060000001</v>
      </c>
      <c r="AB230" s="43">
        <v>2.6116786199999997</v>
      </c>
      <c r="AC230" s="43">
        <v>0.21209971999999999</v>
      </c>
      <c r="AD230" s="233">
        <v>2.8622931199999995</v>
      </c>
    </row>
    <row r="231" spans="1:30" s="153" customFormat="1">
      <c r="A231" s="163"/>
      <c r="C231" s="231">
        <v>44136</v>
      </c>
      <c r="D231" s="232">
        <v>21</v>
      </c>
      <c r="E231" s="43"/>
      <c r="F231" s="43">
        <v>72910852</v>
      </c>
      <c r="G231" s="43">
        <v>1083248</v>
      </c>
      <c r="H231" s="43">
        <v>690478</v>
      </c>
      <c r="I231" s="43">
        <v>40866</v>
      </c>
      <c r="J231" s="233">
        <v>74725444</v>
      </c>
      <c r="K231" s="164"/>
      <c r="L231" s="43">
        <v>211068.56937572142</v>
      </c>
      <c r="M231" s="43">
        <v>7295.0499985119895</v>
      </c>
      <c r="N231" s="43">
        <v>1017.261581873001</v>
      </c>
      <c r="O231" s="43">
        <v>371.39938891000003</v>
      </c>
      <c r="P231" s="233">
        <v>219752.28034501645</v>
      </c>
      <c r="Q231" s="165"/>
      <c r="R231" s="43">
        <v>215563.67755690342</v>
      </c>
      <c r="S231" s="43">
        <v>14269.586154104767</v>
      </c>
      <c r="T231" s="43">
        <v>1017.261581873001</v>
      </c>
      <c r="U231" s="43">
        <v>6413.5641526825893</v>
      </c>
      <c r="V231" s="233">
        <v>237264.08944556379</v>
      </c>
      <c r="W231" s="165"/>
      <c r="X231" s="43">
        <v>2491.96261598</v>
      </c>
      <c r="Y231" s="43">
        <v>0.26068960000000002</v>
      </c>
      <c r="Z231" s="233">
        <v>2492.2233055799998</v>
      </c>
      <c r="AB231" s="43">
        <v>3.2426734499999998</v>
      </c>
      <c r="AC231" s="43">
        <v>1.1872554</v>
      </c>
      <c r="AD231" s="233">
        <v>4.4836257499999999</v>
      </c>
    </row>
    <row r="232" spans="1:30" s="153" customFormat="1">
      <c r="A232" s="163"/>
      <c r="C232" s="231">
        <v>44166</v>
      </c>
      <c r="D232" s="232">
        <v>22</v>
      </c>
      <c r="E232" s="43"/>
      <c r="F232" s="43">
        <v>55115552</v>
      </c>
      <c r="G232" s="43">
        <v>838886</v>
      </c>
      <c r="H232" s="43">
        <v>596060</v>
      </c>
      <c r="I232" s="43">
        <v>54240</v>
      </c>
      <c r="J232" s="233">
        <v>56604738</v>
      </c>
      <c r="K232" s="164"/>
      <c r="L232" s="43">
        <v>158908.40765114082</v>
      </c>
      <c r="M232" s="43">
        <v>5387.5947121100007</v>
      </c>
      <c r="N232" s="43">
        <v>955.88659886000005</v>
      </c>
      <c r="O232" s="43">
        <v>544.90333323999994</v>
      </c>
      <c r="P232" s="233">
        <v>165796.79229535084</v>
      </c>
      <c r="Q232" s="165"/>
      <c r="R232" s="43">
        <v>170457.61140744083</v>
      </c>
      <c r="S232" s="43">
        <v>12398.820604850001</v>
      </c>
      <c r="T232" s="43">
        <v>955.88659886000005</v>
      </c>
      <c r="U232" s="43">
        <v>6077.447108871791</v>
      </c>
      <c r="V232" s="233">
        <v>189889.76572002261</v>
      </c>
      <c r="W232" s="165"/>
      <c r="X232" s="43">
        <v>2818.4332064400005</v>
      </c>
      <c r="Y232" s="43">
        <v>1.5346131000000001</v>
      </c>
      <c r="Z232" s="233">
        <v>2819.9678195400006</v>
      </c>
      <c r="AB232" s="43">
        <v>3.8899687599999999</v>
      </c>
      <c r="AC232" s="43">
        <v>1.3332886399999999</v>
      </c>
      <c r="AD232" s="233">
        <v>6.1403723999999995</v>
      </c>
    </row>
    <row r="233" spans="1:30" s="153" customFormat="1">
      <c r="A233" s="163"/>
      <c r="C233" s="234">
        <v>2020</v>
      </c>
      <c r="D233" s="235">
        <v>257</v>
      </c>
      <c r="E233" s="43"/>
      <c r="F233" s="233">
        <v>743393976</v>
      </c>
      <c r="G233" s="233">
        <v>10922956</v>
      </c>
      <c r="H233" s="233">
        <v>9505344</v>
      </c>
      <c r="I233" s="233">
        <v>608880</v>
      </c>
      <c r="J233" s="233">
        <v>764431156</v>
      </c>
      <c r="K233" s="164"/>
      <c r="L233" s="233">
        <v>2205502.1212897776</v>
      </c>
      <c r="M233" s="233">
        <v>76471.927932840219</v>
      </c>
      <c r="N233" s="233">
        <v>14720.387891373091</v>
      </c>
      <c r="O233" s="233">
        <v>11537.981339619586</v>
      </c>
      <c r="P233" s="233">
        <v>2308232.41845361</v>
      </c>
      <c r="Q233" s="165"/>
      <c r="R233" s="233">
        <v>2272177.1934651365</v>
      </c>
      <c r="S233" s="233">
        <v>128441.44017528779</v>
      </c>
      <c r="T233" s="233">
        <v>14720.387891373091</v>
      </c>
      <c r="U233" s="233">
        <v>98102.056717789412</v>
      </c>
      <c r="V233" s="233">
        <v>2513441.0782495867</v>
      </c>
      <c r="W233" s="165"/>
      <c r="X233" s="233">
        <v>18965.377580230001</v>
      </c>
      <c r="Y233" s="233">
        <v>13.556307289999999</v>
      </c>
      <c r="Z233" s="233">
        <v>18978.933887519997</v>
      </c>
      <c r="AB233" s="233">
        <v>30.530841999999996</v>
      </c>
      <c r="AC233" s="233">
        <v>7.7045598399999999</v>
      </c>
      <c r="AD233" s="233">
        <v>459.31579576999991</v>
      </c>
    </row>
    <row r="234" spans="1:30" s="153" customFormat="1">
      <c r="A234" s="163"/>
      <c r="C234" s="234"/>
      <c r="D234" s="235"/>
      <c r="E234" s="43"/>
      <c r="F234" s="233"/>
      <c r="G234" s="233"/>
      <c r="H234" s="233"/>
      <c r="I234" s="233"/>
      <c r="J234" s="233"/>
      <c r="K234" s="164"/>
      <c r="L234" s="233"/>
      <c r="M234" s="233"/>
      <c r="N234" s="233"/>
      <c r="O234" s="233"/>
      <c r="P234" s="233"/>
      <c r="Q234" s="165"/>
      <c r="R234" s="233"/>
      <c r="S234" s="233"/>
      <c r="T234" s="233"/>
      <c r="U234" s="233"/>
      <c r="V234" s="233"/>
      <c r="W234" s="165"/>
      <c r="X234" s="233"/>
      <c r="Y234" s="233"/>
      <c r="Z234" s="233"/>
      <c r="AB234" s="233"/>
      <c r="AC234" s="233"/>
      <c r="AD234" s="233"/>
    </row>
    <row r="235" spans="1:30" s="153" customFormat="1">
      <c r="A235" s="163">
        <v>39814</v>
      </c>
      <c r="C235" s="231">
        <v>44197</v>
      </c>
      <c r="D235" s="232">
        <v>20</v>
      </c>
      <c r="E235" s="43"/>
      <c r="F235" s="43">
        <v>63755990</v>
      </c>
      <c r="G235" s="43">
        <v>1079026</v>
      </c>
      <c r="H235" s="43">
        <v>744612</v>
      </c>
      <c r="I235" s="43">
        <v>48080</v>
      </c>
      <c r="J235" s="233">
        <v>65627708</v>
      </c>
      <c r="K235" s="164"/>
      <c r="L235" s="43">
        <v>174696.94218282989</v>
      </c>
      <c r="M235" s="43">
        <v>6050.0951575199997</v>
      </c>
      <c r="N235" s="43">
        <v>1022.1677361499999</v>
      </c>
      <c r="O235" s="43">
        <v>390.78884171000004</v>
      </c>
      <c r="P235" s="233">
        <v>182159.99391820989</v>
      </c>
      <c r="Q235" s="165"/>
      <c r="R235" s="43">
        <v>179066.11304104986</v>
      </c>
      <c r="S235" s="43">
        <v>10012.797415429999</v>
      </c>
      <c r="T235" s="43">
        <v>1022.1677361499999</v>
      </c>
      <c r="U235" s="43">
        <v>6088.0499110500004</v>
      </c>
      <c r="V235" s="233">
        <v>196189.12810367986</v>
      </c>
      <c r="W235" s="165"/>
      <c r="X235" s="43">
        <v>2911.7345142500003</v>
      </c>
      <c r="Y235" s="43">
        <v>1.1561633</v>
      </c>
      <c r="Z235" s="233">
        <v>2912.8906775500004</v>
      </c>
      <c r="AB235" s="43">
        <v>10.351074599999999</v>
      </c>
      <c r="AC235" s="43">
        <v>1.4600289</v>
      </c>
      <c r="AD235" s="233">
        <v>11.880191309999999</v>
      </c>
    </row>
    <row r="236" spans="1:30" s="153" customFormat="1">
      <c r="A236" s="163">
        <v>39845</v>
      </c>
      <c r="C236" s="231">
        <v>44228</v>
      </c>
      <c r="D236" s="232">
        <v>20</v>
      </c>
      <c r="E236" s="43"/>
      <c r="F236" s="43">
        <v>61605060</v>
      </c>
      <c r="G236" s="43">
        <v>1069334</v>
      </c>
      <c r="H236" s="43">
        <v>733346</v>
      </c>
      <c r="I236" s="43">
        <v>40548</v>
      </c>
      <c r="J236" s="233">
        <v>63448288</v>
      </c>
      <c r="K236" s="164"/>
      <c r="L236" s="43">
        <v>174202.8817602302</v>
      </c>
      <c r="M236" s="43">
        <v>5489.9250575300002</v>
      </c>
      <c r="N236" s="43">
        <v>1133.31162522</v>
      </c>
      <c r="O236" s="43">
        <v>408.63345519000001</v>
      </c>
      <c r="P236" s="233">
        <v>181234.75189817022</v>
      </c>
      <c r="Q236" s="165"/>
      <c r="R236" s="43">
        <v>178815.2789021002</v>
      </c>
      <c r="S236" s="43">
        <v>10953.858750199999</v>
      </c>
      <c r="T236" s="43">
        <v>1133.31162522</v>
      </c>
      <c r="U236" s="43">
        <v>5583.1069899000004</v>
      </c>
      <c r="V236" s="233">
        <v>196485.55626742021</v>
      </c>
      <c r="W236" s="165"/>
      <c r="X236" s="43">
        <v>2519.2342023000001</v>
      </c>
      <c r="Y236" s="43">
        <v>2.4775689999999999</v>
      </c>
      <c r="Z236" s="233">
        <v>2521.7117713000002</v>
      </c>
      <c r="AB236" s="43">
        <v>7.9697595999999997</v>
      </c>
      <c r="AC236" s="43">
        <v>3.4193682299999999</v>
      </c>
      <c r="AD236" s="233">
        <v>11.454276759999999</v>
      </c>
    </row>
    <row r="237" spans="1:30" s="153" customFormat="1">
      <c r="A237" s="163">
        <v>39873</v>
      </c>
      <c r="C237" s="231">
        <v>44256</v>
      </c>
      <c r="D237" s="232">
        <v>23</v>
      </c>
      <c r="E237" s="43"/>
      <c r="F237" s="43">
        <v>68222438</v>
      </c>
      <c r="G237" s="43">
        <v>1126358</v>
      </c>
      <c r="H237" s="43">
        <v>780072</v>
      </c>
      <c r="I237" s="43">
        <v>38686</v>
      </c>
      <c r="J237" s="233">
        <v>70167554</v>
      </c>
      <c r="K237" s="164"/>
      <c r="L237" s="43">
        <v>207749.20419542998</v>
      </c>
      <c r="M237" s="43">
        <v>6552.4186034400009</v>
      </c>
      <c r="N237" s="43">
        <v>1224.1598935699999</v>
      </c>
      <c r="O237" s="43">
        <v>332.95775351000003</v>
      </c>
      <c r="P237" s="233">
        <v>215858.74044594998</v>
      </c>
      <c r="Q237" s="165"/>
      <c r="R237" s="43">
        <v>215390.74074794</v>
      </c>
      <c r="S237" s="43">
        <v>12213.956796160001</v>
      </c>
      <c r="T237" s="43">
        <v>1224.1598935699999</v>
      </c>
      <c r="U237" s="43">
        <v>5517.1036319800005</v>
      </c>
      <c r="V237" s="233">
        <v>234345.96106964996</v>
      </c>
      <c r="W237" s="165"/>
      <c r="X237" s="43">
        <v>2001.8963623300001</v>
      </c>
      <c r="Y237" s="43">
        <v>2.3048495</v>
      </c>
      <c r="Z237" s="233">
        <v>2004.2012118299999</v>
      </c>
      <c r="AB237" s="43">
        <v>5.2250363999999996</v>
      </c>
      <c r="AC237" s="43">
        <v>2.25312147</v>
      </c>
      <c r="AD237" s="233">
        <v>7.8274672199999991</v>
      </c>
    </row>
    <row r="238" spans="1:30" s="153" customFormat="1">
      <c r="A238" s="163">
        <v>39904</v>
      </c>
      <c r="C238" s="231">
        <v>44287</v>
      </c>
      <c r="D238" s="232">
        <v>20</v>
      </c>
      <c r="E238" s="43"/>
      <c r="F238" s="43">
        <v>52556176</v>
      </c>
      <c r="G238" s="43">
        <v>1013714</v>
      </c>
      <c r="H238" s="43">
        <v>540050</v>
      </c>
      <c r="I238" s="43">
        <v>36178</v>
      </c>
      <c r="J238" s="233">
        <v>54146118</v>
      </c>
      <c r="K238" s="164"/>
      <c r="L238" s="43">
        <v>153489.81237180985</v>
      </c>
      <c r="M238" s="43">
        <v>4780.8972899</v>
      </c>
      <c r="N238" s="43">
        <v>857.98848747</v>
      </c>
      <c r="O238" s="43">
        <v>328.06943475999998</v>
      </c>
      <c r="P238" s="233">
        <v>159456.7675839398</v>
      </c>
      <c r="Q238" s="165"/>
      <c r="R238" s="43">
        <v>159554.7479428598</v>
      </c>
      <c r="S238" s="43">
        <v>9024.1260772199985</v>
      </c>
      <c r="T238" s="43">
        <v>857.98848747</v>
      </c>
      <c r="U238" s="43">
        <v>4842.6844142199998</v>
      </c>
      <c r="V238" s="233">
        <v>174279.5469217698</v>
      </c>
      <c r="W238" s="165"/>
      <c r="X238" s="43">
        <v>1563.2400257100003</v>
      </c>
      <c r="Y238" s="43">
        <v>2.7456806</v>
      </c>
      <c r="Z238" s="233">
        <v>1565.9857063100001</v>
      </c>
      <c r="AB238" s="43">
        <v>3.7325847399999996</v>
      </c>
      <c r="AC238" s="43">
        <v>0.80227813999999997</v>
      </c>
      <c r="AD238" s="233">
        <v>4.6931176799999994</v>
      </c>
    </row>
    <row r="239" spans="1:30" s="153" customFormat="1">
      <c r="A239" s="163">
        <v>39934</v>
      </c>
      <c r="C239" s="231">
        <v>44317</v>
      </c>
      <c r="D239" s="232">
        <v>21</v>
      </c>
      <c r="E239" s="43"/>
      <c r="F239" s="43">
        <v>54846448</v>
      </c>
      <c r="G239" s="43">
        <v>1018830</v>
      </c>
      <c r="H239" s="43">
        <v>637458</v>
      </c>
      <c r="I239" s="43">
        <v>32190</v>
      </c>
      <c r="J239" s="233">
        <v>56534926</v>
      </c>
      <c r="K239" s="164"/>
      <c r="L239" s="43">
        <v>164430.66179229983</v>
      </c>
      <c r="M239" s="43">
        <v>5419.61551736</v>
      </c>
      <c r="N239" s="43">
        <v>929.83732673999998</v>
      </c>
      <c r="O239" s="43">
        <v>273.6131944</v>
      </c>
      <c r="P239" s="233">
        <v>171053.72783079979</v>
      </c>
      <c r="Q239" s="165"/>
      <c r="R239" s="43">
        <v>169423.04010094979</v>
      </c>
      <c r="S239" s="43">
        <v>8855.6888735600005</v>
      </c>
      <c r="T239" s="43">
        <v>929.83732673999998</v>
      </c>
      <c r="U239" s="43">
        <v>4455.2993071000001</v>
      </c>
      <c r="V239" s="233">
        <v>183663.86560834979</v>
      </c>
      <c r="W239" s="165"/>
      <c r="X239" s="43">
        <v>1246.9991076599999</v>
      </c>
      <c r="Y239" s="43">
        <v>2.4727334000000001</v>
      </c>
      <c r="Z239" s="233">
        <v>1249.4718410599999</v>
      </c>
      <c r="AB239" s="43">
        <v>4.8707974600000004</v>
      </c>
      <c r="AC239" s="43">
        <v>0.55815229</v>
      </c>
      <c r="AD239" s="233">
        <v>5.4837867899999999</v>
      </c>
    </row>
    <row r="240" spans="1:30" s="153" customFormat="1">
      <c r="A240" s="163"/>
      <c r="C240" s="231">
        <v>44348</v>
      </c>
      <c r="D240" s="232">
        <v>22</v>
      </c>
      <c r="E240" s="43"/>
      <c r="F240" s="43">
        <v>51197684</v>
      </c>
      <c r="G240" s="43">
        <v>877996</v>
      </c>
      <c r="H240" s="43">
        <v>567158</v>
      </c>
      <c r="I240" s="43">
        <v>34588</v>
      </c>
      <c r="J240" s="233">
        <v>52677426</v>
      </c>
      <c r="K240" s="164"/>
      <c r="L240" s="43">
        <v>162893.93737697034</v>
      </c>
      <c r="M240" s="43">
        <v>4617.23009877</v>
      </c>
      <c r="N240" s="43">
        <v>928.06373439000004</v>
      </c>
      <c r="O240" s="43">
        <v>309.19872389</v>
      </c>
      <c r="P240" s="233">
        <v>168748.42993402033</v>
      </c>
      <c r="Q240" s="165"/>
      <c r="R240" s="43">
        <v>170355.59635677029</v>
      </c>
      <c r="S240" s="43">
        <v>6626.1463664999992</v>
      </c>
      <c r="T240" s="43">
        <v>928.06373439000004</v>
      </c>
      <c r="U240" s="43">
        <v>5665.5374314400005</v>
      </c>
      <c r="V240" s="233">
        <v>183575.34388910033</v>
      </c>
      <c r="W240" s="165"/>
      <c r="X240" s="43">
        <v>1005.8593156899999</v>
      </c>
      <c r="Y240" s="43">
        <v>3.4226654999999999</v>
      </c>
      <c r="Z240" s="233">
        <v>1009.2819811899999</v>
      </c>
      <c r="AB240" s="43">
        <v>14.957980409999999</v>
      </c>
      <c r="AC240" s="43">
        <v>0.53533310000000001</v>
      </c>
      <c r="AD240" s="233">
        <v>15.58479636</v>
      </c>
    </row>
    <row r="241" spans="1:30" s="153" customFormat="1">
      <c r="A241" s="163"/>
      <c r="C241" s="231">
        <v>44378</v>
      </c>
      <c r="D241" s="232">
        <v>22</v>
      </c>
      <c r="E241" s="43"/>
      <c r="F241" s="43">
        <v>52606358</v>
      </c>
      <c r="G241" s="43">
        <v>975670</v>
      </c>
      <c r="H241" s="43">
        <v>621056</v>
      </c>
      <c r="I241" s="43">
        <v>28118</v>
      </c>
      <c r="J241" s="233">
        <v>54231202</v>
      </c>
      <c r="K241" s="164"/>
      <c r="L241" s="43">
        <v>161898.75181627981</v>
      </c>
      <c r="M241" s="43">
        <v>4727.4864002500008</v>
      </c>
      <c r="N241" s="43">
        <v>946.54729282999995</v>
      </c>
      <c r="O241" s="43">
        <v>256.85816550999999</v>
      </c>
      <c r="P241" s="233">
        <v>167829.64367486982</v>
      </c>
      <c r="Q241" s="165"/>
      <c r="R241" s="43">
        <v>165542.58790735979</v>
      </c>
      <c r="S241" s="43">
        <v>7863.8932003700002</v>
      </c>
      <c r="T241" s="43">
        <v>946.54729282999995</v>
      </c>
      <c r="U241" s="43">
        <v>2082.2713312000001</v>
      </c>
      <c r="V241" s="233">
        <v>176435.29973175982</v>
      </c>
      <c r="W241" s="165"/>
      <c r="X241" s="43">
        <v>944.20285874000001</v>
      </c>
      <c r="Y241" s="43">
        <v>2.7049509</v>
      </c>
      <c r="Z241" s="233">
        <v>946.9078096400001</v>
      </c>
      <c r="AB241" s="43">
        <v>6.6284220999999999</v>
      </c>
      <c r="AC241" s="43">
        <v>0.55494578000000006</v>
      </c>
      <c r="AD241" s="233">
        <v>7.4528532599999995</v>
      </c>
    </row>
    <row r="242" spans="1:30" s="153" customFormat="1">
      <c r="A242" s="163"/>
      <c r="C242" s="231">
        <v>44409</v>
      </c>
      <c r="D242" s="232">
        <v>22</v>
      </c>
      <c r="E242" s="43"/>
      <c r="F242" s="43">
        <v>49204180</v>
      </c>
      <c r="G242" s="43">
        <v>923474</v>
      </c>
      <c r="H242" s="43">
        <v>532042</v>
      </c>
      <c r="I242" s="43">
        <v>25988</v>
      </c>
      <c r="J242" s="233">
        <v>50685684</v>
      </c>
      <c r="K242" s="164"/>
      <c r="L242" s="43">
        <v>151553.65680498962</v>
      </c>
      <c r="M242" s="43">
        <v>4018.9846382999995</v>
      </c>
      <c r="N242" s="43">
        <v>807.19826592000004</v>
      </c>
      <c r="O242" s="43">
        <v>204.90318546</v>
      </c>
      <c r="P242" s="233">
        <v>156584.74289466959</v>
      </c>
      <c r="Q242" s="165"/>
      <c r="R242" s="43">
        <v>155526.34088190956</v>
      </c>
      <c r="S242" s="43">
        <v>5773.4719190699998</v>
      </c>
      <c r="T242" s="43">
        <v>807.19826592000004</v>
      </c>
      <c r="U242" s="43">
        <v>4338.4841058000002</v>
      </c>
      <c r="V242" s="233">
        <v>166445.49517269959</v>
      </c>
      <c r="W242" s="165"/>
      <c r="X242" s="43">
        <v>783.38966520999998</v>
      </c>
      <c r="Y242" s="43">
        <v>3.9185181</v>
      </c>
      <c r="Z242" s="233">
        <v>787.30818331</v>
      </c>
      <c r="AB242" s="43">
        <v>4.4830774</v>
      </c>
      <c r="AC242" s="43">
        <v>0.20908594999999999</v>
      </c>
      <c r="AD242" s="233">
        <v>4.7189063999999998</v>
      </c>
    </row>
    <row r="243" spans="1:30" s="153" customFormat="1">
      <c r="A243" s="163"/>
      <c r="C243" s="231">
        <v>44440</v>
      </c>
      <c r="D243" s="232">
        <v>22</v>
      </c>
      <c r="E243" s="43"/>
      <c r="F243" s="43">
        <v>59080000</v>
      </c>
      <c r="G243" s="43">
        <v>968138</v>
      </c>
      <c r="H243" s="43">
        <v>625176</v>
      </c>
      <c r="I243" s="43">
        <v>30238</v>
      </c>
      <c r="J243" s="233">
        <v>60703552</v>
      </c>
      <c r="K243" s="164"/>
      <c r="L243" s="43">
        <v>192475.43169994932</v>
      </c>
      <c r="M243" s="43">
        <v>4749.690357980001</v>
      </c>
      <c r="N243" s="43">
        <v>987.10448111000005</v>
      </c>
      <c r="O243" s="43">
        <v>265.95405466</v>
      </c>
      <c r="P243" s="233">
        <v>198478.1805936993</v>
      </c>
      <c r="Q243" s="165"/>
      <c r="R243" s="43">
        <v>198859.7249304193</v>
      </c>
      <c r="S243" s="43">
        <v>8785.2752809599988</v>
      </c>
      <c r="T243" s="43">
        <v>987.10448111000005</v>
      </c>
      <c r="U243" s="43">
        <v>6294.03903249</v>
      </c>
      <c r="V243" s="233">
        <v>214926.14372497931</v>
      </c>
      <c r="W243" s="165"/>
      <c r="X243" s="43">
        <v>924.9372443200001</v>
      </c>
      <c r="Y243" s="43">
        <v>2.6253212000000001</v>
      </c>
      <c r="Z243" s="233">
        <v>927.56256552000002</v>
      </c>
      <c r="AB243" s="43">
        <v>4.1261645700000003</v>
      </c>
      <c r="AC243" s="43">
        <v>0.29211134999999999</v>
      </c>
      <c r="AD243" s="233">
        <v>4.5232249600000003</v>
      </c>
    </row>
    <row r="244" spans="1:30" s="153" customFormat="1">
      <c r="A244" s="163"/>
      <c r="C244" s="231">
        <v>44470</v>
      </c>
      <c r="D244" s="232">
        <v>21</v>
      </c>
      <c r="E244" s="43"/>
      <c r="F244" s="43">
        <v>56746056</v>
      </c>
      <c r="G244" s="43">
        <v>954890</v>
      </c>
      <c r="H244" s="43">
        <v>468614</v>
      </c>
      <c r="I244" s="43">
        <v>29444</v>
      </c>
      <c r="J244" s="233">
        <v>58199004</v>
      </c>
      <c r="K244" s="164"/>
      <c r="L244" s="43">
        <v>172295.47451207988</v>
      </c>
      <c r="M244" s="43">
        <v>4873.7111807299998</v>
      </c>
      <c r="N244" s="43">
        <v>870.26248677000001</v>
      </c>
      <c r="O244" s="43">
        <v>237.95319979000001</v>
      </c>
      <c r="P244" s="233">
        <v>178277.40137936987</v>
      </c>
      <c r="Q244" s="165"/>
      <c r="R244" s="43">
        <v>179173.22317108992</v>
      </c>
      <c r="S244" s="43">
        <v>7647.2513033499999</v>
      </c>
      <c r="T244" s="43">
        <v>870.26248677000001</v>
      </c>
      <c r="U244" s="43">
        <v>5341.8493368100008</v>
      </c>
      <c r="V244" s="233">
        <v>193032.58629801986</v>
      </c>
      <c r="W244" s="165"/>
      <c r="X244" s="43">
        <v>876.17673708000007</v>
      </c>
      <c r="Y244" s="43">
        <v>1.1392081000000001</v>
      </c>
      <c r="Z244" s="233">
        <v>877.31594517999997</v>
      </c>
      <c r="AB244" s="43">
        <v>5.2239278999999996</v>
      </c>
      <c r="AC244" s="43">
        <v>0.58421858000000004</v>
      </c>
      <c r="AD244" s="233">
        <v>6.0619478999999998</v>
      </c>
    </row>
    <row r="245" spans="1:30" s="153" customFormat="1">
      <c r="A245" s="163"/>
      <c r="C245" s="231">
        <v>44501</v>
      </c>
      <c r="D245" s="232">
        <v>22</v>
      </c>
      <c r="E245" s="43"/>
      <c r="F245" s="43">
        <v>63659624</v>
      </c>
      <c r="G245" s="43">
        <v>1204818</v>
      </c>
      <c r="H245" s="43">
        <v>537546</v>
      </c>
      <c r="I245" s="43">
        <v>29716</v>
      </c>
      <c r="J245" s="233">
        <v>65431704</v>
      </c>
      <c r="K245" s="164"/>
      <c r="L245" s="43">
        <v>207464.40551112918</v>
      </c>
      <c r="M245" s="43">
        <v>5815.0017034700004</v>
      </c>
      <c r="N245" s="43">
        <v>1050.1587037100001</v>
      </c>
      <c r="O245" s="43">
        <v>252.63387532999997</v>
      </c>
      <c r="P245" s="233">
        <v>214582.19979363919</v>
      </c>
      <c r="Q245" s="165"/>
      <c r="R245" s="43">
        <v>214007.25875719919</v>
      </c>
      <c r="S245" s="43">
        <v>9411.8225813400022</v>
      </c>
      <c r="T245" s="43">
        <v>1050.1587037100001</v>
      </c>
      <c r="U245" s="43">
        <v>5418.2386033199991</v>
      </c>
      <c r="V245" s="233">
        <v>229887.47864556918</v>
      </c>
      <c r="W245" s="165"/>
      <c r="X245" s="43">
        <v>1274.2307911500002</v>
      </c>
      <c r="Y245" s="43">
        <v>0.51671920000000005</v>
      </c>
      <c r="Z245" s="233">
        <v>1274.7475103500001</v>
      </c>
      <c r="AB245" s="43">
        <v>5.2758681699999999</v>
      </c>
      <c r="AC245" s="43">
        <v>0.52047403000000003</v>
      </c>
      <c r="AD245" s="233">
        <v>5.8740580900000001</v>
      </c>
    </row>
    <row r="246" spans="1:30" s="153" customFormat="1">
      <c r="A246" s="163"/>
      <c r="C246" s="231">
        <v>44531</v>
      </c>
      <c r="D246" s="232">
        <v>23</v>
      </c>
      <c r="E246" s="43"/>
      <c r="F246" s="43">
        <v>51023054</v>
      </c>
      <c r="G246" s="43">
        <v>1046276</v>
      </c>
      <c r="H246" s="43">
        <v>434956</v>
      </c>
      <c r="I246" s="43">
        <v>27900</v>
      </c>
      <c r="J246" s="233">
        <v>52532186</v>
      </c>
      <c r="K246" s="164"/>
      <c r="L246" s="43">
        <v>173312.54141306056</v>
      </c>
      <c r="M246" s="43">
        <v>5188.84929956</v>
      </c>
      <c r="N246" s="43">
        <v>840.10540371000002</v>
      </c>
      <c r="O246" s="43">
        <v>200.50385176999998</v>
      </c>
      <c r="P246" s="233">
        <v>179541.99996810057</v>
      </c>
      <c r="Q246" s="165"/>
      <c r="R246" s="43">
        <v>184482.84310344062</v>
      </c>
      <c r="S246" s="43">
        <v>5194.5111709399998</v>
      </c>
      <c r="T246" s="43">
        <v>840.10540371000002</v>
      </c>
      <c r="U246" s="43">
        <v>4107.5441773700004</v>
      </c>
      <c r="V246" s="233">
        <v>194625.00385546059</v>
      </c>
      <c r="W246" s="165"/>
      <c r="X246" s="43">
        <v>1235.4040115399998</v>
      </c>
      <c r="Y246" s="43">
        <v>0.21243518</v>
      </c>
      <c r="Z246" s="233">
        <v>1235.6164467199999</v>
      </c>
      <c r="AB246" s="43">
        <v>5.91035545</v>
      </c>
      <c r="AC246" s="43">
        <v>0.61556423000000005</v>
      </c>
      <c r="AD246" s="233">
        <v>6.5921708400000005</v>
      </c>
    </row>
    <row r="247" spans="1:30" s="153" customFormat="1">
      <c r="A247" s="163"/>
      <c r="C247" s="234">
        <v>2021</v>
      </c>
      <c r="D247" s="235">
        <v>258</v>
      </c>
      <c r="E247" s="43"/>
      <c r="F247" s="233">
        <v>684503068</v>
      </c>
      <c r="G247" s="233">
        <v>12258524</v>
      </c>
      <c r="H247" s="233">
        <v>7222086</v>
      </c>
      <c r="I247" s="233">
        <v>401674</v>
      </c>
      <c r="J247" s="233">
        <v>704385352</v>
      </c>
      <c r="K247" s="164"/>
      <c r="L247" s="233">
        <v>2096463.7014370586</v>
      </c>
      <c r="M247" s="233">
        <v>62283.905304810003</v>
      </c>
      <c r="N247" s="233">
        <v>11596.90543759</v>
      </c>
      <c r="O247" s="233">
        <v>3462.0677359800002</v>
      </c>
      <c r="P247" s="233">
        <v>2173806.5799154378</v>
      </c>
      <c r="Q247" s="165"/>
      <c r="R247" s="233">
        <v>2170197.4958430883</v>
      </c>
      <c r="S247" s="233">
        <v>102362.79973509999</v>
      </c>
      <c r="T247" s="233">
        <v>11596.90543759</v>
      </c>
      <c r="U247" s="233">
        <v>59734.208272680007</v>
      </c>
      <c r="V247" s="233">
        <v>2343891.409288459</v>
      </c>
      <c r="W247" s="165"/>
      <c r="X247" s="233">
        <v>17287.304835980001</v>
      </c>
      <c r="Y247" s="233">
        <v>25.696813980000002</v>
      </c>
      <c r="Z247" s="233">
        <v>17313.001649960002</v>
      </c>
      <c r="AB247" s="233">
        <v>78.755048799999997</v>
      </c>
      <c r="AC247" s="233">
        <v>11.804682050000004</v>
      </c>
      <c r="AD247" s="233">
        <v>92.14679756999999</v>
      </c>
    </row>
    <row r="248" spans="1:30" s="153" customFormat="1">
      <c r="A248" s="163"/>
      <c r="C248" s="234"/>
      <c r="D248" s="235"/>
      <c r="E248" s="43"/>
      <c r="F248" s="233"/>
      <c r="G248" s="233"/>
      <c r="H248" s="233"/>
      <c r="I248" s="233"/>
      <c r="J248" s="233"/>
      <c r="K248" s="164"/>
      <c r="L248" s="233"/>
      <c r="M248" s="233"/>
      <c r="N248" s="233"/>
      <c r="O248" s="233"/>
      <c r="P248" s="233"/>
      <c r="Q248" s="165"/>
      <c r="R248" s="233"/>
      <c r="S248" s="233"/>
      <c r="T248" s="233"/>
      <c r="U248" s="233"/>
      <c r="V248" s="233"/>
      <c r="W248" s="165"/>
      <c r="X248" s="233"/>
      <c r="Y248" s="233"/>
      <c r="Z248" s="233"/>
      <c r="AB248" s="233"/>
      <c r="AC248" s="233"/>
      <c r="AD248" s="233"/>
    </row>
    <row r="249" spans="1:30" s="153" customFormat="1">
      <c r="A249" s="163">
        <v>39814</v>
      </c>
      <c r="C249" s="231">
        <v>44562</v>
      </c>
      <c r="D249" s="232">
        <v>21</v>
      </c>
      <c r="E249" s="43"/>
      <c r="F249" s="43">
        <v>63437172</v>
      </c>
      <c r="G249" s="43">
        <v>1490098</v>
      </c>
      <c r="H249" s="43">
        <v>469934</v>
      </c>
      <c r="I249" s="43">
        <v>32660</v>
      </c>
      <c r="J249" s="233">
        <v>65429864</v>
      </c>
      <c r="K249" s="164"/>
      <c r="L249" s="43">
        <v>201702.6005190601</v>
      </c>
      <c r="M249" s="43">
        <v>6957.3297968200004</v>
      </c>
      <c r="N249" s="43">
        <v>973.35599975000002</v>
      </c>
      <c r="O249" s="43">
        <v>270.56028533</v>
      </c>
      <c r="P249" s="233">
        <v>209903.8466009601</v>
      </c>
      <c r="Q249" s="165"/>
      <c r="R249" s="43">
        <v>206339.35383538011</v>
      </c>
      <c r="S249" s="43">
        <v>11183.973713229998</v>
      </c>
      <c r="T249" s="43">
        <v>973.35599975000002</v>
      </c>
      <c r="U249" s="43">
        <v>5625.1924381700001</v>
      </c>
      <c r="V249" s="233">
        <v>224121.8759865301</v>
      </c>
      <c r="W249" s="165"/>
      <c r="X249" s="43">
        <v>1210.1874149</v>
      </c>
      <c r="Y249" s="43">
        <v>0.36905333000000001</v>
      </c>
      <c r="Z249" s="233">
        <v>1210.5564682300001</v>
      </c>
      <c r="AB249" s="43">
        <v>4.2078762799999998</v>
      </c>
      <c r="AC249" s="43">
        <v>0.15207999999999999</v>
      </c>
      <c r="AD249" s="233">
        <v>4.7278066699999997</v>
      </c>
    </row>
    <row r="250" spans="1:30" s="153" customFormat="1">
      <c r="A250" s="163">
        <v>39845</v>
      </c>
      <c r="C250" s="231">
        <v>44593</v>
      </c>
      <c r="D250" s="232">
        <v>20</v>
      </c>
      <c r="E250" s="43"/>
      <c r="F250" s="43">
        <v>66480530</v>
      </c>
      <c r="G250" s="43">
        <v>1317418</v>
      </c>
      <c r="H250" s="43">
        <v>434230</v>
      </c>
      <c r="I250" s="43">
        <v>32468</v>
      </c>
      <c r="J250" s="233">
        <v>68264646</v>
      </c>
      <c r="K250" s="164"/>
      <c r="L250" s="43">
        <v>210260.62190298</v>
      </c>
      <c r="M250" s="43">
        <v>8149.7922606700004</v>
      </c>
      <c r="N250" s="43">
        <v>898.18750404000014</v>
      </c>
      <c r="O250" s="43">
        <v>226.64435072000001</v>
      </c>
      <c r="P250" s="233">
        <v>219535.24601840996</v>
      </c>
      <c r="Q250" s="165"/>
      <c r="R250" s="43">
        <v>215887.49934991996</v>
      </c>
      <c r="S250" s="43">
        <v>15746.982970329998</v>
      </c>
      <c r="T250" s="43">
        <v>898.18750404000014</v>
      </c>
      <c r="U250" s="43">
        <v>3220.8399043200002</v>
      </c>
      <c r="V250" s="233">
        <v>235753.50972860996</v>
      </c>
      <c r="W250" s="165"/>
      <c r="X250" s="43">
        <v>823.34297630000003</v>
      </c>
      <c r="Y250" s="43">
        <v>0.11060736</v>
      </c>
      <c r="Z250" s="233">
        <v>823.45358366000005</v>
      </c>
      <c r="AB250" s="43">
        <v>2.3712631900000001</v>
      </c>
      <c r="AC250" s="43">
        <v>0.28390765000000001</v>
      </c>
      <c r="AD250" s="233">
        <v>2.6923414800000001</v>
      </c>
    </row>
    <row r="251" spans="1:30" s="153" customFormat="1">
      <c r="A251" s="163">
        <v>39873</v>
      </c>
      <c r="C251" s="231">
        <v>44621</v>
      </c>
      <c r="D251" s="232">
        <v>23</v>
      </c>
      <c r="E251" s="43"/>
      <c r="F251" s="43">
        <v>86788412</v>
      </c>
      <c r="G251" s="43">
        <v>1559936</v>
      </c>
      <c r="H251" s="43">
        <v>456492</v>
      </c>
      <c r="I251" s="43">
        <v>38910</v>
      </c>
      <c r="J251" s="233">
        <v>88843750</v>
      </c>
      <c r="K251" s="164"/>
      <c r="L251" s="43">
        <v>272865.15493890806</v>
      </c>
      <c r="M251" s="43">
        <v>10133.836386999999</v>
      </c>
      <c r="N251" s="43">
        <v>1064.5736321499999</v>
      </c>
      <c r="O251" s="43">
        <v>258.63244644000002</v>
      </c>
      <c r="P251" s="233">
        <v>284322.19740449806</v>
      </c>
      <c r="Q251" s="165"/>
      <c r="R251" s="43">
        <v>279969.85759258812</v>
      </c>
      <c r="S251" s="43">
        <v>14642.354412680001</v>
      </c>
      <c r="T251" s="43">
        <v>1064.5736321499999</v>
      </c>
      <c r="U251" s="43">
        <v>7023.1830592000006</v>
      </c>
      <c r="V251" s="233">
        <v>302699.96869661805</v>
      </c>
      <c r="W251" s="165"/>
      <c r="X251" s="43">
        <v>1040.0488675500001</v>
      </c>
      <c r="Y251" s="43">
        <v>0.3364144</v>
      </c>
      <c r="Z251" s="233">
        <v>1040.38528195</v>
      </c>
      <c r="AB251" s="43">
        <v>5.5844135799999997</v>
      </c>
      <c r="AC251" s="43">
        <v>0.40040940000000003</v>
      </c>
      <c r="AD251" s="233">
        <v>6.0436054699999993</v>
      </c>
    </row>
    <row r="252" spans="1:30" s="153" customFormat="1">
      <c r="A252" s="163">
        <v>39904</v>
      </c>
      <c r="C252" s="231">
        <v>44652</v>
      </c>
      <c r="D252" s="232">
        <v>19</v>
      </c>
      <c r="E252" s="43"/>
      <c r="F252" s="43">
        <v>53614024</v>
      </c>
      <c r="G252" s="43">
        <v>1067384</v>
      </c>
      <c r="H252" s="43">
        <v>292950</v>
      </c>
      <c r="I252" s="43">
        <v>30816</v>
      </c>
      <c r="J252" s="233">
        <v>55005174</v>
      </c>
      <c r="K252" s="164"/>
      <c r="L252" s="43">
        <v>160968.84245548979</v>
      </c>
      <c r="M252" s="43">
        <v>6053.4458782000002</v>
      </c>
      <c r="N252" s="43">
        <v>686.14746004999995</v>
      </c>
      <c r="O252" s="43">
        <v>206.02682542000002</v>
      </c>
      <c r="P252" s="233">
        <v>167914.46261915981</v>
      </c>
      <c r="Q252" s="165"/>
      <c r="R252" s="43">
        <v>164624.47685149981</v>
      </c>
      <c r="S252" s="43">
        <v>6056.1657224700002</v>
      </c>
      <c r="T252" s="43">
        <v>686.14746004999995</v>
      </c>
      <c r="U252" s="43">
        <v>5548.9312912800006</v>
      </c>
      <c r="V252" s="233">
        <v>176915.72132529982</v>
      </c>
      <c r="W252" s="165"/>
      <c r="X252" s="43">
        <v>687.07036692999998</v>
      </c>
      <c r="Y252" s="43">
        <v>0.16168394999999999</v>
      </c>
      <c r="Z252" s="233">
        <v>687.23205087999997</v>
      </c>
      <c r="AB252" s="43">
        <v>5.4133546499999996</v>
      </c>
      <c r="AC252" s="43">
        <v>0.57103554000000001</v>
      </c>
      <c r="AD252" s="233">
        <v>6.1342225599999995</v>
      </c>
    </row>
    <row r="253" spans="1:30" s="153" customFormat="1">
      <c r="A253" s="163">
        <v>39934</v>
      </c>
      <c r="C253" s="231">
        <v>44682</v>
      </c>
      <c r="D253" s="232">
        <v>22</v>
      </c>
      <c r="E253" s="43"/>
      <c r="F253" s="43">
        <v>60045706</v>
      </c>
      <c r="G253" s="43">
        <v>1352066</v>
      </c>
      <c r="H253" s="43">
        <v>357134</v>
      </c>
      <c r="I253" s="43">
        <v>41932</v>
      </c>
      <c r="J253" s="233">
        <v>61796838</v>
      </c>
      <c r="K253" s="164"/>
      <c r="L253" s="43">
        <v>190285.23148177977</v>
      </c>
      <c r="M253" s="43">
        <v>6483.3101182700002</v>
      </c>
      <c r="N253" s="43">
        <v>751.21214061000001</v>
      </c>
      <c r="O253" s="43">
        <v>281.02640837000001</v>
      </c>
      <c r="P253" s="233">
        <v>197800.78014902974</v>
      </c>
      <c r="Q253" s="165"/>
      <c r="R253" s="43">
        <v>194686.45285398982</v>
      </c>
      <c r="S253" s="43">
        <v>6502.6126448800005</v>
      </c>
      <c r="T253" s="43">
        <v>751.21214061000001</v>
      </c>
      <c r="U253" s="43">
        <v>5843.4679797300005</v>
      </c>
      <c r="V253" s="233">
        <v>207783.74561920975</v>
      </c>
      <c r="W253" s="165"/>
      <c r="X253" s="43">
        <v>550.08197939000001</v>
      </c>
      <c r="Y253" s="43">
        <v>0.30063322000000003</v>
      </c>
      <c r="Z253" s="233">
        <v>550.38261261000002</v>
      </c>
      <c r="AB253" s="43">
        <v>5.3649548999999999</v>
      </c>
      <c r="AC253" s="43">
        <v>0.1304835</v>
      </c>
      <c r="AD253" s="233">
        <v>5.7469808400000009</v>
      </c>
    </row>
    <row r="254" spans="1:30" s="153" customFormat="1">
      <c r="A254" s="163"/>
      <c r="C254" s="231">
        <v>44713</v>
      </c>
      <c r="D254" s="232">
        <v>22</v>
      </c>
      <c r="E254" s="43"/>
      <c r="F254" s="43">
        <v>53613294</v>
      </c>
      <c r="G254" s="43">
        <v>1180350</v>
      </c>
      <c r="H254" s="43">
        <v>316386</v>
      </c>
      <c r="I254" s="43">
        <v>54718</v>
      </c>
      <c r="J254" s="233">
        <v>55164748</v>
      </c>
      <c r="K254" s="164"/>
      <c r="L254" s="43">
        <v>173560.85347402</v>
      </c>
      <c r="M254" s="43">
        <v>5789.4694629200003</v>
      </c>
      <c r="N254" s="43">
        <v>661.78143554999997</v>
      </c>
      <c r="O254" s="43">
        <v>368.72742270000003</v>
      </c>
      <c r="P254" s="233">
        <v>180380.83179519</v>
      </c>
      <c r="Q254" s="165"/>
      <c r="R254" s="43">
        <v>181831.78588671001</v>
      </c>
      <c r="S254" s="43">
        <v>5793.9201728700009</v>
      </c>
      <c r="T254" s="43">
        <v>661.78143554999997</v>
      </c>
      <c r="U254" s="43">
        <v>5102.4080563400003</v>
      </c>
      <c r="V254" s="233">
        <v>193389.89555146999</v>
      </c>
      <c r="W254" s="165"/>
      <c r="X254" s="43">
        <v>536.90424566000002</v>
      </c>
      <c r="Y254" s="43">
        <v>0.69041096000000002</v>
      </c>
      <c r="Z254" s="233">
        <v>537.59465661999991</v>
      </c>
      <c r="AB254" s="43">
        <v>2.5989482000000002</v>
      </c>
      <c r="AC254" s="43">
        <v>0.37081944</v>
      </c>
      <c r="AD254" s="233">
        <v>2.9843767400000001</v>
      </c>
    </row>
    <row r="255" spans="1:30" s="153" customFormat="1">
      <c r="A255" s="163"/>
      <c r="C255" s="231">
        <v>44743</v>
      </c>
      <c r="D255" s="232">
        <v>21</v>
      </c>
      <c r="E255" s="43"/>
      <c r="F255" s="43">
        <v>48767360</v>
      </c>
      <c r="G255" s="43">
        <v>901662</v>
      </c>
      <c r="H255" s="43">
        <v>283146</v>
      </c>
      <c r="I255" s="43">
        <v>33422</v>
      </c>
      <c r="J255" s="233">
        <v>49985590</v>
      </c>
      <c r="K255" s="164"/>
      <c r="L255" s="43">
        <v>150337.13072206019</v>
      </c>
      <c r="M255" s="43">
        <v>5481.1761340499997</v>
      </c>
      <c r="N255" s="43">
        <v>564.35148246999995</v>
      </c>
      <c r="O255" s="43">
        <v>230.24144796999997</v>
      </c>
      <c r="P255" s="233">
        <v>156612.8997865502</v>
      </c>
      <c r="Q255" s="165"/>
      <c r="R255" s="43">
        <v>152718.36725872025</v>
      </c>
      <c r="S255" s="43">
        <v>5496.1115273699997</v>
      </c>
      <c r="T255" s="43">
        <v>564.35148246999995</v>
      </c>
      <c r="U255" s="43">
        <v>1846.3753629100001</v>
      </c>
      <c r="V255" s="233">
        <v>160625.20563147022</v>
      </c>
      <c r="W255" s="165"/>
      <c r="X255" s="43">
        <v>428.99379766000004</v>
      </c>
      <c r="Y255" s="43">
        <v>0.29268720999999998</v>
      </c>
      <c r="Z255" s="233">
        <v>429.28648487000004</v>
      </c>
      <c r="AB255" s="43">
        <v>3.61333554</v>
      </c>
      <c r="AC255" s="43">
        <v>0.1219741</v>
      </c>
      <c r="AD255" s="233">
        <v>4.63039135</v>
      </c>
    </row>
    <row r="256" spans="1:30" s="153" customFormat="1">
      <c r="A256" s="163"/>
      <c r="C256" s="231">
        <v>44774</v>
      </c>
      <c r="D256" s="232">
        <v>23</v>
      </c>
      <c r="E256" s="43"/>
      <c r="F256" s="43">
        <v>48065156</v>
      </c>
      <c r="G256" s="43">
        <v>1034178</v>
      </c>
      <c r="H256" s="43">
        <v>301254</v>
      </c>
      <c r="I256" s="43">
        <v>29632</v>
      </c>
      <c r="J256" s="233">
        <v>49430220</v>
      </c>
      <c r="K256" s="164"/>
      <c r="L256" s="43">
        <v>149402.4300274298</v>
      </c>
      <c r="M256" s="43">
        <v>4689.9624780000004</v>
      </c>
      <c r="N256" s="43">
        <v>612.93372072</v>
      </c>
      <c r="O256" s="43">
        <v>175.43814659</v>
      </c>
      <c r="P256" s="233">
        <v>154880.7643727398</v>
      </c>
      <c r="Q256" s="165"/>
      <c r="R256" s="43">
        <v>152659.62030327978</v>
      </c>
      <c r="S256" s="43">
        <v>4692.7020174999998</v>
      </c>
      <c r="T256" s="43">
        <v>612.93372072</v>
      </c>
      <c r="U256" s="43">
        <v>5995.5103298899994</v>
      </c>
      <c r="V256" s="233">
        <v>163960.76637138979</v>
      </c>
      <c r="W256" s="165"/>
      <c r="X256" s="43">
        <v>549.60850880999999</v>
      </c>
      <c r="Y256" s="43">
        <v>0.29712840000000001</v>
      </c>
      <c r="Z256" s="233">
        <v>549.90563721000001</v>
      </c>
      <c r="AB256" s="43">
        <v>2.9487941400000004</v>
      </c>
      <c r="AC256" s="43">
        <v>6.0689420000000001E-2</v>
      </c>
      <c r="AD256" s="233">
        <v>3.0107069882000004</v>
      </c>
    </row>
    <row r="257" spans="1:31" s="153" customFormat="1">
      <c r="A257" s="163"/>
      <c r="C257" s="231">
        <v>44805</v>
      </c>
      <c r="D257" s="232">
        <v>22</v>
      </c>
      <c r="E257" s="43"/>
      <c r="F257" s="43">
        <v>51107288</v>
      </c>
      <c r="G257" s="43">
        <v>1139264</v>
      </c>
      <c r="H257" s="43">
        <v>337198</v>
      </c>
      <c r="I257" s="43">
        <v>50550</v>
      </c>
      <c r="J257" s="233">
        <v>52634300</v>
      </c>
      <c r="K257" s="164"/>
      <c r="L257" s="43">
        <v>163735.72329716999</v>
      </c>
      <c r="M257" s="43">
        <v>5814.7063607300006</v>
      </c>
      <c r="N257" s="43">
        <v>765.40749928000014</v>
      </c>
      <c r="O257" s="43">
        <v>296.3970784</v>
      </c>
      <c r="P257" s="233">
        <v>170612.23423557999</v>
      </c>
      <c r="Q257" s="165"/>
      <c r="R257" s="43">
        <v>169517.69018859</v>
      </c>
      <c r="S257" s="43">
        <v>5820.4305338499998</v>
      </c>
      <c r="T257" s="43">
        <v>765.40749928000014</v>
      </c>
      <c r="U257" s="43">
        <v>6148.8592181000013</v>
      </c>
      <c r="V257" s="233">
        <v>182252.38743981998</v>
      </c>
      <c r="W257" s="165"/>
      <c r="X257" s="43">
        <v>567.53586046000009</v>
      </c>
      <c r="Y257" s="43">
        <v>0.17096129999999998</v>
      </c>
      <c r="Z257" s="233">
        <v>567.70682176000003</v>
      </c>
      <c r="AB257" s="43">
        <v>5.6570441899999997</v>
      </c>
      <c r="AC257" s="43">
        <v>0.22379137999999998</v>
      </c>
      <c r="AD257" s="233">
        <v>5.8808355699999995</v>
      </c>
    </row>
    <row r="258" spans="1:31" s="153" customFormat="1">
      <c r="A258" s="163"/>
      <c r="C258" s="231">
        <v>44835</v>
      </c>
      <c r="D258" s="232">
        <v>21</v>
      </c>
      <c r="E258" s="43"/>
      <c r="F258" s="43">
        <v>48664494</v>
      </c>
      <c r="G258" s="43">
        <v>1024954</v>
      </c>
      <c r="H258" s="43">
        <v>309284</v>
      </c>
      <c r="I258" s="43">
        <v>43494</v>
      </c>
      <c r="J258" s="233">
        <v>50042226</v>
      </c>
      <c r="K258" s="164"/>
      <c r="L258" s="43">
        <v>148355.45010639002</v>
      </c>
      <c r="M258" s="43">
        <v>5257.4373535699988</v>
      </c>
      <c r="N258" s="43">
        <v>683.90478190000022</v>
      </c>
      <c r="O258" s="43">
        <v>271.71607287</v>
      </c>
      <c r="P258" s="233">
        <v>154568.50831473002</v>
      </c>
      <c r="Q258" s="165"/>
      <c r="R258" s="43">
        <v>152742.37391449002</v>
      </c>
      <c r="S258" s="43">
        <v>5258.0661967699989</v>
      </c>
      <c r="T258" s="43">
        <v>683.90478190000022</v>
      </c>
      <c r="U258" s="43">
        <v>5389.923235960001</v>
      </c>
      <c r="V258" s="233">
        <v>164074.26812912003</v>
      </c>
      <c r="W258" s="165"/>
      <c r="X258" s="43">
        <v>423.46062836999999</v>
      </c>
      <c r="Y258" s="43">
        <v>0.15175630000000001</v>
      </c>
      <c r="Z258" s="233">
        <v>423.61238466999987</v>
      </c>
      <c r="AB258" s="43">
        <v>5.584801960000001</v>
      </c>
      <c r="AC258" s="43">
        <v>5.7195469999999998E-2</v>
      </c>
      <c r="AD258" s="233">
        <v>5.6419974300000009</v>
      </c>
    </row>
    <row r="259" spans="1:31" s="153" customFormat="1">
      <c r="A259" s="163"/>
      <c r="C259" s="231">
        <v>44866</v>
      </c>
      <c r="D259" s="232">
        <v>22</v>
      </c>
      <c r="E259" s="43"/>
      <c r="F259" s="43">
        <v>50783376</v>
      </c>
      <c r="G259" s="43">
        <v>983556</v>
      </c>
      <c r="H259" s="43">
        <v>267334</v>
      </c>
      <c r="I259" s="43">
        <v>37526</v>
      </c>
      <c r="J259" s="233">
        <v>52071792</v>
      </c>
      <c r="K259" s="164"/>
      <c r="L259" s="43">
        <v>173070.41414193998</v>
      </c>
      <c r="M259" s="43">
        <v>4758.8867355100001</v>
      </c>
      <c r="N259" s="43">
        <v>631.74046902000009</v>
      </c>
      <c r="O259" s="43">
        <v>2010.597265379999</v>
      </c>
      <c r="P259" s="233">
        <v>180471.63861184998</v>
      </c>
      <c r="Q259" s="165"/>
      <c r="R259" s="43">
        <v>178306.3510393</v>
      </c>
      <c r="S259" s="43">
        <v>4761.5371809999997</v>
      </c>
      <c r="T259" s="43">
        <v>631.74046902000009</v>
      </c>
      <c r="U259" s="43">
        <v>2846.6041568499991</v>
      </c>
      <c r="V259" s="233">
        <v>186546.23284616997</v>
      </c>
      <c r="W259" s="165"/>
      <c r="X259" s="43">
        <v>437.69546362</v>
      </c>
      <c r="Y259" s="43">
        <v>0.2118536</v>
      </c>
      <c r="Z259" s="233">
        <v>437.90731721999992</v>
      </c>
      <c r="AB259" s="43">
        <v>4.1314042000000004</v>
      </c>
      <c r="AC259" s="43">
        <v>1731.7646360599999</v>
      </c>
      <c r="AD259" s="233">
        <v>1735.8090551599998</v>
      </c>
    </row>
    <row r="260" spans="1:31" s="153" customFormat="1">
      <c r="A260" s="163"/>
      <c r="C260" s="231">
        <v>44896</v>
      </c>
      <c r="D260" s="232">
        <v>21</v>
      </c>
      <c r="E260" s="43"/>
      <c r="F260" s="43">
        <v>39246404</v>
      </c>
      <c r="G260" s="43">
        <v>1121474</v>
      </c>
      <c r="H260" s="43">
        <v>227550</v>
      </c>
      <c r="I260" s="43">
        <v>36012</v>
      </c>
      <c r="J260" s="233">
        <v>40631440</v>
      </c>
      <c r="K260" s="164"/>
      <c r="L260" s="43">
        <v>143467.50332337001</v>
      </c>
      <c r="M260" s="43">
        <v>4648.7206809200006</v>
      </c>
      <c r="N260" s="43">
        <v>516.63302671000008</v>
      </c>
      <c r="O260" s="43">
        <v>488.52976259000002</v>
      </c>
      <c r="P260" s="233">
        <v>149121.38679359001</v>
      </c>
      <c r="Q260" s="165"/>
      <c r="R260" s="43">
        <v>152243.85409752998</v>
      </c>
      <c r="S260" s="43">
        <v>4667.7925362400001</v>
      </c>
      <c r="T260" s="43">
        <v>516.63302671000008</v>
      </c>
      <c r="U260" s="43">
        <v>1420.0018243999998</v>
      </c>
      <c r="V260" s="233">
        <v>158848.28148487999</v>
      </c>
      <c r="W260" s="165"/>
      <c r="X260" s="43">
        <v>391.47200306000013</v>
      </c>
      <c r="Y260" s="43">
        <v>0.208896</v>
      </c>
      <c r="Z260" s="233">
        <v>391.68089906000012</v>
      </c>
      <c r="AB260" s="43">
        <v>4.2168796500000001</v>
      </c>
      <c r="AC260" s="43">
        <v>242.91668092</v>
      </c>
      <c r="AD260" s="233">
        <v>247.13356056999999</v>
      </c>
    </row>
    <row r="261" spans="1:31" s="153" customFormat="1">
      <c r="A261" s="163"/>
      <c r="C261" s="234">
        <v>2022</v>
      </c>
      <c r="D261" s="235">
        <v>257</v>
      </c>
      <c r="E261" s="43"/>
      <c r="F261" s="233">
        <v>670613216</v>
      </c>
      <c r="G261" s="233">
        <v>14172340</v>
      </c>
      <c r="H261" s="233">
        <v>4052892</v>
      </c>
      <c r="I261" s="233">
        <v>462140</v>
      </c>
      <c r="J261" s="233">
        <v>689300588</v>
      </c>
      <c r="K261" s="164"/>
      <c r="L261" s="233">
        <v>2138011.9563905974</v>
      </c>
      <c r="M261" s="233">
        <v>74218.073646660006</v>
      </c>
      <c r="N261" s="233">
        <v>8810.22915225</v>
      </c>
      <c r="O261" s="233">
        <v>5084.5375127799998</v>
      </c>
      <c r="P261" s="233">
        <v>2226124.7967022876</v>
      </c>
      <c r="Q261" s="165"/>
      <c r="R261" s="233">
        <v>2201527.6831719978</v>
      </c>
      <c r="S261" s="233">
        <v>90622.649629189997</v>
      </c>
      <c r="T261" s="233">
        <v>8810.22915225</v>
      </c>
      <c r="U261" s="233">
        <v>56011.296857150002</v>
      </c>
      <c r="V261" s="233">
        <v>2356971.8588105883</v>
      </c>
      <c r="W261" s="165"/>
      <c r="X261" s="233">
        <v>7646.4021127099995</v>
      </c>
      <c r="Y261" s="233">
        <v>3.3020860300000003</v>
      </c>
      <c r="Z261" s="233">
        <v>7649.7041987400007</v>
      </c>
      <c r="AB261" s="233">
        <v>51.693070480000003</v>
      </c>
      <c r="AC261" s="233">
        <v>1977.0537028799999</v>
      </c>
      <c r="AD261" s="233">
        <v>2030.4358808282</v>
      </c>
    </row>
    <row r="262" spans="1:31" ht="13.8" thickBot="1">
      <c r="C262" s="236"/>
      <c r="D262" s="42"/>
      <c r="E262" s="237"/>
      <c r="F262" s="238"/>
      <c r="G262" s="238"/>
      <c r="H262" s="238"/>
      <c r="I262" s="238"/>
      <c r="J262" s="239"/>
      <c r="K262" s="164"/>
      <c r="L262" s="238"/>
      <c r="M262" s="238"/>
      <c r="N262" s="238"/>
      <c r="O262" s="238"/>
      <c r="P262" s="239"/>
      <c r="R262" s="238"/>
      <c r="S262" s="238"/>
      <c r="T262" s="238"/>
      <c r="U262" s="238"/>
      <c r="V262" s="239"/>
      <c r="X262" s="238"/>
      <c r="Y262" s="238"/>
      <c r="Z262" s="238"/>
      <c r="AA262" s="153"/>
      <c r="AB262" s="238"/>
      <c r="AC262" s="239"/>
      <c r="AD262" s="238"/>
      <c r="AE262" s="153"/>
    </row>
    <row r="263" spans="1:31">
      <c r="C263" s="106"/>
      <c r="D263" s="122"/>
      <c r="E263" s="106"/>
      <c r="F263" s="122"/>
      <c r="G263" s="106"/>
      <c r="H263" s="122"/>
      <c r="I263" s="106"/>
      <c r="J263" s="122"/>
      <c r="K263" s="164"/>
      <c r="L263" s="106"/>
      <c r="M263" s="122"/>
      <c r="N263" s="106"/>
      <c r="O263" s="122"/>
      <c r="P263" s="106"/>
      <c r="R263" s="106"/>
      <c r="S263" s="122"/>
      <c r="T263" s="106"/>
      <c r="U263" s="122"/>
      <c r="V263" s="106"/>
      <c r="X263" s="106"/>
      <c r="Y263" s="106"/>
      <c r="Z263" s="106"/>
      <c r="AA263" s="153"/>
      <c r="AB263" s="106"/>
      <c r="AC263" s="106"/>
      <c r="AD263" s="106"/>
    </row>
    <row r="264" spans="1:31">
      <c r="C264" s="240" t="s">
        <v>2873</v>
      </c>
      <c r="D264" s="235">
        <v>258</v>
      </c>
      <c r="E264" s="42"/>
      <c r="F264" s="241">
        <v>684503068</v>
      </c>
      <c r="G264" s="241">
        <v>12258524</v>
      </c>
      <c r="H264" s="241">
        <v>7222086</v>
      </c>
      <c r="I264" s="241">
        <v>401674</v>
      </c>
      <c r="J264" s="242">
        <v>704385352</v>
      </c>
      <c r="K264" s="164"/>
      <c r="L264" s="241">
        <v>2096463.7014370586</v>
      </c>
      <c r="M264" s="241">
        <v>62283.905304810003</v>
      </c>
      <c r="N264" s="241">
        <v>11596.90543759</v>
      </c>
      <c r="O264" s="241">
        <v>3462.0677359800002</v>
      </c>
      <c r="P264" s="242">
        <v>2173806.5799154378</v>
      </c>
      <c r="R264" s="241">
        <v>2170197.4958430883</v>
      </c>
      <c r="S264" s="241">
        <v>102362.79973509999</v>
      </c>
      <c r="T264" s="241">
        <v>11596.90543759</v>
      </c>
      <c r="U264" s="241">
        <v>59734.208272680007</v>
      </c>
      <c r="V264" s="242">
        <v>2343891.409288459</v>
      </c>
      <c r="X264" s="241">
        <v>17287.304835980001</v>
      </c>
      <c r="Y264" s="241">
        <v>25.696813980000002</v>
      </c>
      <c r="Z264" s="242">
        <v>17313.001649960002</v>
      </c>
      <c r="AB264" s="241">
        <v>78.965848799999989</v>
      </c>
      <c r="AC264" s="241">
        <v>11.804682050000004</v>
      </c>
      <c r="AD264" s="242">
        <v>92.357597569999996</v>
      </c>
    </row>
    <row r="265" spans="1:31">
      <c r="C265" s="240" t="s">
        <v>2957</v>
      </c>
      <c r="D265" s="235">
        <v>257</v>
      </c>
      <c r="F265" s="43">
        <v>670613216</v>
      </c>
      <c r="G265" s="43">
        <v>14172340</v>
      </c>
      <c r="H265" s="43">
        <v>4052892</v>
      </c>
      <c r="I265" s="43">
        <v>462140</v>
      </c>
      <c r="J265" s="242">
        <v>689300588</v>
      </c>
      <c r="L265" s="43">
        <v>2138011.9563905974</v>
      </c>
      <c r="M265" s="43">
        <v>74218.073646660006</v>
      </c>
      <c r="N265" s="43">
        <v>8810.22915225</v>
      </c>
      <c r="O265" s="43">
        <v>5084.5375127799998</v>
      </c>
      <c r="P265" s="242">
        <v>2226124.7967022876</v>
      </c>
      <c r="R265" s="43">
        <v>2201527.6831719978</v>
      </c>
      <c r="S265" s="43">
        <v>90622.649629189997</v>
      </c>
      <c r="T265" s="43">
        <v>8810.22915225</v>
      </c>
      <c r="U265" s="43">
        <v>56011.296857150002</v>
      </c>
      <c r="V265" s="242">
        <v>2356971.8588105883</v>
      </c>
      <c r="X265" s="43">
        <v>7646.4021127099995</v>
      </c>
      <c r="Y265" s="43">
        <v>3.3020860300000003</v>
      </c>
      <c r="Z265" s="242">
        <v>7649.7041987400007</v>
      </c>
      <c r="AB265" s="43">
        <v>51.693070480000003</v>
      </c>
      <c r="AC265" s="43">
        <v>1977.0537028799999</v>
      </c>
      <c r="AD265" s="242">
        <v>2030.4358808282</v>
      </c>
    </row>
    <row r="266" spans="1:31">
      <c r="C266" s="243" t="s">
        <v>32</v>
      </c>
      <c r="F266" s="169">
        <v>-2.0291876909454554E-2</v>
      </c>
      <c r="G266" s="169">
        <v>0.15612124265531468</v>
      </c>
      <c r="H266" s="169">
        <v>-0.43881975373873972</v>
      </c>
      <c r="I266" s="169">
        <v>0.15053501097905264</v>
      </c>
      <c r="J266" s="169">
        <v>-2.1415499281989603E-2</v>
      </c>
      <c r="L266" s="169">
        <v>1.9818256297525538E-2</v>
      </c>
      <c r="M266" s="169">
        <v>0.19160918512488267</v>
      </c>
      <c r="N266" s="169">
        <v>-0.24029481833208</v>
      </c>
      <c r="O266" s="169">
        <v>0.46864183503351664</v>
      </c>
      <c r="P266" s="169">
        <v>2.4067558388237487E-2</v>
      </c>
      <c r="R266" s="169">
        <v>1.4436560446190239E-2</v>
      </c>
      <c r="S266" s="169">
        <v>-0.11469156897126487</v>
      </c>
      <c r="T266" s="169">
        <v>-0.24029481833208</v>
      </c>
      <c r="U266" s="169">
        <v>-6.2324613034717591E-2</v>
      </c>
      <c r="V266" s="169">
        <v>5.5806550893500173E-3</v>
      </c>
      <c r="W266" s="169"/>
      <c r="X266" s="169">
        <v>-0.55768685834731324</v>
      </c>
      <c r="Y266" s="169">
        <v>-0.87149823193762321</v>
      </c>
      <c r="Z266" s="169">
        <v>-0.55815263272052684</v>
      </c>
      <c r="AA266" s="169"/>
      <c r="AB266" s="169">
        <v>-0.34537434516881926</v>
      </c>
      <c r="AC266" s="169" t="s">
        <v>2068</v>
      </c>
      <c r="AD266" s="169" t="s">
        <v>2068</v>
      </c>
    </row>
    <row r="268" spans="1:31">
      <c r="C268" s="240" t="s">
        <v>2873</v>
      </c>
      <c r="D268" s="42" t="s">
        <v>79</v>
      </c>
      <c r="F268" s="43">
        <v>2653112.6666666665</v>
      </c>
      <c r="G268" s="43">
        <v>47513.65891472868</v>
      </c>
      <c r="H268" s="43">
        <v>27992.581395348836</v>
      </c>
      <c r="I268" s="43">
        <v>1556.8759689922481</v>
      </c>
      <c r="J268" s="233">
        <v>2730175.7829457363</v>
      </c>
      <c r="L268" s="43">
        <v>8125.8283001436384</v>
      </c>
      <c r="M268" s="43">
        <v>241.41048567755814</v>
      </c>
      <c r="N268" s="43">
        <v>44.949245882131784</v>
      </c>
      <c r="O268" s="43">
        <v>13.418867193720931</v>
      </c>
      <c r="P268" s="233">
        <v>8425.6068988970455</v>
      </c>
      <c r="R268" s="43">
        <v>8411.6182009422027</v>
      </c>
      <c r="S268" s="43">
        <v>396.75503773294571</v>
      </c>
      <c r="T268" s="43">
        <v>44.949245882131784</v>
      </c>
      <c r="U268" s="43">
        <v>231.52793904139537</v>
      </c>
      <c r="V268" s="233">
        <v>9084.8504235986784</v>
      </c>
      <c r="X268" s="43">
        <v>67.005057503798454</v>
      </c>
      <c r="Y268" s="43">
        <v>9.9600054186046519E-2</v>
      </c>
      <c r="Z268" s="233">
        <v>67.10465755798451</v>
      </c>
      <c r="AB268" s="43">
        <v>0.30606918139534878</v>
      </c>
      <c r="AC268" s="43">
        <v>4.5754581589147303E-2</v>
      </c>
      <c r="AD268" s="233">
        <v>0.35797518437984494</v>
      </c>
    </row>
    <row r="269" spans="1:31">
      <c r="C269" s="240" t="s">
        <v>2957</v>
      </c>
      <c r="D269" s="42" t="s">
        <v>79</v>
      </c>
      <c r="F269" s="43">
        <v>2609389.9455252918</v>
      </c>
      <c r="G269" s="43">
        <v>55145.291828793772</v>
      </c>
      <c r="H269" s="43">
        <v>15770.007782101167</v>
      </c>
      <c r="I269" s="43">
        <v>1798.2101167315175</v>
      </c>
      <c r="J269" s="233">
        <v>2682103.4552529184</v>
      </c>
      <c r="L269" s="43">
        <v>8319.1126707805342</v>
      </c>
      <c r="M269" s="43">
        <v>288.78627878077822</v>
      </c>
      <c r="N269" s="43">
        <v>34.281047285019454</v>
      </c>
      <c r="O269" s="43">
        <v>19.784192656731516</v>
      </c>
      <c r="P269" s="233">
        <v>8661.9641895030654</v>
      </c>
      <c r="R269" s="43">
        <v>8566.2555765447378</v>
      </c>
      <c r="S269" s="43">
        <v>352.61731373225678</v>
      </c>
      <c r="T269" s="43">
        <v>34.281047285019454</v>
      </c>
      <c r="U269" s="43">
        <v>217.94278932743191</v>
      </c>
      <c r="V269" s="233">
        <v>9171.0967268894492</v>
      </c>
      <c r="X269" s="43">
        <v>29.752537403540853</v>
      </c>
      <c r="Y269" s="43">
        <v>1.2848583774319067E-2</v>
      </c>
      <c r="Z269" s="233">
        <v>29.765385987315177</v>
      </c>
      <c r="AB269" s="43">
        <v>0.20114035206225683</v>
      </c>
      <c r="AC269" s="43">
        <v>7.6928159645136187</v>
      </c>
      <c r="AD269" s="233">
        <v>7.9005287191758757</v>
      </c>
    </row>
    <row r="270" spans="1:31">
      <c r="C270" s="243" t="s">
        <v>32</v>
      </c>
      <c r="D270" s="42"/>
      <c r="F270" s="169">
        <v>-1.6479783045288965E-2</v>
      </c>
      <c r="G270" s="169">
        <v>0.16061976889132779</v>
      </c>
      <c r="H270" s="169">
        <v>-0.43663617301398772</v>
      </c>
      <c r="I270" s="169">
        <v>0.15501180090504119</v>
      </c>
      <c r="J270" s="169">
        <v>-1.7607777489312415E-2</v>
      </c>
      <c r="L270" s="169">
        <v>2.3786420718916679E-2</v>
      </c>
      <c r="M270" s="169">
        <v>0.19624579674015452</v>
      </c>
      <c r="N270" s="169">
        <v>-0.23733876704154344</v>
      </c>
      <c r="O270" s="169">
        <v>0.47435639470290769</v>
      </c>
      <c r="P270" s="169">
        <v>2.8052257059008934E-2</v>
      </c>
      <c r="R270" s="169">
        <v>1.8383784416797999E-2</v>
      </c>
      <c r="S270" s="169">
        <v>-0.11124678908399355</v>
      </c>
      <c r="T270" s="169">
        <v>-0.23733876704154344</v>
      </c>
      <c r="U270" s="169">
        <v>-5.867607067298497E-2</v>
      </c>
      <c r="V270" s="169">
        <v>9.4934202842502646E-3</v>
      </c>
      <c r="W270" s="169"/>
      <c r="X270" s="169">
        <v>-0.55596579553932612</v>
      </c>
      <c r="Y270" s="169">
        <v>-0.87099822505800306</v>
      </c>
      <c r="Z270" s="169">
        <v>-0.55643338226418659</v>
      </c>
      <c r="AA270" s="169"/>
      <c r="AB270" s="169">
        <v>-0.34282716363251109</v>
      </c>
      <c r="AC270" s="169" t="s">
        <v>2068</v>
      </c>
      <c r="AD270" s="169" t="s">
        <v>2068</v>
      </c>
    </row>
    <row r="271" spans="1:31" ht="13.8" thickBot="1">
      <c r="C271" s="244"/>
      <c r="D271" s="237"/>
      <c r="E271" s="237"/>
      <c r="F271" s="238"/>
      <c r="G271" s="238"/>
      <c r="H271" s="238"/>
      <c r="I271" s="238"/>
      <c r="J271" s="239"/>
      <c r="K271" s="164"/>
      <c r="L271" s="238"/>
      <c r="M271" s="238"/>
      <c r="N271" s="238"/>
      <c r="O271" s="238"/>
      <c r="P271" s="239"/>
      <c r="R271" s="238"/>
      <c r="S271" s="238"/>
      <c r="T271" s="238"/>
      <c r="U271" s="238"/>
      <c r="V271" s="239"/>
      <c r="X271" s="238"/>
      <c r="Y271" s="238"/>
      <c r="Z271" s="238"/>
      <c r="AA271" s="153"/>
      <c r="AB271" s="238"/>
      <c r="AC271" s="239"/>
      <c r="AD271" s="238"/>
      <c r="AE271" s="153"/>
    </row>
    <row r="272" spans="1:31">
      <c r="C272" s="106"/>
      <c r="D272" s="106"/>
      <c r="E272" s="106"/>
      <c r="F272" s="106"/>
      <c r="G272" s="106"/>
      <c r="H272" s="106"/>
      <c r="I272" s="106"/>
      <c r="J272" s="106"/>
      <c r="K272" s="164"/>
      <c r="L272" s="106"/>
      <c r="M272" s="106"/>
      <c r="N272" s="106"/>
      <c r="O272" s="106"/>
      <c r="P272" s="106"/>
      <c r="R272" s="106"/>
      <c r="S272" s="106"/>
      <c r="T272" s="106"/>
      <c r="U272" s="106"/>
      <c r="V272" s="106"/>
      <c r="X272" s="106"/>
      <c r="Y272" s="106"/>
      <c r="Z272" s="106"/>
      <c r="AA272" s="153"/>
      <c r="AB272" s="106"/>
      <c r="AC272" s="106"/>
      <c r="AD272" s="106"/>
    </row>
    <row r="273" spans="3:12">
      <c r="C273" s="245" t="s">
        <v>1587</v>
      </c>
    </row>
    <row r="274" spans="3:12">
      <c r="C274" s="245" t="s">
        <v>2043</v>
      </c>
    </row>
    <row r="275" spans="3:12">
      <c r="C275" s="245" t="s">
        <v>2323</v>
      </c>
      <c r="L275" s="164"/>
    </row>
    <row r="276" spans="3:12">
      <c r="L276" s="164"/>
    </row>
    <row r="277" spans="3:12">
      <c r="L277" s="164"/>
    </row>
    <row r="278" spans="3:12">
      <c r="L278" s="164"/>
    </row>
    <row r="279" spans="3:12">
      <c r="J279" s="233"/>
    </row>
    <row r="280" spans="3:12">
      <c r="J280" s="233"/>
    </row>
    <row r="281" spans="3:12">
      <c r="J281" s="233"/>
    </row>
    <row r="282" spans="3:12">
      <c r="J282" s="233"/>
    </row>
    <row r="283" spans="3:12">
      <c r="J283" s="233"/>
    </row>
    <row r="284" spans="3:12">
      <c r="J284" s="233"/>
    </row>
  </sheetData>
  <pageMargins left="0.75" right="0.53" top="0.48" bottom="0.3" header="0.42" footer="0.28000000000000003"/>
  <pageSetup paperSize="9" scale="50" orientation="portrait" r:id="rId1"/>
  <headerFooter alignWithMargins="0"/>
  <colBreaks count="1" manualBreakCount="1">
    <brk id="16" max="1048575" man="1"/>
  </col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IB102"/>
  <sheetViews>
    <sheetView workbookViewId="0">
      <selection activeCell="A3" sqref="A3"/>
    </sheetView>
  </sheetViews>
  <sheetFormatPr defaultColWidth="11.7109375" defaultRowHeight="13.2"/>
  <cols>
    <col min="1" max="1" width="3" style="42" customWidth="1"/>
    <col min="2" max="2" width="5.5703125" style="42" customWidth="1"/>
    <col min="3" max="16384" width="11.7109375" style="42"/>
  </cols>
  <sheetData>
    <row r="1" spans="1:230" s="230" customFormat="1" ht="17.399999999999999" customHeight="1">
      <c r="A1" s="315" t="s">
        <v>2903</v>
      </c>
      <c r="B1" s="315"/>
      <c r="C1" s="315"/>
      <c r="D1" s="315"/>
      <c r="E1" s="315"/>
      <c r="F1" s="315"/>
      <c r="G1" s="315"/>
      <c r="H1" s="315"/>
      <c r="I1" s="315"/>
      <c r="J1" s="315"/>
      <c r="K1" s="315"/>
      <c r="L1" s="315"/>
      <c r="M1" s="315"/>
      <c r="N1" s="315"/>
      <c r="O1" s="315"/>
      <c r="P1" s="315"/>
      <c r="Q1" s="315"/>
      <c r="R1" s="315"/>
      <c r="S1" s="315"/>
      <c r="T1" s="315"/>
      <c r="U1" s="229"/>
      <c r="V1" s="229"/>
      <c r="W1" s="229"/>
      <c r="X1" s="229"/>
      <c r="Y1" s="229"/>
      <c r="Z1" s="229"/>
      <c r="AA1" s="229"/>
      <c r="AB1" s="229"/>
      <c r="AC1" s="229"/>
      <c r="AD1" s="229"/>
      <c r="AE1" s="229"/>
      <c r="AF1" s="229"/>
      <c r="AG1" s="229"/>
      <c r="AH1" s="229"/>
      <c r="AI1" s="229"/>
      <c r="AJ1" s="229"/>
      <c r="AK1" s="229"/>
      <c r="AL1" s="229"/>
      <c r="AM1" s="229"/>
      <c r="AN1" s="229"/>
      <c r="AO1" s="229"/>
      <c r="AP1" s="229"/>
      <c r="AQ1" s="229"/>
      <c r="AR1" s="229"/>
      <c r="AS1" s="229"/>
      <c r="AT1" s="229"/>
      <c r="AU1" s="229"/>
      <c r="AV1" s="229"/>
      <c r="AW1" s="229"/>
      <c r="AX1" s="229"/>
      <c r="AY1" s="229"/>
      <c r="AZ1" s="229"/>
      <c r="BA1" s="229"/>
      <c r="BB1" s="229"/>
      <c r="BC1" s="229"/>
      <c r="BD1" s="229"/>
      <c r="BE1" s="229"/>
      <c r="BF1" s="229"/>
      <c r="BG1" s="229"/>
      <c r="BH1" s="229"/>
      <c r="BI1" s="229"/>
      <c r="BJ1" s="229"/>
      <c r="BK1" s="229"/>
      <c r="BL1" s="229"/>
      <c r="BM1" s="229"/>
      <c r="BN1" s="229"/>
      <c r="BO1" s="229"/>
      <c r="BP1" s="229"/>
      <c r="BQ1" s="229"/>
      <c r="BR1" s="229"/>
      <c r="BS1" s="229"/>
      <c r="BT1" s="229"/>
      <c r="BU1" s="229"/>
      <c r="BV1" s="229"/>
      <c r="BW1" s="229"/>
      <c r="BX1" s="229"/>
      <c r="BY1" s="229"/>
      <c r="BZ1" s="229"/>
      <c r="CA1" s="229"/>
      <c r="CB1" s="229"/>
      <c r="CC1" s="229"/>
      <c r="CD1" s="229"/>
      <c r="CE1" s="229"/>
      <c r="CF1" s="229"/>
      <c r="CG1" s="229"/>
      <c r="CH1" s="229"/>
      <c r="CI1" s="229"/>
      <c r="CJ1" s="229"/>
      <c r="CK1" s="229"/>
      <c r="CL1" s="229"/>
      <c r="CM1" s="229"/>
      <c r="CN1" s="229"/>
      <c r="CO1" s="229"/>
      <c r="CP1" s="229"/>
      <c r="CQ1" s="229"/>
      <c r="CR1" s="229"/>
      <c r="CS1" s="229"/>
      <c r="CT1" s="229"/>
      <c r="CU1" s="229"/>
      <c r="CV1" s="229"/>
      <c r="CW1" s="229"/>
      <c r="CX1" s="229"/>
      <c r="CY1" s="229"/>
      <c r="CZ1" s="229"/>
      <c r="DA1" s="229"/>
      <c r="DB1" s="229"/>
      <c r="DC1" s="229"/>
      <c r="DD1" s="229"/>
      <c r="DE1" s="229"/>
      <c r="DF1" s="229"/>
      <c r="DG1" s="229"/>
      <c r="DH1" s="229"/>
      <c r="DI1" s="229"/>
      <c r="DJ1" s="229"/>
      <c r="DK1" s="229"/>
      <c r="DL1" s="229"/>
      <c r="DM1" s="229"/>
      <c r="DN1" s="229"/>
      <c r="DO1" s="229"/>
      <c r="DP1" s="229"/>
      <c r="DQ1" s="229"/>
      <c r="DR1" s="229"/>
      <c r="DS1" s="229"/>
      <c r="DT1" s="229"/>
      <c r="DU1" s="229"/>
      <c r="DV1" s="229"/>
      <c r="DW1" s="229"/>
      <c r="DX1" s="229"/>
      <c r="DY1" s="229"/>
      <c r="DZ1" s="229"/>
      <c r="EA1" s="229"/>
      <c r="EB1" s="229"/>
      <c r="EC1" s="229"/>
      <c r="ED1" s="229"/>
      <c r="EE1" s="229"/>
      <c r="EF1" s="229"/>
      <c r="EG1" s="229"/>
      <c r="EH1" s="229"/>
      <c r="EI1" s="229"/>
      <c r="EJ1" s="229"/>
      <c r="EK1" s="229"/>
      <c r="EL1" s="229"/>
      <c r="EM1" s="229"/>
      <c r="EN1" s="229"/>
      <c r="EO1" s="229"/>
      <c r="EP1" s="229"/>
      <c r="EQ1" s="229"/>
      <c r="ER1" s="229"/>
      <c r="ES1" s="229"/>
      <c r="ET1" s="229"/>
      <c r="EU1" s="229"/>
      <c r="EV1" s="229"/>
      <c r="EW1" s="229"/>
      <c r="EX1" s="229"/>
      <c r="EY1" s="229"/>
      <c r="EZ1" s="229"/>
      <c r="FA1" s="229"/>
      <c r="FB1" s="229"/>
      <c r="FC1" s="229"/>
      <c r="FD1" s="229"/>
      <c r="FE1" s="229"/>
      <c r="FF1" s="229"/>
      <c r="FG1" s="229"/>
      <c r="FH1" s="229"/>
      <c r="FI1" s="229"/>
      <c r="FJ1" s="229"/>
      <c r="FK1" s="229"/>
      <c r="FL1" s="229"/>
      <c r="FM1" s="229"/>
      <c r="FN1" s="229"/>
      <c r="FO1" s="229"/>
      <c r="FP1" s="229"/>
      <c r="FQ1" s="229"/>
      <c r="FR1" s="229"/>
      <c r="FS1" s="229"/>
      <c r="FT1" s="229"/>
      <c r="FU1" s="229"/>
      <c r="FV1" s="229"/>
      <c r="FW1" s="229"/>
      <c r="FX1" s="229"/>
      <c r="FY1" s="229"/>
      <c r="FZ1" s="229"/>
      <c r="GA1" s="229"/>
      <c r="GB1" s="229"/>
      <c r="GC1" s="229"/>
      <c r="GD1" s="229"/>
      <c r="GE1" s="229"/>
      <c r="GF1" s="229"/>
      <c r="GG1" s="229"/>
      <c r="GH1" s="229"/>
      <c r="GI1" s="229"/>
      <c r="GJ1" s="229"/>
      <c r="GK1" s="229"/>
      <c r="GL1" s="229"/>
      <c r="GM1" s="229"/>
      <c r="GN1" s="229"/>
      <c r="GO1" s="229"/>
      <c r="GP1" s="229"/>
      <c r="GQ1" s="229"/>
      <c r="GR1" s="229"/>
      <c r="GS1" s="229"/>
      <c r="GT1" s="229"/>
      <c r="GU1" s="229"/>
      <c r="GV1" s="229"/>
      <c r="GW1" s="229"/>
      <c r="GX1" s="229"/>
      <c r="GY1" s="229"/>
      <c r="GZ1" s="229"/>
      <c r="HA1" s="229"/>
      <c r="HB1" s="229"/>
      <c r="HC1" s="229"/>
      <c r="HD1" s="229"/>
      <c r="HE1" s="229"/>
      <c r="HF1" s="229"/>
      <c r="HG1" s="229"/>
      <c r="HH1" s="229"/>
      <c r="HI1" s="229"/>
      <c r="HJ1" s="229"/>
      <c r="HK1" s="229"/>
      <c r="HL1" s="229"/>
      <c r="HM1" s="229"/>
      <c r="HN1" s="229"/>
      <c r="HO1" s="229"/>
      <c r="HP1" s="229"/>
      <c r="HQ1" s="229"/>
      <c r="HR1" s="229"/>
      <c r="HS1" s="229"/>
      <c r="HT1" s="229"/>
      <c r="HU1" s="229"/>
      <c r="HV1" s="229"/>
    </row>
    <row r="2" spans="1:230" s="282" customFormat="1" ht="13.2" customHeight="1">
      <c r="A2" s="316"/>
      <c r="B2" s="316"/>
      <c r="C2" s="316"/>
      <c r="D2" s="316"/>
      <c r="E2" s="316"/>
      <c r="F2" s="316"/>
      <c r="G2" s="316"/>
      <c r="H2" s="316"/>
      <c r="I2" s="316"/>
      <c r="J2" s="316"/>
      <c r="K2" s="316"/>
      <c r="L2" s="316"/>
      <c r="M2" s="316"/>
      <c r="N2" s="316"/>
      <c r="O2" s="316"/>
      <c r="P2" s="316"/>
      <c r="Q2" s="316"/>
      <c r="R2" s="316"/>
      <c r="S2" s="316"/>
      <c r="T2" s="316"/>
    </row>
    <row r="3" spans="1:230" s="279" customFormat="1" ht="13.8" thickBot="1">
      <c r="A3" s="317" t="s">
        <v>1727</v>
      </c>
      <c r="B3" s="317"/>
      <c r="C3" s="317"/>
      <c r="D3" s="317"/>
      <c r="E3" s="317"/>
      <c r="F3" s="317"/>
      <c r="G3" s="317"/>
      <c r="H3" s="317"/>
      <c r="I3" s="317"/>
      <c r="J3" s="317"/>
      <c r="K3" s="317"/>
      <c r="L3" s="317"/>
      <c r="M3" s="317"/>
      <c r="N3" s="317"/>
      <c r="O3" s="317"/>
      <c r="P3" s="317"/>
      <c r="Q3" s="317"/>
      <c r="R3" s="317"/>
      <c r="S3" s="317"/>
      <c r="T3" s="317"/>
    </row>
    <row r="4" spans="1:230" s="282" customFormat="1" ht="12.6" thickTop="1">
      <c r="A4" s="283"/>
      <c r="B4" s="280"/>
      <c r="C4" s="280"/>
      <c r="D4" s="280"/>
      <c r="E4" s="280"/>
      <c r="F4" s="280"/>
      <c r="G4" s="280"/>
      <c r="H4" s="280"/>
      <c r="I4" s="280"/>
      <c r="J4" s="280"/>
      <c r="K4" s="280"/>
      <c r="L4" s="280"/>
      <c r="M4" s="280"/>
      <c r="N4" s="280"/>
      <c r="O4" s="280"/>
      <c r="P4" s="280"/>
      <c r="Q4" s="280"/>
      <c r="R4" s="280"/>
      <c r="S4" s="280"/>
      <c r="T4" s="140" t="s">
        <v>1728</v>
      </c>
    </row>
    <row r="5" spans="1:230" s="282" customFormat="1">
      <c r="A5" s="309"/>
      <c r="B5" s="170" t="s">
        <v>2953</v>
      </c>
      <c r="C5" s="310"/>
      <c r="D5" s="310"/>
      <c r="E5" s="310"/>
      <c r="F5" s="310"/>
      <c r="G5" s="310"/>
      <c r="H5" s="310"/>
      <c r="I5" s="310"/>
      <c r="J5" s="310"/>
      <c r="K5" s="310"/>
      <c r="L5" s="310"/>
      <c r="M5" s="310"/>
      <c r="N5" s="310"/>
      <c r="O5" s="310"/>
      <c r="P5" s="310"/>
      <c r="Q5" s="310"/>
      <c r="R5" s="310"/>
      <c r="S5" s="310"/>
      <c r="T5" s="311"/>
    </row>
    <row r="6" spans="1:230" s="282" customFormat="1">
      <c r="A6" s="309"/>
      <c r="B6" s="42" t="s">
        <v>2954</v>
      </c>
      <c r="C6" s="310"/>
      <c r="D6" s="310"/>
      <c r="E6" s="310"/>
      <c r="F6" s="310"/>
      <c r="G6" s="310"/>
      <c r="H6" s="310"/>
      <c r="I6" s="310"/>
      <c r="J6" s="310"/>
      <c r="K6" s="310"/>
      <c r="L6" s="310"/>
      <c r="M6" s="310"/>
      <c r="N6" s="310"/>
      <c r="O6" s="310"/>
      <c r="P6" s="310"/>
      <c r="Q6" s="310"/>
      <c r="R6" s="310"/>
      <c r="S6" s="310"/>
      <c r="T6" s="311"/>
    </row>
    <row r="7" spans="1:230" s="282" customFormat="1" ht="12">
      <c r="A7" s="309"/>
      <c r="B7" s="310"/>
      <c r="C7" s="310"/>
      <c r="D7" s="310"/>
      <c r="E7" s="310"/>
      <c r="F7" s="310"/>
      <c r="G7" s="310"/>
      <c r="H7" s="310"/>
      <c r="I7" s="310"/>
      <c r="J7" s="310"/>
      <c r="K7" s="310"/>
      <c r="L7" s="310"/>
      <c r="M7" s="310"/>
      <c r="N7" s="310"/>
      <c r="O7" s="310"/>
      <c r="P7" s="310"/>
      <c r="Q7" s="310"/>
      <c r="R7" s="310"/>
      <c r="S7" s="310"/>
      <c r="T7" s="311"/>
    </row>
    <row r="8" spans="1:230">
      <c r="B8" s="170" t="s">
        <v>2891</v>
      </c>
    </row>
    <row r="9" spans="1:230">
      <c r="B9" s="42" t="s">
        <v>2892</v>
      </c>
    </row>
    <row r="10" spans="1:230">
      <c r="B10" s="42" t="s">
        <v>2893</v>
      </c>
    </row>
    <row r="12" spans="1:230">
      <c r="B12" s="170" t="s">
        <v>2894</v>
      </c>
    </row>
    <row r="13" spans="1:230">
      <c r="B13" s="42" t="s">
        <v>2044</v>
      </c>
    </row>
    <row r="15" spans="1:230">
      <c r="B15" s="170" t="s">
        <v>2895</v>
      </c>
    </row>
    <row r="16" spans="1:230">
      <c r="B16" s="42" t="s">
        <v>2324</v>
      </c>
    </row>
    <row r="17" spans="2:3">
      <c r="B17" s="42" t="s">
        <v>2325</v>
      </c>
    </row>
    <row r="19" spans="2:3">
      <c r="B19" s="170" t="s">
        <v>1729</v>
      </c>
    </row>
    <row r="20" spans="2:3">
      <c r="B20" s="42" t="s">
        <v>1730</v>
      </c>
    </row>
    <row r="21" spans="2:3">
      <c r="C21" s="42" t="s">
        <v>2896</v>
      </c>
    </row>
    <row r="22" spans="2:3">
      <c r="C22" s="42" t="s">
        <v>1731</v>
      </c>
    </row>
    <row r="23" spans="2:3">
      <c r="C23" s="42" t="s">
        <v>1732</v>
      </c>
    </row>
    <row r="25" spans="2:3">
      <c r="B25" s="170" t="s">
        <v>1733</v>
      </c>
    </row>
    <row r="26" spans="2:3">
      <c r="B26" s="42" t="s">
        <v>2897</v>
      </c>
    </row>
    <row r="27" spans="2:3">
      <c r="B27" s="42" t="s">
        <v>1734</v>
      </c>
    </row>
    <row r="29" spans="2:3">
      <c r="B29" s="42" t="s">
        <v>1735</v>
      </c>
    </row>
    <row r="30" spans="2:3">
      <c r="B30" s="42" t="s">
        <v>1736</v>
      </c>
    </row>
    <row r="31" spans="2:3">
      <c r="B31" s="42" t="s">
        <v>1737</v>
      </c>
    </row>
    <row r="32" spans="2:3">
      <c r="B32" s="42" t="s">
        <v>1738</v>
      </c>
    </row>
    <row r="33" spans="2:2">
      <c r="B33" s="42" t="s">
        <v>1739</v>
      </c>
    </row>
    <row r="34" spans="2:2">
      <c r="B34" s="42" t="s">
        <v>1740</v>
      </c>
    </row>
    <row r="35" spans="2:2">
      <c r="B35" s="42" t="s">
        <v>1741</v>
      </c>
    </row>
    <row r="37" spans="2:2">
      <c r="B37" s="170" t="s">
        <v>1742</v>
      </c>
    </row>
    <row r="38" spans="2:2">
      <c r="B38" s="42" t="s">
        <v>2898</v>
      </c>
    </row>
    <row r="39" spans="2:2">
      <c r="B39" s="42" t="s">
        <v>1743</v>
      </c>
    </row>
    <row r="41" spans="2:2">
      <c r="B41" s="170" t="s">
        <v>1744</v>
      </c>
    </row>
    <row r="42" spans="2:2">
      <c r="B42" s="42" t="s">
        <v>1745</v>
      </c>
    </row>
    <row r="43" spans="2:2">
      <c r="B43" s="42" t="s">
        <v>1746</v>
      </c>
    </row>
    <row r="44" spans="2:2">
      <c r="B44" s="42" t="s">
        <v>1747</v>
      </c>
    </row>
    <row r="45" spans="2:2">
      <c r="B45" s="42" t="s">
        <v>1748</v>
      </c>
    </row>
    <row r="47" spans="2:2">
      <c r="B47" s="170" t="s">
        <v>1749</v>
      </c>
    </row>
    <row r="48" spans="2:2">
      <c r="B48" s="42" t="s">
        <v>1750</v>
      </c>
    </row>
    <row r="49" spans="2:3">
      <c r="B49" s="42" t="s">
        <v>1751</v>
      </c>
    </row>
    <row r="50" spans="2:3">
      <c r="B50" s="42" t="s">
        <v>2899</v>
      </c>
    </row>
    <row r="52" spans="2:3">
      <c r="B52" s="170" t="s">
        <v>1752</v>
      </c>
    </row>
    <row r="53" spans="2:3">
      <c r="B53" s="42" t="s">
        <v>1753</v>
      </c>
    </row>
    <row r="54" spans="2:3">
      <c r="B54" s="42" t="s">
        <v>1754</v>
      </c>
    </row>
    <row r="55" spans="2:3">
      <c r="B55" s="42" t="s">
        <v>1755</v>
      </c>
    </row>
    <row r="57" spans="2:3">
      <c r="B57" s="170" t="s">
        <v>1756</v>
      </c>
    </row>
    <row r="58" spans="2:3">
      <c r="B58" s="42" t="s">
        <v>1757</v>
      </c>
    </row>
    <row r="59" spans="2:3">
      <c r="B59" s="42" t="s">
        <v>1758</v>
      </c>
    </row>
    <row r="60" spans="2:3">
      <c r="B60" s="42" t="s">
        <v>1759</v>
      </c>
    </row>
    <row r="61" spans="2:3">
      <c r="B61" s="42" t="s">
        <v>1760</v>
      </c>
    </row>
    <row r="62" spans="2:3">
      <c r="B62" s="42" t="s">
        <v>1761</v>
      </c>
    </row>
    <row r="63" spans="2:3">
      <c r="B63" s="42" t="s">
        <v>1762</v>
      </c>
      <c r="C63" s="42" t="s">
        <v>1763</v>
      </c>
    </row>
    <row r="64" spans="2:3">
      <c r="B64" s="42" t="s">
        <v>1764</v>
      </c>
      <c r="C64" s="42" t="s">
        <v>1765</v>
      </c>
    </row>
    <row r="65" spans="2:15">
      <c r="B65" s="42" t="s">
        <v>1766</v>
      </c>
      <c r="C65" s="42" t="s">
        <v>1767</v>
      </c>
    </row>
    <row r="66" spans="2:15">
      <c r="B66" s="42" t="s">
        <v>2902</v>
      </c>
    </row>
    <row r="68" spans="2:15">
      <c r="B68" s="170" t="s">
        <v>1768</v>
      </c>
    </row>
    <row r="69" spans="2:15">
      <c r="B69" s="42" t="s">
        <v>1769</v>
      </c>
    </row>
    <row r="70" spans="2:15">
      <c r="B70" s="42" t="s">
        <v>1770</v>
      </c>
      <c r="O70" s="285"/>
    </row>
    <row r="71" spans="2:15">
      <c r="B71" s="42" t="s">
        <v>1771</v>
      </c>
      <c r="O71" s="285"/>
    </row>
    <row r="72" spans="2:15">
      <c r="B72" s="42" t="s">
        <v>1772</v>
      </c>
    </row>
    <row r="73" spans="2:15">
      <c r="B73" s="284"/>
    </row>
    <row r="74" spans="2:15">
      <c r="B74" s="42" t="s">
        <v>1773</v>
      </c>
    </row>
    <row r="75" spans="2:15">
      <c r="B75" s="42" t="s">
        <v>1762</v>
      </c>
      <c r="C75" s="42" t="s">
        <v>53</v>
      </c>
    </row>
    <row r="76" spans="2:15">
      <c r="B76" s="42" t="s">
        <v>1764</v>
      </c>
      <c r="C76" s="42" t="s">
        <v>54</v>
      </c>
    </row>
    <row r="77" spans="2:15">
      <c r="B77" s="42" t="s">
        <v>2900</v>
      </c>
      <c r="C77" s="42" t="s">
        <v>1999</v>
      </c>
    </row>
    <row r="78" spans="2:15">
      <c r="B78" s="42" t="s">
        <v>1774</v>
      </c>
      <c r="C78" s="42" t="s">
        <v>67</v>
      </c>
    </row>
    <row r="79" spans="2:15">
      <c r="B79" s="42" t="s">
        <v>2901</v>
      </c>
      <c r="C79" s="42" t="s">
        <v>2117</v>
      </c>
    </row>
    <row r="80" spans="2:15">
      <c r="B80" s="42" t="s">
        <v>1775</v>
      </c>
      <c r="C80" s="42" t="s">
        <v>52</v>
      </c>
    </row>
    <row r="82" spans="1:236">
      <c r="B82" s="170" t="s">
        <v>1776</v>
      </c>
    </row>
    <row r="83" spans="1:236">
      <c r="B83" s="42" t="s">
        <v>1777</v>
      </c>
    </row>
    <row r="84" spans="1:236">
      <c r="B84" s="42" t="s">
        <v>1778</v>
      </c>
    </row>
    <row r="85" spans="1:236">
      <c r="B85" s="42" t="s">
        <v>1779</v>
      </c>
    </row>
    <row r="87" spans="1:236">
      <c r="B87" s="170" t="s">
        <v>1780</v>
      </c>
    </row>
    <row r="88" spans="1:236">
      <c r="B88" s="42" t="s">
        <v>1781</v>
      </c>
    </row>
    <row r="89" spans="1:236">
      <c r="B89" s="42" t="s">
        <v>1782</v>
      </c>
    </row>
    <row r="91" spans="1:236">
      <c r="B91" s="170" t="s">
        <v>1783</v>
      </c>
    </row>
    <row r="92" spans="1:236">
      <c r="B92" s="42" t="s">
        <v>1784</v>
      </c>
    </row>
    <row r="93" spans="1:236">
      <c r="A93" s="286"/>
      <c r="B93" s="42" t="s">
        <v>1785</v>
      </c>
      <c r="E93" s="286"/>
      <c r="F93" s="245" t="s">
        <v>72</v>
      </c>
      <c r="G93" s="286"/>
      <c r="H93" s="286"/>
      <c r="I93" s="286"/>
      <c r="J93" s="286"/>
      <c r="K93" s="286"/>
      <c r="L93" s="286"/>
      <c r="M93" s="286"/>
      <c r="N93" s="286"/>
      <c r="O93" s="286"/>
      <c r="P93" s="286"/>
      <c r="Q93" s="286"/>
      <c r="R93" s="286"/>
      <c r="S93" s="286"/>
      <c r="T93" s="286"/>
      <c r="U93" s="286"/>
      <c r="V93" s="286"/>
      <c r="W93" s="286"/>
      <c r="X93" s="286"/>
      <c r="Y93" s="286"/>
      <c r="Z93" s="286"/>
      <c r="AA93" s="286"/>
      <c r="AB93" s="286"/>
      <c r="AC93" s="286"/>
      <c r="AD93" s="286"/>
      <c r="AE93" s="286"/>
      <c r="AF93" s="286"/>
      <c r="AG93" s="286"/>
      <c r="AH93" s="286"/>
      <c r="AI93" s="286"/>
      <c r="AJ93" s="286"/>
      <c r="AK93" s="286"/>
      <c r="AL93" s="286"/>
      <c r="AM93" s="286"/>
      <c r="AN93" s="286"/>
      <c r="AO93" s="286"/>
      <c r="AP93" s="286"/>
      <c r="AQ93" s="286"/>
      <c r="AR93" s="286"/>
      <c r="AS93" s="286"/>
      <c r="AT93" s="286"/>
      <c r="AU93" s="286"/>
      <c r="AV93" s="286"/>
      <c r="AW93" s="286"/>
      <c r="AX93" s="286"/>
      <c r="AY93" s="286"/>
      <c r="AZ93" s="286"/>
      <c r="BA93" s="286"/>
      <c r="BB93" s="286"/>
      <c r="BC93" s="286"/>
      <c r="BD93" s="286"/>
      <c r="BE93" s="286"/>
      <c r="BF93" s="286"/>
      <c r="BG93" s="286"/>
      <c r="BH93" s="286"/>
      <c r="BI93" s="286"/>
      <c r="BJ93" s="286"/>
      <c r="BK93" s="286"/>
      <c r="BL93" s="286"/>
      <c r="BM93" s="286"/>
      <c r="BN93" s="286"/>
      <c r="BO93" s="286"/>
      <c r="BP93" s="286"/>
      <c r="BQ93" s="286"/>
      <c r="BR93" s="286"/>
      <c r="BS93" s="286"/>
      <c r="BT93" s="286"/>
      <c r="BU93" s="286"/>
      <c r="BV93" s="286"/>
      <c r="BW93" s="286"/>
      <c r="BX93" s="286"/>
      <c r="BY93" s="286"/>
      <c r="BZ93" s="286"/>
      <c r="CA93" s="286"/>
      <c r="CB93" s="286"/>
      <c r="CC93" s="286"/>
      <c r="CD93" s="286"/>
      <c r="CE93" s="286"/>
      <c r="CF93" s="286"/>
      <c r="CG93" s="286"/>
      <c r="CH93" s="286"/>
      <c r="CI93" s="286"/>
      <c r="CJ93" s="286"/>
      <c r="CK93" s="286"/>
      <c r="CL93" s="286"/>
      <c r="CM93" s="286"/>
      <c r="CN93" s="286"/>
      <c r="CO93" s="286"/>
      <c r="CP93" s="286"/>
      <c r="CQ93" s="286"/>
      <c r="CR93" s="286"/>
      <c r="CS93" s="286"/>
      <c r="CT93" s="286"/>
      <c r="CU93" s="286"/>
      <c r="CV93" s="286"/>
      <c r="CW93" s="286"/>
      <c r="CX93" s="286"/>
      <c r="CY93" s="286"/>
      <c r="CZ93" s="286"/>
      <c r="DA93" s="286"/>
      <c r="DB93" s="286"/>
      <c r="DC93" s="286"/>
      <c r="DD93" s="286"/>
      <c r="DE93" s="286"/>
      <c r="DF93" s="286"/>
      <c r="DG93" s="286"/>
      <c r="DH93" s="286"/>
      <c r="DI93" s="286"/>
      <c r="DJ93" s="286"/>
      <c r="DK93" s="286"/>
      <c r="DL93" s="286"/>
      <c r="DM93" s="286"/>
      <c r="DN93" s="286"/>
      <c r="DO93" s="286"/>
      <c r="DP93" s="286"/>
      <c r="DQ93" s="286"/>
      <c r="DR93" s="286"/>
      <c r="DS93" s="286"/>
      <c r="DT93" s="286"/>
      <c r="DU93" s="286"/>
      <c r="DV93" s="286"/>
      <c r="DW93" s="286"/>
      <c r="DX93" s="286"/>
      <c r="DY93" s="286"/>
      <c r="DZ93" s="286"/>
      <c r="EA93" s="286"/>
      <c r="EB93" s="286"/>
      <c r="EC93" s="286"/>
      <c r="ED93" s="286"/>
      <c r="EE93" s="286"/>
      <c r="EF93" s="286"/>
      <c r="EG93" s="286"/>
      <c r="EH93" s="286"/>
      <c r="EI93" s="286"/>
      <c r="EJ93" s="286"/>
      <c r="EK93" s="286"/>
      <c r="EL93" s="286"/>
      <c r="EM93" s="286"/>
      <c r="EN93" s="286"/>
      <c r="EO93" s="286"/>
      <c r="EP93" s="286"/>
      <c r="EQ93" s="286"/>
      <c r="ER93" s="286"/>
      <c r="ES93" s="286"/>
      <c r="ET93" s="286"/>
      <c r="EU93" s="286"/>
      <c r="EV93" s="286"/>
      <c r="EW93" s="286"/>
      <c r="EX93" s="286"/>
      <c r="EY93" s="286"/>
      <c r="EZ93" s="286"/>
      <c r="FA93" s="286"/>
      <c r="FB93" s="286"/>
      <c r="FC93" s="286"/>
      <c r="FD93" s="286"/>
      <c r="FE93" s="286"/>
      <c r="FF93" s="286"/>
      <c r="FG93" s="286"/>
      <c r="FH93" s="286"/>
      <c r="FI93" s="286"/>
      <c r="FJ93" s="286"/>
      <c r="FK93" s="286"/>
      <c r="FL93" s="286"/>
      <c r="FM93" s="286"/>
      <c r="FN93" s="286"/>
      <c r="FO93" s="286"/>
      <c r="FP93" s="286"/>
      <c r="FQ93" s="286"/>
      <c r="FR93" s="286"/>
      <c r="FS93" s="286"/>
      <c r="FT93" s="286"/>
      <c r="FU93" s="286"/>
      <c r="FV93" s="286"/>
      <c r="FW93" s="286"/>
      <c r="FX93" s="286"/>
      <c r="FY93" s="286"/>
      <c r="FZ93" s="286"/>
      <c r="GA93" s="286"/>
      <c r="GB93" s="286"/>
      <c r="GC93" s="286"/>
      <c r="GD93" s="286"/>
      <c r="GE93" s="286"/>
      <c r="GF93" s="286"/>
      <c r="GG93" s="286"/>
      <c r="GH93" s="286"/>
      <c r="GI93" s="286"/>
      <c r="GJ93" s="286"/>
      <c r="GK93" s="286"/>
      <c r="GL93" s="286"/>
      <c r="GM93" s="286"/>
      <c r="GN93" s="286"/>
      <c r="GO93" s="286"/>
      <c r="GP93" s="286"/>
      <c r="GQ93" s="286"/>
      <c r="GR93" s="286"/>
      <c r="GS93" s="286"/>
      <c r="GT93" s="286"/>
      <c r="GU93" s="286"/>
      <c r="GV93" s="286"/>
      <c r="GW93" s="286"/>
      <c r="GX93" s="286"/>
      <c r="GY93" s="286"/>
      <c r="GZ93" s="286"/>
      <c r="HA93" s="286"/>
      <c r="HB93" s="286"/>
      <c r="HC93" s="286"/>
      <c r="HD93" s="286"/>
      <c r="HE93" s="286"/>
      <c r="HF93" s="286"/>
      <c r="HG93" s="286"/>
      <c r="HH93" s="286"/>
      <c r="HI93" s="286"/>
      <c r="HJ93" s="286"/>
      <c r="HK93" s="286"/>
      <c r="HL93" s="286"/>
      <c r="HM93" s="286"/>
      <c r="HN93" s="286"/>
      <c r="HO93" s="286"/>
      <c r="HP93" s="286"/>
      <c r="HQ93" s="286"/>
      <c r="HR93" s="286"/>
      <c r="HS93" s="286"/>
      <c r="HT93" s="286"/>
      <c r="HU93" s="286"/>
      <c r="HV93" s="286"/>
      <c r="HW93" s="286"/>
      <c r="HX93" s="286"/>
      <c r="HY93" s="286"/>
      <c r="HZ93" s="286"/>
      <c r="IA93" s="286"/>
      <c r="IB93" s="286"/>
    </row>
    <row r="94" spans="1:236">
      <c r="A94" s="286"/>
      <c r="B94" s="42" t="s">
        <v>1786</v>
      </c>
      <c r="E94" s="286"/>
      <c r="F94" s="42" t="s">
        <v>1787</v>
      </c>
      <c r="G94" s="286"/>
      <c r="H94" s="286"/>
      <c r="I94" s="286"/>
      <c r="J94" s="286"/>
      <c r="K94" s="286"/>
      <c r="L94" s="286"/>
      <c r="M94" s="286"/>
      <c r="N94" s="286"/>
      <c r="O94" s="286"/>
      <c r="P94" s="286"/>
      <c r="Q94" s="286"/>
      <c r="R94" s="286"/>
      <c r="S94" s="286"/>
      <c r="T94" s="286"/>
      <c r="U94" s="286"/>
      <c r="V94" s="286"/>
      <c r="W94" s="286"/>
      <c r="X94" s="286"/>
      <c r="Y94" s="286"/>
      <c r="Z94" s="286"/>
      <c r="AA94" s="286"/>
      <c r="AB94" s="286"/>
      <c r="AC94" s="286"/>
      <c r="AD94" s="286"/>
      <c r="AE94" s="286"/>
      <c r="AF94" s="286"/>
      <c r="AG94" s="286"/>
      <c r="AH94" s="286"/>
      <c r="AI94" s="286"/>
      <c r="AJ94" s="286"/>
      <c r="AK94" s="286"/>
      <c r="AL94" s="286"/>
      <c r="AM94" s="286"/>
      <c r="AN94" s="286"/>
      <c r="AO94" s="286"/>
      <c r="AP94" s="286"/>
      <c r="AQ94" s="286"/>
      <c r="AR94" s="286"/>
      <c r="AS94" s="286"/>
      <c r="AT94" s="286"/>
      <c r="AU94" s="286"/>
      <c r="AV94" s="286"/>
      <c r="AW94" s="286"/>
      <c r="AX94" s="286"/>
      <c r="AY94" s="286"/>
      <c r="AZ94" s="286"/>
      <c r="BA94" s="286"/>
      <c r="BB94" s="286"/>
      <c r="BC94" s="286"/>
      <c r="BD94" s="286"/>
      <c r="BE94" s="286"/>
      <c r="BF94" s="286"/>
      <c r="BG94" s="286"/>
      <c r="BH94" s="286"/>
      <c r="BI94" s="286"/>
      <c r="BJ94" s="286"/>
      <c r="BK94" s="286"/>
      <c r="BL94" s="286"/>
      <c r="BM94" s="286"/>
      <c r="BN94" s="286"/>
      <c r="BO94" s="286"/>
      <c r="BP94" s="286"/>
      <c r="BQ94" s="286"/>
      <c r="BR94" s="286"/>
      <c r="BS94" s="286"/>
      <c r="BT94" s="286"/>
      <c r="BU94" s="286"/>
      <c r="BV94" s="286"/>
      <c r="BW94" s="286"/>
      <c r="BX94" s="286"/>
      <c r="BY94" s="286"/>
      <c r="BZ94" s="286"/>
      <c r="CA94" s="286"/>
      <c r="CB94" s="286"/>
      <c r="CC94" s="286"/>
      <c r="CD94" s="286"/>
      <c r="CE94" s="286"/>
      <c r="CF94" s="286"/>
      <c r="CG94" s="286"/>
      <c r="CH94" s="286"/>
      <c r="CI94" s="286"/>
      <c r="CJ94" s="286"/>
      <c r="CK94" s="286"/>
      <c r="CL94" s="286"/>
      <c r="CM94" s="286"/>
      <c r="CN94" s="286"/>
      <c r="CO94" s="286"/>
      <c r="CP94" s="286"/>
      <c r="CQ94" s="286"/>
      <c r="CR94" s="286"/>
      <c r="CS94" s="286"/>
      <c r="CT94" s="286"/>
      <c r="CU94" s="286"/>
      <c r="CV94" s="286"/>
      <c r="CW94" s="286"/>
      <c r="CX94" s="286"/>
      <c r="CY94" s="286"/>
      <c r="CZ94" s="286"/>
      <c r="DA94" s="286"/>
      <c r="DB94" s="286"/>
      <c r="DC94" s="286"/>
      <c r="DD94" s="286"/>
      <c r="DE94" s="286"/>
      <c r="DF94" s="286"/>
      <c r="DG94" s="286"/>
      <c r="DH94" s="286"/>
      <c r="DI94" s="286"/>
      <c r="DJ94" s="286"/>
      <c r="DK94" s="286"/>
      <c r="DL94" s="286"/>
      <c r="DM94" s="286"/>
      <c r="DN94" s="286"/>
      <c r="DO94" s="286"/>
      <c r="DP94" s="286"/>
      <c r="DQ94" s="286"/>
      <c r="DR94" s="286"/>
      <c r="DS94" s="286"/>
      <c r="DT94" s="286"/>
      <c r="DU94" s="286"/>
      <c r="DV94" s="286"/>
      <c r="DW94" s="286"/>
      <c r="DX94" s="286"/>
      <c r="DY94" s="286"/>
      <c r="DZ94" s="286"/>
      <c r="EA94" s="286"/>
      <c r="EB94" s="286"/>
      <c r="EC94" s="286"/>
      <c r="ED94" s="286"/>
      <c r="EE94" s="286"/>
      <c r="EF94" s="286"/>
      <c r="EG94" s="286"/>
      <c r="EH94" s="286"/>
      <c r="EI94" s="286"/>
      <c r="EJ94" s="286"/>
      <c r="EK94" s="286"/>
      <c r="EL94" s="286"/>
      <c r="EM94" s="286"/>
      <c r="EN94" s="286"/>
      <c r="EO94" s="286"/>
      <c r="EP94" s="286"/>
      <c r="EQ94" s="286"/>
      <c r="ER94" s="286"/>
      <c r="ES94" s="286"/>
      <c r="ET94" s="286"/>
      <c r="EU94" s="286"/>
      <c r="EV94" s="286"/>
      <c r="EW94" s="286"/>
      <c r="EX94" s="286"/>
      <c r="EY94" s="286"/>
      <c r="EZ94" s="286"/>
      <c r="FA94" s="286"/>
      <c r="FB94" s="286"/>
      <c r="FC94" s="286"/>
      <c r="FD94" s="286"/>
      <c r="FE94" s="286"/>
      <c r="FF94" s="286"/>
      <c r="FG94" s="286"/>
      <c r="FH94" s="286"/>
      <c r="FI94" s="286"/>
      <c r="FJ94" s="286"/>
      <c r="FK94" s="286"/>
      <c r="FL94" s="286"/>
      <c r="FM94" s="286"/>
      <c r="FN94" s="286"/>
      <c r="FO94" s="286"/>
      <c r="FP94" s="286"/>
      <c r="FQ94" s="286"/>
      <c r="FR94" s="286"/>
      <c r="FS94" s="286"/>
      <c r="FT94" s="286"/>
      <c r="FU94" s="286"/>
      <c r="FV94" s="286"/>
      <c r="FW94" s="286"/>
      <c r="FX94" s="286"/>
      <c r="FY94" s="286"/>
      <c r="FZ94" s="286"/>
      <c r="GA94" s="286"/>
      <c r="GB94" s="286"/>
      <c r="GC94" s="286"/>
      <c r="GD94" s="286"/>
      <c r="GE94" s="286"/>
      <c r="GF94" s="286"/>
      <c r="GG94" s="286"/>
      <c r="GH94" s="286"/>
      <c r="GI94" s="286"/>
      <c r="GJ94" s="286"/>
      <c r="GK94" s="286"/>
      <c r="GL94" s="286"/>
      <c r="GM94" s="286"/>
      <c r="GN94" s="286"/>
      <c r="GO94" s="286"/>
      <c r="GP94" s="286"/>
      <c r="GQ94" s="286"/>
      <c r="GR94" s="286"/>
      <c r="GS94" s="286"/>
      <c r="GT94" s="286"/>
      <c r="GU94" s="286"/>
      <c r="GV94" s="286"/>
      <c r="GW94" s="286"/>
      <c r="GX94" s="286"/>
      <c r="GY94" s="286"/>
      <c r="GZ94" s="286"/>
      <c r="HA94" s="286"/>
      <c r="HB94" s="286"/>
      <c r="HC94" s="286"/>
      <c r="HD94" s="286"/>
      <c r="HE94" s="286"/>
      <c r="HF94" s="286"/>
      <c r="HG94" s="286"/>
      <c r="HH94" s="286"/>
      <c r="HI94" s="286"/>
      <c r="HJ94" s="286"/>
      <c r="HK94" s="286"/>
      <c r="HL94" s="286"/>
      <c r="HM94" s="286"/>
      <c r="HN94" s="286"/>
      <c r="HO94" s="286"/>
      <c r="HP94" s="286"/>
      <c r="HQ94" s="286"/>
      <c r="HR94" s="286"/>
      <c r="HS94" s="286"/>
      <c r="HT94" s="286"/>
      <c r="HU94" s="286"/>
      <c r="HV94" s="286"/>
      <c r="HW94" s="286"/>
      <c r="HX94" s="286"/>
      <c r="HY94" s="286"/>
      <c r="HZ94" s="286"/>
      <c r="IA94" s="286"/>
      <c r="IB94" s="286"/>
    </row>
    <row r="95" spans="1:236">
      <c r="A95" s="287"/>
      <c r="B95" s="42" t="s">
        <v>1788</v>
      </c>
      <c r="E95" s="287"/>
      <c r="F95" s="42" t="s">
        <v>1789</v>
      </c>
      <c r="G95" s="287"/>
      <c r="H95" s="287"/>
      <c r="I95" s="287"/>
      <c r="J95" s="287"/>
      <c r="K95" s="287"/>
      <c r="L95" s="287"/>
      <c r="M95" s="287"/>
      <c r="N95" s="287"/>
      <c r="O95" s="287"/>
      <c r="P95" s="287"/>
      <c r="Q95" s="287"/>
      <c r="R95" s="287"/>
      <c r="S95" s="287"/>
      <c r="T95" s="287"/>
      <c r="U95" s="287"/>
      <c r="V95" s="287"/>
      <c r="W95" s="287"/>
      <c r="X95" s="287"/>
      <c r="Y95" s="287"/>
      <c r="Z95" s="287"/>
      <c r="AA95" s="287"/>
      <c r="AB95" s="287"/>
      <c r="AC95" s="287"/>
      <c r="AD95" s="287"/>
      <c r="AE95" s="287"/>
      <c r="AF95" s="287"/>
      <c r="AG95" s="287"/>
      <c r="AH95" s="287"/>
      <c r="AI95" s="287"/>
      <c r="AJ95" s="287"/>
      <c r="AK95" s="287"/>
      <c r="AL95" s="287"/>
      <c r="AM95" s="287"/>
      <c r="AN95" s="287"/>
      <c r="AO95" s="287"/>
      <c r="AP95" s="287"/>
      <c r="AQ95" s="287"/>
      <c r="AR95" s="287"/>
      <c r="AS95" s="287"/>
      <c r="AT95" s="287"/>
      <c r="AU95" s="287"/>
      <c r="AV95" s="287"/>
      <c r="AW95" s="287"/>
      <c r="AX95" s="287"/>
      <c r="AY95" s="287"/>
      <c r="AZ95" s="287"/>
      <c r="BA95" s="287"/>
      <c r="BB95" s="287"/>
      <c r="BC95" s="287"/>
      <c r="BD95" s="287"/>
      <c r="BE95" s="287"/>
      <c r="BF95" s="287"/>
      <c r="BG95" s="287"/>
      <c r="BH95" s="287"/>
      <c r="BI95" s="287"/>
      <c r="BJ95" s="287"/>
      <c r="BK95" s="287"/>
      <c r="BL95" s="287"/>
      <c r="BM95" s="287"/>
      <c r="BN95" s="287"/>
      <c r="BO95" s="287"/>
      <c r="BP95" s="287"/>
      <c r="BQ95" s="287"/>
      <c r="BR95" s="287"/>
      <c r="BS95" s="287"/>
      <c r="BT95" s="287"/>
      <c r="BU95" s="287"/>
      <c r="BV95" s="287"/>
      <c r="BW95" s="287"/>
      <c r="BX95" s="287"/>
      <c r="BY95" s="287"/>
      <c r="BZ95" s="287"/>
      <c r="CA95" s="287"/>
      <c r="CB95" s="287"/>
      <c r="CC95" s="287"/>
      <c r="CD95" s="287"/>
      <c r="CE95" s="287"/>
      <c r="CF95" s="287"/>
      <c r="CG95" s="287"/>
      <c r="CH95" s="287"/>
      <c r="CI95" s="287"/>
      <c r="CJ95" s="287"/>
      <c r="CK95" s="287"/>
      <c r="CL95" s="287"/>
      <c r="CM95" s="287"/>
      <c r="CN95" s="287"/>
      <c r="CO95" s="287"/>
      <c r="CP95" s="287"/>
      <c r="CQ95" s="287"/>
      <c r="CR95" s="287"/>
      <c r="CS95" s="287"/>
      <c r="CT95" s="287"/>
      <c r="CU95" s="287"/>
      <c r="CV95" s="287"/>
      <c r="CW95" s="287"/>
      <c r="CX95" s="287"/>
      <c r="CY95" s="287"/>
      <c r="CZ95" s="287"/>
      <c r="DA95" s="287"/>
      <c r="DB95" s="287"/>
      <c r="DC95" s="287"/>
      <c r="DD95" s="287"/>
      <c r="DE95" s="287"/>
      <c r="DF95" s="287"/>
      <c r="DG95" s="287"/>
      <c r="DH95" s="287"/>
      <c r="DI95" s="287"/>
      <c r="DJ95" s="287"/>
      <c r="DK95" s="287"/>
      <c r="DL95" s="287"/>
      <c r="DM95" s="287"/>
      <c r="DN95" s="287"/>
      <c r="DO95" s="287"/>
      <c r="DP95" s="287"/>
      <c r="DQ95" s="287"/>
      <c r="DR95" s="287"/>
      <c r="DS95" s="287"/>
      <c r="DT95" s="287"/>
      <c r="DU95" s="287"/>
      <c r="DV95" s="287"/>
      <c r="DW95" s="287"/>
      <c r="DX95" s="287"/>
      <c r="DY95" s="287"/>
      <c r="DZ95" s="287"/>
      <c r="EA95" s="287"/>
      <c r="EB95" s="287"/>
      <c r="EC95" s="287"/>
      <c r="ED95" s="287"/>
      <c r="EE95" s="287"/>
      <c r="EF95" s="287"/>
      <c r="EG95" s="287"/>
      <c r="EH95" s="287"/>
      <c r="EI95" s="287"/>
      <c r="EJ95" s="287"/>
      <c r="EK95" s="287"/>
      <c r="EL95" s="287"/>
      <c r="EM95" s="287"/>
      <c r="EN95" s="287"/>
      <c r="EO95" s="287"/>
      <c r="EP95" s="287"/>
      <c r="EQ95" s="287"/>
      <c r="ER95" s="287"/>
      <c r="ES95" s="287"/>
      <c r="ET95" s="287"/>
      <c r="EU95" s="287"/>
      <c r="EV95" s="287"/>
      <c r="EW95" s="287"/>
      <c r="EX95" s="287"/>
      <c r="EY95" s="287"/>
      <c r="EZ95" s="287"/>
      <c r="FA95" s="287"/>
      <c r="FB95" s="287"/>
      <c r="FC95" s="287"/>
      <c r="FD95" s="287"/>
      <c r="FE95" s="287"/>
      <c r="FF95" s="287"/>
      <c r="FG95" s="287"/>
      <c r="FH95" s="287"/>
      <c r="FI95" s="287"/>
      <c r="FJ95" s="287"/>
      <c r="FK95" s="287"/>
      <c r="FL95" s="287"/>
      <c r="FM95" s="287"/>
      <c r="FN95" s="287"/>
      <c r="FO95" s="287"/>
      <c r="FP95" s="287"/>
      <c r="FQ95" s="287"/>
      <c r="FR95" s="287"/>
      <c r="FS95" s="287"/>
      <c r="FT95" s="287"/>
      <c r="FU95" s="287"/>
      <c r="FV95" s="287"/>
      <c r="FW95" s="287"/>
      <c r="FX95" s="287"/>
      <c r="FY95" s="287"/>
      <c r="FZ95" s="287"/>
      <c r="GA95" s="287"/>
      <c r="GB95" s="287"/>
      <c r="GC95" s="287"/>
      <c r="GD95" s="287"/>
      <c r="GE95" s="287"/>
      <c r="GF95" s="287"/>
      <c r="GG95" s="287"/>
      <c r="GH95" s="287"/>
      <c r="GI95" s="287"/>
      <c r="GJ95" s="287"/>
      <c r="GK95" s="287"/>
      <c r="GL95" s="287"/>
      <c r="GM95" s="287"/>
      <c r="GN95" s="287"/>
      <c r="GO95" s="287"/>
      <c r="GP95" s="287"/>
      <c r="GQ95" s="287"/>
      <c r="GR95" s="287"/>
      <c r="GS95" s="287"/>
      <c r="GT95" s="287"/>
      <c r="GU95" s="287"/>
      <c r="GV95" s="287"/>
      <c r="GW95" s="287"/>
      <c r="GX95" s="287"/>
      <c r="GY95" s="287"/>
      <c r="GZ95" s="287"/>
      <c r="HA95" s="287"/>
      <c r="HB95" s="287"/>
      <c r="HC95" s="287"/>
      <c r="HD95" s="287"/>
      <c r="HE95" s="287"/>
      <c r="HF95" s="287"/>
      <c r="HG95" s="287"/>
      <c r="HH95" s="287"/>
      <c r="HI95" s="287"/>
      <c r="HJ95" s="287"/>
      <c r="HK95" s="287"/>
      <c r="HL95" s="287"/>
      <c r="HM95" s="287"/>
      <c r="HN95" s="287"/>
      <c r="HO95" s="287"/>
      <c r="HP95" s="287"/>
      <c r="HQ95" s="287"/>
      <c r="HR95" s="287"/>
      <c r="HS95" s="287"/>
      <c r="HT95" s="287"/>
      <c r="HU95" s="287"/>
      <c r="HV95" s="287"/>
      <c r="HW95" s="287"/>
      <c r="HX95" s="287"/>
      <c r="HY95" s="287"/>
      <c r="HZ95" s="287"/>
      <c r="IA95" s="287"/>
      <c r="IB95" s="287"/>
    </row>
    <row r="97" spans="1:15">
      <c r="B97" s="170" t="s">
        <v>82</v>
      </c>
    </row>
    <row r="98" spans="1:15">
      <c r="B98" s="42" t="s">
        <v>1790</v>
      </c>
    </row>
    <row r="99" spans="1:15">
      <c r="B99" s="42" t="s">
        <v>1791</v>
      </c>
    </row>
    <row r="100" spans="1:15">
      <c r="B100" s="42" t="s">
        <v>1792</v>
      </c>
    </row>
    <row r="101" spans="1:15" s="258" customFormat="1">
      <c r="A101" s="288"/>
      <c r="B101" s="288"/>
      <c r="C101" s="288"/>
      <c r="D101" s="288"/>
      <c r="E101" s="288"/>
      <c r="F101" s="288"/>
      <c r="G101" s="288"/>
      <c r="H101" s="288"/>
      <c r="I101" s="288"/>
      <c r="J101" s="288"/>
      <c r="K101" s="288"/>
      <c r="L101" s="288"/>
      <c r="M101" s="288"/>
      <c r="N101" s="288"/>
      <c r="O101" s="288"/>
    </row>
    <row r="102" spans="1:15" s="258" customFormat="1">
      <c r="A102" s="289"/>
      <c r="B102" s="289"/>
      <c r="C102" s="290"/>
      <c r="D102" s="290"/>
      <c r="E102" s="290"/>
      <c r="F102" s="290"/>
      <c r="G102" s="290"/>
      <c r="H102" s="290"/>
      <c r="I102" s="290"/>
      <c r="J102" s="290"/>
      <c r="K102" s="290"/>
      <c r="L102" s="290"/>
      <c r="M102" s="290"/>
      <c r="N102" s="290"/>
      <c r="O102" s="290"/>
    </row>
  </sheetData>
  <mergeCells count="3">
    <mergeCell ref="A1:T1"/>
    <mergeCell ref="A2:T2"/>
    <mergeCell ref="A3:T3"/>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2"/>
  <dimension ref="A1:E75"/>
  <sheetViews>
    <sheetView workbookViewId="0">
      <selection activeCell="A3" sqref="A3"/>
    </sheetView>
  </sheetViews>
  <sheetFormatPr defaultColWidth="9.28515625" defaultRowHeight="10.199999999999999"/>
  <cols>
    <col min="1" max="1" width="18.140625" customWidth="1"/>
    <col min="2" max="2" width="10.42578125" customWidth="1"/>
    <col min="3" max="3" width="49.28515625" customWidth="1"/>
    <col min="4" max="4" width="1.7109375" customWidth="1"/>
    <col min="5" max="5" width="9.28515625" customWidth="1"/>
    <col min="6" max="6" width="22.140625" customWidth="1"/>
  </cols>
  <sheetData>
    <row r="1" spans="1:3" ht="15.6">
      <c r="A1" s="2" t="s">
        <v>3189</v>
      </c>
    </row>
    <row r="2" spans="1:3">
      <c r="A2" t="s">
        <v>84</v>
      </c>
    </row>
    <row r="3" spans="1:3">
      <c r="A3" s="105" t="s">
        <v>27</v>
      </c>
    </row>
    <row r="4" spans="1:3">
      <c r="B4" s="37"/>
    </row>
    <row r="5" spans="1:3">
      <c r="A5" s="105" t="s">
        <v>85</v>
      </c>
    </row>
    <row r="6" spans="1:3">
      <c r="B6" s="105" t="s">
        <v>56</v>
      </c>
    </row>
    <row r="7" spans="1:3">
      <c r="C7" t="s">
        <v>94</v>
      </c>
    </row>
    <row r="8" spans="1:3">
      <c r="B8" s="37"/>
      <c r="C8" t="s">
        <v>58</v>
      </c>
    </row>
    <row r="9" spans="1:3">
      <c r="B9" s="37"/>
    </row>
    <row r="10" spans="1:3">
      <c r="B10" s="105" t="s">
        <v>66</v>
      </c>
    </row>
    <row r="12" spans="1:3">
      <c r="B12" s="105" t="s">
        <v>101</v>
      </c>
    </row>
    <row r="13" spans="1:3">
      <c r="C13" s="105" t="s">
        <v>2948</v>
      </c>
    </row>
    <row r="14" spans="1:3">
      <c r="C14" s="105" t="s">
        <v>2949</v>
      </c>
    </row>
    <row r="15" spans="1:3">
      <c r="B15" s="37"/>
    </row>
    <row r="16" spans="1:3">
      <c r="A16" s="105" t="s">
        <v>86</v>
      </c>
    </row>
    <row r="17" spans="2:3">
      <c r="B17" s="105" t="s">
        <v>60</v>
      </c>
    </row>
    <row r="18" spans="2:3">
      <c r="C18" s="105" t="s">
        <v>95</v>
      </c>
    </row>
    <row r="19" spans="2:3">
      <c r="C19" s="105" t="s">
        <v>53</v>
      </c>
    </row>
    <row r="20" spans="2:3">
      <c r="C20" s="105" t="s">
        <v>54</v>
      </c>
    </row>
    <row r="21" spans="2:3">
      <c r="C21" s="105" t="s">
        <v>67</v>
      </c>
    </row>
    <row r="22" spans="2:3">
      <c r="C22" s="105" t="s">
        <v>2117</v>
      </c>
    </row>
    <row r="23" spans="2:3">
      <c r="C23" s="105" t="s">
        <v>52</v>
      </c>
    </row>
    <row r="24" spans="2:3">
      <c r="C24" s="105" t="s">
        <v>1793</v>
      </c>
    </row>
    <row r="25" spans="2:3">
      <c r="C25" s="105"/>
    </row>
    <row r="26" spans="2:3">
      <c r="B26" s="105" t="s">
        <v>61</v>
      </c>
    </row>
    <row r="27" spans="2:3">
      <c r="C27" t="s">
        <v>96</v>
      </c>
    </row>
    <row r="29" spans="2:3">
      <c r="B29" s="105" t="s">
        <v>102</v>
      </c>
    </row>
    <row r="30" spans="2:3">
      <c r="B30" s="37"/>
      <c r="C30" t="s">
        <v>97</v>
      </c>
    </row>
    <row r="31" spans="2:3">
      <c r="B31" s="37"/>
      <c r="C31" t="s">
        <v>98</v>
      </c>
    </row>
    <row r="32" spans="2:3">
      <c r="B32" s="37"/>
    </row>
    <row r="33" spans="1:5">
      <c r="B33" s="105" t="s">
        <v>103</v>
      </c>
    </row>
    <row r="34" spans="1:5">
      <c r="C34" t="s">
        <v>99</v>
      </c>
    </row>
    <row r="35" spans="1:5">
      <c r="C35" t="s">
        <v>100</v>
      </c>
    </row>
    <row r="37" spans="1:5">
      <c r="A37" s="105" t="s">
        <v>28</v>
      </c>
    </row>
    <row r="38" spans="1:5">
      <c r="B38" s="105" t="s">
        <v>63</v>
      </c>
    </row>
    <row r="39" spans="1:5">
      <c r="C39" t="s">
        <v>64</v>
      </c>
    </row>
    <row r="41" spans="1:5">
      <c r="B41" s="105" t="s">
        <v>88</v>
      </c>
    </row>
    <row r="42" spans="1:5">
      <c r="B42" s="105" t="s">
        <v>104</v>
      </c>
    </row>
    <row r="44" spans="1:5">
      <c r="A44" s="105" t="s">
        <v>24</v>
      </c>
    </row>
    <row r="45" spans="1:5">
      <c r="A45" s="37"/>
      <c r="B45" s="37"/>
    </row>
    <row r="46" spans="1:5">
      <c r="B46" s="105" t="s">
        <v>526</v>
      </c>
      <c r="E46" s="38"/>
    </row>
    <row r="47" spans="1:5">
      <c r="B47" s="38"/>
    </row>
    <row r="48" spans="1:5">
      <c r="B48" s="105" t="s">
        <v>110</v>
      </c>
    </row>
    <row r="49" spans="1:5">
      <c r="B49" s="38"/>
    </row>
    <row r="50" spans="1:5">
      <c r="B50" s="105" t="s">
        <v>109</v>
      </c>
      <c r="E50" s="38"/>
    </row>
    <row r="51" spans="1:5">
      <c r="B51" s="38"/>
    </row>
    <row r="52" spans="1:5">
      <c r="B52" s="105" t="s">
        <v>26</v>
      </c>
    </row>
    <row r="54" spans="1:5">
      <c r="A54" s="105" t="s">
        <v>23</v>
      </c>
      <c r="C54" s="105" t="s">
        <v>17</v>
      </c>
    </row>
    <row r="55" spans="1:5">
      <c r="C55" s="105" t="s">
        <v>18</v>
      </c>
    </row>
    <row r="57" spans="1:5">
      <c r="C57" s="37"/>
    </row>
    <row r="59" spans="1:5">
      <c r="B59" s="37"/>
    </row>
    <row r="67" spans="2:2">
      <c r="B67" s="38"/>
    </row>
    <row r="75" spans="2:2">
      <c r="B75" s="37"/>
    </row>
  </sheetData>
  <customSheetViews>
    <customSheetView guid="{5913AACC-7C99-11D8-899E-0002A5FD7B64}" showPageBreaks="1" view="pageBreakPreview" showRuler="0">
      <pageMargins left="0.55118110236220474" right="0.55118110236220474" top="0.59055118110236227" bottom="0.59055118110236227" header="0.51181102362204722" footer="0.51181102362204722"/>
      <pageSetup paperSize="9" scale="84" orientation="portrait" r:id="rId1"/>
      <headerFooter alignWithMargins="0"/>
    </customSheetView>
    <customSheetView guid="{31A63B92-18D3-467D-9DC7-D0884E7D0889}" showPageBreaks="1" view="pageBreakPreview" showRuler="0">
      <selection activeCell="B13" sqref="B13"/>
      <pageMargins left="0.55118110236220474" right="0.55118110236220474" top="0.59055118110236227" bottom="0.59055118110236227" header="0.51181102362204722" footer="0.51181102362204722"/>
      <pageSetup paperSize="9" scale="84" orientation="portrait" r:id="rId2"/>
      <headerFooter alignWithMargins="0"/>
    </customSheetView>
    <customSheetView guid="{87D17E2B-9E77-473A-AED3-18B6B3F4665D}" showPageBreaks="1" view="pageBreakPreview" showRuler="0" topLeftCell="A7">
      <selection activeCell="F34" sqref="F34"/>
      <pageMargins left="0.55118110236220474" right="0.55118110236220474" top="0.59055118110236227" bottom="0.59055118110236227" header="0.51181102362204722" footer="0.51181102362204722"/>
      <pageSetup paperSize="9" scale="84" orientation="portrait" r:id="rId3"/>
      <headerFooter alignWithMargins="0"/>
    </customSheetView>
    <customSheetView guid="{00270249-DF9A-11D8-89DE-0002A5FD7B64}" showPageBreaks="1" view="pageBreakPreview" showRuler="0">
      <pageMargins left="0.55118110236220474" right="0.55118110236220474" top="0.59055118110236227" bottom="0.59055118110236227" header="0.51181102362204722" footer="0.51181102362204722"/>
      <pageSetup paperSize="9" scale="84" orientation="portrait" r:id="rId4"/>
      <headerFooter alignWithMargins="0"/>
    </customSheetView>
  </customSheetViews>
  <phoneticPr fontId="0" type="noConversion"/>
  <hyperlinks>
    <hyperlink ref="A5" location="'Primary Market'!A1" display="1. Primary Market" xr:uid="{00000000-0004-0000-0100-000000000000}"/>
    <hyperlink ref="B6" location="'Primary Market'!A1" display="Listed securities" xr:uid="{00000000-0004-0000-0100-000001000000}"/>
    <hyperlink ref="B12" location="'New Listings'!A1" display="New listings and delistings" xr:uid="{00000000-0004-0000-0100-000002000000}"/>
    <hyperlink ref="B10" location="'Primary Market'!A1" display="Market capitalization" xr:uid="{00000000-0004-0000-0100-000003000000}"/>
    <hyperlink ref="A16" location="'Secondary Market'!A1" display="2. Secondary Market" xr:uid="{00000000-0004-0000-0100-000004000000}"/>
    <hyperlink ref="B17" location="'Secondary Market'!A1" display="Turnover per product" xr:uid="{00000000-0004-0000-0100-000005000000}"/>
    <hyperlink ref="B29" location="'Most active Securities'!A1" display="Most active shares" xr:uid="{00000000-0004-0000-0100-000006000000}"/>
    <hyperlink ref="B33" location="'Largest price fluctuations'!A1" display="Price fluctuations of domestic shares" xr:uid="{00000000-0004-0000-0100-000007000000}"/>
    <hyperlink ref="A37" location="Indices!A1" display="3. Indices" xr:uid="{00000000-0004-0000-0100-000008000000}"/>
    <hyperlink ref="B38" location="Indices!A1" display="Index levels" xr:uid="{00000000-0004-0000-0100-000009000000}"/>
    <hyperlink ref="B41" location="'Composition N100'!A1" display="Euronext 100 components" xr:uid="{00000000-0004-0000-0100-00000A000000}"/>
    <hyperlink ref="B42" location="'Composition N150'!A1" display="Euronext 150 components" xr:uid="{00000000-0004-0000-0100-00000B000000}"/>
    <hyperlink ref="C14" location="Delistings!A1" display="Delisted companies in 2005" xr:uid="{00000000-0004-0000-0100-00000C000000}"/>
    <hyperlink ref="C13" location="'New Listings'!A1" display="New listed companies in 2005" xr:uid="{00000000-0004-0000-0100-00000D000000}"/>
    <hyperlink ref="B26" location="'Largest capitalizations'!A1" display="Largest capitalizations" xr:uid="{00000000-0004-0000-0100-00000E000000}"/>
    <hyperlink ref="C19" location="'Secondary Market'!A1" display="Amsterdam" xr:uid="{00000000-0004-0000-0100-00000F000000}"/>
    <hyperlink ref="C20" location="'Secondary Market'!A1" display="Brussels" xr:uid="{00000000-0004-0000-0100-000010000000}"/>
    <hyperlink ref="C21" location="'Secondary Market'!A1" display="Lisbon" xr:uid="{00000000-0004-0000-0100-000011000000}"/>
    <hyperlink ref="C23" location="'Secondary Market'!A1" display="Paris" xr:uid="{00000000-0004-0000-0100-000012000000}"/>
    <hyperlink ref="A44" location="'Derivatives - Summary'!A1" display="4. Derivatives Markets" xr:uid="{00000000-0004-0000-0100-000013000000}"/>
    <hyperlink ref="B46" location="'Derivatives Monthly Volume'!A1" display="Monthly Volume" xr:uid="{00000000-0004-0000-0100-000014000000}"/>
    <hyperlink ref="B48" location="'Value of Volume €000'!A1" display="Value of volume" xr:uid="{00000000-0004-0000-0100-000015000000}"/>
    <hyperlink ref="B50" location="'Monthend Open Interest'!A1" display="Open interest" xr:uid="{00000000-0004-0000-0100-000016000000}"/>
    <hyperlink ref="B52" location="'Monthly Premium Turnover €000 '!A1" display="Premium turnover" xr:uid="{00000000-0004-0000-0100-000017000000}"/>
    <hyperlink ref="C18" location="'Secondary Market'!A1" display="Total Euronext" xr:uid="{00000000-0004-0000-0100-000018000000}"/>
    <hyperlink ref="A54" location="'HS- Market Cap'!A1" display="5.Historical series" xr:uid="{00000000-0004-0000-0100-000019000000}"/>
    <hyperlink ref="C54" location="'HS- Cash Primary'!A1" display="Cash Primary" xr:uid="{00000000-0004-0000-0100-00001A000000}"/>
    <hyperlink ref="C24" location="'Secondary Market'!A1" display="Euronext Growth and Euronext Access" xr:uid="{00000000-0004-0000-0100-00001B000000}"/>
    <hyperlink ref="C55" location="'HS- History Cash Turnover'!A1" display="Cash Turnover" xr:uid="{00000000-0004-0000-0100-00001C000000}"/>
    <hyperlink ref="C22" location="'Secondary Market'!A1" display="Oslo" xr:uid="{0A0A23B3-0066-41EF-BE88-A1EF19A16357}"/>
  </hyperlinks>
  <pageMargins left="0.55118110236220474" right="0.55118110236220474" top="0.38" bottom="0.28000000000000003" header="0.34" footer="0.23"/>
  <pageSetup paperSize="9" scale="82" orientation="portrait" r:id="rId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3"/>
  <dimension ref="A1:R114"/>
  <sheetViews>
    <sheetView workbookViewId="0">
      <selection activeCell="A3" sqref="A3"/>
    </sheetView>
  </sheetViews>
  <sheetFormatPr defaultColWidth="9.28515625" defaultRowHeight="10.199999999999999"/>
  <cols>
    <col min="1" max="1" width="19.42578125" customWidth="1"/>
    <col min="2" max="2" width="15.28515625" customWidth="1"/>
    <col min="3" max="3" width="14" customWidth="1"/>
    <col min="4" max="4" width="10.140625" customWidth="1"/>
    <col min="5" max="5" width="9.28515625" customWidth="1"/>
    <col min="6" max="6" width="26.28515625" customWidth="1"/>
    <col min="7" max="16" width="12.85546875" customWidth="1"/>
  </cols>
  <sheetData>
    <row r="1" spans="1:10" ht="15.6">
      <c r="A1" s="2" t="s">
        <v>2946</v>
      </c>
      <c r="I1" s="104" t="s">
        <v>87</v>
      </c>
    </row>
    <row r="3" spans="1:10" ht="13.2">
      <c r="A3" s="3" t="s">
        <v>2045</v>
      </c>
      <c r="F3" s="3" t="s">
        <v>66</v>
      </c>
    </row>
    <row r="4" spans="1:10" ht="10.199999999999999" customHeight="1"/>
    <row r="5" spans="1:10">
      <c r="A5" s="1" t="s">
        <v>57</v>
      </c>
      <c r="F5" s="1" t="s">
        <v>2950</v>
      </c>
      <c r="I5" s="6"/>
    </row>
    <row r="6" spans="1:10">
      <c r="A6" s="292"/>
      <c r="B6" s="95"/>
      <c r="C6" s="97" t="s">
        <v>3541</v>
      </c>
      <c r="D6" s="97" t="s">
        <v>2890</v>
      </c>
      <c r="F6" s="96"/>
      <c r="G6" s="97" t="s">
        <v>3541</v>
      </c>
      <c r="H6" s="97" t="s">
        <v>2890</v>
      </c>
      <c r="I6" s="97" t="s">
        <v>32</v>
      </c>
    </row>
    <row r="7" spans="1:10" s="31" customFormat="1">
      <c r="A7" s="293"/>
      <c r="B7" s="293"/>
      <c r="C7" s="296"/>
      <c r="D7" s="296"/>
      <c r="F7" s="297"/>
      <c r="G7" s="296"/>
      <c r="H7" s="296"/>
      <c r="I7" s="296"/>
    </row>
    <row r="8" spans="1:10">
      <c r="A8" s="1" t="s">
        <v>72</v>
      </c>
      <c r="B8" s="1" t="s">
        <v>49</v>
      </c>
      <c r="C8" s="20">
        <f>C9+C10</f>
        <v>962</v>
      </c>
      <c r="D8" s="20">
        <f>D9+D10</f>
        <v>1003</v>
      </c>
      <c r="F8" s="21" t="s">
        <v>72</v>
      </c>
      <c r="G8" s="349">
        <v>4991108.6609277036</v>
      </c>
      <c r="H8" s="349">
        <v>5654137.6936090998</v>
      </c>
      <c r="I8" s="352">
        <f>G8/H8-1</f>
        <v>-0.11726439443291614</v>
      </c>
    </row>
    <row r="9" spans="1:10">
      <c r="B9" t="s">
        <v>70</v>
      </c>
      <c r="C9" s="16">
        <v>827</v>
      </c>
      <c r="D9" s="16">
        <v>854</v>
      </c>
      <c r="F9" s="21"/>
      <c r="G9" s="349"/>
      <c r="H9" s="349"/>
      <c r="I9" s="352"/>
    </row>
    <row r="10" spans="1:10">
      <c r="B10" t="s">
        <v>71</v>
      </c>
      <c r="C10" s="15">
        <v>135</v>
      </c>
      <c r="D10" s="15">
        <v>149</v>
      </c>
      <c r="F10" s="21" t="s">
        <v>1794</v>
      </c>
      <c r="G10" s="349">
        <v>36556.730478926635</v>
      </c>
      <c r="H10" s="349">
        <v>43851.932581338275</v>
      </c>
      <c r="I10" s="352">
        <f>G10/H10-1</f>
        <v>-0.16635987681683617</v>
      </c>
    </row>
    <row r="11" spans="1:10">
      <c r="C11" s="15"/>
      <c r="D11" s="15"/>
      <c r="F11" s="22"/>
      <c r="G11" s="20"/>
      <c r="H11" s="20"/>
      <c r="I11" s="353"/>
    </row>
    <row r="12" spans="1:10">
      <c r="A12" s="21" t="s">
        <v>1794</v>
      </c>
      <c r="B12" s="1" t="s">
        <v>49</v>
      </c>
      <c r="C12" s="20">
        <f>C13+C14</f>
        <v>403</v>
      </c>
      <c r="D12" s="20">
        <f>D13+D14</f>
        <v>390</v>
      </c>
      <c r="F12" s="21" t="s">
        <v>1795</v>
      </c>
      <c r="G12" s="349">
        <v>10857.84132951</v>
      </c>
      <c r="H12" s="349">
        <v>8814.3624286099985</v>
      </c>
      <c r="I12" s="352">
        <f>G12/H12-1</f>
        <v>0.2318351346964358</v>
      </c>
      <c r="J12" s="60"/>
    </row>
    <row r="13" spans="1:10">
      <c r="B13" t="s">
        <v>70</v>
      </c>
      <c r="C13" s="15">
        <v>354</v>
      </c>
      <c r="D13" s="15">
        <v>345</v>
      </c>
      <c r="F13" s="8"/>
      <c r="G13" s="44"/>
      <c r="H13" s="44"/>
      <c r="I13" s="354"/>
    </row>
    <row r="14" spans="1:10">
      <c r="B14" t="s">
        <v>71</v>
      </c>
      <c r="C14" s="15">
        <v>49</v>
      </c>
      <c r="D14" s="15">
        <v>45</v>
      </c>
      <c r="F14" s="21" t="s">
        <v>64</v>
      </c>
      <c r="G14" s="349"/>
      <c r="H14" s="349"/>
      <c r="I14" s="352"/>
    </row>
    <row r="15" spans="1:10">
      <c r="C15" s="15"/>
      <c r="D15" s="15"/>
      <c r="F15" s="8" t="s">
        <v>33</v>
      </c>
      <c r="G15" s="44">
        <f>SUM('Composition N100'!E7:E106)</f>
        <v>5697639.9030174408</v>
      </c>
      <c r="H15" s="44">
        <v>5463808.0861050216</v>
      </c>
      <c r="I15" s="354">
        <f>G15/H15-1</f>
        <v>4.2796491609409903E-2</v>
      </c>
    </row>
    <row r="16" spans="1:10">
      <c r="A16" s="21" t="s">
        <v>1795</v>
      </c>
      <c r="B16" s="1" t="s">
        <v>49</v>
      </c>
      <c r="C16" s="20">
        <f>C17+C18</f>
        <v>187</v>
      </c>
      <c r="D16" s="20">
        <f>D17+D18</f>
        <v>195</v>
      </c>
      <c r="E16" s="60"/>
      <c r="F16" t="s">
        <v>34</v>
      </c>
      <c r="G16" s="16">
        <f>SUM('Composition N150'!E7:E154)</f>
        <v>1261064.2393785398</v>
      </c>
      <c r="H16" s="16">
        <v>1222961.4984171202</v>
      </c>
      <c r="I16" s="355">
        <f>G16/H16-1</f>
        <v>3.1156124710987276E-2</v>
      </c>
    </row>
    <row r="17" spans="1:9" ht="10.8" thickBot="1">
      <c r="B17" t="s">
        <v>70</v>
      </c>
      <c r="C17" s="15">
        <v>122</v>
      </c>
      <c r="D17" s="15">
        <v>137</v>
      </c>
      <c r="F17" s="99"/>
      <c r="G17" s="100"/>
      <c r="H17" s="100"/>
      <c r="I17" s="101"/>
    </row>
    <row r="18" spans="1:9">
      <c r="B18" t="s">
        <v>71</v>
      </c>
      <c r="C18" s="16">
        <v>65</v>
      </c>
      <c r="D18" s="16">
        <v>58</v>
      </c>
    </row>
    <row r="19" spans="1:9" ht="10.8" thickBot="1">
      <c r="A19" s="99"/>
      <c r="B19" s="99"/>
      <c r="C19" s="100"/>
      <c r="D19" s="100"/>
    </row>
    <row r="20" spans="1:9">
      <c r="A20" s="146"/>
    </row>
    <row r="21" spans="1:9">
      <c r="A21" s="1" t="s">
        <v>58</v>
      </c>
    </row>
    <row r="22" spans="1:9">
      <c r="A22" s="96"/>
      <c r="B22" s="96"/>
      <c r="C22" s="97" t="s">
        <v>3541</v>
      </c>
      <c r="D22" s="97" t="s">
        <v>2890</v>
      </c>
    </row>
    <row r="24" spans="1:9">
      <c r="A24" s="1" t="s">
        <v>48</v>
      </c>
      <c r="B24" s="78" t="s">
        <v>72</v>
      </c>
      <c r="C24" s="20">
        <f>SUM(C25:C30)</f>
        <v>49557</v>
      </c>
      <c r="D24" s="20">
        <f>SUM(D25:D30)</f>
        <v>48672</v>
      </c>
    </row>
    <row r="25" spans="1:9">
      <c r="B25" s="281" t="s">
        <v>53</v>
      </c>
      <c r="C25" s="16">
        <v>824</v>
      </c>
      <c r="D25" s="16">
        <v>859</v>
      </c>
    </row>
    <row r="26" spans="1:9">
      <c r="B26" s="281" t="s">
        <v>54</v>
      </c>
      <c r="C26" s="16">
        <v>892</v>
      </c>
      <c r="D26" s="16">
        <v>966</v>
      </c>
    </row>
    <row r="27" spans="1:9">
      <c r="B27" s="281" t="s">
        <v>1999</v>
      </c>
      <c r="C27" s="16">
        <v>42798</v>
      </c>
      <c r="D27" s="16">
        <v>41964</v>
      </c>
    </row>
    <row r="28" spans="1:9">
      <c r="B28" s="281" t="s">
        <v>67</v>
      </c>
      <c r="C28" s="16">
        <v>186</v>
      </c>
      <c r="D28" s="16">
        <v>187</v>
      </c>
    </row>
    <row r="29" spans="1:9">
      <c r="B29" s="173" t="s">
        <v>2117</v>
      </c>
      <c r="C29" s="16">
        <v>983</v>
      </c>
      <c r="D29" s="16">
        <v>977</v>
      </c>
    </row>
    <row r="30" spans="1:9">
      <c r="B30" s="281" t="s">
        <v>52</v>
      </c>
      <c r="C30" s="16">
        <v>3874</v>
      </c>
      <c r="D30" s="16">
        <v>3719</v>
      </c>
    </row>
    <row r="31" spans="1:9">
      <c r="B31" s="281"/>
      <c r="C31" s="16"/>
      <c r="D31" s="16"/>
    </row>
    <row r="32" spans="1:9">
      <c r="A32" s="1" t="s">
        <v>6</v>
      </c>
      <c r="B32" s="78" t="s">
        <v>72</v>
      </c>
      <c r="C32" s="20">
        <f>SUM(C33:C38)</f>
        <v>1955</v>
      </c>
      <c r="D32" s="20">
        <f>SUM(D33:D38)</f>
        <v>2002</v>
      </c>
    </row>
    <row r="33" spans="1:5">
      <c r="B33" s="281" t="s">
        <v>53</v>
      </c>
      <c r="C33" s="16">
        <v>623</v>
      </c>
      <c r="D33" s="16">
        <v>561</v>
      </c>
    </row>
    <row r="34" spans="1:5">
      <c r="B34" s="281" t="s">
        <v>54</v>
      </c>
      <c r="C34" s="16">
        <v>15</v>
      </c>
      <c r="D34" s="16">
        <v>16</v>
      </c>
    </row>
    <row r="35" spans="1:5">
      <c r="B35" s="281" t="s">
        <v>1999</v>
      </c>
      <c r="C35" s="16">
        <v>576</v>
      </c>
      <c r="D35" s="16">
        <v>508</v>
      </c>
    </row>
    <row r="36" spans="1:5">
      <c r="B36" s="281" t="s">
        <v>67</v>
      </c>
      <c r="C36" s="16">
        <v>0</v>
      </c>
      <c r="D36" s="16">
        <v>0</v>
      </c>
    </row>
    <row r="37" spans="1:5">
      <c r="B37" s="173" t="s">
        <v>2117</v>
      </c>
      <c r="C37" s="16">
        <v>1</v>
      </c>
      <c r="D37" s="16">
        <v>1</v>
      </c>
    </row>
    <row r="38" spans="1:5">
      <c r="B38" s="281" t="s">
        <v>52</v>
      </c>
      <c r="C38" s="16">
        <v>740</v>
      </c>
      <c r="D38" s="16">
        <v>916</v>
      </c>
    </row>
    <row r="39" spans="1:5">
      <c r="B39" s="281"/>
      <c r="C39" s="16"/>
      <c r="D39" s="16"/>
    </row>
    <row r="40" spans="1:5">
      <c r="A40" s="1" t="s">
        <v>16</v>
      </c>
      <c r="B40" s="78" t="s">
        <v>72</v>
      </c>
      <c r="C40" s="20">
        <f>SUM(C41:C46)</f>
        <v>115445</v>
      </c>
      <c r="D40" s="20">
        <f>SUM(D41:D46)</f>
        <v>97465</v>
      </c>
    </row>
    <row r="41" spans="1:5">
      <c r="B41" s="281" t="s">
        <v>53</v>
      </c>
      <c r="C41" s="16">
        <v>104</v>
      </c>
      <c r="D41" s="16">
        <v>89</v>
      </c>
      <c r="E41" s="18"/>
    </row>
    <row r="42" spans="1:5">
      <c r="B42" s="281" t="s">
        <v>54</v>
      </c>
      <c r="C42" s="16">
        <v>111</v>
      </c>
      <c r="D42" s="16">
        <v>90</v>
      </c>
      <c r="E42" s="18"/>
    </row>
    <row r="43" spans="1:5">
      <c r="B43" s="281" t="s">
        <v>1999</v>
      </c>
      <c r="C43" s="16">
        <v>0</v>
      </c>
      <c r="D43" s="16">
        <v>0</v>
      </c>
      <c r="E43" s="18"/>
    </row>
    <row r="44" spans="1:5">
      <c r="B44" s="281" t="s">
        <v>67</v>
      </c>
      <c r="C44" s="16">
        <v>0</v>
      </c>
      <c r="D44" s="16">
        <v>0</v>
      </c>
    </row>
    <row r="45" spans="1:5">
      <c r="B45" s="173" t="s">
        <v>2117</v>
      </c>
      <c r="C45" s="16">
        <v>0</v>
      </c>
      <c r="D45" s="16">
        <v>0</v>
      </c>
    </row>
    <row r="46" spans="1:5">
      <c r="B46" s="281" t="s">
        <v>52</v>
      </c>
      <c r="C46" s="16">
        <v>115230</v>
      </c>
      <c r="D46" s="16">
        <v>97286</v>
      </c>
    </row>
    <row r="47" spans="1:5" ht="10.8" thickBot="1">
      <c r="A47" s="99"/>
      <c r="B47" s="102"/>
      <c r="C47" s="103"/>
      <c r="D47" s="103"/>
    </row>
    <row r="48" spans="1:5">
      <c r="A48" s="8"/>
      <c r="B48" s="10"/>
      <c r="C48" s="44"/>
      <c r="D48" s="44"/>
    </row>
    <row r="49" spans="1:18">
      <c r="A49" s="60"/>
    </row>
    <row r="50" spans="1:18" ht="13.2">
      <c r="A50" s="3" t="s">
        <v>59</v>
      </c>
      <c r="D50" s="18"/>
    </row>
    <row r="52" spans="1:18">
      <c r="A52" s="171" t="s">
        <v>112</v>
      </c>
      <c r="F52" s="307" t="s">
        <v>2951</v>
      </c>
    </row>
    <row r="53" spans="1:18">
      <c r="A53" s="96"/>
      <c r="B53" s="96"/>
      <c r="C53" s="97">
        <v>2022</v>
      </c>
      <c r="D53" s="97">
        <v>2021</v>
      </c>
      <c r="F53" s="98"/>
      <c r="G53" s="97">
        <v>2022</v>
      </c>
      <c r="H53" s="97">
        <v>2021</v>
      </c>
      <c r="I53" s="97">
        <v>2020</v>
      </c>
      <c r="J53" s="97">
        <v>2019</v>
      </c>
      <c r="K53" s="97">
        <v>2018</v>
      </c>
      <c r="L53" s="97">
        <v>2017</v>
      </c>
      <c r="M53" s="97">
        <v>2016</v>
      </c>
      <c r="N53" s="97">
        <v>2015</v>
      </c>
      <c r="O53" s="97">
        <v>2014</v>
      </c>
      <c r="P53" s="97">
        <v>2013</v>
      </c>
      <c r="Q53" s="97">
        <v>2012</v>
      </c>
    </row>
    <row r="54" spans="1:18" s="15" customFormat="1">
      <c r="A54" s="278"/>
      <c r="B54" s="60"/>
      <c r="C54" s="60"/>
      <c r="D54" s="60"/>
      <c r="E54"/>
      <c r="F54" s="308"/>
      <c r="H54" s="295"/>
      <c r="I54" s="295"/>
      <c r="J54" s="295"/>
      <c r="K54" s="295"/>
      <c r="L54" s="295"/>
      <c r="M54" s="295"/>
      <c r="N54" s="295"/>
      <c r="O54" s="295"/>
      <c r="P54" s="294"/>
      <c r="Q54" s="294"/>
      <c r="R54" s="16"/>
    </row>
    <row r="55" spans="1:18">
      <c r="A55" s="1" t="s">
        <v>68</v>
      </c>
      <c r="B55" s="1" t="s">
        <v>53</v>
      </c>
      <c r="C55" s="20">
        <f>C56+C57+C58</f>
        <v>2</v>
      </c>
      <c r="D55" s="20">
        <f>D56+D57+D58</f>
        <v>24</v>
      </c>
      <c r="F55" s="1" t="s">
        <v>2904</v>
      </c>
      <c r="H55" s="60"/>
      <c r="I55" s="60"/>
      <c r="J55" s="60"/>
      <c r="K55" s="60"/>
      <c r="L55" s="60"/>
      <c r="M55" s="60"/>
      <c r="N55" s="60"/>
      <c r="O55" s="60"/>
      <c r="P55" s="60"/>
      <c r="Q55" s="60"/>
      <c r="R55" s="4"/>
    </row>
    <row r="56" spans="1:18">
      <c r="A56" s="157"/>
      <c r="B56" s="60" t="s">
        <v>72</v>
      </c>
      <c r="C56" s="345">
        <v>2</v>
      </c>
      <c r="D56" s="345">
        <v>24</v>
      </c>
      <c r="F56" s="60" t="s">
        <v>72</v>
      </c>
      <c r="G56" s="15">
        <v>11</v>
      </c>
      <c r="H56" s="345">
        <v>51</v>
      </c>
      <c r="I56" s="345">
        <v>19</v>
      </c>
      <c r="J56" s="346">
        <v>22</v>
      </c>
      <c r="K56" s="346">
        <v>16</v>
      </c>
      <c r="L56" s="346">
        <v>21</v>
      </c>
      <c r="M56" s="346">
        <v>17</v>
      </c>
      <c r="N56" s="346">
        <v>34</v>
      </c>
      <c r="O56" s="346">
        <v>31</v>
      </c>
      <c r="P56" s="346">
        <v>26</v>
      </c>
      <c r="Q56" s="346">
        <v>14</v>
      </c>
      <c r="R56" s="4"/>
    </row>
    <row r="57" spans="1:18">
      <c r="A57" s="157"/>
      <c r="B57" s="60" t="s">
        <v>1794</v>
      </c>
      <c r="C57" s="345">
        <v>0</v>
      </c>
      <c r="D57" s="345">
        <v>0</v>
      </c>
      <c r="F57" s="60" t="s">
        <v>1794</v>
      </c>
      <c r="G57" s="15">
        <v>18</v>
      </c>
      <c r="H57" s="345">
        <v>90</v>
      </c>
      <c r="I57" s="345">
        <v>58</v>
      </c>
      <c r="J57" s="346">
        <v>13</v>
      </c>
      <c r="K57" s="346">
        <v>17</v>
      </c>
      <c r="L57" s="346">
        <v>8</v>
      </c>
      <c r="M57" s="346">
        <v>11</v>
      </c>
      <c r="N57" s="346">
        <v>18</v>
      </c>
      <c r="O57" s="346">
        <v>19</v>
      </c>
      <c r="P57" s="346">
        <v>11</v>
      </c>
      <c r="Q57" s="346">
        <v>14</v>
      </c>
    </row>
    <row r="58" spans="1:18">
      <c r="A58" s="157"/>
      <c r="B58" s="60" t="s">
        <v>1795</v>
      </c>
      <c r="C58" s="345">
        <v>0</v>
      </c>
      <c r="D58" s="345">
        <v>0</v>
      </c>
      <c r="F58" s="60" t="s">
        <v>1795</v>
      </c>
      <c r="G58" s="15">
        <v>24</v>
      </c>
      <c r="H58" s="345">
        <v>23</v>
      </c>
      <c r="I58" s="345">
        <v>13</v>
      </c>
      <c r="J58" s="346">
        <v>11</v>
      </c>
      <c r="K58" s="346">
        <v>11</v>
      </c>
      <c r="L58" s="346">
        <v>5</v>
      </c>
      <c r="M58" s="346">
        <v>11</v>
      </c>
      <c r="N58" s="346">
        <v>25</v>
      </c>
      <c r="O58" s="346">
        <v>27</v>
      </c>
      <c r="P58" s="346">
        <v>10</v>
      </c>
      <c r="Q58" s="346">
        <v>12</v>
      </c>
      <c r="R58" s="5"/>
    </row>
    <row r="59" spans="1:18">
      <c r="A59" s="157"/>
      <c r="B59" s="60"/>
      <c r="C59" s="346"/>
      <c r="D59" s="346"/>
      <c r="F59" s="60"/>
      <c r="G59" s="15"/>
      <c r="H59" s="346"/>
      <c r="I59" s="346"/>
      <c r="J59" s="346"/>
      <c r="K59" s="346"/>
      <c r="L59" s="346"/>
      <c r="M59" s="346"/>
      <c r="N59" s="346"/>
      <c r="O59" s="346"/>
      <c r="P59" s="346"/>
      <c r="Q59" s="346"/>
    </row>
    <row r="60" spans="1:18">
      <c r="A60" s="157"/>
      <c r="B60" s="1" t="s">
        <v>54</v>
      </c>
      <c r="C60" s="20">
        <f>C61+C62+C63</f>
        <v>2</v>
      </c>
      <c r="D60" s="20">
        <f>D61+D62+D63</f>
        <v>5</v>
      </c>
      <c r="F60" s="21" t="s">
        <v>25</v>
      </c>
      <c r="G60" s="347">
        <f>G56+G57+G58</f>
        <v>53</v>
      </c>
      <c r="H60" s="347">
        <f>H56+H57+H58</f>
        <v>164</v>
      </c>
      <c r="I60" s="347">
        <v>90</v>
      </c>
      <c r="J60" s="347">
        <v>46</v>
      </c>
      <c r="K60" s="347">
        <v>44</v>
      </c>
      <c r="L60" s="347">
        <v>34</v>
      </c>
      <c r="M60" s="347">
        <v>39</v>
      </c>
      <c r="N60" s="347">
        <v>77</v>
      </c>
      <c r="O60" s="347">
        <v>77</v>
      </c>
      <c r="P60" s="347">
        <v>47</v>
      </c>
      <c r="Q60" s="347">
        <v>40</v>
      </c>
    </row>
    <row r="61" spans="1:18">
      <c r="A61" s="157"/>
      <c r="B61" s="60" t="s">
        <v>72</v>
      </c>
      <c r="C61" s="345">
        <v>1</v>
      </c>
      <c r="D61" s="345">
        <v>4</v>
      </c>
      <c r="F61" s="156"/>
      <c r="G61" s="15"/>
      <c r="H61" s="348"/>
      <c r="I61" s="348"/>
      <c r="J61" s="348"/>
      <c r="K61" s="348"/>
      <c r="L61" s="348"/>
      <c r="M61" s="348"/>
      <c r="N61" s="348"/>
      <c r="O61" s="348"/>
      <c r="P61" s="348"/>
      <c r="Q61" s="348"/>
    </row>
    <row r="62" spans="1:18">
      <c r="A62" s="157"/>
      <c r="B62" s="60" t="s">
        <v>1794</v>
      </c>
      <c r="C62" s="345">
        <v>0</v>
      </c>
      <c r="D62" s="345">
        <v>0</v>
      </c>
      <c r="F62" s="21" t="s">
        <v>2905</v>
      </c>
      <c r="G62" s="15"/>
      <c r="H62" s="348"/>
      <c r="I62" s="348"/>
      <c r="J62" s="348"/>
      <c r="K62" s="348"/>
      <c r="L62" s="348"/>
      <c r="M62" s="348"/>
      <c r="N62" s="348"/>
      <c r="O62" s="348"/>
      <c r="P62" s="348"/>
      <c r="Q62" s="348"/>
    </row>
    <row r="63" spans="1:18">
      <c r="A63" s="157"/>
      <c r="B63" s="60" t="s">
        <v>1795</v>
      </c>
      <c r="C63" s="345">
        <v>1</v>
      </c>
      <c r="D63" s="345">
        <v>1</v>
      </c>
      <c r="F63" s="156" t="s">
        <v>72</v>
      </c>
      <c r="G63" s="291">
        <v>1490804.6456407814</v>
      </c>
      <c r="H63" s="291">
        <v>19931072.176420901</v>
      </c>
      <c r="I63" s="291">
        <v>4601675.95337856</v>
      </c>
      <c r="J63" s="291">
        <v>4845543.3392003505</v>
      </c>
      <c r="K63" s="291">
        <v>3325694.68285</v>
      </c>
      <c r="L63" s="291">
        <v>3890789.4254399999</v>
      </c>
      <c r="M63" s="291">
        <v>3640504.0912600001</v>
      </c>
      <c r="N63" s="291">
        <v>12279272.260989999</v>
      </c>
      <c r="O63" s="291">
        <v>10687619.622010002</v>
      </c>
      <c r="P63" s="291">
        <v>2957000.28516</v>
      </c>
      <c r="Q63" s="291">
        <v>1155087.8078399999</v>
      </c>
    </row>
    <row r="64" spans="1:18">
      <c r="A64" s="157"/>
      <c r="B64" s="60"/>
      <c r="C64" s="346"/>
      <c r="D64" s="346"/>
      <c r="F64" s="156" t="s">
        <v>1794</v>
      </c>
      <c r="G64" s="291">
        <v>807661.58374830685</v>
      </c>
      <c r="H64" s="291">
        <v>3722634.1080241101</v>
      </c>
      <c r="I64" s="291">
        <v>2078470.5280784599</v>
      </c>
      <c r="J64" s="291">
        <v>266030.45937125699</v>
      </c>
      <c r="K64" s="291">
        <v>269513.63926000003</v>
      </c>
      <c r="L64" s="291">
        <v>325813.68488999997</v>
      </c>
      <c r="M64" s="291">
        <v>91165.573139999993</v>
      </c>
      <c r="N64" s="291">
        <v>122164.61255000001</v>
      </c>
      <c r="O64" s="291">
        <v>92870.40797</v>
      </c>
      <c r="P64" s="291">
        <v>117966.31737</v>
      </c>
      <c r="Q64" s="291">
        <v>1516799.9328999999</v>
      </c>
    </row>
    <row r="65" spans="1:17">
      <c r="A65" s="157"/>
      <c r="B65" s="1" t="s">
        <v>1999</v>
      </c>
      <c r="C65" s="350">
        <f>SUM(C66:C67)</f>
        <v>0</v>
      </c>
      <c r="D65" s="350">
        <f>SUM(D66:D67)</f>
        <v>2</v>
      </c>
      <c r="F65" s="156" t="s">
        <v>1795</v>
      </c>
      <c r="G65" s="291">
        <v>0</v>
      </c>
      <c r="H65" s="291">
        <v>0</v>
      </c>
      <c r="I65" s="291">
        <v>0</v>
      </c>
      <c r="J65" s="291">
        <v>0</v>
      </c>
      <c r="K65" s="291">
        <v>1809.24695</v>
      </c>
      <c r="L65" s="291">
        <v>280.44080000000002</v>
      </c>
      <c r="M65" s="291">
        <v>483.57734000000005</v>
      </c>
      <c r="N65" s="291">
        <v>518.63099999999997</v>
      </c>
      <c r="O65" s="291">
        <v>144.98596000000001</v>
      </c>
      <c r="P65" s="291">
        <v>145.00989000000001</v>
      </c>
      <c r="Q65" s="291">
        <v>44.99024</v>
      </c>
    </row>
    <row r="66" spans="1:17">
      <c r="A66" s="157"/>
      <c r="B66" s="60" t="s">
        <v>72</v>
      </c>
      <c r="C66" s="345">
        <v>0</v>
      </c>
      <c r="D66" s="345">
        <v>0</v>
      </c>
      <c r="F66" s="156"/>
      <c r="G66" s="15"/>
      <c r="H66" s="348"/>
      <c r="I66" s="348"/>
      <c r="J66" s="348"/>
      <c r="K66" s="348"/>
      <c r="L66" s="348"/>
      <c r="M66" s="348"/>
      <c r="N66" s="348"/>
      <c r="O66" s="348"/>
      <c r="P66" s="348"/>
      <c r="Q66" s="348"/>
    </row>
    <row r="67" spans="1:17">
      <c r="A67" s="157"/>
      <c r="B67" s="60" t="s">
        <v>1794</v>
      </c>
      <c r="C67" s="345">
        <v>0</v>
      </c>
      <c r="D67" s="345">
        <v>2</v>
      </c>
      <c r="F67" s="21" t="s">
        <v>25</v>
      </c>
      <c r="G67" s="349">
        <f>G63+G64+G65</f>
        <v>2298466.2293890882</v>
      </c>
      <c r="H67" s="349">
        <f>H63+H64+H65</f>
        <v>23653706.28444501</v>
      </c>
      <c r="I67" s="349">
        <v>6680146.4814570202</v>
      </c>
      <c r="J67" s="349">
        <v>5111573.7985716071</v>
      </c>
      <c r="K67" s="349">
        <v>3597017.5690600001</v>
      </c>
      <c r="L67" s="349">
        <v>4216883.5511299996</v>
      </c>
      <c r="M67" s="349">
        <v>3732153.24174</v>
      </c>
      <c r="N67" s="349">
        <v>12401955.504539998</v>
      </c>
      <c r="O67" s="349">
        <v>10780635.015940001</v>
      </c>
      <c r="P67" s="349">
        <v>3075111.6124199997</v>
      </c>
      <c r="Q67" s="349">
        <v>2671932.73098</v>
      </c>
    </row>
    <row r="68" spans="1:17">
      <c r="A68" s="157"/>
      <c r="B68" s="60"/>
      <c r="C68" s="345"/>
      <c r="D68" s="345"/>
      <c r="F68" s="146"/>
      <c r="G68" s="12"/>
      <c r="H68" s="12"/>
      <c r="I68" s="12"/>
      <c r="J68" s="12"/>
      <c r="K68" s="12"/>
      <c r="L68" s="12"/>
      <c r="M68" s="12"/>
      <c r="N68" s="12"/>
      <c r="O68" s="12"/>
      <c r="P68" s="156"/>
    </row>
    <row r="69" spans="1:17">
      <c r="A69" s="157"/>
      <c r="B69" s="1" t="s">
        <v>67</v>
      </c>
      <c r="C69" s="20">
        <f>C70+C71+C72</f>
        <v>2</v>
      </c>
      <c r="D69" s="20">
        <f>D70+D71+D72</f>
        <v>2</v>
      </c>
      <c r="F69" s="146"/>
      <c r="G69" s="156"/>
      <c r="H69" s="156"/>
      <c r="I69" s="156"/>
      <c r="J69" s="156"/>
      <c r="K69" s="156"/>
      <c r="L69" s="156"/>
      <c r="M69" s="156"/>
      <c r="N69" s="156"/>
      <c r="O69" s="156"/>
      <c r="P69" s="156"/>
    </row>
    <row r="70" spans="1:17">
      <c r="A70" s="157"/>
      <c r="B70" s="60" t="s">
        <v>72</v>
      </c>
      <c r="C70" s="345">
        <v>0</v>
      </c>
      <c r="D70" s="345">
        <v>1</v>
      </c>
      <c r="F70" s="307" t="s">
        <v>2952</v>
      </c>
    </row>
    <row r="71" spans="1:17">
      <c r="A71" s="157"/>
      <c r="B71" s="60" t="s">
        <v>1794</v>
      </c>
      <c r="C71" s="345">
        <v>0</v>
      </c>
      <c r="D71" s="345">
        <v>0</v>
      </c>
      <c r="F71" s="98"/>
      <c r="G71" s="97">
        <v>2022</v>
      </c>
      <c r="H71" s="97">
        <v>2021</v>
      </c>
      <c r="I71" s="97">
        <v>2020</v>
      </c>
      <c r="J71" s="97">
        <v>2019</v>
      </c>
      <c r="K71" s="97">
        <v>2018</v>
      </c>
      <c r="L71" s="97">
        <v>2017</v>
      </c>
      <c r="M71" s="97">
        <v>2016</v>
      </c>
      <c r="N71" s="97">
        <v>2015</v>
      </c>
    </row>
    <row r="72" spans="1:17">
      <c r="A72" s="157"/>
      <c r="B72" s="60" t="s">
        <v>1795</v>
      </c>
      <c r="C72" s="345">
        <v>2</v>
      </c>
      <c r="D72" s="345">
        <v>1</v>
      </c>
      <c r="E72" s="4"/>
      <c r="F72" s="60"/>
      <c r="H72" s="60"/>
      <c r="I72" s="60"/>
      <c r="J72" s="60"/>
      <c r="K72" s="60"/>
      <c r="L72" s="60"/>
      <c r="M72" s="60"/>
      <c r="N72" s="60"/>
      <c r="O72" s="156"/>
      <c r="P72" s="156"/>
    </row>
    <row r="73" spans="1:17">
      <c r="A73" s="157"/>
      <c r="B73" s="60"/>
      <c r="C73" s="346"/>
      <c r="D73" s="346"/>
      <c r="F73" s="21" t="s">
        <v>115</v>
      </c>
      <c r="G73" s="257">
        <v>2298.4662293890901</v>
      </c>
      <c r="H73" s="257">
        <v>23653.706284445005</v>
      </c>
      <c r="I73" s="257">
        <v>6680.1464814570199</v>
      </c>
      <c r="J73" s="257">
        <v>5111.5737985716005</v>
      </c>
      <c r="K73" s="257">
        <v>3595.2083221100006</v>
      </c>
      <c r="L73" s="257">
        <v>4216.63180113</v>
      </c>
      <c r="M73" s="257">
        <v>3731.6696643999999</v>
      </c>
      <c r="N73" s="257">
        <v>12401.438363320001</v>
      </c>
      <c r="O73" s="60"/>
      <c r="P73" s="60"/>
    </row>
    <row r="74" spans="1:17">
      <c r="A74" s="157"/>
      <c r="B74" s="1" t="s">
        <v>2117</v>
      </c>
      <c r="C74" s="20">
        <f>C75+C76</f>
        <v>16</v>
      </c>
      <c r="D74" s="20">
        <f>D75+D76</f>
        <v>67</v>
      </c>
      <c r="F74" s="60" t="s">
        <v>1726</v>
      </c>
      <c r="G74" s="257">
        <v>1520.1468639152486</v>
      </c>
      <c r="H74" s="257">
        <v>9473.0219964969838</v>
      </c>
      <c r="I74" s="257">
        <v>3218.5749574570209</v>
      </c>
      <c r="J74" s="257">
        <v>976.93991978743884</v>
      </c>
      <c r="K74" s="257">
        <v>674.86631186</v>
      </c>
      <c r="L74" s="257">
        <v>1434.1318947300001</v>
      </c>
      <c r="M74" s="257">
        <v>1429.8795989</v>
      </c>
      <c r="N74" s="257">
        <v>1337.2555870399999</v>
      </c>
    </row>
    <row r="75" spans="1:17">
      <c r="A75" s="157"/>
      <c r="B75" s="60" t="s">
        <v>72</v>
      </c>
      <c r="C75" s="345">
        <v>3</v>
      </c>
      <c r="D75" s="345">
        <v>7</v>
      </c>
      <c r="E75" s="4"/>
      <c r="F75" s="60"/>
      <c r="G75" s="257"/>
      <c r="H75" s="257"/>
      <c r="I75" s="257"/>
      <c r="J75" s="257"/>
      <c r="K75" s="257"/>
      <c r="L75" s="257"/>
      <c r="M75" s="257"/>
      <c r="N75" s="257"/>
    </row>
    <row r="76" spans="1:17">
      <c r="A76" s="157"/>
      <c r="B76" s="60" t="s">
        <v>1794</v>
      </c>
      <c r="C76" s="345">
        <v>13</v>
      </c>
      <c r="D76" s="345">
        <v>60</v>
      </c>
      <c r="E76" s="4"/>
      <c r="F76" s="21" t="s">
        <v>1725</v>
      </c>
      <c r="G76" s="257">
        <v>21624.865793104247</v>
      </c>
      <c r="H76" s="257">
        <v>75599.510672117685</v>
      </c>
      <c r="I76" s="257">
        <v>54164.808064659825</v>
      </c>
      <c r="J76" s="257">
        <v>33233.817869113736</v>
      </c>
      <c r="K76" s="257">
        <v>60723.85140126133</v>
      </c>
      <c r="L76" s="257">
        <v>62341.483789608639</v>
      </c>
      <c r="M76" s="257">
        <v>56421.757062340293</v>
      </c>
      <c r="N76" s="257">
        <v>32856.694914868815</v>
      </c>
    </row>
    <row r="77" spans="1:17">
      <c r="A77" s="157"/>
      <c r="B77" s="60"/>
      <c r="C77" s="345"/>
      <c r="D77" s="345"/>
      <c r="E77" s="4"/>
      <c r="F77" s="60" t="s">
        <v>1726</v>
      </c>
      <c r="G77" s="257">
        <v>6732.2824516641076</v>
      </c>
      <c r="H77" s="257">
        <v>11927.799722452035</v>
      </c>
      <c r="I77" s="257">
        <v>7688.921482312564</v>
      </c>
      <c r="J77" s="257">
        <v>5536.2695302147295</v>
      </c>
      <c r="K77" s="257">
        <v>5344.5524568287192</v>
      </c>
      <c r="L77" s="257">
        <v>6344.084604453752</v>
      </c>
      <c r="M77" s="257">
        <v>4582.9958573342001</v>
      </c>
      <c r="N77" s="257">
        <v>4118.1983479328101</v>
      </c>
    </row>
    <row r="78" spans="1:17">
      <c r="A78" s="157"/>
      <c r="B78" s="1" t="s">
        <v>52</v>
      </c>
      <c r="C78" s="20">
        <f>C79+C80+C81</f>
        <v>31</v>
      </c>
      <c r="D78" s="20">
        <f>D79+D80+D81</f>
        <v>64</v>
      </c>
      <c r="F78" s="60"/>
      <c r="G78" s="257"/>
      <c r="H78" s="257"/>
      <c r="I78" s="257"/>
      <c r="J78" s="257"/>
      <c r="K78" s="257"/>
      <c r="L78" s="257"/>
      <c r="M78" s="257"/>
      <c r="N78" s="257"/>
      <c r="O78" s="12"/>
    </row>
    <row r="79" spans="1:17">
      <c r="A79" s="157"/>
      <c r="B79" s="60" t="s">
        <v>72</v>
      </c>
      <c r="C79" s="345">
        <v>5</v>
      </c>
      <c r="D79" s="345">
        <v>15</v>
      </c>
      <c r="F79" s="21" t="s">
        <v>48</v>
      </c>
      <c r="G79" s="257">
        <v>912870.02596335707</v>
      </c>
      <c r="H79" s="257">
        <v>1458958</v>
      </c>
      <c r="I79" s="257">
        <v>1154660.7921779195</v>
      </c>
      <c r="J79" s="257">
        <v>1230137.8500677224</v>
      </c>
      <c r="K79" s="257">
        <v>935989.23876413831</v>
      </c>
      <c r="L79" s="257">
        <v>722876.9532822005</v>
      </c>
      <c r="M79" s="257">
        <v>243915.70532380004</v>
      </c>
      <c r="N79" s="257">
        <v>259600.70314495001</v>
      </c>
      <c r="O79" s="12"/>
    </row>
    <row r="80" spans="1:17">
      <c r="A80" s="157"/>
      <c r="B80" s="60" t="s">
        <v>1794</v>
      </c>
      <c r="C80" s="345">
        <v>11</v>
      </c>
      <c r="D80" s="345">
        <v>21</v>
      </c>
      <c r="F80" s="60" t="s">
        <v>1726</v>
      </c>
      <c r="G80" s="257">
        <v>2210.601817316724</v>
      </c>
      <c r="H80" s="257">
        <v>3167</v>
      </c>
      <c r="I80" s="257">
        <v>792.77777700000001</v>
      </c>
      <c r="J80" s="257">
        <v>1009.655</v>
      </c>
      <c r="K80" s="257">
        <v>1047.7750913499999</v>
      </c>
      <c r="L80" s="257">
        <v>1215.8546824099999</v>
      </c>
      <c r="M80" s="257">
        <v>4181.2535192400001</v>
      </c>
      <c r="N80" s="257">
        <v>2395.7846447500001</v>
      </c>
      <c r="O80" s="12"/>
    </row>
    <row r="81" spans="1:14">
      <c r="A81" s="157"/>
      <c r="B81" s="60" t="s">
        <v>1795</v>
      </c>
      <c r="C81" s="345">
        <v>15</v>
      </c>
      <c r="D81" s="345">
        <v>28</v>
      </c>
      <c r="E81" s="4"/>
      <c r="F81" s="60"/>
      <c r="G81" s="60"/>
      <c r="H81" s="60"/>
      <c r="I81" s="60"/>
      <c r="J81" s="60"/>
      <c r="K81" s="60"/>
      <c r="L81" s="60"/>
      <c r="M81" s="60"/>
      <c r="N81" s="60"/>
    </row>
    <row r="82" spans="1:14">
      <c r="A82" s="157"/>
      <c r="C82" s="15"/>
      <c r="D82" s="15"/>
      <c r="F82" s="21" t="s">
        <v>25</v>
      </c>
      <c r="G82" s="257">
        <f t="shared" ref="G82:H83" si="0">G73+G76+G79</f>
        <v>936793.35798585042</v>
      </c>
      <c r="H82" s="257">
        <f t="shared" si="0"/>
        <v>1558211.2169565626</v>
      </c>
      <c r="I82" s="257">
        <f t="shared" ref="I82:N82" si="1">I73+I76+I79</f>
        <v>1215505.7467240363</v>
      </c>
      <c r="J82" s="257">
        <f t="shared" si="1"/>
        <v>1268483.2417354076</v>
      </c>
      <c r="K82" s="257">
        <f t="shared" si="1"/>
        <v>1000308.2984875096</v>
      </c>
      <c r="L82" s="257">
        <f t="shared" si="1"/>
        <v>789435.0688729391</v>
      </c>
      <c r="M82" s="257">
        <f t="shared" si="1"/>
        <v>304069.1320505403</v>
      </c>
      <c r="N82" s="257">
        <f t="shared" si="1"/>
        <v>304858.83642313886</v>
      </c>
    </row>
    <row r="83" spans="1:14">
      <c r="A83" s="21" t="s">
        <v>48</v>
      </c>
      <c r="B83" s="21" t="s">
        <v>72</v>
      </c>
      <c r="C83" s="349">
        <f>SUM(C84:C89)</f>
        <v>8052</v>
      </c>
      <c r="D83" s="349">
        <f>SUM(D84:D89)</f>
        <v>14464</v>
      </c>
      <c r="F83" s="60" t="s">
        <v>1726</v>
      </c>
      <c r="G83" s="257">
        <f t="shared" si="0"/>
        <v>10463.031132896082</v>
      </c>
      <c r="H83" s="257">
        <f t="shared" si="0"/>
        <v>24567.821718949017</v>
      </c>
      <c r="I83" s="257">
        <f t="shared" ref="I83:N83" si="2">I74+I77+I80</f>
        <v>11700.274216769583</v>
      </c>
      <c r="J83" s="257">
        <f t="shared" si="2"/>
        <v>7522.8644500021683</v>
      </c>
      <c r="K83" s="257">
        <f t="shared" si="2"/>
        <v>7067.1938600387184</v>
      </c>
      <c r="L83" s="257">
        <f t="shared" si="2"/>
        <v>8994.071181593752</v>
      </c>
      <c r="M83" s="257">
        <f t="shared" si="2"/>
        <v>10194.128975474199</v>
      </c>
      <c r="N83" s="257">
        <f t="shared" si="2"/>
        <v>7851.2385797228108</v>
      </c>
    </row>
    <row r="84" spans="1:14">
      <c r="A84" s="8"/>
      <c r="B84" s="302" t="s">
        <v>53</v>
      </c>
      <c r="C84" s="44">
        <v>103</v>
      </c>
      <c r="D84" s="44">
        <v>81</v>
      </c>
      <c r="F84" s="60"/>
      <c r="G84" s="60"/>
      <c r="H84" s="60"/>
      <c r="I84" s="60"/>
      <c r="J84" s="60"/>
      <c r="K84" s="60"/>
      <c r="L84" s="60"/>
      <c r="M84" s="60"/>
    </row>
    <row r="85" spans="1:14">
      <c r="A85" s="8"/>
      <c r="B85" s="302" t="s">
        <v>54</v>
      </c>
      <c r="C85" s="44">
        <v>131</v>
      </c>
      <c r="D85" s="44">
        <v>140</v>
      </c>
      <c r="F85" s="146" t="s">
        <v>2906</v>
      </c>
      <c r="G85" s="60"/>
      <c r="H85" s="60"/>
      <c r="I85" s="60"/>
      <c r="J85" s="60"/>
      <c r="K85" s="60"/>
      <c r="L85" s="60"/>
      <c r="M85" s="60"/>
    </row>
    <row r="86" spans="1:14">
      <c r="A86" s="8"/>
      <c r="B86" s="302" t="s">
        <v>1999</v>
      </c>
      <c r="C86" s="44">
        <v>6809</v>
      </c>
      <c r="D86" s="44">
        <v>13208</v>
      </c>
    </row>
    <row r="87" spans="1:14">
      <c r="A87" s="8"/>
      <c r="B87" s="302" t="s">
        <v>67</v>
      </c>
      <c r="C87" s="44">
        <v>32</v>
      </c>
      <c r="D87" s="44">
        <v>45</v>
      </c>
    </row>
    <row r="88" spans="1:14" s="8" customFormat="1">
      <c r="B88" s="146" t="s">
        <v>2117</v>
      </c>
      <c r="C88" s="44">
        <v>216</v>
      </c>
      <c r="D88" s="44">
        <v>271</v>
      </c>
    </row>
    <row r="89" spans="1:14" s="8" customFormat="1">
      <c r="B89" s="302" t="s">
        <v>52</v>
      </c>
      <c r="C89" s="44">
        <v>761</v>
      </c>
      <c r="D89" s="44">
        <v>719</v>
      </c>
      <c r="F89" s="156"/>
      <c r="G89" s="156"/>
      <c r="H89" s="156"/>
      <c r="I89" s="156"/>
      <c r="J89" s="156"/>
      <c r="K89" s="156"/>
      <c r="L89" s="156"/>
      <c r="M89" s="156"/>
    </row>
    <row r="90" spans="1:14" s="8" customFormat="1">
      <c r="A90" s="10"/>
      <c r="B90" s="14"/>
      <c r="C90" s="44"/>
      <c r="D90" s="44"/>
    </row>
    <row r="91" spans="1:14" s="8" customFormat="1">
      <c r="A91" s="21" t="s">
        <v>6</v>
      </c>
      <c r="B91" s="21" t="s">
        <v>72</v>
      </c>
      <c r="C91" s="349">
        <f>SUM(C92:C97)</f>
        <v>288</v>
      </c>
      <c r="D91" s="349">
        <f>SUM(D92:D97)</f>
        <v>707</v>
      </c>
    </row>
    <row r="92" spans="1:14" s="8" customFormat="1">
      <c r="B92" s="302" t="s">
        <v>53</v>
      </c>
      <c r="C92" s="44">
        <v>80</v>
      </c>
      <c r="D92" s="44">
        <v>263</v>
      </c>
    </row>
    <row r="93" spans="1:14" s="8" customFormat="1">
      <c r="B93" s="302" t="s">
        <v>54</v>
      </c>
      <c r="C93" s="44">
        <v>0</v>
      </c>
      <c r="D93" s="44">
        <v>0</v>
      </c>
    </row>
    <row r="94" spans="1:14" s="8" customFormat="1">
      <c r="B94" s="303" t="s">
        <v>1999</v>
      </c>
      <c r="C94" s="44">
        <v>107</v>
      </c>
      <c r="D94" s="44">
        <v>119</v>
      </c>
    </row>
    <row r="95" spans="1:14" s="8" customFormat="1">
      <c r="B95" s="302" t="s">
        <v>67</v>
      </c>
      <c r="C95" s="44">
        <v>0</v>
      </c>
      <c r="D95" s="44">
        <v>0</v>
      </c>
    </row>
    <row r="96" spans="1:14" s="8" customFormat="1">
      <c r="B96" s="304" t="s">
        <v>2117</v>
      </c>
      <c r="C96" s="44">
        <v>0</v>
      </c>
      <c r="D96" s="44">
        <v>0</v>
      </c>
    </row>
    <row r="97" spans="1:4" s="8" customFormat="1">
      <c r="B97" s="302" t="s">
        <v>52</v>
      </c>
      <c r="C97" s="44">
        <v>101</v>
      </c>
      <c r="D97" s="44">
        <v>325</v>
      </c>
    </row>
    <row r="98" spans="1:4" s="8" customFormat="1">
      <c r="A98" s="10"/>
      <c r="B98" s="306"/>
      <c r="C98" s="44"/>
      <c r="D98" s="44"/>
    </row>
    <row r="99" spans="1:4" s="8" customFormat="1">
      <c r="A99" s="21" t="s">
        <v>16</v>
      </c>
      <c r="B99" s="305" t="s">
        <v>72</v>
      </c>
      <c r="C99" s="349">
        <f>SUM(C100:C106)</f>
        <v>521729</v>
      </c>
      <c r="D99" s="349">
        <f>SUM(D100:D106)</f>
        <v>365850</v>
      </c>
    </row>
    <row r="100" spans="1:4" s="8" customFormat="1">
      <c r="B100" s="302" t="s">
        <v>53</v>
      </c>
      <c r="C100" s="351">
        <v>41</v>
      </c>
      <c r="D100" s="351">
        <v>48</v>
      </c>
    </row>
    <row r="101" spans="1:4" s="8" customFormat="1">
      <c r="B101" s="302" t="s">
        <v>54</v>
      </c>
      <c r="C101" s="351">
        <v>38</v>
      </c>
      <c r="D101" s="351">
        <v>32</v>
      </c>
    </row>
    <row r="102" spans="1:4" s="8" customFormat="1">
      <c r="B102" s="303" t="s">
        <v>1999</v>
      </c>
      <c r="C102" s="351">
        <v>0</v>
      </c>
      <c r="D102" s="351">
        <v>0</v>
      </c>
    </row>
    <row r="103" spans="1:4" s="8" customFormat="1">
      <c r="B103" s="302" t="s">
        <v>67</v>
      </c>
      <c r="C103" s="351">
        <v>0</v>
      </c>
      <c r="D103" s="351">
        <v>0</v>
      </c>
    </row>
    <row r="104" spans="1:4" s="8" customFormat="1">
      <c r="A104"/>
      <c r="B104" s="146" t="s">
        <v>2117</v>
      </c>
      <c r="C104" s="82">
        <v>0</v>
      </c>
      <c r="D104" s="82">
        <v>0</v>
      </c>
    </row>
    <row r="105" spans="1:4" s="8" customFormat="1">
      <c r="A105"/>
      <c r="B105" s="302" t="s">
        <v>52</v>
      </c>
      <c r="C105" s="82">
        <v>521650</v>
      </c>
      <c r="D105" s="82">
        <v>365770</v>
      </c>
    </row>
    <row r="106" spans="1:4" ht="10.8" thickBot="1">
      <c r="A106" s="99"/>
      <c r="B106" s="102"/>
      <c r="C106" s="103"/>
      <c r="D106" s="103"/>
    </row>
    <row r="107" spans="1:4">
      <c r="A107" s="60"/>
    </row>
    <row r="108" spans="1:4" s="8" customFormat="1"/>
    <row r="110" spans="1:4" s="8" customFormat="1"/>
    <row r="111" spans="1:4" s="8" customFormat="1">
      <c r="A111" s="10"/>
      <c r="B111" s="10"/>
      <c r="C111" s="14"/>
      <c r="D111" s="14"/>
    </row>
    <row r="112" spans="1:4" s="8" customFormat="1"/>
    <row r="113" s="8" customFormat="1"/>
    <row r="114" s="8" customFormat="1"/>
  </sheetData>
  <customSheetViews>
    <customSheetView guid="{5913AACC-7C99-11D8-899E-0002A5FD7B64}" showPageBreaks="1" printArea="1" view="pageBreakPreview" showRuler="0">
      <pageMargins left="0.55118110236220474" right="0.55118110236220474" top="0.59055118110236227" bottom="0.59055118110236227" header="0.51181102362204722" footer="0.51181102362204722"/>
      <pageSetup paperSize="9" scale="86" orientation="portrait" r:id="rId1"/>
      <headerFooter alignWithMargins="0"/>
    </customSheetView>
    <customSheetView guid="{31A63B92-18D3-467D-9DC7-D0884E7D0889}" showPageBreaks="1" printArea="1" view="pageBreakPreview" showRuler="0" topLeftCell="A40">
      <selection activeCell="E65" sqref="E65"/>
      <pageMargins left="0.55118110236220474" right="0.55118110236220474" top="0.59055118110236227" bottom="0.59055118110236227" header="0.51181102362204722" footer="0.51181102362204722"/>
      <pageSetup paperSize="9" scale="86" orientation="portrait" r:id="rId2"/>
      <headerFooter alignWithMargins="0"/>
    </customSheetView>
    <customSheetView guid="{87D17E2B-9E77-473A-AED3-18B6B3F4665D}" showPageBreaks="1" printArea="1" view="pageBreakPreview" showRuler="0" topLeftCell="A43">
      <selection activeCell="C79" sqref="C79"/>
      <pageMargins left="0.55118110236220474" right="0.55118110236220474" top="0.59055118110236227" bottom="0.59055118110236227" header="0.51181102362204722" footer="0.51181102362204722"/>
      <pageSetup paperSize="9" scale="86" orientation="portrait" r:id="rId3"/>
      <headerFooter alignWithMargins="0"/>
    </customSheetView>
    <customSheetView guid="{00270249-DF9A-11D8-89DE-0002A5FD7B64}" showPageBreaks="1" printArea="1" view="pageBreakPreview" showRuler="0" topLeftCell="A76">
      <selection activeCell="H81" sqref="H81"/>
      <rowBreaks count="1" manualBreakCount="1">
        <brk id="88" max="5" man="1"/>
      </rowBreaks>
      <pageMargins left="0.55118110236220474" right="0.55118110236220474" top="0.59055118110236227" bottom="0.59055118110236227" header="0.51181102362204722" footer="0.51181102362204722"/>
      <pageSetup paperSize="9" scale="82" orientation="portrait" r:id="rId4"/>
      <headerFooter alignWithMargins="0"/>
    </customSheetView>
  </customSheetViews>
  <phoneticPr fontId="0" type="noConversion"/>
  <hyperlinks>
    <hyperlink ref="I1" location="Content!A1" display="Back to contents" xr:uid="{00000000-0004-0000-0200-000000000000}"/>
    <hyperlink ref="D50" location="Content!A1" display="Back to contents" xr:uid="{00000000-0004-0000-0200-000001000000}"/>
  </hyperlinks>
  <pageMargins left="0.27559055118110237" right="0.23622047244094491" top="0.59055118110236227" bottom="0.59055118110236227" header="0.51181102362204722" footer="0.51181102362204722"/>
  <pageSetup paperSize="9" scale="83" orientation="portrait" r:id="rId5"/>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Feuil4"/>
  <dimension ref="A1:M98"/>
  <sheetViews>
    <sheetView workbookViewId="0">
      <selection activeCell="A3" sqref="A3"/>
    </sheetView>
  </sheetViews>
  <sheetFormatPr defaultColWidth="9.28515625" defaultRowHeight="10.199999999999999"/>
  <cols>
    <col min="1" max="1" width="16" customWidth="1"/>
    <col min="2" max="2" width="23.140625" style="23" bestFit="1" customWidth="1"/>
    <col min="3" max="3" width="52.85546875" style="23" customWidth="1"/>
    <col min="4" max="4" width="13.5703125" style="23" customWidth="1"/>
    <col min="5" max="5" width="11.42578125" style="23" bestFit="1" customWidth="1"/>
    <col min="6" max="6" width="12.85546875" style="9" customWidth="1"/>
    <col min="7" max="7" width="15.42578125" customWidth="1"/>
    <col min="8" max="8" width="12.42578125" style="336" customWidth="1"/>
    <col min="9" max="9" width="20.7109375" style="4" customWidth="1"/>
    <col min="10" max="10" width="17.7109375" style="7" customWidth="1"/>
    <col min="11" max="11" width="16.28515625" style="29" customWidth="1"/>
    <col min="12" max="12" width="21.28515625" customWidth="1"/>
    <col min="13" max="13" width="15.7109375" customWidth="1"/>
  </cols>
  <sheetData>
    <row r="1" spans="1:13">
      <c r="A1" s="1" t="s">
        <v>3415</v>
      </c>
      <c r="M1" s="112" t="s">
        <v>87</v>
      </c>
    </row>
    <row r="2" spans="1:13" s="15" customFormat="1">
      <c r="A2" s="186"/>
      <c r="B2" s="186"/>
      <c r="C2" s="186"/>
      <c r="D2" s="187"/>
      <c r="E2" s="187"/>
      <c r="F2" s="188"/>
      <c r="G2" s="188"/>
      <c r="H2" s="191"/>
      <c r="I2" s="189"/>
      <c r="J2" s="190"/>
      <c r="K2" s="192"/>
      <c r="L2" s="192"/>
      <c r="M2" s="192"/>
    </row>
    <row r="3" spans="1:13" s="200" customFormat="1" ht="35.4" customHeight="1">
      <c r="A3" s="193" t="s">
        <v>50</v>
      </c>
      <c r="B3" s="193" t="s">
        <v>31</v>
      </c>
      <c r="C3" s="193" t="s">
        <v>225</v>
      </c>
      <c r="D3" s="194" t="s">
        <v>2355</v>
      </c>
      <c r="E3" s="195" t="s">
        <v>1592</v>
      </c>
      <c r="F3" s="193" t="s">
        <v>2356</v>
      </c>
      <c r="G3" s="193" t="s">
        <v>2359</v>
      </c>
      <c r="H3" s="196" t="s">
        <v>29</v>
      </c>
      <c r="I3" s="197" t="s">
        <v>2357</v>
      </c>
      <c r="J3" s="198" t="s">
        <v>2358</v>
      </c>
      <c r="K3" s="198" t="s">
        <v>2384</v>
      </c>
      <c r="L3" s="198" t="s">
        <v>2385</v>
      </c>
      <c r="M3" s="198" t="s">
        <v>2386</v>
      </c>
    </row>
    <row r="4" spans="1:13" s="60" customFormat="1">
      <c r="A4" s="180" t="s">
        <v>3235</v>
      </c>
      <c r="B4" s="181" t="s">
        <v>3236</v>
      </c>
      <c r="C4" s="182" t="s">
        <v>2353</v>
      </c>
      <c r="D4" s="182" t="s">
        <v>52</v>
      </c>
      <c r="E4" s="182" t="s">
        <v>1795</v>
      </c>
      <c r="F4" s="182" t="s">
        <v>583</v>
      </c>
      <c r="G4" s="183">
        <v>40401030</v>
      </c>
      <c r="H4" s="337">
        <v>44573</v>
      </c>
      <c r="I4" s="184">
        <v>1450000</v>
      </c>
      <c r="J4" s="185">
        <v>18.5</v>
      </c>
      <c r="K4" s="332">
        <v>0</v>
      </c>
      <c r="L4" s="332">
        <v>0</v>
      </c>
      <c r="M4" s="332">
        <v>0</v>
      </c>
    </row>
    <row r="5" spans="1:13" s="60" customFormat="1">
      <c r="A5" s="180" t="s">
        <v>3237</v>
      </c>
      <c r="B5" s="181" t="s">
        <v>3238</v>
      </c>
      <c r="C5" s="182" t="s">
        <v>3405</v>
      </c>
      <c r="D5" s="182" t="s">
        <v>52</v>
      </c>
      <c r="E5" s="182" t="s">
        <v>1794</v>
      </c>
      <c r="F5" s="182" t="s">
        <v>117</v>
      </c>
      <c r="G5" s="183">
        <v>40101020</v>
      </c>
      <c r="H5" s="337">
        <v>44581</v>
      </c>
      <c r="I5" s="184">
        <v>12795351</v>
      </c>
      <c r="J5" s="185">
        <v>30</v>
      </c>
      <c r="K5" s="332">
        <v>0</v>
      </c>
      <c r="L5" s="332">
        <v>0</v>
      </c>
      <c r="M5" s="332">
        <v>0</v>
      </c>
    </row>
    <row r="6" spans="1:13" s="60" customFormat="1">
      <c r="A6" s="180" t="s">
        <v>3239</v>
      </c>
      <c r="B6" s="181" t="s">
        <v>3240</v>
      </c>
      <c r="C6" s="182" t="s">
        <v>2352</v>
      </c>
      <c r="D6" s="182" t="s">
        <v>2117</v>
      </c>
      <c r="E6" s="182" t="s">
        <v>1794</v>
      </c>
      <c r="F6" s="182" t="s">
        <v>977</v>
      </c>
      <c r="G6" s="183">
        <v>50206030</v>
      </c>
      <c r="H6" s="337">
        <v>44592</v>
      </c>
      <c r="I6" s="184">
        <v>28721804</v>
      </c>
      <c r="J6" s="185">
        <v>5.2954949999999998</v>
      </c>
      <c r="K6" s="332">
        <v>100.13537452229998</v>
      </c>
      <c r="L6" s="332">
        <v>4.6764675209849997</v>
      </c>
      <c r="M6" s="332">
        <v>104.81184204328498</v>
      </c>
    </row>
    <row r="7" spans="1:13" s="60" customFormat="1">
      <c r="A7" s="180" t="s">
        <v>3241</v>
      </c>
      <c r="B7" s="181" t="s">
        <v>3242</v>
      </c>
      <c r="C7" s="182" t="s">
        <v>2382</v>
      </c>
      <c r="D7" s="182" t="s">
        <v>52</v>
      </c>
      <c r="E7" s="182" t="s">
        <v>1794</v>
      </c>
      <c r="F7" s="182" t="s">
        <v>117</v>
      </c>
      <c r="G7" s="183">
        <v>50202020</v>
      </c>
      <c r="H7" s="337">
        <v>44592</v>
      </c>
      <c r="I7" s="184">
        <v>10173817</v>
      </c>
      <c r="J7" s="185">
        <v>2.63</v>
      </c>
      <c r="K7" s="332">
        <v>0</v>
      </c>
      <c r="L7" s="332">
        <v>0</v>
      </c>
      <c r="M7" s="332">
        <v>0</v>
      </c>
    </row>
    <row r="8" spans="1:13" s="60" customFormat="1">
      <c r="A8" s="180" t="s">
        <v>2335</v>
      </c>
      <c r="B8" s="181" t="s">
        <v>3243</v>
      </c>
      <c r="C8" s="182" t="s">
        <v>3406</v>
      </c>
      <c r="D8" s="182" t="s">
        <v>53</v>
      </c>
      <c r="E8" s="182" t="s">
        <v>72</v>
      </c>
      <c r="F8" s="182" t="s">
        <v>114</v>
      </c>
      <c r="G8" s="183">
        <v>40203040</v>
      </c>
      <c r="H8" s="337">
        <v>44594</v>
      </c>
      <c r="I8" s="184">
        <v>181561748</v>
      </c>
      <c r="J8" s="185">
        <v>9.5380000000000003</v>
      </c>
      <c r="K8" s="332">
        <v>0</v>
      </c>
      <c r="L8" s="332">
        <v>0</v>
      </c>
      <c r="M8" s="332">
        <v>0</v>
      </c>
    </row>
    <row r="9" spans="1:13" s="60" customFormat="1">
      <c r="A9" s="180" t="s">
        <v>3244</v>
      </c>
      <c r="B9" s="181" t="s">
        <v>3245</v>
      </c>
      <c r="C9" s="182" t="s">
        <v>2352</v>
      </c>
      <c r="D9" s="182" t="s">
        <v>53</v>
      </c>
      <c r="E9" s="182" t="s">
        <v>72</v>
      </c>
      <c r="F9" s="182" t="s">
        <v>2354</v>
      </c>
      <c r="G9" s="183">
        <v>30205000</v>
      </c>
      <c r="H9" s="337">
        <v>44596</v>
      </c>
      <c r="I9" s="184">
        <v>19610000</v>
      </c>
      <c r="J9" s="185">
        <v>10</v>
      </c>
      <c r="K9" s="332">
        <v>190</v>
      </c>
      <c r="L9" s="332">
        <v>6.1</v>
      </c>
      <c r="M9" s="332">
        <v>196.1</v>
      </c>
    </row>
    <row r="10" spans="1:13" s="60" customFormat="1">
      <c r="A10" s="180" t="s">
        <v>3246</v>
      </c>
      <c r="B10" s="181" t="s">
        <v>3247</v>
      </c>
      <c r="C10" s="182" t="s">
        <v>2353</v>
      </c>
      <c r="D10" s="182" t="s">
        <v>52</v>
      </c>
      <c r="E10" s="182" t="s">
        <v>1795</v>
      </c>
      <c r="F10" s="182" t="s">
        <v>117</v>
      </c>
      <c r="G10" s="183">
        <v>20102010</v>
      </c>
      <c r="H10" s="337">
        <v>44602</v>
      </c>
      <c r="I10" s="184">
        <v>1191666</v>
      </c>
      <c r="J10" s="185">
        <v>12</v>
      </c>
      <c r="K10" s="332">
        <v>0</v>
      </c>
      <c r="L10" s="332">
        <v>0</v>
      </c>
      <c r="M10" s="332">
        <v>0</v>
      </c>
    </row>
    <row r="11" spans="1:13" s="60" customFormat="1">
      <c r="A11" s="180" t="s">
        <v>3248</v>
      </c>
      <c r="B11" s="181" t="s">
        <v>3249</v>
      </c>
      <c r="C11" s="182" t="s">
        <v>2352</v>
      </c>
      <c r="D11" s="182" t="s">
        <v>2117</v>
      </c>
      <c r="E11" s="182" t="s">
        <v>1794</v>
      </c>
      <c r="F11" s="182" t="s">
        <v>977</v>
      </c>
      <c r="G11" s="183">
        <v>60102010</v>
      </c>
      <c r="H11" s="337">
        <v>44606</v>
      </c>
      <c r="I11" s="184">
        <v>55567521</v>
      </c>
      <c r="J11" s="185">
        <v>0.23239007999999997</v>
      </c>
      <c r="K11" s="332">
        <v>4.9423609065916789</v>
      </c>
      <c r="L11" s="332">
        <v>0</v>
      </c>
      <c r="M11" s="332">
        <v>4.9423609065916789</v>
      </c>
    </row>
    <row r="12" spans="1:13" s="60" customFormat="1">
      <c r="A12" s="180" t="s">
        <v>3250</v>
      </c>
      <c r="B12" s="181" t="s">
        <v>3251</v>
      </c>
      <c r="C12" s="182" t="s">
        <v>115</v>
      </c>
      <c r="D12" s="182" t="s">
        <v>52</v>
      </c>
      <c r="E12" s="182" t="s">
        <v>1794</v>
      </c>
      <c r="F12" s="182" t="s">
        <v>117</v>
      </c>
      <c r="G12" s="183">
        <v>60102010</v>
      </c>
      <c r="H12" s="337">
        <v>44607</v>
      </c>
      <c r="I12" s="184">
        <v>44693457</v>
      </c>
      <c r="J12" s="185">
        <v>8</v>
      </c>
      <c r="K12" s="332">
        <v>66.742856000000003</v>
      </c>
      <c r="L12" s="332">
        <v>7.6711039999999997</v>
      </c>
      <c r="M12" s="332">
        <v>74.413960000000003</v>
      </c>
    </row>
    <row r="13" spans="1:13" s="60" customFormat="1">
      <c r="A13" s="180" t="s">
        <v>3252</v>
      </c>
      <c r="B13" s="181" t="s">
        <v>3253</v>
      </c>
      <c r="C13" s="182" t="s">
        <v>2353</v>
      </c>
      <c r="D13" s="182" t="s">
        <v>52</v>
      </c>
      <c r="E13" s="182" t="s">
        <v>1795</v>
      </c>
      <c r="F13" s="182" t="s">
        <v>582</v>
      </c>
      <c r="G13" s="183">
        <v>60102020</v>
      </c>
      <c r="H13" s="337">
        <v>44608</v>
      </c>
      <c r="I13" s="184">
        <v>508812</v>
      </c>
      <c r="J13" s="185">
        <v>48</v>
      </c>
      <c r="K13" s="332">
        <v>0</v>
      </c>
      <c r="L13" s="332">
        <v>0</v>
      </c>
      <c r="M13" s="332">
        <v>0</v>
      </c>
    </row>
    <row r="14" spans="1:13" s="60" customFormat="1">
      <c r="A14" s="180" t="s">
        <v>3194</v>
      </c>
      <c r="B14" s="181" t="s">
        <v>3254</v>
      </c>
      <c r="C14" s="182" t="s">
        <v>115</v>
      </c>
      <c r="D14" s="182" t="s">
        <v>2117</v>
      </c>
      <c r="E14" s="182" t="s">
        <v>72</v>
      </c>
      <c r="F14" s="182" t="s">
        <v>977</v>
      </c>
      <c r="G14" s="183">
        <v>60101010</v>
      </c>
      <c r="H14" s="337">
        <v>44608</v>
      </c>
      <c r="I14" s="184">
        <v>2496406246</v>
      </c>
      <c r="J14" s="185">
        <v>2.769676</v>
      </c>
      <c r="K14" s="332">
        <v>761.66089999999997</v>
      </c>
      <c r="L14" s="332">
        <v>12.00471747384</v>
      </c>
      <c r="M14" s="332">
        <v>773.66561747383992</v>
      </c>
    </row>
    <row r="15" spans="1:13" s="60" customFormat="1">
      <c r="A15" s="180" t="s">
        <v>3255</v>
      </c>
      <c r="B15" s="181" t="s">
        <v>3256</v>
      </c>
      <c r="C15" s="182" t="s">
        <v>115</v>
      </c>
      <c r="D15" s="182" t="s">
        <v>52</v>
      </c>
      <c r="E15" s="182" t="s">
        <v>72</v>
      </c>
      <c r="F15" s="182" t="s">
        <v>117</v>
      </c>
      <c r="G15" s="183">
        <v>20103010</v>
      </c>
      <c r="H15" s="337">
        <v>44610</v>
      </c>
      <c r="I15" s="184">
        <v>12501162</v>
      </c>
      <c r="J15" s="185">
        <v>14.02</v>
      </c>
      <c r="K15" s="332">
        <v>25.000001340000001</v>
      </c>
      <c r="L15" s="332">
        <v>0.29008782</v>
      </c>
      <c r="M15" s="332">
        <v>25.290089160000001</v>
      </c>
    </row>
    <row r="16" spans="1:13" s="60" customFormat="1">
      <c r="A16" s="180" t="s">
        <v>3257</v>
      </c>
      <c r="B16" s="181" t="s">
        <v>3258</v>
      </c>
      <c r="C16" s="182" t="s">
        <v>2352</v>
      </c>
      <c r="D16" s="182" t="s">
        <v>2117</v>
      </c>
      <c r="E16" s="182" t="s">
        <v>1794</v>
      </c>
      <c r="F16" s="182" t="s">
        <v>2118</v>
      </c>
      <c r="G16" s="183">
        <v>50206030</v>
      </c>
      <c r="H16" s="337">
        <v>44614</v>
      </c>
      <c r="I16" s="184">
        <v>27510000</v>
      </c>
      <c r="J16" s="185">
        <v>8.6750649279999994</v>
      </c>
      <c r="K16" s="332">
        <v>238.56428551999997</v>
      </c>
      <c r="L16" s="332">
        <v>0</v>
      </c>
      <c r="M16" s="332">
        <v>238.56428551999997</v>
      </c>
    </row>
    <row r="17" spans="1:13" s="60" customFormat="1">
      <c r="A17" s="180" t="s">
        <v>3259</v>
      </c>
      <c r="B17" s="181" t="s">
        <v>3260</v>
      </c>
      <c r="C17" s="182" t="s">
        <v>3407</v>
      </c>
      <c r="D17" s="182" t="s">
        <v>2117</v>
      </c>
      <c r="E17" s="182" t="s">
        <v>72</v>
      </c>
      <c r="F17" s="182" t="s">
        <v>977</v>
      </c>
      <c r="G17" s="183">
        <v>60101010</v>
      </c>
      <c r="H17" s="337">
        <v>44620</v>
      </c>
      <c r="I17" s="184">
        <v>1326991006</v>
      </c>
      <c r="J17" s="185">
        <v>0.100538</v>
      </c>
      <c r="K17" s="332">
        <v>0</v>
      </c>
      <c r="L17" s="332">
        <v>0</v>
      </c>
      <c r="M17" s="332">
        <v>0</v>
      </c>
    </row>
    <row r="18" spans="1:13" s="60" customFormat="1">
      <c r="A18" s="180" t="s">
        <v>3261</v>
      </c>
      <c r="B18" s="181" t="s">
        <v>3262</v>
      </c>
      <c r="C18" s="182" t="s">
        <v>115</v>
      </c>
      <c r="D18" s="182" t="s">
        <v>52</v>
      </c>
      <c r="E18" s="182" t="s">
        <v>1794</v>
      </c>
      <c r="F18" s="182" t="s">
        <v>117</v>
      </c>
      <c r="G18" s="183">
        <v>40401030</v>
      </c>
      <c r="H18" s="337">
        <v>44621</v>
      </c>
      <c r="I18" s="184">
        <v>3874102</v>
      </c>
      <c r="J18" s="185">
        <v>12</v>
      </c>
      <c r="K18" s="332">
        <v>13.8</v>
      </c>
      <c r="L18" s="332">
        <v>1.8060240000000001</v>
      </c>
      <c r="M18" s="332">
        <v>15.606024000000001</v>
      </c>
    </row>
    <row r="19" spans="1:13" s="60" customFormat="1">
      <c r="A19" s="180" t="s">
        <v>3263</v>
      </c>
      <c r="B19" s="181" t="s">
        <v>3264</v>
      </c>
      <c r="C19" s="182" t="s">
        <v>3406</v>
      </c>
      <c r="D19" s="182" t="s">
        <v>53</v>
      </c>
      <c r="E19" s="182" t="s">
        <v>72</v>
      </c>
      <c r="F19" s="182" t="s">
        <v>114</v>
      </c>
      <c r="G19" s="183">
        <v>50203030</v>
      </c>
      <c r="H19" s="337">
        <v>44621</v>
      </c>
      <c r="I19" s="184">
        <v>24374711</v>
      </c>
      <c r="J19" s="185">
        <v>10</v>
      </c>
      <c r="K19" s="332">
        <v>0</v>
      </c>
      <c r="L19" s="332">
        <v>0</v>
      </c>
      <c r="M19" s="332">
        <v>0</v>
      </c>
    </row>
    <row r="20" spans="1:13" s="60" customFormat="1">
      <c r="A20" s="180" t="s">
        <v>3265</v>
      </c>
      <c r="B20" s="181" t="s">
        <v>3266</v>
      </c>
      <c r="C20" s="182" t="s">
        <v>2382</v>
      </c>
      <c r="D20" s="182" t="s">
        <v>52</v>
      </c>
      <c r="E20" s="182" t="s">
        <v>1794</v>
      </c>
      <c r="F20" s="182" t="s">
        <v>117</v>
      </c>
      <c r="G20" s="183">
        <v>20103010</v>
      </c>
      <c r="H20" s="337">
        <v>44623</v>
      </c>
      <c r="I20" s="184">
        <v>16120556</v>
      </c>
      <c r="J20" s="185">
        <v>1.1599999999999999</v>
      </c>
      <c r="K20" s="332">
        <v>0</v>
      </c>
      <c r="L20" s="332">
        <v>0</v>
      </c>
      <c r="M20" s="332">
        <v>0</v>
      </c>
    </row>
    <row r="21" spans="1:13" s="60" customFormat="1">
      <c r="A21" s="180" t="s">
        <v>3267</v>
      </c>
      <c r="B21" s="181" t="s">
        <v>3268</v>
      </c>
      <c r="C21" s="182" t="s">
        <v>3408</v>
      </c>
      <c r="D21" s="182" t="s">
        <v>2117</v>
      </c>
      <c r="E21" s="182" t="s">
        <v>72</v>
      </c>
      <c r="F21" s="182" t="s">
        <v>977</v>
      </c>
      <c r="G21" s="183">
        <v>10101015</v>
      </c>
      <c r="H21" s="337">
        <v>44624</v>
      </c>
      <c r="I21" s="184">
        <v>103841880</v>
      </c>
      <c r="J21" s="185">
        <v>2.5569753499999996</v>
      </c>
      <c r="K21" s="332">
        <v>0</v>
      </c>
      <c r="L21" s="332">
        <v>0</v>
      </c>
      <c r="M21" s="332">
        <v>0</v>
      </c>
    </row>
    <row r="22" spans="1:13" s="60" customFormat="1">
      <c r="A22" s="180" t="s">
        <v>3269</v>
      </c>
      <c r="B22" s="181" t="s">
        <v>3270</v>
      </c>
      <c r="C22" s="182" t="s">
        <v>2353</v>
      </c>
      <c r="D22" s="182" t="s">
        <v>52</v>
      </c>
      <c r="E22" s="182" t="s">
        <v>1795</v>
      </c>
      <c r="F22" s="182" t="s">
        <v>530</v>
      </c>
      <c r="G22" s="183">
        <v>50205020</v>
      </c>
      <c r="H22" s="337">
        <v>44624</v>
      </c>
      <c r="I22" s="184">
        <v>16586127</v>
      </c>
      <c r="J22" s="185">
        <v>3.14</v>
      </c>
      <c r="K22" s="332">
        <v>0</v>
      </c>
      <c r="L22" s="332">
        <v>0</v>
      </c>
      <c r="M22" s="332">
        <v>0</v>
      </c>
    </row>
    <row r="23" spans="1:13" s="60" customFormat="1">
      <c r="A23" s="180" t="s">
        <v>3271</v>
      </c>
      <c r="B23" s="181" t="s">
        <v>3272</v>
      </c>
      <c r="C23" s="182" t="s">
        <v>2352</v>
      </c>
      <c r="D23" s="182" t="s">
        <v>2117</v>
      </c>
      <c r="E23" s="182" t="s">
        <v>1794</v>
      </c>
      <c r="F23" s="182" t="s">
        <v>977</v>
      </c>
      <c r="G23" s="183">
        <v>50202030</v>
      </c>
      <c r="H23" s="337">
        <v>44628</v>
      </c>
      <c r="I23" s="184">
        <v>49969821</v>
      </c>
      <c r="J23" s="185">
        <v>3.778403</v>
      </c>
      <c r="K23" s="332">
        <v>3.3801328749790001</v>
      </c>
      <c r="L23" s="332">
        <v>0</v>
      </c>
      <c r="M23" s="332">
        <v>3.3801328749790001</v>
      </c>
    </row>
    <row r="24" spans="1:13" s="60" customFormat="1">
      <c r="A24" s="180" t="s">
        <v>3273</v>
      </c>
      <c r="B24" s="181" t="s">
        <v>3274</v>
      </c>
      <c r="C24" s="182" t="s">
        <v>2353</v>
      </c>
      <c r="D24" s="182" t="s">
        <v>54</v>
      </c>
      <c r="E24" s="182" t="s">
        <v>1795</v>
      </c>
      <c r="F24" s="182" t="s">
        <v>116</v>
      </c>
      <c r="G24" s="183">
        <v>40101025</v>
      </c>
      <c r="H24" s="337">
        <v>44628</v>
      </c>
      <c r="I24" s="184">
        <v>2752100</v>
      </c>
      <c r="J24" s="185">
        <v>5</v>
      </c>
      <c r="K24" s="332">
        <v>0</v>
      </c>
      <c r="L24" s="332">
        <v>0</v>
      </c>
      <c r="M24" s="332">
        <v>0</v>
      </c>
    </row>
    <row r="25" spans="1:13" s="60" customFormat="1">
      <c r="A25" s="180" t="s">
        <v>3275</v>
      </c>
      <c r="B25" s="181" t="s">
        <v>3276</v>
      </c>
      <c r="C25" s="182" t="s">
        <v>2353</v>
      </c>
      <c r="D25" s="182" t="s">
        <v>52</v>
      </c>
      <c r="E25" s="182" t="s">
        <v>1795</v>
      </c>
      <c r="F25" s="182" t="s">
        <v>116</v>
      </c>
      <c r="G25" s="183">
        <v>20103015</v>
      </c>
      <c r="H25" s="337">
        <v>44637</v>
      </c>
      <c r="I25" s="184">
        <v>588600</v>
      </c>
      <c r="J25" s="185">
        <v>12</v>
      </c>
      <c r="K25" s="332">
        <v>0</v>
      </c>
      <c r="L25" s="332">
        <v>0</v>
      </c>
      <c r="M25" s="332">
        <v>0</v>
      </c>
    </row>
    <row r="26" spans="1:13" s="60" customFormat="1">
      <c r="A26" s="180" t="s">
        <v>3277</v>
      </c>
      <c r="B26" s="181" t="s">
        <v>3278</v>
      </c>
      <c r="C26" s="182" t="s">
        <v>2382</v>
      </c>
      <c r="D26" s="182" t="s">
        <v>52</v>
      </c>
      <c r="E26" s="182" t="s">
        <v>1794</v>
      </c>
      <c r="F26" s="182" t="s">
        <v>117</v>
      </c>
      <c r="G26" s="183">
        <v>40202010</v>
      </c>
      <c r="H26" s="337">
        <v>44641</v>
      </c>
      <c r="I26" s="184">
        <v>12903011</v>
      </c>
      <c r="J26" s="185">
        <v>4.5999999999999996</v>
      </c>
      <c r="K26" s="332">
        <v>0</v>
      </c>
      <c r="L26" s="332">
        <v>0</v>
      </c>
      <c r="M26" s="332">
        <v>0</v>
      </c>
    </row>
    <row r="27" spans="1:13" s="60" customFormat="1">
      <c r="A27" s="180" t="s">
        <v>2362</v>
      </c>
      <c r="B27" s="181" t="s">
        <v>3279</v>
      </c>
      <c r="C27" s="182" t="s">
        <v>3408</v>
      </c>
      <c r="D27" s="182" t="s">
        <v>2117</v>
      </c>
      <c r="E27" s="182" t="s">
        <v>72</v>
      </c>
      <c r="F27" s="182" t="s">
        <v>977</v>
      </c>
      <c r="G27" s="183">
        <v>55102010</v>
      </c>
      <c r="H27" s="337">
        <v>44648</v>
      </c>
      <c r="I27" s="184">
        <v>37392000</v>
      </c>
      <c r="J27" s="185">
        <v>6.7291792700000004</v>
      </c>
      <c r="K27" s="332">
        <v>0</v>
      </c>
      <c r="L27" s="332">
        <v>0</v>
      </c>
      <c r="M27" s="332">
        <v>0</v>
      </c>
    </row>
    <row r="28" spans="1:13" s="60" customFormat="1">
      <c r="A28" s="180" t="s">
        <v>3280</v>
      </c>
      <c r="B28" s="181" t="s">
        <v>3281</v>
      </c>
      <c r="C28" s="182" t="s">
        <v>3409</v>
      </c>
      <c r="D28" s="182" t="s">
        <v>2117</v>
      </c>
      <c r="E28" s="182" t="s">
        <v>72</v>
      </c>
      <c r="F28" s="182" t="s">
        <v>2118</v>
      </c>
      <c r="G28" s="183">
        <v>60101030</v>
      </c>
      <c r="H28" s="337">
        <v>44649</v>
      </c>
      <c r="I28" s="184">
        <v>39463867</v>
      </c>
      <c r="J28" s="185">
        <v>2.7438904800000001</v>
      </c>
      <c r="K28" s="332">
        <v>0</v>
      </c>
      <c r="L28" s="332">
        <v>0</v>
      </c>
      <c r="M28" s="332">
        <v>0</v>
      </c>
    </row>
    <row r="29" spans="1:13" s="60" customFormat="1">
      <c r="A29" s="180" t="s">
        <v>3282</v>
      </c>
      <c r="B29" s="181" t="s">
        <v>3283</v>
      </c>
      <c r="C29" s="182" t="s">
        <v>2382</v>
      </c>
      <c r="D29" s="182" t="s">
        <v>52</v>
      </c>
      <c r="E29" s="182" t="s">
        <v>1794</v>
      </c>
      <c r="F29" s="182" t="s">
        <v>117</v>
      </c>
      <c r="G29" s="183">
        <v>20103010</v>
      </c>
      <c r="H29" s="337">
        <v>44650</v>
      </c>
      <c r="I29" s="184">
        <v>9885151</v>
      </c>
      <c r="J29" s="185">
        <v>6.5</v>
      </c>
      <c r="K29" s="332">
        <v>0</v>
      </c>
      <c r="L29" s="332">
        <v>0</v>
      </c>
      <c r="M29" s="332">
        <v>0</v>
      </c>
    </row>
    <row r="30" spans="1:13" s="60" customFormat="1">
      <c r="A30" s="180" t="s">
        <v>3284</v>
      </c>
      <c r="B30" s="181" t="s">
        <v>3285</v>
      </c>
      <c r="C30" s="182" t="s">
        <v>2382</v>
      </c>
      <c r="D30" s="182" t="s">
        <v>52</v>
      </c>
      <c r="E30" s="182" t="s">
        <v>1794</v>
      </c>
      <c r="F30" s="182" t="s">
        <v>117</v>
      </c>
      <c r="G30" s="183">
        <v>35101010</v>
      </c>
      <c r="H30" s="337">
        <v>44650</v>
      </c>
      <c r="I30" s="184">
        <v>2213333</v>
      </c>
      <c r="J30" s="185">
        <v>22.2</v>
      </c>
      <c r="K30" s="332">
        <v>0</v>
      </c>
      <c r="L30" s="332">
        <v>0</v>
      </c>
      <c r="M30" s="332">
        <v>0</v>
      </c>
    </row>
    <row r="31" spans="1:13" s="60" customFormat="1">
      <c r="A31" s="180" t="s">
        <v>3286</v>
      </c>
      <c r="B31" s="181" t="s">
        <v>3287</v>
      </c>
      <c r="C31" s="182" t="s">
        <v>2382</v>
      </c>
      <c r="D31" s="182" t="s">
        <v>52</v>
      </c>
      <c r="E31" s="182" t="s">
        <v>1794</v>
      </c>
      <c r="F31" s="182" t="s">
        <v>117</v>
      </c>
      <c r="G31" s="183">
        <v>10101015</v>
      </c>
      <c r="H31" s="337">
        <v>44651</v>
      </c>
      <c r="I31" s="184">
        <v>91789704</v>
      </c>
      <c r="J31" s="185">
        <v>0.28599999999999998</v>
      </c>
      <c r="K31" s="332">
        <v>0</v>
      </c>
      <c r="L31" s="332">
        <v>0</v>
      </c>
      <c r="M31" s="332">
        <v>0</v>
      </c>
    </row>
    <row r="32" spans="1:13" s="60" customFormat="1">
      <c r="A32" s="180" t="s">
        <v>3288</v>
      </c>
      <c r="B32" s="181" t="s">
        <v>3289</v>
      </c>
      <c r="C32" s="182" t="s">
        <v>115</v>
      </c>
      <c r="D32" s="182" t="s">
        <v>52</v>
      </c>
      <c r="E32" s="182" t="s">
        <v>1794</v>
      </c>
      <c r="F32" s="182" t="s">
        <v>117</v>
      </c>
      <c r="G32" s="183">
        <v>20102010</v>
      </c>
      <c r="H32" s="337">
        <v>44657</v>
      </c>
      <c r="I32" s="184">
        <v>5228651</v>
      </c>
      <c r="J32" s="185">
        <v>5.54</v>
      </c>
      <c r="K32" s="332">
        <v>8.9426403000000008</v>
      </c>
      <c r="L32" s="332">
        <v>0</v>
      </c>
      <c r="M32" s="332">
        <v>8.9426403000000008</v>
      </c>
    </row>
    <row r="33" spans="1:13" s="60" customFormat="1">
      <c r="A33" s="180" t="s">
        <v>3290</v>
      </c>
      <c r="B33" s="181" t="s">
        <v>3291</v>
      </c>
      <c r="C33" s="182" t="s">
        <v>2352</v>
      </c>
      <c r="D33" s="182" t="s">
        <v>2117</v>
      </c>
      <c r="E33" s="182" t="s">
        <v>1794</v>
      </c>
      <c r="F33" s="182" t="s">
        <v>985</v>
      </c>
      <c r="G33" s="183">
        <v>65103035</v>
      </c>
      <c r="H33" s="337">
        <v>44673</v>
      </c>
      <c r="I33" s="184">
        <v>47421386</v>
      </c>
      <c r="J33" s="185">
        <v>1.558365</v>
      </c>
      <c r="K33" s="332">
        <v>2.8401202125</v>
      </c>
      <c r="L33" s="332">
        <v>0</v>
      </c>
      <c r="M33" s="332">
        <v>2.8401202125</v>
      </c>
    </row>
    <row r="34" spans="1:13" s="60" customFormat="1">
      <c r="A34" s="180" t="s">
        <v>2339</v>
      </c>
      <c r="B34" s="181" t="s">
        <v>3292</v>
      </c>
      <c r="C34" s="182" t="s">
        <v>3406</v>
      </c>
      <c r="D34" s="182" t="s">
        <v>53</v>
      </c>
      <c r="E34" s="182" t="s">
        <v>72</v>
      </c>
      <c r="F34" s="182" t="s">
        <v>2354</v>
      </c>
      <c r="G34" s="183">
        <v>20103010</v>
      </c>
      <c r="H34" s="337">
        <v>44676</v>
      </c>
      <c r="I34" s="184">
        <v>142626303</v>
      </c>
      <c r="J34" s="185">
        <v>9.9</v>
      </c>
      <c r="K34" s="332">
        <v>0</v>
      </c>
      <c r="L34" s="332">
        <v>0</v>
      </c>
      <c r="M34" s="332">
        <v>0</v>
      </c>
    </row>
    <row r="35" spans="1:13" s="60" customFormat="1">
      <c r="A35" s="180" t="s">
        <v>3293</v>
      </c>
      <c r="B35" s="181" t="s">
        <v>3294</v>
      </c>
      <c r="C35" s="182" t="s">
        <v>115</v>
      </c>
      <c r="D35" s="182" t="s">
        <v>53</v>
      </c>
      <c r="E35" s="182" t="s">
        <v>72</v>
      </c>
      <c r="F35" s="182" t="s">
        <v>2119</v>
      </c>
      <c r="G35" s="183">
        <v>30205000</v>
      </c>
      <c r="H35" s="337">
        <v>44679</v>
      </c>
      <c r="I35" s="184">
        <v>22500000</v>
      </c>
      <c r="J35" s="185">
        <v>9.5374300000000005</v>
      </c>
      <c r="K35" s="332">
        <v>214.592175</v>
      </c>
      <c r="L35" s="332">
        <v>0</v>
      </c>
      <c r="M35" s="332">
        <v>214.592175</v>
      </c>
    </row>
    <row r="36" spans="1:13" s="60" customFormat="1">
      <c r="A36" s="180" t="s">
        <v>3295</v>
      </c>
      <c r="B36" s="181" t="s">
        <v>3296</v>
      </c>
      <c r="C36" s="182" t="s">
        <v>3410</v>
      </c>
      <c r="D36" s="182" t="s">
        <v>2117</v>
      </c>
      <c r="E36" s="182" t="s">
        <v>72</v>
      </c>
      <c r="F36" s="182" t="s">
        <v>2118</v>
      </c>
      <c r="G36" s="183">
        <v>60101015</v>
      </c>
      <c r="H36" s="337">
        <v>44679</v>
      </c>
      <c r="I36" s="184">
        <v>49999998</v>
      </c>
      <c r="J36" s="185">
        <v>26.810707999999998</v>
      </c>
      <c r="K36" s="332">
        <v>0</v>
      </c>
      <c r="L36" s="332">
        <v>0</v>
      </c>
      <c r="M36" s="332">
        <v>0</v>
      </c>
    </row>
    <row r="37" spans="1:13" s="60" customFormat="1">
      <c r="A37" s="180" t="s">
        <v>3297</v>
      </c>
      <c r="B37" s="181" t="s">
        <v>3298</v>
      </c>
      <c r="C37" s="182" t="s">
        <v>2353</v>
      </c>
      <c r="D37" s="182" t="s">
        <v>52</v>
      </c>
      <c r="E37" s="182" t="s">
        <v>1795</v>
      </c>
      <c r="F37" s="182" t="s">
        <v>530</v>
      </c>
      <c r="G37" s="183">
        <v>50202040</v>
      </c>
      <c r="H37" s="337">
        <v>44680</v>
      </c>
      <c r="I37" s="184">
        <v>4246560</v>
      </c>
      <c r="J37" s="185">
        <v>4.54</v>
      </c>
      <c r="K37" s="332">
        <v>0</v>
      </c>
      <c r="L37" s="332">
        <v>0</v>
      </c>
      <c r="M37" s="332">
        <v>0</v>
      </c>
    </row>
    <row r="38" spans="1:13" s="60" customFormat="1">
      <c r="A38" s="180" t="s">
        <v>2379</v>
      </c>
      <c r="B38" s="181" t="s">
        <v>2380</v>
      </c>
      <c r="C38" s="182" t="s">
        <v>3411</v>
      </c>
      <c r="D38" s="182" t="s">
        <v>2117</v>
      </c>
      <c r="E38" s="182" t="s">
        <v>72</v>
      </c>
      <c r="F38" s="182" t="s">
        <v>2118</v>
      </c>
      <c r="G38" s="183">
        <v>50206060</v>
      </c>
      <c r="H38" s="337">
        <v>44680</v>
      </c>
      <c r="I38" s="184">
        <v>32152857</v>
      </c>
      <c r="J38" s="185">
        <v>5.229438</v>
      </c>
      <c r="K38" s="332">
        <v>0</v>
      </c>
      <c r="L38" s="332">
        <v>0</v>
      </c>
      <c r="M38" s="332">
        <v>0</v>
      </c>
    </row>
    <row r="39" spans="1:13" s="60" customFormat="1">
      <c r="A39" s="180" t="s">
        <v>2377</v>
      </c>
      <c r="B39" s="181" t="s">
        <v>2378</v>
      </c>
      <c r="C39" s="182" t="s">
        <v>3408</v>
      </c>
      <c r="D39" s="182" t="s">
        <v>2117</v>
      </c>
      <c r="E39" s="182" t="s">
        <v>72</v>
      </c>
      <c r="F39" s="182" t="s">
        <v>977</v>
      </c>
      <c r="G39" s="183">
        <v>50206030</v>
      </c>
      <c r="H39" s="337">
        <v>44683</v>
      </c>
      <c r="I39" s="184">
        <v>190769749</v>
      </c>
      <c r="J39" s="185">
        <v>2.9824368000000003</v>
      </c>
      <c r="K39" s="332">
        <v>0</v>
      </c>
      <c r="L39" s="332">
        <v>0</v>
      </c>
      <c r="M39" s="332">
        <v>0</v>
      </c>
    </row>
    <row r="40" spans="1:13" s="60" customFormat="1">
      <c r="A40" s="180" t="s">
        <v>3198</v>
      </c>
      <c r="B40" s="181" t="s">
        <v>3216</v>
      </c>
      <c r="C40" s="182" t="s">
        <v>2353</v>
      </c>
      <c r="D40" s="182" t="s">
        <v>52</v>
      </c>
      <c r="E40" s="182" t="s">
        <v>72</v>
      </c>
      <c r="F40" s="182" t="s">
        <v>117</v>
      </c>
      <c r="G40" s="183">
        <v>20103015</v>
      </c>
      <c r="H40" s="337">
        <v>44687</v>
      </c>
      <c r="I40" s="184">
        <v>94026888</v>
      </c>
      <c r="J40" s="185">
        <v>12</v>
      </c>
      <c r="K40" s="332">
        <v>0</v>
      </c>
      <c r="L40" s="332">
        <v>0</v>
      </c>
      <c r="M40" s="332">
        <v>0</v>
      </c>
    </row>
    <row r="41" spans="1:13" s="60" customFormat="1">
      <c r="A41" s="180" t="s">
        <v>3299</v>
      </c>
      <c r="B41" s="181" t="s">
        <v>3300</v>
      </c>
      <c r="C41" s="182" t="s">
        <v>2352</v>
      </c>
      <c r="D41" s="182" t="s">
        <v>52</v>
      </c>
      <c r="E41" s="182" t="s">
        <v>72</v>
      </c>
      <c r="F41" s="182" t="s">
        <v>117</v>
      </c>
      <c r="G41" s="183">
        <v>30205000</v>
      </c>
      <c r="H41" s="337">
        <v>44693</v>
      </c>
      <c r="I41" s="184">
        <v>15000000</v>
      </c>
      <c r="J41" s="185">
        <v>10</v>
      </c>
      <c r="K41" s="332">
        <v>150</v>
      </c>
      <c r="L41" s="332">
        <v>0</v>
      </c>
      <c r="M41" s="332">
        <v>150</v>
      </c>
    </row>
    <row r="42" spans="1:13" s="60" customFormat="1">
      <c r="A42" s="180" t="s">
        <v>3301</v>
      </c>
      <c r="B42" s="181" t="s">
        <v>3302</v>
      </c>
      <c r="C42" s="182" t="s">
        <v>115</v>
      </c>
      <c r="D42" s="182" t="s">
        <v>52</v>
      </c>
      <c r="E42" s="182" t="s">
        <v>72</v>
      </c>
      <c r="F42" s="182" t="s">
        <v>117</v>
      </c>
      <c r="G42" s="183">
        <v>60102010</v>
      </c>
      <c r="H42" s="337">
        <v>44704</v>
      </c>
      <c r="I42" s="184">
        <v>47900448</v>
      </c>
      <c r="J42" s="185">
        <v>8.75</v>
      </c>
      <c r="K42" s="332">
        <v>110.00000375</v>
      </c>
      <c r="L42" s="332">
        <v>8.3362824999999994</v>
      </c>
      <c r="M42" s="332">
        <v>118.33628625</v>
      </c>
    </row>
    <row r="43" spans="1:13" s="60" customFormat="1">
      <c r="A43" s="180" t="s">
        <v>3303</v>
      </c>
      <c r="B43" s="181" t="s">
        <v>3304</v>
      </c>
      <c r="C43" s="182" t="s">
        <v>2352</v>
      </c>
      <c r="D43" s="182" t="s">
        <v>2117</v>
      </c>
      <c r="E43" s="182" t="s">
        <v>1794</v>
      </c>
      <c r="F43" s="182" t="s">
        <v>2354</v>
      </c>
      <c r="G43" s="183">
        <v>45102010</v>
      </c>
      <c r="H43" s="337">
        <v>44713</v>
      </c>
      <c r="I43" s="184">
        <v>105719452</v>
      </c>
      <c r="J43" s="185">
        <v>0.97074899999999997</v>
      </c>
      <c r="K43" s="332">
        <v>0</v>
      </c>
      <c r="L43" s="332">
        <v>0</v>
      </c>
      <c r="M43" s="332">
        <v>0</v>
      </c>
    </row>
    <row r="44" spans="1:13" s="60" customFormat="1">
      <c r="A44" s="180" t="s">
        <v>3305</v>
      </c>
      <c r="B44" s="181" t="s">
        <v>3306</v>
      </c>
      <c r="C44" s="182" t="s">
        <v>115</v>
      </c>
      <c r="D44" s="182" t="s">
        <v>52</v>
      </c>
      <c r="E44" s="182" t="s">
        <v>1794</v>
      </c>
      <c r="F44" s="182" t="s">
        <v>117</v>
      </c>
      <c r="G44" s="183">
        <v>15101010</v>
      </c>
      <c r="H44" s="337">
        <v>44725</v>
      </c>
      <c r="I44" s="184">
        <v>12927479</v>
      </c>
      <c r="J44" s="185">
        <v>6.41</v>
      </c>
      <c r="K44" s="332">
        <v>20.00000125</v>
      </c>
      <c r="L44" s="332">
        <v>2.7962278899999999</v>
      </c>
      <c r="M44" s="332">
        <v>22.796229140000001</v>
      </c>
    </row>
    <row r="45" spans="1:13" s="60" customFormat="1">
      <c r="A45" s="180" t="s">
        <v>3307</v>
      </c>
      <c r="B45" s="181" t="s">
        <v>3308</v>
      </c>
      <c r="C45" s="182" t="s">
        <v>2353</v>
      </c>
      <c r="D45" s="182" t="s">
        <v>52</v>
      </c>
      <c r="E45" s="182" t="s">
        <v>1795</v>
      </c>
      <c r="F45" s="182" t="s">
        <v>530</v>
      </c>
      <c r="G45" s="183">
        <v>35101010</v>
      </c>
      <c r="H45" s="337">
        <v>44727</v>
      </c>
      <c r="I45" s="184">
        <v>325000000</v>
      </c>
      <c r="J45" s="185">
        <v>1.1385000000000001</v>
      </c>
      <c r="K45" s="332">
        <v>0</v>
      </c>
      <c r="L45" s="332">
        <v>0</v>
      </c>
      <c r="M45" s="332">
        <v>0</v>
      </c>
    </row>
    <row r="46" spans="1:13" s="60" customFormat="1">
      <c r="A46" s="180" t="s">
        <v>3309</v>
      </c>
      <c r="B46" s="181" t="s">
        <v>3310</v>
      </c>
      <c r="C46" s="182" t="s">
        <v>3408</v>
      </c>
      <c r="D46" s="182" t="s">
        <v>2117</v>
      </c>
      <c r="E46" s="182" t="s">
        <v>72</v>
      </c>
      <c r="F46" s="182" t="s">
        <v>977</v>
      </c>
      <c r="G46" s="183">
        <v>20103010</v>
      </c>
      <c r="H46" s="337">
        <v>44728</v>
      </c>
      <c r="I46" s="184">
        <v>290069409</v>
      </c>
      <c r="J46" s="185">
        <v>2.9735643</v>
      </c>
      <c r="K46" s="332">
        <v>0</v>
      </c>
      <c r="L46" s="332">
        <v>0</v>
      </c>
      <c r="M46" s="332">
        <v>0</v>
      </c>
    </row>
    <row r="47" spans="1:13" s="60" customFormat="1">
      <c r="A47" s="180" t="s">
        <v>3311</v>
      </c>
      <c r="B47" s="181" t="s">
        <v>3312</v>
      </c>
      <c r="C47" s="182" t="s">
        <v>2352</v>
      </c>
      <c r="D47" s="182" t="s">
        <v>2117</v>
      </c>
      <c r="E47" s="182" t="s">
        <v>1794</v>
      </c>
      <c r="F47" s="182" t="s">
        <v>946</v>
      </c>
      <c r="G47" s="183">
        <v>20102020</v>
      </c>
      <c r="H47" s="337">
        <v>44732</v>
      </c>
      <c r="I47" s="184">
        <v>45236750</v>
      </c>
      <c r="J47" s="185">
        <v>0.38429999999999997</v>
      </c>
      <c r="K47" s="332">
        <v>14.411249999999999</v>
      </c>
      <c r="L47" s="332">
        <v>0</v>
      </c>
      <c r="M47" s="332">
        <v>14.411249999999999</v>
      </c>
    </row>
    <row r="48" spans="1:13" s="60" customFormat="1">
      <c r="A48" s="180" t="s">
        <v>3313</v>
      </c>
      <c r="B48" s="181" t="s">
        <v>3314</v>
      </c>
      <c r="C48" s="182" t="s">
        <v>3408</v>
      </c>
      <c r="D48" s="182" t="s">
        <v>2117</v>
      </c>
      <c r="E48" s="182" t="s">
        <v>72</v>
      </c>
      <c r="F48" s="182" t="s">
        <v>977</v>
      </c>
      <c r="G48" s="183">
        <v>50202025</v>
      </c>
      <c r="H48" s="337">
        <v>44736</v>
      </c>
      <c r="I48" s="184">
        <v>172849037</v>
      </c>
      <c r="J48" s="185">
        <v>0.36657270000000003</v>
      </c>
      <c r="K48" s="332">
        <v>0</v>
      </c>
      <c r="L48" s="332">
        <v>0</v>
      </c>
      <c r="M48" s="332">
        <v>0</v>
      </c>
    </row>
    <row r="49" spans="1:13" s="60" customFormat="1">
      <c r="A49" s="180" t="s">
        <v>3315</v>
      </c>
      <c r="B49" s="181" t="s">
        <v>3316</v>
      </c>
      <c r="C49" s="182" t="s">
        <v>115</v>
      </c>
      <c r="D49" s="182" t="s">
        <v>52</v>
      </c>
      <c r="E49" s="182" t="s">
        <v>1794</v>
      </c>
      <c r="F49" s="182" t="s">
        <v>117</v>
      </c>
      <c r="G49" s="183">
        <v>40301020</v>
      </c>
      <c r="H49" s="337">
        <v>44741</v>
      </c>
      <c r="I49" s="184">
        <v>2818012</v>
      </c>
      <c r="J49" s="185">
        <v>10</v>
      </c>
      <c r="K49" s="332">
        <v>8.1829199999999993</v>
      </c>
      <c r="L49" s="332">
        <v>0</v>
      </c>
      <c r="M49" s="332">
        <v>8.1829199999999993</v>
      </c>
    </row>
    <row r="50" spans="1:13" s="60" customFormat="1">
      <c r="A50" s="180" t="s">
        <v>3317</v>
      </c>
      <c r="B50" s="181" t="s">
        <v>3318</v>
      </c>
      <c r="C50" s="182" t="s">
        <v>2382</v>
      </c>
      <c r="D50" s="182" t="s">
        <v>52</v>
      </c>
      <c r="E50" s="182" t="s">
        <v>1794</v>
      </c>
      <c r="F50" s="182" t="s">
        <v>117</v>
      </c>
      <c r="G50" s="183">
        <v>40203040</v>
      </c>
      <c r="H50" s="337">
        <v>44742</v>
      </c>
      <c r="I50" s="184">
        <v>382534286</v>
      </c>
      <c r="J50" s="185">
        <v>0.14480000000000001</v>
      </c>
      <c r="K50" s="332">
        <v>0</v>
      </c>
      <c r="L50" s="332">
        <v>0</v>
      </c>
      <c r="M50" s="332">
        <v>0</v>
      </c>
    </row>
    <row r="51" spans="1:13" s="60" customFormat="1">
      <c r="A51" s="180" t="s">
        <v>3319</v>
      </c>
      <c r="B51" s="181" t="s">
        <v>3320</v>
      </c>
      <c r="C51" s="182" t="s">
        <v>3412</v>
      </c>
      <c r="D51" s="182" t="s">
        <v>54</v>
      </c>
      <c r="E51" s="182" t="s">
        <v>72</v>
      </c>
      <c r="F51" s="182" t="s">
        <v>116</v>
      </c>
      <c r="G51" s="183">
        <v>50101015</v>
      </c>
      <c r="H51" s="337">
        <v>44742</v>
      </c>
      <c r="I51" s="184">
        <v>25314482</v>
      </c>
      <c r="J51" s="185">
        <v>96</v>
      </c>
      <c r="K51" s="332">
        <v>0</v>
      </c>
      <c r="L51" s="332">
        <v>0</v>
      </c>
      <c r="M51" s="332">
        <v>0</v>
      </c>
    </row>
    <row r="52" spans="1:13" s="60" customFormat="1">
      <c r="A52" s="180" t="s">
        <v>2366</v>
      </c>
      <c r="B52" s="181" t="s">
        <v>3321</v>
      </c>
      <c r="C52" s="182" t="s">
        <v>3408</v>
      </c>
      <c r="D52" s="182" t="s">
        <v>2117</v>
      </c>
      <c r="E52" s="182" t="s">
        <v>72</v>
      </c>
      <c r="F52" s="182" t="s">
        <v>977</v>
      </c>
      <c r="G52" s="183">
        <v>55101000</v>
      </c>
      <c r="H52" s="337">
        <v>44743</v>
      </c>
      <c r="I52" s="184">
        <v>125227346</v>
      </c>
      <c r="J52" s="185">
        <v>1.350692</v>
      </c>
      <c r="K52" s="332">
        <v>0</v>
      </c>
      <c r="L52" s="332">
        <v>0</v>
      </c>
      <c r="M52" s="332">
        <v>0</v>
      </c>
    </row>
    <row r="53" spans="1:13" s="60" customFormat="1">
      <c r="A53" s="180" t="s">
        <v>3322</v>
      </c>
      <c r="B53" s="181" t="s">
        <v>3323</v>
      </c>
      <c r="C53" s="182" t="s">
        <v>3406</v>
      </c>
      <c r="D53" s="182" t="s">
        <v>53</v>
      </c>
      <c r="E53" s="182" t="s">
        <v>72</v>
      </c>
      <c r="F53" s="182" t="s">
        <v>114</v>
      </c>
      <c r="G53" s="183">
        <v>40301010</v>
      </c>
      <c r="H53" s="337">
        <v>44743</v>
      </c>
      <c r="I53" s="184">
        <v>411657608</v>
      </c>
      <c r="J53" s="185">
        <v>11</v>
      </c>
      <c r="K53" s="332">
        <v>0</v>
      </c>
      <c r="L53" s="332">
        <v>0</v>
      </c>
      <c r="M53" s="332">
        <v>0</v>
      </c>
    </row>
    <row r="54" spans="1:13" s="60" customFormat="1">
      <c r="A54" s="180" t="s">
        <v>2383</v>
      </c>
      <c r="B54" s="181" t="s">
        <v>3324</v>
      </c>
      <c r="C54" s="182" t="s">
        <v>3413</v>
      </c>
      <c r="D54" s="182" t="s">
        <v>52</v>
      </c>
      <c r="E54" s="182" t="s">
        <v>1794</v>
      </c>
      <c r="F54" s="182" t="s">
        <v>117</v>
      </c>
      <c r="G54" s="183">
        <v>10102030</v>
      </c>
      <c r="H54" s="337">
        <v>44746</v>
      </c>
      <c r="I54" s="184">
        <v>7123837</v>
      </c>
      <c r="J54" s="185">
        <v>6.3</v>
      </c>
      <c r="K54" s="332">
        <v>0</v>
      </c>
      <c r="L54" s="332">
        <v>0</v>
      </c>
      <c r="M54" s="332">
        <v>0</v>
      </c>
    </row>
    <row r="55" spans="1:13" s="60" customFormat="1">
      <c r="A55" s="180" t="s">
        <v>3325</v>
      </c>
      <c r="B55" s="181" t="s">
        <v>3326</v>
      </c>
      <c r="C55" s="182" t="s">
        <v>3406</v>
      </c>
      <c r="D55" s="182" t="s">
        <v>52</v>
      </c>
      <c r="E55" s="182" t="s">
        <v>72</v>
      </c>
      <c r="F55" s="182" t="s">
        <v>117</v>
      </c>
      <c r="G55" s="183">
        <v>40301035</v>
      </c>
      <c r="H55" s="337">
        <v>44747</v>
      </c>
      <c r="I55" s="184">
        <v>112999100</v>
      </c>
      <c r="J55" s="185">
        <v>8.5</v>
      </c>
      <c r="K55" s="332">
        <v>0</v>
      </c>
      <c r="L55" s="332">
        <v>0</v>
      </c>
      <c r="M55" s="332">
        <v>0</v>
      </c>
    </row>
    <row r="56" spans="1:13" s="60" customFormat="1">
      <c r="A56" s="180" t="s">
        <v>3327</v>
      </c>
      <c r="B56" s="181" t="s">
        <v>3328</v>
      </c>
      <c r="C56" s="182" t="s">
        <v>2352</v>
      </c>
      <c r="D56" s="182" t="s">
        <v>2117</v>
      </c>
      <c r="E56" s="182" t="s">
        <v>1794</v>
      </c>
      <c r="F56" s="182" t="s">
        <v>977</v>
      </c>
      <c r="G56" s="183">
        <v>50203000</v>
      </c>
      <c r="H56" s="337">
        <v>44747</v>
      </c>
      <c r="I56" s="184">
        <v>70920680</v>
      </c>
      <c r="J56" s="185">
        <v>1.1667479999999999</v>
      </c>
      <c r="K56" s="332">
        <v>9.920428880735999</v>
      </c>
      <c r="L56" s="332">
        <v>0</v>
      </c>
      <c r="M56" s="332">
        <v>9.920428880735999</v>
      </c>
    </row>
    <row r="57" spans="1:13" s="60" customFormat="1">
      <c r="A57" s="180" t="s">
        <v>3329</v>
      </c>
      <c r="B57" s="181" t="s">
        <v>3330</v>
      </c>
      <c r="C57" s="182" t="s">
        <v>3408</v>
      </c>
      <c r="D57" s="182" t="s">
        <v>2117</v>
      </c>
      <c r="E57" s="182" t="s">
        <v>72</v>
      </c>
      <c r="F57" s="182" t="s">
        <v>977</v>
      </c>
      <c r="G57" s="183">
        <v>10101015</v>
      </c>
      <c r="H57" s="337">
        <v>44749</v>
      </c>
      <c r="I57" s="184">
        <v>95651293</v>
      </c>
      <c r="J57" s="185">
        <v>1.4575799999999999</v>
      </c>
      <c r="K57" s="332">
        <v>0</v>
      </c>
      <c r="L57" s="332">
        <v>0</v>
      </c>
      <c r="M57" s="332">
        <v>0</v>
      </c>
    </row>
    <row r="58" spans="1:13" s="60" customFormat="1">
      <c r="A58" s="180" t="s">
        <v>3331</v>
      </c>
      <c r="B58" s="181" t="s">
        <v>3332</v>
      </c>
      <c r="C58" s="182" t="s">
        <v>115</v>
      </c>
      <c r="D58" s="182" t="s">
        <v>52</v>
      </c>
      <c r="E58" s="182" t="s">
        <v>1794</v>
      </c>
      <c r="F58" s="182" t="s">
        <v>117</v>
      </c>
      <c r="G58" s="183">
        <v>65101010</v>
      </c>
      <c r="H58" s="337">
        <v>44750</v>
      </c>
      <c r="I58" s="184">
        <v>8232426</v>
      </c>
      <c r="J58" s="185">
        <v>10.81</v>
      </c>
      <c r="K58" s="332">
        <v>20.177243350000001</v>
      </c>
      <c r="L58" s="332">
        <v>0.33305610000000002</v>
      </c>
      <c r="M58" s="332">
        <v>20.510299450000002</v>
      </c>
    </row>
    <row r="59" spans="1:13" s="60" customFormat="1">
      <c r="A59" s="180" t="s">
        <v>3333</v>
      </c>
      <c r="B59" s="181" t="s">
        <v>3334</v>
      </c>
      <c r="C59" s="182" t="s">
        <v>115</v>
      </c>
      <c r="D59" s="182" t="s">
        <v>52</v>
      </c>
      <c r="E59" s="182" t="s">
        <v>1794</v>
      </c>
      <c r="F59" s="182" t="s">
        <v>117</v>
      </c>
      <c r="G59" s="183">
        <v>10102015</v>
      </c>
      <c r="H59" s="337">
        <v>44753</v>
      </c>
      <c r="I59" s="184">
        <v>8088182</v>
      </c>
      <c r="J59" s="185">
        <v>16.95</v>
      </c>
      <c r="K59" s="332">
        <v>17.00085</v>
      </c>
      <c r="L59" s="332">
        <v>0.36115364999999999</v>
      </c>
      <c r="M59" s="332">
        <v>17.362003649999998</v>
      </c>
    </row>
    <row r="60" spans="1:13" s="60" customFormat="1">
      <c r="A60" s="180" t="s">
        <v>3335</v>
      </c>
      <c r="B60" s="181" t="s">
        <v>3336</v>
      </c>
      <c r="C60" s="182" t="s">
        <v>115</v>
      </c>
      <c r="D60" s="182" t="s">
        <v>52</v>
      </c>
      <c r="E60" s="182" t="s">
        <v>1794</v>
      </c>
      <c r="F60" s="182" t="s">
        <v>117</v>
      </c>
      <c r="G60" s="183">
        <v>60102020</v>
      </c>
      <c r="H60" s="337">
        <v>44755</v>
      </c>
      <c r="I60" s="184">
        <v>5198407</v>
      </c>
      <c r="J60" s="185">
        <v>11.38</v>
      </c>
      <c r="K60" s="332">
        <v>12.386071660000001</v>
      </c>
      <c r="L60" s="332">
        <v>0</v>
      </c>
      <c r="M60" s="332">
        <v>12.386071660000001</v>
      </c>
    </row>
    <row r="61" spans="1:13" s="60" customFormat="1">
      <c r="A61" s="180" t="s">
        <v>3337</v>
      </c>
      <c r="B61" s="181" t="s">
        <v>3338</v>
      </c>
      <c r="C61" s="182" t="s">
        <v>2352</v>
      </c>
      <c r="D61" s="182" t="s">
        <v>2117</v>
      </c>
      <c r="E61" s="182" t="s">
        <v>1794</v>
      </c>
      <c r="F61" s="182" t="s">
        <v>977</v>
      </c>
      <c r="G61" s="183">
        <v>50206030</v>
      </c>
      <c r="H61" s="337">
        <v>44764</v>
      </c>
      <c r="I61" s="184">
        <v>133932287</v>
      </c>
      <c r="J61" s="185">
        <v>0.43941703999999998</v>
      </c>
      <c r="K61" s="332">
        <v>14.77860000197048</v>
      </c>
      <c r="L61" s="332">
        <v>0</v>
      </c>
      <c r="M61" s="332">
        <v>14.77860000197048</v>
      </c>
    </row>
    <row r="62" spans="1:13" s="60" customFormat="1">
      <c r="A62" s="180" t="s">
        <v>3339</v>
      </c>
      <c r="B62" s="181" t="s">
        <v>3340</v>
      </c>
      <c r="C62" s="182" t="s">
        <v>2353</v>
      </c>
      <c r="D62" s="182" t="s">
        <v>67</v>
      </c>
      <c r="E62" s="182" t="s">
        <v>1795</v>
      </c>
      <c r="F62" s="182" t="s">
        <v>530</v>
      </c>
      <c r="G62" s="183">
        <v>35102040</v>
      </c>
      <c r="H62" s="337">
        <v>44767</v>
      </c>
      <c r="I62" s="184">
        <v>27800000</v>
      </c>
      <c r="J62" s="185">
        <v>1.18</v>
      </c>
      <c r="K62" s="332">
        <v>0</v>
      </c>
      <c r="L62" s="332">
        <v>0</v>
      </c>
      <c r="M62" s="332">
        <v>0</v>
      </c>
    </row>
    <row r="63" spans="1:13" s="60" customFormat="1">
      <c r="A63" s="180" t="s">
        <v>3341</v>
      </c>
      <c r="B63" s="181" t="s">
        <v>3342</v>
      </c>
      <c r="C63" s="182" t="s">
        <v>2382</v>
      </c>
      <c r="D63" s="182" t="s">
        <v>52</v>
      </c>
      <c r="E63" s="182" t="s">
        <v>1794</v>
      </c>
      <c r="F63" s="182" t="s">
        <v>117</v>
      </c>
      <c r="G63" s="183">
        <v>40301020</v>
      </c>
      <c r="H63" s="337">
        <v>44769</v>
      </c>
      <c r="I63" s="184">
        <v>2722433</v>
      </c>
      <c r="J63" s="185">
        <v>14.4</v>
      </c>
      <c r="K63" s="332">
        <v>0</v>
      </c>
      <c r="L63" s="332">
        <v>0</v>
      </c>
      <c r="M63" s="332">
        <v>0</v>
      </c>
    </row>
    <row r="64" spans="1:13" s="60" customFormat="1">
      <c r="A64" s="180" t="s">
        <v>3343</v>
      </c>
      <c r="B64" s="181" t="s">
        <v>3344</v>
      </c>
      <c r="C64" s="182" t="s">
        <v>3405</v>
      </c>
      <c r="D64" s="182" t="s">
        <v>52</v>
      </c>
      <c r="E64" s="182" t="s">
        <v>1794</v>
      </c>
      <c r="F64" s="182" t="s">
        <v>117</v>
      </c>
      <c r="G64" s="183">
        <v>50205020</v>
      </c>
      <c r="H64" s="337">
        <v>44771</v>
      </c>
      <c r="I64" s="184">
        <v>7753312</v>
      </c>
      <c r="J64" s="185">
        <v>2.96</v>
      </c>
      <c r="K64" s="332">
        <v>0</v>
      </c>
      <c r="L64" s="332">
        <v>0</v>
      </c>
      <c r="M64" s="332">
        <v>0</v>
      </c>
    </row>
    <row r="65" spans="1:13" s="60" customFormat="1">
      <c r="A65" s="180" t="s">
        <v>3345</v>
      </c>
      <c r="B65" s="181" t="s">
        <v>3346</v>
      </c>
      <c r="C65" s="182" t="s">
        <v>3406</v>
      </c>
      <c r="D65" s="182" t="s">
        <v>52</v>
      </c>
      <c r="E65" s="182" t="s">
        <v>72</v>
      </c>
      <c r="F65" s="182" t="s">
        <v>117</v>
      </c>
      <c r="G65" s="183">
        <v>40401010</v>
      </c>
      <c r="H65" s="337">
        <v>44774</v>
      </c>
      <c r="I65" s="184">
        <v>73394562</v>
      </c>
      <c r="J65" s="185">
        <v>7.46</v>
      </c>
      <c r="K65" s="332">
        <v>0</v>
      </c>
      <c r="L65" s="332">
        <v>0</v>
      </c>
      <c r="M65" s="332">
        <v>0</v>
      </c>
    </row>
    <row r="66" spans="1:13" s="60" customFormat="1">
      <c r="A66" s="180" t="s">
        <v>3347</v>
      </c>
      <c r="B66" s="181" t="s">
        <v>3348</v>
      </c>
      <c r="C66" s="182" t="s">
        <v>2353</v>
      </c>
      <c r="D66" s="182" t="s">
        <v>52</v>
      </c>
      <c r="E66" s="182" t="s">
        <v>1795</v>
      </c>
      <c r="F66" s="182" t="s">
        <v>117</v>
      </c>
      <c r="G66" s="183">
        <v>50205015</v>
      </c>
      <c r="H66" s="337">
        <v>44782</v>
      </c>
      <c r="I66" s="184">
        <v>2482600</v>
      </c>
      <c r="J66" s="185">
        <v>19</v>
      </c>
      <c r="K66" s="332">
        <v>0</v>
      </c>
      <c r="L66" s="332">
        <v>0</v>
      </c>
      <c r="M66" s="332">
        <v>0</v>
      </c>
    </row>
    <row r="67" spans="1:13" s="60" customFormat="1">
      <c r="A67" s="180" t="s">
        <v>3349</v>
      </c>
      <c r="B67" s="181" t="s">
        <v>2993</v>
      </c>
      <c r="C67" s="182" t="s">
        <v>3414</v>
      </c>
      <c r="D67" s="182" t="s">
        <v>53</v>
      </c>
      <c r="E67" s="182" t="s">
        <v>72</v>
      </c>
      <c r="F67" s="182" t="s">
        <v>114</v>
      </c>
      <c r="G67" s="183">
        <v>30202000</v>
      </c>
      <c r="H67" s="337">
        <v>44785</v>
      </c>
      <c r="I67" s="184">
        <v>241000000</v>
      </c>
      <c r="J67" s="185">
        <v>66.12</v>
      </c>
      <c r="K67" s="332">
        <v>0</v>
      </c>
      <c r="L67" s="332">
        <v>0</v>
      </c>
      <c r="M67" s="332">
        <v>0</v>
      </c>
    </row>
    <row r="68" spans="1:13" s="60" customFormat="1">
      <c r="A68" s="180" t="s">
        <v>3350</v>
      </c>
      <c r="B68" s="181" t="s">
        <v>3351</v>
      </c>
      <c r="C68" s="182" t="s">
        <v>2382</v>
      </c>
      <c r="D68" s="182" t="s">
        <v>52</v>
      </c>
      <c r="E68" s="182" t="s">
        <v>1794</v>
      </c>
      <c r="F68" s="182" t="s">
        <v>117</v>
      </c>
      <c r="G68" s="183">
        <v>10101010</v>
      </c>
      <c r="H68" s="337">
        <v>44802</v>
      </c>
      <c r="I68" s="184">
        <v>29087869</v>
      </c>
      <c r="J68" s="185">
        <v>1.222</v>
      </c>
      <c r="K68" s="332">
        <v>0</v>
      </c>
      <c r="L68" s="332">
        <v>0</v>
      </c>
      <c r="M68" s="332">
        <v>0</v>
      </c>
    </row>
    <row r="69" spans="1:13" s="60" customFormat="1">
      <c r="A69" s="180" t="s">
        <v>3352</v>
      </c>
      <c r="B69" s="181" t="s">
        <v>3353</v>
      </c>
      <c r="C69" s="182" t="s">
        <v>2382</v>
      </c>
      <c r="D69" s="182" t="s">
        <v>52</v>
      </c>
      <c r="E69" s="182" t="s">
        <v>1794</v>
      </c>
      <c r="F69" s="182" t="s">
        <v>117</v>
      </c>
      <c r="G69" s="183">
        <v>50202010</v>
      </c>
      <c r="H69" s="337">
        <v>44806</v>
      </c>
      <c r="I69" s="184">
        <v>10346868</v>
      </c>
      <c r="J69" s="185">
        <v>0.80200000000000005</v>
      </c>
      <c r="K69" s="332">
        <v>0</v>
      </c>
      <c r="L69" s="332">
        <v>0</v>
      </c>
      <c r="M69" s="332">
        <v>0</v>
      </c>
    </row>
    <row r="70" spans="1:13" s="60" customFormat="1">
      <c r="A70" s="180" t="s">
        <v>3354</v>
      </c>
      <c r="B70" s="181" t="s">
        <v>3355</v>
      </c>
      <c r="C70" s="182" t="s">
        <v>2353</v>
      </c>
      <c r="D70" s="182" t="s">
        <v>52</v>
      </c>
      <c r="E70" s="182" t="s">
        <v>1795</v>
      </c>
      <c r="F70" s="182" t="s">
        <v>117</v>
      </c>
      <c r="G70" s="183">
        <v>45102020</v>
      </c>
      <c r="H70" s="337">
        <v>44806</v>
      </c>
      <c r="I70" s="184">
        <v>1073232</v>
      </c>
      <c r="J70" s="185">
        <v>95.76</v>
      </c>
      <c r="K70" s="332">
        <v>0</v>
      </c>
      <c r="L70" s="332">
        <v>0</v>
      </c>
      <c r="M70" s="332">
        <v>0</v>
      </c>
    </row>
    <row r="71" spans="1:13" s="60" customFormat="1">
      <c r="A71" s="180" t="s">
        <v>3356</v>
      </c>
      <c r="B71" s="181" t="s">
        <v>3357</v>
      </c>
      <c r="C71" s="182" t="s">
        <v>2382</v>
      </c>
      <c r="D71" s="182" t="s">
        <v>52</v>
      </c>
      <c r="E71" s="182" t="s">
        <v>1794</v>
      </c>
      <c r="F71" s="182" t="s">
        <v>117</v>
      </c>
      <c r="G71" s="183">
        <v>30202010</v>
      </c>
      <c r="H71" s="337">
        <v>44809</v>
      </c>
      <c r="I71" s="184">
        <v>1173000</v>
      </c>
      <c r="J71" s="185">
        <v>78.599999999999994</v>
      </c>
      <c r="K71" s="332">
        <v>0</v>
      </c>
      <c r="L71" s="332">
        <v>0</v>
      </c>
      <c r="M71" s="332">
        <v>0</v>
      </c>
    </row>
    <row r="72" spans="1:13" s="60" customFormat="1">
      <c r="A72" s="180" t="s">
        <v>3358</v>
      </c>
      <c r="B72" s="181" t="s">
        <v>3359</v>
      </c>
      <c r="C72" s="182" t="s">
        <v>3408</v>
      </c>
      <c r="D72" s="182" t="s">
        <v>2117</v>
      </c>
      <c r="E72" s="182" t="s">
        <v>72</v>
      </c>
      <c r="F72" s="182" t="s">
        <v>977</v>
      </c>
      <c r="G72" s="183">
        <v>65103035</v>
      </c>
      <c r="H72" s="337">
        <v>44820</v>
      </c>
      <c r="I72" s="184">
        <v>84529955</v>
      </c>
      <c r="J72" s="185">
        <v>2.1866042000000001</v>
      </c>
      <c r="K72" s="332">
        <v>0</v>
      </c>
      <c r="L72" s="332">
        <v>0</v>
      </c>
      <c r="M72" s="332">
        <v>0</v>
      </c>
    </row>
    <row r="73" spans="1:13" s="60" customFormat="1">
      <c r="A73" s="180" t="s">
        <v>3360</v>
      </c>
      <c r="B73" s="181" t="s">
        <v>3361</v>
      </c>
      <c r="C73" s="182" t="s">
        <v>2352</v>
      </c>
      <c r="D73" s="182" t="s">
        <v>52</v>
      </c>
      <c r="E73" s="182" t="s">
        <v>1794</v>
      </c>
      <c r="F73" s="182" t="s">
        <v>117</v>
      </c>
      <c r="G73" s="183">
        <v>10101015</v>
      </c>
      <c r="H73" s="337">
        <v>44824</v>
      </c>
      <c r="I73" s="184">
        <v>21076149</v>
      </c>
      <c r="J73" s="185">
        <v>4.99</v>
      </c>
      <c r="K73" s="332">
        <v>2.5201945100000001</v>
      </c>
      <c r="L73" s="332">
        <v>0</v>
      </c>
      <c r="M73" s="332">
        <v>2.5201945100000001</v>
      </c>
    </row>
    <row r="74" spans="1:13" s="60" customFormat="1">
      <c r="A74" s="180" t="s">
        <v>3362</v>
      </c>
      <c r="B74" s="181" t="s">
        <v>3363</v>
      </c>
      <c r="C74" s="182" t="s">
        <v>3412</v>
      </c>
      <c r="D74" s="182" t="s">
        <v>52</v>
      </c>
      <c r="E74" s="182" t="s">
        <v>72</v>
      </c>
      <c r="F74" s="182" t="s">
        <v>117</v>
      </c>
      <c r="G74" s="183">
        <v>15102010</v>
      </c>
      <c r="H74" s="337">
        <v>44831</v>
      </c>
      <c r="I74" s="184">
        <v>546681915</v>
      </c>
      <c r="J74" s="185">
        <v>1.9539</v>
      </c>
      <c r="K74" s="332">
        <v>0</v>
      </c>
      <c r="L74" s="332">
        <v>0</v>
      </c>
      <c r="M74" s="332">
        <v>0</v>
      </c>
    </row>
    <row r="75" spans="1:13" s="60" customFormat="1">
      <c r="A75" s="180" t="s">
        <v>3364</v>
      </c>
      <c r="B75" s="181" t="s">
        <v>3365</v>
      </c>
      <c r="C75" s="182" t="s">
        <v>2382</v>
      </c>
      <c r="D75" s="182" t="s">
        <v>52</v>
      </c>
      <c r="E75" s="182" t="s">
        <v>1794</v>
      </c>
      <c r="F75" s="182" t="s">
        <v>117</v>
      </c>
      <c r="G75" s="183">
        <v>10102030</v>
      </c>
      <c r="H75" s="337">
        <v>44834</v>
      </c>
      <c r="I75" s="184">
        <v>129932526</v>
      </c>
      <c r="J75" s="185">
        <v>6.1499999999999999E-2</v>
      </c>
      <c r="K75" s="332">
        <v>0</v>
      </c>
      <c r="L75" s="332">
        <v>0</v>
      </c>
      <c r="M75" s="332">
        <v>0</v>
      </c>
    </row>
    <row r="76" spans="1:13" s="60" customFormat="1">
      <c r="A76" s="180" t="s">
        <v>2124</v>
      </c>
      <c r="B76" s="181" t="s">
        <v>2941</v>
      </c>
      <c r="C76" s="182" t="s">
        <v>3408</v>
      </c>
      <c r="D76" s="182" t="s">
        <v>2117</v>
      </c>
      <c r="E76" s="182" t="s">
        <v>72</v>
      </c>
      <c r="F76" s="182" t="s">
        <v>977</v>
      </c>
      <c r="G76" s="183">
        <v>60102020</v>
      </c>
      <c r="H76" s="337">
        <v>44837</v>
      </c>
      <c r="I76" s="184">
        <v>58028171</v>
      </c>
      <c r="J76" s="185">
        <v>2.7116651999999997</v>
      </c>
      <c r="K76" s="332">
        <v>0</v>
      </c>
      <c r="L76" s="332">
        <v>0</v>
      </c>
      <c r="M76" s="332">
        <v>0</v>
      </c>
    </row>
    <row r="77" spans="1:13" s="60" customFormat="1">
      <c r="A77" s="180" t="s">
        <v>3366</v>
      </c>
      <c r="B77" s="181" t="s">
        <v>3367</v>
      </c>
      <c r="C77" s="182" t="s">
        <v>2353</v>
      </c>
      <c r="D77" s="182" t="s">
        <v>52</v>
      </c>
      <c r="E77" s="182" t="s">
        <v>1795</v>
      </c>
      <c r="F77" s="182" t="s">
        <v>117</v>
      </c>
      <c r="G77" s="183">
        <v>20103010</v>
      </c>
      <c r="H77" s="337">
        <v>44839</v>
      </c>
      <c r="I77" s="184">
        <v>6851417</v>
      </c>
      <c r="J77" s="185">
        <v>0.81699999999999995</v>
      </c>
      <c r="K77" s="332">
        <v>0</v>
      </c>
      <c r="L77" s="332">
        <v>0</v>
      </c>
      <c r="M77" s="332">
        <v>0</v>
      </c>
    </row>
    <row r="78" spans="1:13" s="60" customFormat="1">
      <c r="A78" s="70" t="s">
        <v>3368</v>
      </c>
      <c r="B78" s="107" t="s">
        <v>3369</v>
      </c>
      <c r="C78" s="71" t="s">
        <v>2353</v>
      </c>
      <c r="D78" s="71" t="s">
        <v>67</v>
      </c>
      <c r="E78" s="71" t="s">
        <v>1795</v>
      </c>
      <c r="F78" s="72" t="s">
        <v>0</v>
      </c>
      <c r="G78" s="138">
        <v>40301020</v>
      </c>
      <c r="H78" s="338">
        <v>44840</v>
      </c>
      <c r="I78" s="109">
        <v>10000000</v>
      </c>
      <c r="J78" s="110">
        <v>2.33</v>
      </c>
      <c r="K78" s="333">
        <v>0</v>
      </c>
      <c r="L78" s="333">
        <v>0</v>
      </c>
      <c r="M78" s="332">
        <v>0</v>
      </c>
    </row>
    <row r="79" spans="1:13" s="60" customFormat="1">
      <c r="A79" s="70" t="s">
        <v>3370</v>
      </c>
      <c r="B79" s="107" t="s">
        <v>3371</v>
      </c>
      <c r="C79" s="71" t="s">
        <v>2353</v>
      </c>
      <c r="D79" s="71" t="s">
        <v>52</v>
      </c>
      <c r="E79" s="71" t="s">
        <v>1795</v>
      </c>
      <c r="F79" s="72" t="s">
        <v>530</v>
      </c>
      <c r="G79" s="138">
        <v>40501025</v>
      </c>
      <c r="H79" s="338">
        <v>44840</v>
      </c>
      <c r="I79" s="109">
        <v>20400000</v>
      </c>
      <c r="J79" s="110">
        <v>1</v>
      </c>
      <c r="K79" s="333">
        <v>0</v>
      </c>
      <c r="L79" s="333">
        <v>0</v>
      </c>
      <c r="M79" s="332">
        <v>0</v>
      </c>
    </row>
    <row r="80" spans="1:13" s="60" customFormat="1">
      <c r="A80" s="70" t="s">
        <v>3372</v>
      </c>
      <c r="B80" s="107" t="s">
        <v>3373</v>
      </c>
      <c r="C80" s="71" t="s">
        <v>2352</v>
      </c>
      <c r="D80" s="71" t="s">
        <v>2117</v>
      </c>
      <c r="E80" s="71" t="s">
        <v>1794</v>
      </c>
      <c r="F80" s="72" t="s">
        <v>977</v>
      </c>
      <c r="G80" s="138">
        <v>60101030</v>
      </c>
      <c r="H80" s="338">
        <v>44841</v>
      </c>
      <c r="I80" s="109">
        <v>43062317</v>
      </c>
      <c r="J80" s="110">
        <v>3.8278400000000001</v>
      </c>
      <c r="K80" s="333">
        <v>75.293612799999991</v>
      </c>
      <c r="L80" s="333">
        <v>0</v>
      </c>
      <c r="M80" s="332">
        <v>75.293612799999991</v>
      </c>
    </row>
    <row r="81" spans="1:13" s="60" customFormat="1">
      <c r="A81" s="70" t="s">
        <v>3374</v>
      </c>
      <c r="B81" s="107" t="s">
        <v>3375</v>
      </c>
      <c r="C81" s="71" t="s">
        <v>2352</v>
      </c>
      <c r="D81" s="71" t="s">
        <v>2117</v>
      </c>
      <c r="E81" s="71" t="s">
        <v>1794</v>
      </c>
      <c r="F81" s="72" t="s">
        <v>2118</v>
      </c>
      <c r="G81" s="138">
        <v>60101030</v>
      </c>
      <c r="H81" s="338">
        <v>44846</v>
      </c>
      <c r="I81" s="109">
        <v>100000000</v>
      </c>
      <c r="J81" s="110">
        <v>2.0471463999999999</v>
      </c>
      <c r="K81" s="333">
        <v>81.885856000000004</v>
      </c>
      <c r="L81" s="333">
        <v>0</v>
      </c>
      <c r="M81" s="332">
        <v>81.885856000000004</v>
      </c>
    </row>
    <row r="82" spans="1:13" s="60" customFormat="1">
      <c r="A82" s="70" t="s">
        <v>3376</v>
      </c>
      <c r="B82" s="107" t="s">
        <v>3377</v>
      </c>
      <c r="C82" s="71" t="s">
        <v>2352</v>
      </c>
      <c r="D82" s="71" t="s">
        <v>52</v>
      </c>
      <c r="E82" s="71" t="s">
        <v>1794</v>
      </c>
      <c r="F82" s="72" t="s">
        <v>582</v>
      </c>
      <c r="G82" s="138">
        <v>10101020</v>
      </c>
      <c r="H82" s="338">
        <v>44853</v>
      </c>
      <c r="I82" s="109">
        <v>814265232</v>
      </c>
      <c r="J82" s="110">
        <v>2</v>
      </c>
      <c r="K82" s="333">
        <v>4.6537480000000002</v>
      </c>
      <c r="L82" s="333">
        <v>0</v>
      </c>
      <c r="M82" s="332">
        <v>4.6537480000000002</v>
      </c>
    </row>
    <row r="83" spans="1:13" s="60" customFormat="1">
      <c r="A83" s="70" t="s">
        <v>3378</v>
      </c>
      <c r="B83" s="107" t="s">
        <v>3379</v>
      </c>
      <c r="C83" s="71" t="s">
        <v>2352</v>
      </c>
      <c r="D83" s="71" t="s">
        <v>2117</v>
      </c>
      <c r="E83" s="71" t="s">
        <v>1794</v>
      </c>
      <c r="F83" s="72" t="s">
        <v>977</v>
      </c>
      <c r="G83" s="138">
        <v>50206030</v>
      </c>
      <c r="H83" s="338">
        <v>44862</v>
      </c>
      <c r="I83" s="109">
        <v>124318899</v>
      </c>
      <c r="J83" s="110">
        <v>1.13150912</v>
      </c>
      <c r="K83" s="333">
        <v>43.655544283594885</v>
      </c>
      <c r="L83" s="333">
        <v>0</v>
      </c>
      <c r="M83" s="332">
        <v>43.655544283594885</v>
      </c>
    </row>
    <row r="84" spans="1:13" s="60" customFormat="1">
      <c r="A84" s="70" t="s">
        <v>3380</v>
      </c>
      <c r="B84" s="107" t="s">
        <v>3381</v>
      </c>
      <c r="C84" s="71" t="s">
        <v>2382</v>
      </c>
      <c r="D84" s="71" t="s">
        <v>52</v>
      </c>
      <c r="E84" s="71" t="s">
        <v>1794</v>
      </c>
      <c r="F84" s="72" t="s">
        <v>117</v>
      </c>
      <c r="G84" s="138">
        <v>50205020</v>
      </c>
      <c r="H84" s="338">
        <v>44872</v>
      </c>
      <c r="I84" s="109">
        <v>8041040</v>
      </c>
      <c r="J84" s="110">
        <v>9.44</v>
      </c>
      <c r="K84" s="333">
        <v>0</v>
      </c>
      <c r="L84" s="333">
        <v>0</v>
      </c>
      <c r="M84" s="332">
        <v>0</v>
      </c>
    </row>
    <row r="85" spans="1:13" s="60" customFormat="1">
      <c r="A85" s="70" t="s">
        <v>3382</v>
      </c>
      <c r="B85" s="107" t="s">
        <v>3383</v>
      </c>
      <c r="C85" s="71" t="s">
        <v>2353</v>
      </c>
      <c r="D85" s="71" t="s">
        <v>52</v>
      </c>
      <c r="E85" s="71" t="s">
        <v>1795</v>
      </c>
      <c r="F85" s="72" t="s">
        <v>530</v>
      </c>
      <c r="G85" s="138">
        <v>35102000</v>
      </c>
      <c r="H85" s="338">
        <v>44873</v>
      </c>
      <c r="I85" s="109">
        <v>545202</v>
      </c>
      <c r="J85" s="110">
        <v>70</v>
      </c>
      <c r="K85" s="333">
        <v>0</v>
      </c>
      <c r="L85" s="333">
        <v>0</v>
      </c>
      <c r="M85" s="332">
        <v>0</v>
      </c>
    </row>
    <row r="86" spans="1:13" s="60" customFormat="1">
      <c r="A86" s="70" t="s">
        <v>3295</v>
      </c>
      <c r="B86" s="107" t="s">
        <v>3296</v>
      </c>
      <c r="C86" s="71" t="s">
        <v>3407</v>
      </c>
      <c r="D86" s="71" t="s">
        <v>2117</v>
      </c>
      <c r="E86" s="71" t="s">
        <v>72</v>
      </c>
      <c r="F86" s="72" t="s">
        <v>2118</v>
      </c>
      <c r="G86" s="138">
        <v>60101015</v>
      </c>
      <c r="H86" s="338">
        <v>44882</v>
      </c>
      <c r="I86" s="109">
        <v>49999998</v>
      </c>
      <c r="J86" s="110">
        <v>30.958199999999998</v>
      </c>
      <c r="K86" s="333">
        <v>0</v>
      </c>
      <c r="L86" s="333">
        <v>0</v>
      </c>
      <c r="M86" s="332">
        <v>0</v>
      </c>
    </row>
    <row r="87" spans="1:13" s="60" customFormat="1">
      <c r="A87" s="70" t="s">
        <v>3384</v>
      </c>
      <c r="B87" s="107" t="s">
        <v>3385</v>
      </c>
      <c r="C87" s="71" t="s">
        <v>2353</v>
      </c>
      <c r="D87" s="71" t="s">
        <v>52</v>
      </c>
      <c r="E87" s="71" t="s">
        <v>1795</v>
      </c>
      <c r="F87" s="72" t="s">
        <v>530</v>
      </c>
      <c r="G87" s="138">
        <v>35102040</v>
      </c>
      <c r="H87" s="338">
        <v>44883</v>
      </c>
      <c r="I87" s="109">
        <v>5060000</v>
      </c>
      <c r="J87" s="110">
        <v>8.75</v>
      </c>
      <c r="K87" s="333">
        <v>0</v>
      </c>
      <c r="L87" s="333">
        <v>0</v>
      </c>
      <c r="M87" s="332">
        <v>0</v>
      </c>
    </row>
    <row r="88" spans="1:13" s="60" customFormat="1">
      <c r="A88" s="70" t="s">
        <v>3386</v>
      </c>
      <c r="B88" s="107" t="s">
        <v>3387</v>
      </c>
      <c r="C88" s="71" t="s">
        <v>2353</v>
      </c>
      <c r="D88" s="71" t="s">
        <v>52</v>
      </c>
      <c r="E88" s="71" t="s">
        <v>1795</v>
      </c>
      <c r="F88" s="72" t="s">
        <v>530</v>
      </c>
      <c r="G88" s="138">
        <v>35102040</v>
      </c>
      <c r="H88" s="338">
        <v>44883</v>
      </c>
      <c r="I88" s="109">
        <v>5060000</v>
      </c>
      <c r="J88" s="110">
        <v>16.600000000000001</v>
      </c>
      <c r="K88" s="333">
        <v>0</v>
      </c>
      <c r="L88" s="333">
        <v>0</v>
      </c>
      <c r="M88" s="332">
        <v>0</v>
      </c>
    </row>
    <row r="89" spans="1:13" s="60" customFormat="1">
      <c r="A89" s="70" t="s">
        <v>3388</v>
      </c>
      <c r="B89" s="107" t="s">
        <v>3389</v>
      </c>
      <c r="C89" s="71" t="s">
        <v>2353</v>
      </c>
      <c r="D89" s="71" t="s">
        <v>52</v>
      </c>
      <c r="E89" s="71" t="s">
        <v>1795</v>
      </c>
      <c r="F89" s="72" t="s">
        <v>3404</v>
      </c>
      <c r="G89" s="138">
        <v>40501025</v>
      </c>
      <c r="H89" s="338">
        <v>44887</v>
      </c>
      <c r="I89" s="109">
        <v>19662520</v>
      </c>
      <c r="J89" s="110">
        <v>1.1000000000000001</v>
      </c>
      <c r="K89" s="333">
        <v>0</v>
      </c>
      <c r="L89" s="333">
        <v>0</v>
      </c>
      <c r="M89" s="332">
        <v>0</v>
      </c>
    </row>
    <row r="90" spans="1:13" s="60" customFormat="1">
      <c r="A90" s="70" t="s">
        <v>3366</v>
      </c>
      <c r="B90" s="107" t="s">
        <v>3367</v>
      </c>
      <c r="C90" s="71" t="s">
        <v>3405</v>
      </c>
      <c r="D90" s="71" t="s">
        <v>52</v>
      </c>
      <c r="E90" s="71" t="s">
        <v>1794</v>
      </c>
      <c r="F90" s="72" t="s">
        <v>117</v>
      </c>
      <c r="G90" s="138">
        <v>20103010</v>
      </c>
      <c r="H90" s="338">
        <v>44888</v>
      </c>
      <c r="I90" s="109">
        <v>6851417</v>
      </c>
      <c r="J90" s="110">
        <v>1.05</v>
      </c>
      <c r="K90" s="333">
        <v>0</v>
      </c>
      <c r="L90" s="333">
        <v>0</v>
      </c>
      <c r="M90" s="332">
        <v>0</v>
      </c>
    </row>
    <row r="91" spans="1:13" s="60" customFormat="1">
      <c r="A91" s="70" t="s">
        <v>3390</v>
      </c>
      <c r="B91" s="107" t="s">
        <v>3391</v>
      </c>
      <c r="C91" s="71" t="s">
        <v>2382</v>
      </c>
      <c r="D91" s="71" t="s">
        <v>52</v>
      </c>
      <c r="E91" s="71" t="s">
        <v>1794</v>
      </c>
      <c r="F91" s="72" t="s">
        <v>117</v>
      </c>
      <c r="G91" s="138">
        <v>10101010</v>
      </c>
      <c r="H91" s="338">
        <v>44890</v>
      </c>
      <c r="I91" s="109">
        <v>14386152</v>
      </c>
      <c r="J91" s="110">
        <v>2.5649999999999999</v>
      </c>
      <c r="K91" s="333">
        <v>0</v>
      </c>
      <c r="L91" s="333">
        <v>0</v>
      </c>
      <c r="M91" s="332">
        <v>0</v>
      </c>
    </row>
    <row r="92" spans="1:13" s="60" customFormat="1">
      <c r="A92" s="70" t="s">
        <v>3392</v>
      </c>
      <c r="B92" s="107" t="s">
        <v>3393</v>
      </c>
      <c r="C92" s="71" t="s">
        <v>115</v>
      </c>
      <c r="D92" s="71" t="s">
        <v>52</v>
      </c>
      <c r="E92" s="71" t="s">
        <v>1794</v>
      </c>
      <c r="F92" s="72" t="s">
        <v>117</v>
      </c>
      <c r="G92" s="138">
        <v>40203010</v>
      </c>
      <c r="H92" s="338">
        <v>44893</v>
      </c>
      <c r="I92" s="109">
        <v>1028500</v>
      </c>
      <c r="J92" s="110">
        <v>9.42</v>
      </c>
      <c r="K92" s="333">
        <v>1.5000031199999999</v>
      </c>
      <c r="L92" s="333">
        <v>0</v>
      </c>
      <c r="M92" s="332">
        <v>1.5000031199999999</v>
      </c>
    </row>
    <row r="93" spans="1:13" s="60" customFormat="1">
      <c r="A93" s="70" t="s">
        <v>3394</v>
      </c>
      <c r="B93" s="107" t="s">
        <v>3395</v>
      </c>
      <c r="C93" s="71" t="s">
        <v>2352</v>
      </c>
      <c r="D93" s="71" t="s">
        <v>2117</v>
      </c>
      <c r="E93" s="71" t="s">
        <v>1794</v>
      </c>
      <c r="F93" s="72" t="s">
        <v>977</v>
      </c>
      <c r="G93" s="138">
        <v>65101010</v>
      </c>
      <c r="H93" s="338">
        <v>44908</v>
      </c>
      <c r="I93" s="109">
        <v>119215312</v>
      </c>
      <c r="J93" s="110">
        <v>0.23643675000000003</v>
      </c>
      <c r="K93" s="333">
        <v>8.6844539956432509</v>
      </c>
      <c r="L93" s="333">
        <v>0.39471720435675006</v>
      </c>
      <c r="M93" s="332">
        <v>9.0791712000000011</v>
      </c>
    </row>
    <row r="94" spans="1:13" s="60" customFormat="1">
      <c r="A94" s="70" t="s">
        <v>3396</v>
      </c>
      <c r="B94" s="107" t="s">
        <v>3397</v>
      </c>
      <c r="C94" s="71" t="s">
        <v>115</v>
      </c>
      <c r="D94" s="71" t="s">
        <v>2117</v>
      </c>
      <c r="E94" s="71" t="s">
        <v>72</v>
      </c>
      <c r="F94" s="72" t="s">
        <v>977</v>
      </c>
      <c r="G94" s="138">
        <v>30101010</v>
      </c>
      <c r="H94" s="338">
        <v>44909</v>
      </c>
      <c r="I94" s="109">
        <v>5810944</v>
      </c>
      <c r="J94" s="110">
        <v>8.8496001999999994</v>
      </c>
      <c r="K94" s="333">
        <v>11.663427929192199</v>
      </c>
      <c r="L94" s="333">
        <v>1.1570498277491998</v>
      </c>
      <c r="M94" s="332">
        <v>12.820477756941399</v>
      </c>
    </row>
    <row r="95" spans="1:13" s="60" customFormat="1">
      <c r="A95" s="70" t="s">
        <v>3398</v>
      </c>
      <c r="B95" s="107" t="s">
        <v>3399</v>
      </c>
      <c r="C95" s="71" t="s">
        <v>2352</v>
      </c>
      <c r="D95" s="71" t="s">
        <v>2117</v>
      </c>
      <c r="E95" s="71" t="s">
        <v>1794</v>
      </c>
      <c r="F95" s="72" t="s">
        <v>528</v>
      </c>
      <c r="G95" s="138">
        <v>20103010</v>
      </c>
      <c r="H95" s="338">
        <v>44910</v>
      </c>
      <c r="I95" s="109">
        <v>739153148</v>
      </c>
      <c r="J95" s="110">
        <v>0.432639</v>
      </c>
      <c r="K95" s="333">
        <v>15.224285194649999</v>
      </c>
      <c r="L95" s="333">
        <v>0</v>
      </c>
      <c r="M95" s="332">
        <v>15.224285194649999</v>
      </c>
    </row>
    <row r="96" spans="1:13" s="60" customFormat="1">
      <c r="A96" s="70" t="s">
        <v>3239</v>
      </c>
      <c r="B96" s="107" t="s">
        <v>3240</v>
      </c>
      <c r="C96" s="71" t="s">
        <v>3408</v>
      </c>
      <c r="D96" s="71" t="s">
        <v>2117</v>
      </c>
      <c r="E96" s="71" t="s">
        <v>72</v>
      </c>
      <c r="F96" s="72" t="s">
        <v>977</v>
      </c>
      <c r="G96" s="138">
        <v>50206030</v>
      </c>
      <c r="H96" s="338">
        <v>44910</v>
      </c>
      <c r="I96" s="109">
        <v>29285022</v>
      </c>
      <c r="J96" s="110">
        <v>14.653963639999999</v>
      </c>
      <c r="K96" s="333">
        <v>0</v>
      </c>
      <c r="L96" s="333">
        <v>0</v>
      </c>
      <c r="M96" s="332">
        <v>0</v>
      </c>
    </row>
    <row r="97" spans="1:13" s="60" customFormat="1">
      <c r="A97" s="70" t="s">
        <v>3400</v>
      </c>
      <c r="B97" s="107" t="s">
        <v>3401</v>
      </c>
      <c r="C97" s="71" t="s">
        <v>2382</v>
      </c>
      <c r="D97" s="71" t="s">
        <v>2117</v>
      </c>
      <c r="E97" s="71" t="s">
        <v>1794</v>
      </c>
      <c r="F97" s="72" t="s">
        <v>977</v>
      </c>
      <c r="G97" s="138">
        <v>60101015</v>
      </c>
      <c r="H97" s="338">
        <v>44911</v>
      </c>
      <c r="I97" s="109">
        <v>54581500</v>
      </c>
      <c r="J97" s="110">
        <v>0.11971444999999999</v>
      </c>
      <c r="K97" s="333">
        <v>0</v>
      </c>
      <c r="L97" s="333">
        <v>0</v>
      </c>
      <c r="M97" s="332">
        <v>0</v>
      </c>
    </row>
    <row r="98" spans="1:13" s="60" customFormat="1">
      <c r="A98" s="70" t="s">
        <v>3402</v>
      </c>
      <c r="B98" s="107" t="s">
        <v>3403</v>
      </c>
      <c r="C98" s="71" t="s">
        <v>3408</v>
      </c>
      <c r="D98" s="71" t="s">
        <v>2117</v>
      </c>
      <c r="E98" s="71" t="s">
        <v>72</v>
      </c>
      <c r="F98" s="72" t="s">
        <v>977</v>
      </c>
      <c r="G98" s="138">
        <v>50202040</v>
      </c>
      <c r="H98" s="338">
        <v>44917</v>
      </c>
      <c r="I98" s="109">
        <v>76409678</v>
      </c>
      <c r="J98" s="110">
        <v>2.0811868000000002</v>
      </c>
      <c r="K98" s="333">
        <v>0</v>
      </c>
      <c r="L98" s="333">
        <v>0</v>
      </c>
      <c r="M98" s="332">
        <v>0</v>
      </c>
    </row>
  </sheetData>
  <phoneticPr fontId="0" type="noConversion"/>
  <hyperlinks>
    <hyperlink ref="M1" location="Content!A1" display="Back to contents" xr:uid="{00000000-0004-0000-0300-000000000000}"/>
  </hyperlinks>
  <pageMargins left="0.24" right="0.25" top="0.55000000000000004" bottom="0.36" header="0.4921259845" footer="0.26"/>
  <pageSetup paperSize="9" scale="5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Feuil5"/>
  <dimension ref="A1:O58"/>
  <sheetViews>
    <sheetView workbookViewId="0">
      <selection activeCell="A3" sqref="A3"/>
    </sheetView>
  </sheetViews>
  <sheetFormatPr defaultColWidth="9.28515625" defaultRowHeight="10.199999999999999"/>
  <cols>
    <col min="1" max="1" width="15" customWidth="1"/>
    <col min="2" max="2" width="23.7109375" bestFit="1" customWidth="1"/>
    <col min="3" max="3" width="15.28515625" customWidth="1"/>
    <col min="4" max="4" width="15.42578125" bestFit="1" customWidth="1"/>
    <col min="5" max="5" width="69.7109375" style="23" customWidth="1"/>
    <col min="6" max="6" width="10.42578125" style="9" customWidth="1"/>
    <col min="7" max="7" width="15" style="39" customWidth="1"/>
    <col min="8" max="8" width="12.85546875" style="108" customWidth="1"/>
    <col min="9" max="9" width="14.42578125" style="29" customWidth="1"/>
    <col min="10" max="10" width="12.85546875" style="108" customWidth="1"/>
    <col min="11" max="11" width="15.7109375" style="7" customWidth="1"/>
    <col min="12" max="12" width="20.85546875" style="4" customWidth="1"/>
  </cols>
  <sheetData>
    <row r="1" spans="1:15">
      <c r="A1" s="1" t="s">
        <v>3416</v>
      </c>
      <c r="L1" s="113" t="s">
        <v>87</v>
      </c>
    </row>
    <row r="2" spans="1:15" s="15" customFormat="1">
      <c r="A2" s="201"/>
      <c r="B2" s="201"/>
      <c r="C2" s="201"/>
      <c r="D2" s="209"/>
      <c r="E2" s="202"/>
      <c r="F2" s="32"/>
      <c r="G2" s="204"/>
      <c r="H2" s="203"/>
      <c r="I2" s="206"/>
      <c r="J2" s="205"/>
      <c r="K2" s="210"/>
      <c r="L2" s="211"/>
    </row>
    <row r="3" spans="1:15" s="200" customFormat="1" ht="35.4" customHeight="1">
      <c r="A3" s="193" t="s">
        <v>50</v>
      </c>
      <c r="B3" s="193" t="s">
        <v>31</v>
      </c>
      <c r="C3" s="193" t="s">
        <v>2387</v>
      </c>
      <c r="D3" s="194" t="s">
        <v>1592</v>
      </c>
      <c r="E3" s="195" t="s">
        <v>5</v>
      </c>
      <c r="F3" s="193" t="s">
        <v>2356</v>
      </c>
      <c r="G3" s="193" t="s">
        <v>2359</v>
      </c>
      <c r="H3" s="196" t="s">
        <v>29</v>
      </c>
      <c r="I3" s="197" t="s">
        <v>89</v>
      </c>
      <c r="J3" s="198" t="s">
        <v>2388</v>
      </c>
      <c r="K3" s="198" t="s">
        <v>2390</v>
      </c>
      <c r="L3" s="196" t="s">
        <v>2389</v>
      </c>
      <c r="M3" s="214"/>
      <c r="N3" s="214"/>
      <c r="O3" s="214"/>
    </row>
    <row r="4" spans="1:15">
      <c r="A4" s="26" t="s">
        <v>2344</v>
      </c>
      <c r="B4" s="26" t="s">
        <v>3417</v>
      </c>
      <c r="C4" s="27" t="s">
        <v>2117</v>
      </c>
      <c r="D4" s="63" t="s">
        <v>72</v>
      </c>
      <c r="E4" s="63" t="s">
        <v>1593</v>
      </c>
      <c r="F4" s="69" t="s">
        <v>560</v>
      </c>
      <c r="G4" s="27">
        <v>45101015</v>
      </c>
      <c r="H4" s="334">
        <v>44564</v>
      </c>
      <c r="I4" s="29">
        <v>10.792064799999999</v>
      </c>
      <c r="J4" s="334">
        <v>44560</v>
      </c>
      <c r="K4" s="73">
        <f t="shared" ref="K4:K35" si="0">I4*L4/10^6</f>
        <v>729.04308768283511</v>
      </c>
      <c r="L4" s="4">
        <v>67553624</v>
      </c>
    </row>
    <row r="5" spans="1:15">
      <c r="A5" s="26" t="s">
        <v>3418</v>
      </c>
      <c r="B5" s="26" t="s">
        <v>3419</v>
      </c>
      <c r="C5" s="27" t="s">
        <v>52</v>
      </c>
      <c r="D5" s="63" t="s">
        <v>1795</v>
      </c>
      <c r="E5" s="63" t="s">
        <v>2392</v>
      </c>
      <c r="F5" s="69" t="s">
        <v>117</v>
      </c>
      <c r="G5" s="27">
        <v>55201020</v>
      </c>
      <c r="H5" s="334">
        <v>44568</v>
      </c>
      <c r="I5" s="29">
        <v>14.6</v>
      </c>
      <c r="J5" s="334">
        <v>44263</v>
      </c>
      <c r="K5" s="73">
        <f t="shared" si="0"/>
        <v>20.001999999999999</v>
      </c>
      <c r="L5" s="4">
        <v>1370000</v>
      </c>
    </row>
    <row r="6" spans="1:15">
      <c r="A6" s="26" t="s">
        <v>3420</v>
      </c>
      <c r="B6" s="26" t="s">
        <v>1215</v>
      </c>
      <c r="C6" s="27" t="s">
        <v>53</v>
      </c>
      <c r="D6" s="63" t="s">
        <v>72</v>
      </c>
      <c r="E6" s="63" t="s">
        <v>2391</v>
      </c>
      <c r="F6" s="69" t="s">
        <v>114</v>
      </c>
      <c r="G6" s="27">
        <v>20102015</v>
      </c>
      <c r="H6" s="334">
        <v>44571</v>
      </c>
      <c r="I6" s="29">
        <v>28.3</v>
      </c>
      <c r="J6" s="334">
        <v>44568</v>
      </c>
      <c r="K6" s="73">
        <f t="shared" si="0"/>
        <v>7200.7606720000003</v>
      </c>
      <c r="L6" s="4">
        <v>254443840</v>
      </c>
    </row>
    <row r="7" spans="1:15">
      <c r="A7" s="26" t="s">
        <v>3237</v>
      </c>
      <c r="B7" s="26" t="s">
        <v>3238</v>
      </c>
      <c r="C7" s="27" t="s">
        <v>52</v>
      </c>
      <c r="D7" s="63" t="s">
        <v>1795</v>
      </c>
      <c r="E7" s="63" t="s">
        <v>3405</v>
      </c>
      <c r="F7" s="69" t="s">
        <v>117</v>
      </c>
      <c r="G7" s="27">
        <v>40101020</v>
      </c>
      <c r="H7" s="334">
        <v>44581</v>
      </c>
      <c r="I7" s="29">
        <v>30</v>
      </c>
      <c r="J7" s="334">
        <v>44580</v>
      </c>
      <c r="K7" s="73">
        <f t="shared" si="0"/>
        <v>383.86052999999998</v>
      </c>
      <c r="L7" s="4">
        <v>12795351</v>
      </c>
    </row>
    <row r="8" spans="1:15">
      <c r="A8" s="26" t="s">
        <v>3421</v>
      </c>
      <c r="B8" s="52" t="s">
        <v>116</v>
      </c>
      <c r="C8" s="27" t="s">
        <v>52</v>
      </c>
      <c r="D8" s="63" t="s">
        <v>72</v>
      </c>
      <c r="E8" s="63" t="s">
        <v>529</v>
      </c>
      <c r="F8" s="69" t="s">
        <v>117</v>
      </c>
      <c r="G8" s="27">
        <v>45102020</v>
      </c>
      <c r="H8" s="334">
        <v>44586</v>
      </c>
      <c r="I8" s="29">
        <v>550</v>
      </c>
      <c r="J8" s="334">
        <v>44571</v>
      </c>
      <c r="K8" s="73">
        <f t="shared" si="0"/>
        <v>3779.7842500000002</v>
      </c>
      <c r="L8" s="4">
        <v>6872335</v>
      </c>
    </row>
    <row r="9" spans="1:15">
      <c r="A9" s="26" t="s">
        <v>3422</v>
      </c>
      <c r="B9" s="26" t="s">
        <v>3423</v>
      </c>
      <c r="C9" s="27" t="s">
        <v>52</v>
      </c>
      <c r="D9" s="63" t="s">
        <v>72</v>
      </c>
      <c r="E9" s="63" t="s">
        <v>529</v>
      </c>
      <c r="F9" s="69" t="s">
        <v>117</v>
      </c>
      <c r="G9" s="27">
        <v>10101015</v>
      </c>
      <c r="H9" s="334">
        <v>44588</v>
      </c>
      <c r="I9" s="29">
        <v>3</v>
      </c>
      <c r="J9" s="334">
        <v>44580</v>
      </c>
      <c r="K9" s="73">
        <f t="shared" si="0"/>
        <v>13.485003000000001</v>
      </c>
      <c r="L9" s="4">
        <v>4495001</v>
      </c>
    </row>
    <row r="10" spans="1:15">
      <c r="A10" s="26" t="s">
        <v>2881</v>
      </c>
      <c r="B10" s="26" t="s">
        <v>3424</v>
      </c>
      <c r="C10" s="27" t="s">
        <v>53</v>
      </c>
      <c r="D10" s="63" t="s">
        <v>72</v>
      </c>
      <c r="E10" s="63" t="s">
        <v>3478</v>
      </c>
      <c r="F10" s="69" t="s">
        <v>528</v>
      </c>
      <c r="G10" s="27">
        <v>60101000</v>
      </c>
      <c r="H10" s="334">
        <v>44592</v>
      </c>
      <c r="I10" s="29">
        <v>22.75</v>
      </c>
      <c r="J10" s="334">
        <v>44589</v>
      </c>
      <c r="K10" s="73">
        <f t="shared" si="0"/>
        <v>81779.557928249997</v>
      </c>
      <c r="L10" s="4">
        <v>3594705843</v>
      </c>
    </row>
    <row r="11" spans="1:15">
      <c r="A11" s="26" t="s">
        <v>3241</v>
      </c>
      <c r="B11" s="26" t="s">
        <v>3242</v>
      </c>
      <c r="C11" s="27" t="s">
        <v>52</v>
      </c>
      <c r="D11" s="63" t="s">
        <v>72</v>
      </c>
      <c r="E11" s="63" t="s">
        <v>2382</v>
      </c>
      <c r="F11" s="69" t="s">
        <v>117</v>
      </c>
      <c r="G11" s="27">
        <v>50202020</v>
      </c>
      <c r="H11" s="334">
        <v>44592</v>
      </c>
      <c r="I11" s="29">
        <v>2.63</v>
      </c>
      <c r="J11" s="334">
        <v>44589</v>
      </c>
      <c r="K11" s="73">
        <f t="shared" si="0"/>
        <v>26.757138709999996</v>
      </c>
      <c r="L11" s="4">
        <v>10173817</v>
      </c>
    </row>
    <row r="12" spans="1:15">
      <c r="A12" s="26" t="s">
        <v>3425</v>
      </c>
      <c r="B12" s="26" t="s">
        <v>3426</v>
      </c>
      <c r="C12" s="27" t="s">
        <v>53</v>
      </c>
      <c r="D12" s="63" t="s">
        <v>72</v>
      </c>
      <c r="E12" s="63" t="s">
        <v>529</v>
      </c>
      <c r="F12" s="69" t="s">
        <v>114</v>
      </c>
      <c r="G12" s="27">
        <v>10101010</v>
      </c>
      <c r="H12" s="334">
        <v>44599</v>
      </c>
      <c r="I12" s="29">
        <v>5.75</v>
      </c>
      <c r="J12" s="334">
        <v>44596</v>
      </c>
      <c r="K12" s="73">
        <f t="shared" si="0"/>
        <v>169.93012949999999</v>
      </c>
      <c r="L12" s="4">
        <v>29553066</v>
      </c>
    </row>
    <row r="13" spans="1:15">
      <c r="A13" s="26" t="s">
        <v>2337</v>
      </c>
      <c r="B13" s="26" t="s">
        <v>3427</v>
      </c>
      <c r="C13" s="27" t="s">
        <v>1999</v>
      </c>
      <c r="D13" s="63" t="s">
        <v>72</v>
      </c>
      <c r="E13" s="63" t="s">
        <v>1593</v>
      </c>
      <c r="F13" s="69" t="s">
        <v>593</v>
      </c>
      <c r="G13" s="27">
        <v>35102030</v>
      </c>
      <c r="H13" s="334">
        <v>44601</v>
      </c>
      <c r="I13" s="29">
        <v>1.01</v>
      </c>
      <c r="J13" s="334">
        <v>44599</v>
      </c>
      <c r="K13" s="73">
        <f t="shared" si="0"/>
        <v>126.17143209999999</v>
      </c>
      <c r="L13" s="4">
        <v>124922210</v>
      </c>
    </row>
    <row r="14" spans="1:15">
      <c r="A14" s="8" t="s">
        <v>3428</v>
      </c>
      <c r="B14" s="8" t="s">
        <v>1172</v>
      </c>
      <c r="C14" s="215" t="s">
        <v>1999</v>
      </c>
      <c r="D14" s="215" t="s">
        <v>72</v>
      </c>
      <c r="E14" s="207" t="s">
        <v>1593</v>
      </c>
      <c r="F14" s="208" t="s">
        <v>528</v>
      </c>
      <c r="G14" s="207">
        <v>45201010</v>
      </c>
      <c r="H14" s="335">
        <v>44603</v>
      </c>
      <c r="I14" s="13">
        <v>4.1339540000000001</v>
      </c>
      <c r="J14" s="335">
        <v>36987</v>
      </c>
      <c r="K14" s="73">
        <f t="shared" si="0"/>
        <v>31603.579940505759</v>
      </c>
      <c r="L14" s="13">
        <v>7644879440</v>
      </c>
    </row>
    <row r="15" spans="1:15">
      <c r="A15" s="26" t="s">
        <v>3429</v>
      </c>
      <c r="B15" s="26" t="s">
        <v>3430</v>
      </c>
      <c r="C15" s="27" t="s">
        <v>2117</v>
      </c>
      <c r="D15" s="63" t="s">
        <v>72</v>
      </c>
      <c r="E15" s="63" t="s">
        <v>1593</v>
      </c>
      <c r="F15" s="69" t="s">
        <v>977</v>
      </c>
      <c r="G15" s="27">
        <v>35101010</v>
      </c>
      <c r="H15" s="334">
        <v>44607</v>
      </c>
      <c r="I15" s="29">
        <v>4.4201079999999999</v>
      </c>
      <c r="J15" s="334">
        <v>44595</v>
      </c>
      <c r="K15" s="73">
        <f t="shared" si="0"/>
        <v>360.58591308123999</v>
      </c>
      <c r="L15" s="4">
        <v>81578530</v>
      </c>
    </row>
    <row r="16" spans="1:15">
      <c r="A16" s="26" t="s">
        <v>1796</v>
      </c>
      <c r="B16" s="26" t="s">
        <v>1808</v>
      </c>
      <c r="C16" s="27" t="s">
        <v>52</v>
      </c>
      <c r="D16" s="63" t="s">
        <v>72</v>
      </c>
      <c r="E16" s="63" t="s">
        <v>3479</v>
      </c>
      <c r="F16" s="69" t="s">
        <v>528</v>
      </c>
      <c r="G16" s="27">
        <v>60101030</v>
      </c>
      <c r="H16" s="334">
        <v>44610</v>
      </c>
      <c r="I16" s="29">
        <v>5.9119999999999999</v>
      </c>
      <c r="J16" s="334">
        <v>44609</v>
      </c>
      <c r="K16" s="73">
        <f t="shared" si="0"/>
        <v>2762.2147436079999</v>
      </c>
      <c r="L16" s="4">
        <v>467221709</v>
      </c>
    </row>
    <row r="17" spans="1:12">
      <c r="A17" s="26" t="s">
        <v>182</v>
      </c>
      <c r="B17" s="26" t="s">
        <v>1619</v>
      </c>
      <c r="C17" s="27" t="s">
        <v>52</v>
      </c>
      <c r="D17" s="63" t="s">
        <v>72</v>
      </c>
      <c r="E17" s="63" t="s">
        <v>529</v>
      </c>
      <c r="F17" s="69" t="s">
        <v>117</v>
      </c>
      <c r="G17" s="27">
        <v>65102030</v>
      </c>
      <c r="H17" s="334">
        <v>44610</v>
      </c>
      <c r="I17" s="29">
        <v>19.829999999999998</v>
      </c>
      <c r="J17" s="334">
        <v>44588</v>
      </c>
      <c r="K17" s="73">
        <f t="shared" si="0"/>
        <v>12685.30614723</v>
      </c>
      <c r="L17" s="4">
        <v>639702781</v>
      </c>
    </row>
    <row r="18" spans="1:12">
      <c r="A18" s="26" t="s">
        <v>3431</v>
      </c>
      <c r="B18" s="26" t="s">
        <v>3432</v>
      </c>
      <c r="C18" s="27" t="s">
        <v>53</v>
      </c>
      <c r="D18" s="63" t="s">
        <v>72</v>
      </c>
      <c r="E18" s="63" t="s">
        <v>1589</v>
      </c>
      <c r="F18" s="69" t="s">
        <v>3477</v>
      </c>
      <c r="G18" s="27">
        <v>35101010</v>
      </c>
      <c r="H18" s="334">
        <v>44613</v>
      </c>
      <c r="I18" s="29">
        <v>3</v>
      </c>
      <c r="J18" s="334">
        <v>44606</v>
      </c>
      <c r="K18" s="73">
        <f t="shared" si="0"/>
        <v>1200.8215230000001</v>
      </c>
      <c r="L18" s="4">
        <v>400273841</v>
      </c>
    </row>
    <row r="19" spans="1:12">
      <c r="A19" s="26" t="s">
        <v>3433</v>
      </c>
      <c r="B19" s="26" t="s">
        <v>3260</v>
      </c>
      <c r="C19" s="27" t="s">
        <v>2117</v>
      </c>
      <c r="D19" s="63" t="s">
        <v>72</v>
      </c>
      <c r="E19" s="63" t="s">
        <v>3407</v>
      </c>
      <c r="F19" s="69" t="s">
        <v>2381</v>
      </c>
      <c r="G19" s="27">
        <v>60101010</v>
      </c>
      <c r="H19" s="334">
        <v>44616</v>
      </c>
      <c r="I19" s="29">
        <v>9.8790000000000003E-2</v>
      </c>
      <c r="J19" s="334">
        <v>44609</v>
      </c>
      <c r="K19" s="73">
        <f t="shared" si="0"/>
        <v>131.09344148273999</v>
      </c>
      <c r="L19" s="4">
        <v>1326991006</v>
      </c>
    </row>
    <row r="20" spans="1:12">
      <c r="A20" s="26" t="s">
        <v>3434</v>
      </c>
      <c r="B20" s="26" t="s">
        <v>3435</v>
      </c>
      <c r="C20" s="27" t="s">
        <v>54</v>
      </c>
      <c r="D20" s="63" t="s">
        <v>1794</v>
      </c>
      <c r="E20" s="63" t="s">
        <v>1593</v>
      </c>
      <c r="F20" s="69" t="s">
        <v>116</v>
      </c>
      <c r="G20" s="27">
        <v>30202015</v>
      </c>
      <c r="H20" s="334">
        <v>44620</v>
      </c>
      <c r="I20" s="29">
        <v>13.52</v>
      </c>
      <c r="J20" s="334">
        <v>42818</v>
      </c>
      <c r="K20" s="73">
        <f t="shared" si="0"/>
        <v>58.272822399999995</v>
      </c>
      <c r="L20" s="4">
        <v>4310120</v>
      </c>
    </row>
    <row r="21" spans="1:12">
      <c r="A21" s="26" t="s">
        <v>3265</v>
      </c>
      <c r="B21" s="26" t="s">
        <v>3266</v>
      </c>
      <c r="C21" s="27" t="s">
        <v>52</v>
      </c>
      <c r="D21" s="63" t="s">
        <v>72</v>
      </c>
      <c r="E21" s="63" t="s">
        <v>2382</v>
      </c>
      <c r="F21" s="69" t="s">
        <v>117</v>
      </c>
      <c r="G21" s="27">
        <v>20103010</v>
      </c>
      <c r="H21" s="334">
        <v>44623</v>
      </c>
      <c r="I21" s="29">
        <v>1.1599999999999999</v>
      </c>
      <c r="J21" s="334">
        <v>44622</v>
      </c>
      <c r="K21" s="73">
        <f t="shared" si="0"/>
        <v>18.699844959999997</v>
      </c>
      <c r="L21" s="4">
        <v>16120556</v>
      </c>
    </row>
    <row r="22" spans="1:12">
      <c r="A22" s="26" t="s">
        <v>3267</v>
      </c>
      <c r="B22" s="52" t="s">
        <v>3268</v>
      </c>
      <c r="C22" s="27" t="s">
        <v>2117</v>
      </c>
      <c r="D22" s="63" t="s">
        <v>1794</v>
      </c>
      <c r="E22" s="63" t="s">
        <v>3408</v>
      </c>
      <c r="F22" s="69" t="s">
        <v>977</v>
      </c>
      <c r="G22" s="27">
        <v>10101015</v>
      </c>
      <c r="H22" s="334">
        <v>44624</v>
      </c>
      <c r="I22" s="29">
        <v>2.5554160499999998</v>
      </c>
      <c r="J22" s="334">
        <v>44623</v>
      </c>
      <c r="K22" s="73">
        <f t="shared" si="0"/>
        <v>265.359206814174</v>
      </c>
      <c r="L22" s="4">
        <v>103841880</v>
      </c>
    </row>
    <row r="23" spans="1:12">
      <c r="A23" s="26" t="s">
        <v>3436</v>
      </c>
      <c r="B23" s="26" t="s">
        <v>3437</v>
      </c>
      <c r="C23" s="27" t="s">
        <v>53</v>
      </c>
      <c r="D23" s="63" t="s">
        <v>72</v>
      </c>
      <c r="E23" s="63" t="s">
        <v>2000</v>
      </c>
      <c r="F23" s="69" t="s">
        <v>114</v>
      </c>
      <c r="G23" s="27">
        <v>50205025</v>
      </c>
      <c r="H23" s="334">
        <v>44627</v>
      </c>
      <c r="I23" s="29">
        <v>0.1</v>
      </c>
      <c r="J23" s="334">
        <v>44624</v>
      </c>
      <c r="K23" s="73">
        <f t="shared" si="0"/>
        <v>4.6968196999999998</v>
      </c>
      <c r="L23" s="4">
        <v>46968197</v>
      </c>
    </row>
    <row r="24" spans="1:12">
      <c r="A24" s="26" t="s">
        <v>3438</v>
      </c>
      <c r="B24" s="26" t="s">
        <v>3439</v>
      </c>
      <c r="C24" s="27" t="s">
        <v>52</v>
      </c>
      <c r="D24" s="63" t="s">
        <v>1795</v>
      </c>
      <c r="E24" s="63" t="s">
        <v>2392</v>
      </c>
      <c r="F24" s="69" t="s">
        <v>117</v>
      </c>
      <c r="G24" s="27">
        <v>50202025</v>
      </c>
      <c r="H24" s="334">
        <v>44628</v>
      </c>
      <c r="I24" s="29">
        <v>1.72</v>
      </c>
      <c r="J24" s="334">
        <v>44586</v>
      </c>
      <c r="K24" s="73">
        <f t="shared" si="0"/>
        <v>1.8919999999999999</v>
      </c>
      <c r="L24" s="4">
        <v>1100000</v>
      </c>
    </row>
    <row r="25" spans="1:12">
      <c r="A25" s="26" t="s">
        <v>3440</v>
      </c>
      <c r="B25" s="52" t="s">
        <v>3441</v>
      </c>
      <c r="C25" s="27" t="s">
        <v>52</v>
      </c>
      <c r="D25" s="63" t="s">
        <v>1795</v>
      </c>
      <c r="E25" s="63" t="s">
        <v>2000</v>
      </c>
      <c r="F25" s="69" t="s">
        <v>946</v>
      </c>
      <c r="G25" s="27">
        <v>40401025</v>
      </c>
      <c r="H25" s="334">
        <v>44631</v>
      </c>
      <c r="I25" s="29">
        <v>0.12</v>
      </c>
      <c r="J25" s="334">
        <v>43431</v>
      </c>
      <c r="K25" s="73">
        <f t="shared" si="0"/>
        <v>4.6272292799999999</v>
      </c>
      <c r="L25" s="4">
        <v>38560244</v>
      </c>
    </row>
    <row r="26" spans="1:12">
      <c r="A26" s="26" t="s">
        <v>3277</v>
      </c>
      <c r="B26" s="26" t="s">
        <v>3278</v>
      </c>
      <c r="C26" s="27" t="s">
        <v>52</v>
      </c>
      <c r="D26" s="63" t="s">
        <v>72</v>
      </c>
      <c r="E26" s="63" t="s">
        <v>2382</v>
      </c>
      <c r="F26" s="69" t="s">
        <v>117</v>
      </c>
      <c r="G26" s="27">
        <v>40202010</v>
      </c>
      <c r="H26" s="334">
        <v>44641</v>
      </c>
      <c r="I26" s="29">
        <v>4.5999999999999996</v>
      </c>
      <c r="J26" s="334">
        <v>44638</v>
      </c>
      <c r="K26" s="73">
        <f t="shared" si="0"/>
        <v>59.353850599999994</v>
      </c>
      <c r="L26" s="4">
        <v>12903011</v>
      </c>
    </row>
    <row r="27" spans="1:12">
      <c r="A27" s="26" t="s">
        <v>2362</v>
      </c>
      <c r="B27" s="52" t="s">
        <v>3279</v>
      </c>
      <c r="C27" s="27" t="s">
        <v>2117</v>
      </c>
      <c r="D27" s="63" t="s">
        <v>1794</v>
      </c>
      <c r="E27" s="63" t="s">
        <v>3408</v>
      </c>
      <c r="F27" s="69" t="s">
        <v>977</v>
      </c>
      <c r="G27" s="27">
        <v>55102010</v>
      </c>
      <c r="H27" s="334">
        <v>44648</v>
      </c>
      <c r="I27" s="29">
        <v>6.723418370000001</v>
      </c>
      <c r="J27" s="334">
        <v>44645</v>
      </c>
      <c r="K27" s="73">
        <f t="shared" si="0"/>
        <v>251.40205969104005</v>
      </c>
      <c r="L27" s="4">
        <v>37392000</v>
      </c>
    </row>
    <row r="28" spans="1:12">
      <c r="A28" s="26" t="s">
        <v>3282</v>
      </c>
      <c r="B28" s="26" t="s">
        <v>3283</v>
      </c>
      <c r="C28" s="27" t="s">
        <v>52</v>
      </c>
      <c r="D28" s="63" t="s">
        <v>72</v>
      </c>
      <c r="E28" s="63" t="s">
        <v>2382</v>
      </c>
      <c r="F28" s="69" t="s">
        <v>117</v>
      </c>
      <c r="G28" s="27">
        <v>20103010</v>
      </c>
      <c r="H28" s="334">
        <v>44650</v>
      </c>
      <c r="I28" s="29">
        <v>6.5</v>
      </c>
      <c r="J28" s="334">
        <v>44649</v>
      </c>
      <c r="K28" s="73">
        <f t="shared" si="0"/>
        <v>64.253481500000007</v>
      </c>
      <c r="L28" s="4">
        <v>9885151</v>
      </c>
    </row>
    <row r="29" spans="1:12">
      <c r="A29" s="26" t="s">
        <v>3284</v>
      </c>
      <c r="B29" s="52" t="s">
        <v>3285</v>
      </c>
      <c r="C29" s="27" t="s">
        <v>52</v>
      </c>
      <c r="D29" s="63" t="s">
        <v>72</v>
      </c>
      <c r="E29" s="63" t="s">
        <v>2382</v>
      </c>
      <c r="F29" s="69" t="s">
        <v>117</v>
      </c>
      <c r="G29" s="27">
        <v>35101010</v>
      </c>
      <c r="H29" s="334">
        <v>44650</v>
      </c>
      <c r="I29" s="29">
        <v>22.2</v>
      </c>
      <c r="J29" s="334">
        <v>44649</v>
      </c>
      <c r="K29" s="73">
        <f t="shared" si="0"/>
        <v>49.135992600000002</v>
      </c>
      <c r="L29" s="4">
        <v>2213333</v>
      </c>
    </row>
    <row r="30" spans="1:12">
      <c r="A30" s="26" t="s">
        <v>3286</v>
      </c>
      <c r="B30" s="26" t="s">
        <v>3287</v>
      </c>
      <c r="C30" s="27" t="s">
        <v>52</v>
      </c>
      <c r="D30" s="63" t="s">
        <v>72</v>
      </c>
      <c r="E30" s="63" t="s">
        <v>2382</v>
      </c>
      <c r="F30" s="69" t="s">
        <v>117</v>
      </c>
      <c r="G30" s="27">
        <v>10101015</v>
      </c>
      <c r="H30" s="334">
        <v>44651</v>
      </c>
      <c r="I30" s="29">
        <v>0.28599999999999998</v>
      </c>
      <c r="J30" s="334">
        <v>44650</v>
      </c>
      <c r="K30" s="73">
        <f t="shared" si="0"/>
        <v>26.251855343999996</v>
      </c>
      <c r="L30" s="4">
        <v>91789704</v>
      </c>
    </row>
    <row r="31" spans="1:12">
      <c r="A31" s="8" t="s">
        <v>3442</v>
      </c>
      <c r="B31" s="8" t="s">
        <v>3443</v>
      </c>
      <c r="C31" s="215" t="s">
        <v>54</v>
      </c>
      <c r="D31" s="215" t="s">
        <v>72</v>
      </c>
      <c r="E31" s="207" t="s">
        <v>2000</v>
      </c>
      <c r="F31" s="208" t="s">
        <v>116</v>
      </c>
      <c r="G31" s="207">
        <v>40202015</v>
      </c>
      <c r="H31" s="335">
        <v>44658</v>
      </c>
      <c r="I31" s="13">
        <v>3.5</v>
      </c>
      <c r="J31" s="335">
        <v>43959</v>
      </c>
      <c r="K31" s="73">
        <f t="shared" si="0"/>
        <v>39.202320499999999</v>
      </c>
      <c r="L31" s="13">
        <v>11200663</v>
      </c>
    </row>
    <row r="32" spans="1:12">
      <c r="A32" s="26" t="s">
        <v>3444</v>
      </c>
      <c r="B32" s="26" t="s">
        <v>3445</v>
      </c>
      <c r="C32" s="27" t="s">
        <v>52</v>
      </c>
      <c r="D32" s="63" t="s">
        <v>72</v>
      </c>
      <c r="E32" s="63" t="s">
        <v>529</v>
      </c>
      <c r="F32" s="69" t="s">
        <v>117</v>
      </c>
      <c r="G32" s="27">
        <v>40501030</v>
      </c>
      <c r="H32" s="334">
        <v>44663</v>
      </c>
      <c r="I32" s="29">
        <v>66</v>
      </c>
      <c r="J32" s="334">
        <v>44651</v>
      </c>
      <c r="K32" s="73">
        <f t="shared" si="0"/>
        <v>33.215423999999999</v>
      </c>
      <c r="L32" s="4">
        <v>503264</v>
      </c>
    </row>
    <row r="33" spans="1:12">
      <c r="A33" s="26" t="s">
        <v>2477</v>
      </c>
      <c r="B33" s="52" t="s">
        <v>2542</v>
      </c>
      <c r="C33" s="27" t="s">
        <v>2117</v>
      </c>
      <c r="D33" s="63" t="s">
        <v>72</v>
      </c>
      <c r="E33" s="63" t="s">
        <v>529</v>
      </c>
      <c r="F33" s="69" t="s">
        <v>977</v>
      </c>
      <c r="G33" s="27">
        <v>30101010</v>
      </c>
      <c r="H33" s="334">
        <v>44671</v>
      </c>
      <c r="I33" s="29">
        <v>10.9711976</v>
      </c>
      <c r="J33" s="334">
        <v>44657</v>
      </c>
      <c r="K33" s="73">
        <f t="shared" si="0"/>
        <v>1172.4845697232008</v>
      </c>
      <c r="L33" s="4">
        <v>106869333</v>
      </c>
    </row>
    <row r="34" spans="1:12">
      <c r="A34" s="26" t="s">
        <v>3446</v>
      </c>
      <c r="B34" s="26" t="s">
        <v>3447</v>
      </c>
      <c r="C34" s="27" t="s">
        <v>52</v>
      </c>
      <c r="D34" s="63" t="s">
        <v>72</v>
      </c>
      <c r="E34" s="63" t="s">
        <v>529</v>
      </c>
      <c r="F34" s="69" t="s">
        <v>117</v>
      </c>
      <c r="G34" s="27">
        <v>10101010</v>
      </c>
      <c r="H34" s="334">
        <v>44672</v>
      </c>
      <c r="I34" s="29">
        <v>33.5</v>
      </c>
      <c r="J34" s="334">
        <v>44664</v>
      </c>
      <c r="K34" s="73">
        <f t="shared" si="0"/>
        <v>270.67407050000003</v>
      </c>
      <c r="L34" s="4">
        <v>8079823</v>
      </c>
    </row>
    <row r="35" spans="1:12">
      <c r="A35" s="26" t="s">
        <v>3448</v>
      </c>
      <c r="B35" s="52" t="s">
        <v>3449</v>
      </c>
      <c r="C35" s="27" t="s">
        <v>52</v>
      </c>
      <c r="D35" s="63" t="s">
        <v>1794</v>
      </c>
      <c r="E35" s="63" t="s">
        <v>529</v>
      </c>
      <c r="F35" s="69" t="s">
        <v>117</v>
      </c>
      <c r="G35" s="27">
        <v>50202030</v>
      </c>
      <c r="H35" s="334">
        <v>44676</v>
      </c>
      <c r="I35" s="29">
        <v>167.5</v>
      </c>
      <c r="J35" s="334">
        <v>44634</v>
      </c>
      <c r="K35" s="73">
        <f t="shared" si="0"/>
        <v>282.49528249999997</v>
      </c>
      <c r="L35" s="4">
        <v>1686539</v>
      </c>
    </row>
    <row r="36" spans="1:12">
      <c r="A36" s="26" t="s">
        <v>3450</v>
      </c>
      <c r="B36" s="26" t="s">
        <v>3451</v>
      </c>
      <c r="C36" s="27" t="s">
        <v>52</v>
      </c>
      <c r="D36" s="63" t="s">
        <v>1795</v>
      </c>
      <c r="E36" s="63" t="s">
        <v>2391</v>
      </c>
      <c r="F36" s="69" t="s">
        <v>117</v>
      </c>
      <c r="G36" s="27">
        <v>10101015</v>
      </c>
      <c r="H36" s="334">
        <v>44677</v>
      </c>
      <c r="I36" s="29">
        <v>0.83</v>
      </c>
      <c r="J36" s="334">
        <v>44448</v>
      </c>
      <c r="K36" s="73">
        <f t="shared" ref="K36:K58" si="1">I36*L36/10^6</f>
        <v>8.2304858400000001</v>
      </c>
      <c r="L36" s="4">
        <v>9916248</v>
      </c>
    </row>
    <row r="37" spans="1:12">
      <c r="A37" s="26" t="s">
        <v>3452</v>
      </c>
      <c r="B37" s="52" t="s">
        <v>3453</v>
      </c>
      <c r="C37" s="27" t="s">
        <v>2117</v>
      </c>
      <c r="D37" s="63" t="s">
        <v>72</v>
      </c>
      <c r="E37" s="63" t="s">
        <v>3480</v>
      </c>
      <c r="F37" s="69" t="s">
        <v>2118</v>
      </c>
      <c r="G37" s="27">
        <v>60101030</v>
      </c>
      <c r="H37" s="334">
        <v>44678</v>
      </c>
      <c r="I37" s="29">
        <v>0.10889120000000001</v>
      </c>
      <c r="J37" s="334">
        <v>44614</v>
      </c>
      <c r="K37" s="73">
        <f t="shared" si="1"/>
        <v>10.88912</v>
      </c>
      <c r="L37" s="4">
        <v>100000000</v>
      </c>
    </row>
    <row r="38" spans="1:12">
      <c r="A38" s="26" t="s">
        <v>2379</v>
      </c>
      <c r="B38" s="26" t="s">
        <v>2380</v>
      </c>
      <c r="C38" s="27" t="s">
        <v>2117</v>
      </c>
      <c r="D38" s="63" t="s">
        <v>1794</v>
      </c>
      <c r="E38" s="63" t="s">
        <v>3411</v>
      </c>
      <c r="F38" s="69" t="s">
        <v>2118</v>
      </c>
      <c r="G38" s="27">
        <v>50206060</v>
      </c>
      <c r="H38" s="334">
        <v>44680</v>
      </c>
      <c r="I38" s="29">
        <v>5.1520200000000003</v>
      </c>
      <c r="J38" s="334">
        <v>44679</v>
      </c>
      <c r="K38" s="73">
        <f t="shared" si="1"/>
        <v>165.65216232114003</v>
      </c>
      <c r="L38" s="4">
        <v>32152857</v>
      </c>
    </row>
    <row r="39" spans="1:12">
      <c r="A39" s="8" t="s">
        <v>2377</v>
      </c>
      <c r="B39" s="8" t="s">
        <v>2378</v>
      </c>
      <c r="C39" s="215" t="s">
        <v>2117</v>
      </c>
      <c r="D39" s="215" t="s">
        <v>1794</v>
      </c>
      <c r="E39" s="207" t="s">
        <v>3408</v>
      </c>
      <c r="F39" s="208" t="s">
        <v>977</v>
      </c>
      <c r="G39" s="207">
        <v>50206030</v>
      </c>
      <c r="H39" s="335">
        <v>44683</v>
      </c>
      <c r="I39" s="13">
        <v>3.0351248000000002</v>
      </c>
      <c r="J39" s="335">
        <v>44680</v>
      </c>
      <c r="K39" s="73">
        <f t="shared" si="1"/>
        <v>579.00999627967519</v>
      </c>
      <c r="L39" s="13">
        <v>190769749</v>
      </c>
    </row>
    <row r="40" spans="1:12">
      <c r="A40" s="26" t="s">
        <v>3454</v>
      </c>
      <c r="B40" s="26" t="s">
        <v>3455</v>
      </c>
      <c r="C40" s="27" t="s">
        <v>52</v>
      </c>
      <c r="D40" s="63" t="s">
        <v>72</v>
      </c>
      <c r="E40" s="63" t="s">
        <v>1589</v>
      </c>
      <c r="F40" s="69" t="s">
        <v>117</v>
      </c>
      <c r="G40" s="27">
        <v>10101015</v>
      </c>
      <c r="H40" s="334">
        <v>44691</v>
      </c>
      <c r="I40" s="29">
        <v>210</v>
      </c>
      <c r="J40" s="334">
        <v>44685</v>
      </c>
      <c r="K40" s="73">
        <f t="shared" si="1"/>
        <v>273.92000999999999</v>
      </c>
      <c r="L40" s="4">
        <v>1304381</v>
      </c>
    </row>
    <row r="41" spans="1:12">
      <c r="A41" s="26" t="s">
        <v>1811</v>
      </c>
      <c r="B41" s="26" t="s">
        <v>2491</v>
      </c>
      <c r="C41" s="27" t="s">
        <v>52</v>
      </c>
      <c r="D41" s="63" t="s">
        <v>72</v>
      </c>
      <c r="E41" s="63" t="s">
        <v>529</v>
      </c>
      <c r="F41" s="69" t="s">
        <v>117</v>
      </c>
      <c r="G41" s="27">
        <v>50101015</v>
      </c>
      <c r="H41" s="334">
        <v>44693</v>
      </c>
      <c r="I41" s="29">
        <v>48.85</v>
      </c>
      <c r="J41" s="334">
        <v>44692</v>
      </c>
      <c r="K41" s="73">
        <f t="shared" si="1"/>
        <v>1524.6123103</v>
      </c>
      <c r="L41" s="4">
        <v>31210078</v>
      </c>
    </row>
    <row r="42" spans="1:12">
      <c r="A42" s="26" t="s">
        <v>3456</v>
      </c>
      <c r="B42" s="26" t="s">
        <v>3457</v>
      </c>
      <c r="C42" s="27" t="s">
        <v>52</v>
      </c>
      <c r="D42" s="63" t="s">
        <v>1795</v>
      </c>
      <c r="E42" s="63" t="s">
        <v>2391</v>
      </c>
      <c r="F42" s="69" t="s">
        <v>117</v>
      </c>
      <c r="G42" s="27">
        <v>30202010</v>
      </c>
      <c r="H42" s="334">
        <v>44693</v>
      </c>
      <c r="I42" s="29">
        <v>5.88</v>
      </c>
      <c r="J42" s="334">
        <v>42360</v>
      </c>
      <c r="K42" s="73">
        <f t="shared" si="1"/>
        <v>2.94</v>
      </c>
      <c r="L42" s="4">
        <v>500000</v>
      </c>
    </row>
    <row r="43" spans="1:12">
      <c r="A43" s="26" t="s">
        <v>3458</v>
      </c>
      <c r="B43" s="26" t="s">
        <v>3459</v>
      </c>
      <c r="C43" s="27" t="s">
        <v>52</v>
      </c>
      <c r="D43" s="63" t="s">
        <v>1795</v>
      </c>
      <c r="E43" s="63" t="s">
        <v>2391</v>
      </c>
      <c r="F43" s="69" t="s">
        <v>117</v>
      </c>
      <c r="G43" s="27">
        <v>40401030</v>
      </c>
      <c r="H43" s="334">
        <v>44694</v>
      </c>
      <c r="I43" s="29">
        <v>0.95499999999999996</v>
      </c>
      <c r="J43" s="334">
        <v>44644</v>
      </c>
      <c r="K43" s="73">
        <f t="shared" si="1"/>
        <v>7.5421296899999994</v>
      </c>
      <c r="L43" s="4">
        <v>7897518</v>
      </c>
    </row>
    <row r="44" spans="1:12">
      <c r="A44" s="26" t="s">
        <v>3460</v>
      </c>
      <c r="B44" s="26" t="s">
        <v>3461</v>
      </c>
      <c r="C44" s="27" t="s">
        <v>2117</v>
      </c>
      <c r="D44" s="63" t="s">
        <v>72</v>
      </c>
      <c r="E44" s="63" t="s">
        <v>3480</v>
      </c>
      <c r="F44" s="69" t="s">
        <v>977</v>
      </c>
      <c r="G44" s="27">
        <v>30302025</v>
      </c>
      <c r="H44" s="334">
        <v>44697</v>
      </c>
      <c r="I44" s="29">
        <v>1.7492642999999999E-2</v>
      </c>
      <c r="J44" s="334">
        <v>44694</v>
      </c>
      <c r="K44" s="73">
        <f t="shared" si="1"/>
        <v>2.5918370884240378</v>
      </c>
      <c r="L44" s="4">
        <v>148167266</v>
      </c>
    </row>
    <row r="45" spans="1:12">
      <c r="A45" s="26" t="s">
        <v>3462</v>
      </c>
      <c r="B45" s="26" t="s">
        <v>3304</v>
      </c>
      <c r="C45" s="27" t="s">
        <v>2117</v>
      </c>
      <c r="D45" s="63" t="s">
        <v>1794</v>
      </c>
      <c r="E45" s="63" t="s">
        <v>1589</v>
      </c>
      <c r="F45" s="69" t="s">
        <v>977</v>
      </c>
      <c r="G45" s="27">
        <v>45102010</v>
      </c>
      <c r="H45" s="334">
        <v>44711</v>
      </c>
      <c r="I45" s="29">
        <v>0.47466412499999999</v>
      </c>
      <c r="J45" s="334">
        <v>44706</v>
      </c>
      <c r="K45" s="73">
        <f t="shared" si="1"/>
        <v>100.36246330744726</v>
      </c>
      <c r="L45" s="4">
        <v>211438906</v>
      </c>
    </row>
    <row r="46" spans="1:12">
      <c r="A46" s="26" t="s">
        <v>3463</v>
      </c>
      <c r="B46" s="26" t="s">
        <v>3464</v>
      </c>
      <c r="C46" s="27" t="s">
        <v>53</v>
      </c>
      <c r="D46" s="63" t="s">
        <v>72</v>
      </c>
      <c r="E46" s="63" t="s">
        <v>3481</v>
      </c>
      <c r="F46" s="69" t="s">
        <v>3477</v>
      </c>
      <c r="G46" s="27">
        <v>35101010</v>
      </c>
      <c r="H46" s="334">
        <v>44711</v>
      </c>
      <c r="I46" s="29">
        <v>2.38</v>
      </c>
      <c r="J46" s="334">
        <v>44699</v>
      </c>
      <c r="K46" s="73">
        <f t="shared" si="1"/>
        <v>0.67552015999999993</v>
      </c>
      <c r="L46" s="4">
        <v>283832</v>
      </c>
    </row>
    <row r="47" spans="1:12">
      <c r="A47" s="26" t="s">
        <v>3465</v>
      </c>
      <c r="B47" s="52" t="s">
        <v>3466</v>
      </c>
      <c r="C47" s="27" t="s">
        <v>54</v>
      </c>
      <c r="D47" s="63" t="s">
        <v>72</v>
      </c>
      <c r="E47" s="63" t="s">
        <v>529</v>
      </c>
      <c r="F47" s="69" t="s">
        <v>116</v>
      </c>
      <c r="G47" s="27">
        <v>50203030</v>
      </c>
      <c r="H47" s="334">
        <v>44713</v>
      </c>
      <c r="I47" s="29">
        <v>234</v>
      </c>
      <c r="J47" s="334">
        <v>44712</v>
      </c>
      <c r="K47" s="73">
        <f t="shared" si="1"/>
        <v>473.81724000000003</v>
      </c>
      <c r="L47" s="4">
        <v>2024860</v>
      </c>
    </row>
    <row r="48" spans="1:12">
      <c r="A48" s="26" t="s">
        <v>3467</v>
      </c>
      <c r="B48" s="26" t="s">
        <v>3468</v>
      </c>
      <c r="C48" s="27" t="s">
        <v>52</v>
      </c>
      <c r="D48" s="63" t="s">
        <v>1795</v>
      </c>
      <c r="E48" s="63" t="s">
        <v>1593</v>
      </c>
      <c r="F48" s="69" t="s">
        <v>528</v>
      </c>
      <c r="G48" s="27">
        <v>45201020</v>
      </c>
      <c r="H48" s="334">
        <v>44713</v>
      </c>
      <c r="I48" s="29">
        <v>0.7</v>
      </c>
      <c r="J48" s="334">
        <v>42618</v>
      </c>
      <c r="K48" s="73">
        <f t="shared" si="1"/>
        <v>7.1469440000000004</v>
      </c>
      <c r="L48" s="4">
        <v>10209920</v>
      </c>
    </row>
    <row r="49" spans="1:12">
      <c r="A49" s="26" t="s">
        <v>1994</v>
      </c>
      <c r="B49" s="26" t="s">
        <v>2911</v>
      </c>
      <c r="C49" s="27" t="s">
        <v>54</v>
      </c>
      <c r="D49" s="63" t="s">
        <v>72</v>
      </c>
      <c r="E49" s="63" t="s">
        <v>1589</v>
      </c>
      <c r="F49" s="69" t="s">
        <v>528</v>
      </c>
      <c r="G49" s="27">
        <v>20103010</v>
      </c>
      <c r="H49" s="334">
        <v>44721</v>
      </c>
      <c r="I49" s="29">
        <v>0.88800000000000001</v>
      </c>
      <c r="J49" s="334">
        <v>44720</v>
      </c>
      <c r="K49" s="73">
        <f t="shared" si="1"/>
        <v>89.619742103999997</v>
      </c>
      <c r="L49" s="4">
        <v>100923133</v>
      </c>
    </row>
    <row r="50" spans="1:12">
      <c r="A50" s="26" t="s">
        <v>3469</v>
      </c>
      <c r="B50" s="26" t="s">
        <v>3470</v>
      </c>
      <c r="C50" s="27" t="s">
        <v>52</v>
      </c>
      <c r="D50" s="63" t="s">
        <v>1795</v>
      </c>
      <c r="E50" s="63" t="s">
        <v>2391</v>
      </c>
      <c r="F50" s="69" t="s">
        <v>116</v>
      </c>
      <c r="G50" s="27">
        <v>50101035</v>
      </c>
      <c r="H50" s="334">
        <v>44726</v>
      </c>
      <c r="I50" s="29">
        <v>6.5</v>
      </c>
      <c r="J50" s="334">
        <v>44680</v>
      </c>
      <c r="K50" s="73">
        <f t="shared" si="1"/>
        <v>11.266905</v>
      </c>
      <c r="L50" s="4">
        <v>1733370</v>
      </c>
    </row>
    <row r="51" spans="1:12">
      <c r="A51" s="26" t="s">
        <v>3309</v>
      </c>
      <c r="B51" s="26" t="s">
        <v>3310</v>
      </c>
      <c r="C51" s="27" t="s">
        <v>2117</v>
      </c>
      <c r="D51" s="63" t="s">
        <v>1794</v>
      </c>
      <c r="E51" s="63" t="s">
        <v>3408</v>
      </c>
      <c r="F51" s="69" t="s">
        <v>977</v>
      </c>
      <c r="G51" s="27">
        <v>20103010</v>
      </c>
      <c r="H51" s="334">
        <v>44728</v>
      </c>
      <c r="I51" s="29">
        <v>2.9941835999999999</v>
      </c>
      <c r="J51" s="334">
        <v>44727</v>
      </c>
      <c r="K51" s="73">
        <f t="shared" si="1"/>
        <v>868.52106728949241</v>
      </c>
      <c r="L51" s="4">
        <v>290069409</v>
      </c>
    </row>
    <row r="52" spans="1:12">
      <c r="A52" s="26" t="s">
        <v>2365</v>
      </c>
      <c r="B52" s="26" t="s">
        <v>3471</v>
      </c>
      <c r="C52" s="27" t="s">
        <v>2117</v>
      </c>
      <c r="D52" s="63" t="s">
        <v>1794</v>
      </c>
      <c r="E52" s="63" t="s">
        <v>1589</v>
      </c>
      <c r="F52" s="69" t="s">
        <v>977</v>
      </c>
      <c r="G52" s="27">
        <v>65101010</v>
      </c>
      <c r="H52" s="334">
        <v>44732</v>
      </c>
      <c r="I52" s="29">
        <v>0.37311690000000003</v>
      </c>
      <c r="J52" s="334">
        <v>44729</v>
      </c>
      <c r="K52" s="73">
        <f t="shared" si="1"/>
        <v>256.61316728366285</v>
      </c>
      <c r="L52" s="4">
        <v>687755412</v>
      </c>
    </row>
    <row r="53" spans="1:12">
      <c r="A53" s="26" t="s">
        <v>3472</v>
      </c>
      <c r="B53" s="26" t="s">
        <v>3473</v>
      </c>
      <c r="C53" s="27" t="s">
        <v>2117</v>
      </c>
      <c r="D53" s="63" t="s">
        <v>1794</v>
      </c>
      <c r="E53" s="63" t="s">
        <v>1589</v>
      </c>
      <c r="F53" s="69" t="s">
        <v>977</v>
      </c>
      <c r="G53" s="27">
        <v>65101010</v>
      </c>
      <c r="H53" s="334">
        <v>44732</v>
      </c>
      <c r="I53" s="29">
        <v>0.19134200000000001</v>
      </c>
      <c r="J53" s="334">
        <v>44729</v>
      </c>
      <c r="K53" s="73">
        <f t="shared" si="1"/>
        <v>129.872516294766</v>
      </c>
      <c r="L53" s="4">
        <v>678745473</v>
      </c>
    </row>
    <row r="54" spans="1:12">
      <c r="A54" s="26" t="s">
        <v>2360</v>
      </c>
      <c r="B54" s="26" t="s">
        <v>2361</v>
      </c>
      <c r="C54" s="27" t="s">
        <v>52</v>
      </c>
      <c r="D54" s="63" t="s">
        <v>1794</v>
      </c>
      <c r="E54" s="63" t="s">
        <v>529</v>
      </c>
      <c r="F54" s="69" t="s">
        <v>117</v>
      </c>
      <c r="G54" s="27">
        <v>50204040</v>
      </c>
      <c r="H54" s="334">
        <v>44732</v>
      </c>
      <c r="I54" s="29">
        <v>42.05</v>
      </c>
      <c r="J54" s="334">
        <v>44715</v>
      </c>
      <c r="K54" s="73">
        <f t="shared" si="1"/>
        <v>46.590979500000003</v>
      </c>
      <c r="L54" s="4">
        <v>1107990</v>
      </c>
    </row>
    <row r="55" spans="1:12">
      <c r="A55" s="26" t="s">
        <v>3474</v>
      </c>
      <c r="B55" s="26" t="s">
        <v>231</v>
      </c>
      <c r="C55" s="27" t="s">
        <v>52</v>
      </c>
      <c r="D55" s="63" t="s">
        <v>72</v>
      </c>
      <c r="E55" s="63" t="s">
        <v>529</v>
      </c>
      <c r="F55" s="69" t="s">
        <v>117</v>
      </c>
      <c r="G55" s="27">
        <v>30301010</v>
      </c>
      <c r="H55" s="334">
        <v>44732</v>
      </c>
      <c r="I55" s="29">
        <v>20.82</v>
      </c>
      <c r="J55" s="334">
        <v>44715</v>
      </c>
      <c r="K55" s="73">
        <f t="shared" si="1"/>
        <v>14295.39669114</v>
      </c>
      <c r="L55" s="4">
        <v>686618477</v>
      </c>
    </row>
    <row r="56" spans="1:12">
      <c r="A56" s="26" t="s">
        <v>3475</v>
      </c>
      <c r="B56" s="26" t="s">
        <v>3476</v>
      </c>
      <c r="C56" s="27" t="s">
        <v>1999</v>
      </c>
      <c r="D56" s="63" t="s">
        <v>72</v>
      </c>
      <c r="E56" s="63" t="s">
        <v>1593</v>
      </c>
      <c r="F56" s="69" t="s">
        <v>593</v>
      </c>
      <c r="G56" s="27">
        <v>35102030</v>
      </c>
      <c r="H56" s="334">
        <v>44732</v>
      </c>
      <c r="I56" s="29">
        <v>1.5980000000000001</v>
      </c>
      <c r="J56" s="334">
        <v>44729</v>
      </c>
      <c r="K56" s="73">
        <f t="shared" si="1"/>
        <v>1065.1376987160002</v>
      </c>
      <c r="L56" s="4">
        <v>666544242</v>
      </c>
    </row>
    <row r="57" spans="1:12">
      <c r="A57" s="26" t="s">
        <v>2371</v>
      </c>
      <c r="B57" s="26" t="s">
        <v>2372</v>
      </c>
      <c r="C57" s="27" t="s">
        <v>52</v>
      </c>
      <c r="D57" s="63" t="s">
        <v>1794</v>
      </c>
      <c r="E57" s="63" t="s">
        <v>529</v>
      </c>
      <c r="F57" s="69" t="s">
        <v>117</v>
      </c>
      <c r="G57" s="27">
        <v>30202010</v>
      </c>
      <c r="H57" s="334">
        <v>44733</v>
      </c>
      <c r="I57" s="29">
        <v>2.8</v>
      </c>
      <c r="J57" s="334">
        <v>44720</v>
      </c>
      <c r="K57" s="73">
        <f t="shared" si="1"/>
        <v>34.9004628</v>
      </c>
      <c r="L57" s="4">
        <v>12464451</v>
      </c>
    </row>
    <row r="58" spans="1:12">
      <c r="A58" s="26" t="s">
        <v>3313</v>
      </c>
      <c r="B58" s="26" t="s">
        <v>3314</v>
      </c>
      <c r="C58" s="27" t="s">
        <v>2117</v>
      </c>
      <c r="D58" s="63" t="s">
        <v>1794</v>
      </c>
      <c r="E58" s="63" t="s">
        <v>3408</v>
      </c>
      <c r="F58" s="69" t="s">
        <v>977</v>
      </c>
      <c r="G58" s="27">
        <v>50202025</v>
      </c>
      <c r="H58" s="334">
        <v>44736</v>
      </c>
      <c r="I58" s="29">
        <v>0.36515362499999998</v>
      </c>
      <c r="J58" s="334">
        <v>44735</v>
      </c>
      <c r="K58" s="73">
        <f t="shared" si="1"/>
        <v>63.116452438309118</v>
      </c>
      <c r="L58" s="4">
        <v>172849037</v>
      </c>
    </row>
  </sheetData>
  <sortState xmlns:xlrd2="http://schemas.microsoft.com/office/spreadsheetml/2017/richdata2" ref="A4:L55">
    <sortCondition ref="H4:H55"/>
  </sortState>
  <phoneticPr fontId="0" type="noConversion"/>
  <hyperlinks>
    <hyperlink ref="L1" location="Content!A1" display="Back to contents" xr:uid="{00000000-0004-0000-0400-000000000000}"/>
  </hyperlinks>
  <pageMargins left="0.24" right="0.25" top="0.45" bottom="0.36" header="0.38" footer="0.26"/>
  <pageSetup paperSize="9" scale="62"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Feuil6"/>
  <dimension ref="A2:G40"/>
  <sheetViews>
    <sheetView workbookViewId="0">
      <selection activeCell="A3" sqref="A3"/>
    </sheetView>
  </sheetViews>
  <sheetFormatPr defaultColWidth="9.28515625" defaultRowHeight="10.199999999999999"/>
  <cols>
    <col min="1" max="1" width="8.85546875" customWidth="1"/>
    <col min="2" max="2" width="18.42578125" customWidth="1"/>
    <col min="3" max="3" width="15.7109375" customWidth="1"/>
    <col min="4" max="4" width="25.85546875" customWidth="1"/>
    <col min="5" max="5" width="20.85546875" customWidth="1"/>
    <col min="6" max="6" width="16.85546875" customWidth="1"/>
    <col min="7" max="7" width="9.28515625" customWidth="1"/>
  </cols>
  <sheetData>
    <row r="2" spans="1:7" ht="13.2">
      <c r="A2" s="3" t="s">
        <v>61</v>
      </c>
      <c r="F2" s="104" t="s">
        <v>87</v>
      </c>
    </row>
    <row r="3" spans="1:7">
      <c r="A3" s="1"/>
    </row>
    <row r="5" spans="1:7">
      <c r="A5" s="1" t="s">
        <v>3234</v>
      </c>
    </row>
    <row r="6" spans="1:7" s="15" customFormat="1">
      <c r="A6" s="202"/>
      <c r="B6" s="202"/>
      <c r="C6" s="202"/>
      <c r="D6" s="202"/>
      <c r="E6" s="202"/>
      <c r="F6" s="202"/>
    </row>
    <row r="7" spans="1:7" s="222" customFormat="1" ht="22.8" customHeight="1">
      <c r="A7" s="213" t="s">
        <v>73</v>
      </c>
      <c r="B7" s="212" t="s">
        <v>50</v>
      </c>
      <c r="C7" s="212" t="s">
        <v>30</v>
      </c>
      <c r="D7" s="213" t="s">
        <v>31</v>
      </c>
      <c r="E7" s="213" t="s">
        <v>2878</v>
      </c>
      <c r="F7" s="213" t="s">
        <v>51</v>
      </c>
    </row>
    <row r="8" spans="1:7" ht="13.2">
      <c r="A8" s="136">
        <v>1</v>
      </c>
      <c r="B8" t="s">
        <v>126</v>
      </c>
      <c r="C8" s="19" t="s">
        <v>52</v>
      </c>
      <c r="D8" s="60" t="s">
        <v>141</v>
      </c>
      <c r="E8" s="4">
        <v>342164.66479000001</v>
      </c>
      <c r="F8" s="4">
        <f>VLOOKUP(B8,[1]stats_valeur_2022_12!$B$2:$J$1685,9,FALSE)</f>
        <v>503257339</v>
      </c>
      <c r="G8" s="42"/>
    </row>
    <row r="9" spans="1:7" ht="13.2">
      <c r="A9" s="136">
        <v>2</v>
      </c>
      <c r="B9" t="s">
        <v>531</v>
      </c>
      <c r="C9" s="19" t="s">
        <v>53</v>
      </c>
      <c r="D9" s="60" t="s">
        <v>2416</v>
      </c>
      <c r="E9" s="4">
        <v>203100.24830000001</v>
      </c>
      <c r="F9" s="4">
        <f>VLOOKUP(B9,[1]stats_valeur_2022_12!$B$2:$J$1685,9,FALSE)</f>
        <v>403136658</v>
      </c>
      <c r="G9" s="42"/>
    </row>
    <row r="10" spans="1:7" ht="13.2">
      <c r="A10" s="136">
        <v>3</v>
      </c>
      <c r="B10" t="s">
        <v>3193</v>
      </c>
      <c r="C10" s="19" t="s">
        <v>53</v>
      </c>
      <c r="D10" s="60" t="s">
        <v>3006</v>
      </c>
      <c r="E10" s="4">
        <v>189948.80197999999</v>
      </c>
      <c r="F10" s="4">
        <f>VLOOKUP(B10,[1]stats_valeur_2022_12!$B$2:$J$1685,9,FALSE)</f>
        <v>7173293126</v>
      </c>
      <c r="G10" s="42"/>
    </row>
    <row r="11" spans="1:7" ht="13.2">
      <c r="A11" s="136">
        <v>4</v>
      </c>
      <c r="B11" t="s">
        <v>124</v>
      </c>
      <c r="C11" s="19" t="s">
        <v>52</v>
      </c>
      <c r="D11" s="60" t="s">
        <v>2882</v>
      </c>
      <c r="E11" s="4">
        <v>178538.23707999999</v>
      </c>
      <c r="F11" s="4">
        <f>VLOOKUP(B11,[1]stats_valeur_2022_12!$B$2:$J$1685,9,FALSE)</f>
        <v>535186562</v>
      </c>
      <c r="G11" s="42"/>
    </row>
    <row r="12" spans="1:7" ht="13.2">
      <c r="A12" s="136">
        <v>5</v>
      </c>
      <c r="B12" t="s">
        <v>119</v>
      </c>
      <c r="C12" s="19" t="s">
        <v>52</v>
      </c>
      <c r="D12" s="60" t="s">
        <v>2454</v>
      </c>
      <c r="E12" s="4">
        <v>153612.04986999999</v>
      </c>
      <c r="F12" s="4">
        <f>VLOOKUP(B12,[1]stats_valeur_2022_12!$B$2:$J$1685,9,FALSE)</f>
        <v>2619131285</v>
      </c>
      <c r="G12" s="42"/>
    </row>
    <row r="13" spans="1:7" ht="13.2">
      <c r="A13" s="136">
        <v>6</v>
      </c>
      <c r="B13" t="s">
        <v>168</v>
      </c>
      <c r="C13" s="19" t="s">
        <v>52</v>
      </c>
      <c r="D13" s="19" t="s">
        <v>2879</v>
      </c>
      <c r="E13" s="4">
        <v>152547.80033999999</v>
      </c>
      <c r="F13" s="4">
        <f>VLOOKUP(B13,[1]stats_valeur_2022_12!$B$2:$J$1685,9,FALSE)</f>
        <v>105569412</v>
      </c>
      <c r="G13" s="42"/>
    </row>
    <row r="14" spans="1:7" ht="13.2">
      <c r="A14" s="136">
        <v>7</v>
      </c>
      <c r="B14" t="s">
        <v>2065</v>
      </c>
      <c r="C14" s="19" t="s">
        <v>53</v>
      </c>
      <c r="D14" s="19" t="s">
        <v>2067</v>
      </c>
      <c r="E14" s="4">
        <v>129146.05366999999</v>
      </c>
      <c r="F14" s="4">
        <f>VLOOKUP(B14,[1]stats_valeur_2022_12!$B$2:$J$1685,9,FALSE)</f>
        <v>2003817745</v>
      </c>
      <c r="G14" s="42"/>
    </row>
    <row r="15" spans="1:7" ht="13.2">
      <c r="A15" s="136">
        <v>8</v>
      </c>
      <c r="B15" t="s">
        <v>2120</v>
      </c>
      <c r="C15" s="19" t="s">
        <v>53</v>
      </c>
      <c r="D15" s="19" t="s">
        <v>2125</v>
      </c>
      <c r="E15" s="4">
        <v>123232.65558999999</v>
      </c>
      <c r="F15" s="4">
        <f>VLOOKUP(B15,[1]stats_valeur_2022_12!$B$2:$J$1685,9,FALSE)</f>
        <v>2629243772</v>
      </c>
      <c r="G15" s="42"/>
    </row>
    <row r="16" spans="1:7" ht="13.2">
      <c r="A16" s="136">
        <v>9</v>
      </c>
      <c r="B16" t="s">
        <v>160</v>
      </c>
      <c r="C16" s="19" t="s">
        <v>52</v>
      </c>
      <c r="D16" s="19" t="s">
        <v>2880</v>
      </c>
      <c r="E16" s="4">
        <v>122925.61840000001</v>
      </c>
      <c r="F16" s="4">
        <f>VLOOKUP(B16,[1]stats_valeur_2022_12!$B$2:$J$1685,9,FALSE)</f>
        <v>180507516</v>
      </c>
      <c r="G16" s="42"/>
    </row>
    <row r="17" spans="1:7" ht="13.2">
      <c r="A17" s="136">
        <v>10</v>
      </c>
      <c r="B17" t="s">
        <v>121</v>
      </c>
      <c r="C17" s="19" t="s">
        <v>52</v>
      </c>
      <c r="D17" s="19" t="s">
        <v>536</v>
      </c>
      <c r="E17" s="4">
        <v>113871.21329</v>
      </c>
      <c r="F17" s="4">
        <f>VLOOKUP(B17,[1]stats_valeur_2022_12!$B$2:$J$1685,9,FALSE)</f>
        <v>1267489017</v>
      </c>
      <c r="G17" s="42"/>
    </row>
    <row r="18" spans="1:7" ht="13.2">
      <c r="A18" s="136">
        <v>11</v>
      </c>
      <c r="B18" t="s">
        <v>3231</v>
      </c>
      <c r="C18" s="19" t="s">
        <v>52</v>
      </c>
      <c r="D18" s="19" t="s">
        <v>3233</v>
      </c>
      <c r="E18" s="4">
        <v>110501.78313</v>
      </c>
      <c r="F18" s="4">
        <f>VLOOKUP(B18,[1]stats_valeur_2022_12!$B$2:$J$1685,9,FALSE)</f>
        <v>1461663798</v>
      </c>
      <c r="G18" s="42"/>
    </row>
    <row r="19" spans="1:7" ht="13.2">
      <c r="A19" s="136">
        <v>12</v>
      </c>
      <c r="B19" t="s">
        <v>2126</v>
      </c>
      <c r="C19" s="19" t="s">
        <v>2117</v>
      </c>
      <c r="D19" s="60" t="s">
        <v>2004</v>
      </c>
      <c r="E19" s="4">
        <v>106253.62392</v>
      </c>
      <c r="F19" s="4">
        <f>VLOOKUP(B19,[1]stats_valeur_2022_12!$B$2:$J$1685,9,FALSE)</f>
        <v>3175470159</v>
      </c>
      <c r="G19" s="42"/>
    </row>
    <row r="20" spans="1:7" ht="13.2">
      <c r="A20" s="136">
        <v>13</v>
      </c>
      <c r="B20" t="s">
        <v>3232</v>
      </c>
      <c r="C20" s="19" t="s">
        <v>52</v>
      </c>
      <c r="D20" t="s">
        <v>1033</v>
      </c>
      <c r="E20" s="4">
        <v>105772.94972999999</v>
      </c>
      <c r="F20" s="4">
        <f>VLOOKUP(B20,[1]stats_valeur_2022_12!$B$2:$J$1685,9,FALSE)</f>
        <v>2271947238</v>
      </c>
      <c r="G20" s="42"/>
    </row>
    <row r="21" spans="1:7" ht="13.2">
      <c r="A21" s="136">
        <v>14</v>
      </c>
      <c r="B21" t="s">
        <v>1591</v>
      </c>
      <c r="C21" s="19" t="s">
        <v>54</v>
      </c>
      <c r="D21" s="19" t="s">
        <v>2406</v>
      </c>
      <c r="E21" s="4">
        <v>97751.735207000005</v>
      </c>
      <c r="F21" s="4">
        <f>VLOOKUP(B21,[1]stats_valeur_2022_12!$B$2:$J$1685,9,FALSE)</f>
        <v>1737190958</v>
      </c>
      <c r="G21" s="42"/>
    </row>
    <row r="22" spans="1:7" ht="13.2">
      <c r="A22" s="136">
        <v>15</v>
      </c>
      <c r="B22" t="s">
        <v>162</v>
      </c>
      <c r="C22" s="19" t="s">
        <v>52</v>
      </c>
      <c r="D22" s="60" t="s">
        <v>1799</v>
      </c>
      <c r="E22" s="4">
        <v>87506.519988</v>
      </c>
      <c r="F22" s="4">
        <f>VLOOKUP(B22,[1]stats_valeur_2022_12!$B$2:$J$1685,9,FALSE)</f>
        <v>788205008</v>
      </c>
      <c r="G22" s="42"/>
    </row>
    <row r="23" spans="1:7" ht="13.2">
      <c r="A23" s="136">
        <v>16</v>
      </c>
      <c r="B23" t="s">
        <v>165</v>
      </c>
      <c r="C23" s="19" t="s">
        <v>52</v>
      </c>
      <c r="D23" s="19" t="s">
        <v>2005</v>
      </c>
      <c r="E23" s="4">
        <v>75741.928236000007</v>
      </c>
      <c r="F23" s="4">
        <f>VLOOKUP(B23,[1]stats_valeur_2022_12!$B$2:$J$1685,9,FALSE)</f>
        <v>447647330</v>
      </c>
      <c r="G23" s="42"/>
    </row>
    <row r="24" spans="1:7" ht="13.2">
      <c r="A24" s="136">
        <v>17</v>
      </c>
      <c r="B24" t="s">
        <v>134</v>
      </c>
      <c r="C24" s="19" t="s">
        <v>52</v>
      </c>
      <c r="D24" s="19" t="s">
        <v>2446</v>
      </c>
      <c r="E24" s="4">
        <v>74653.266633000007</v>
      </c>
      <c r="F24" s="4">
        <f>VLOOKUP(B24,[1]stats_valeur_2022_12!$B$2:$J$1685,9,FALSE)</f>
        <v>571092921</v>
      </c>
      <c r="G24" s="42"/>
    </row>
    <row r="25" spans="1:7" ht="13.2">
      <c r="A25" s="136">
        <v>18</v>
      </c>
      <c r="B25" t="s">
        <v>2909</v>
      </c>
      <c r="C25" s="19" t="s">
        <v>52</v>
      </c>
      <c r="D25" s="19" t="s">
        <v>2910</v>
      </c>
      <c r="E25" s="4">
        <v>70921.791509999995</v>
      </c>
      <c r="F25" s="4">
        <f>VLOOKUP(B25,[1]stats_valeur_2022_12!$B$2:$J$1685,9,FALSE)</f>
        <v>1434212164</v>
      </c>
      <c r="G25" s="42"/>
    </row>
    <row r="26" spans="1:7" ht="13.2">
      <c r="A26" s="136">
        <v>19</v>
      </c>
      <c r="B26" t="s">
        <v>133</v>
      </c>
      <c r="C26" s="19" t="s">
        <v>52</v>
      </c>
      <c r="D26" s="19" t="s">
        <v>229</v>
      </c>
      <c r="E26" s="4">
        <v>69301.101928000004</v>
      </c>
      <c r="F26" s="4">
        <f>VLOOKUP(B26,[1]stats_valeur_2022_12!$B$2:$J$1685,9,FALSE)</f>
        <v>523422220</v>
      </c>
      <c r="G26" s="42"/>
    </row>
    <row r="27" spans="1:7" ht="13.2">
      <c r="A27" s="136">
        <v>20</v>
      </c>
      <c r="B27" t="s">
        <v>123</v>
      </c>
      <c r="C27" s="60" t="s">
        <v>52</v>
      </c>
      <c r="D27" s="19" t="s">
        <v>2418</v>
      </c>
      <c r="E27" s="4">
        <v>65728.160149999996</v>
      </c>
      <c r="F27" s="4">
        <f>VLOOKUP(B27,[1]stats_valeur_2022_12!$B$2:$J$1685,9,FALSE)</f>
        <v>1234331646</v>
      </c>
      <c r="G27" s="42"/>
    </row>
    <row r="28" spans="1:7" ht="13.2">
      <c r="A28" s="136">
        <v>21</v>
      </c>
      <c r="B28" t="s">
        <v>127</v>
      </c>
      <c r="C28" s="19" t="s">
        <v>52</v>
      </c>
      <c r="D28" s="19" t="s">
        <v>2417</v>
      </c>
      <c r="E28" s="4">
        <v>61274.617668999999</v>
      </c>
      <c r="F28" s="4">
        <f>VLOOKUP(B28,[1]stats_valeur_2022_12!$B$2:$J$1685,9,FALSE)</f>
        <v>2351741227</v>
      </c>
      <c r="G28" s="42"/>
    </row>
    <row r="29" spans="1:7" ht="13.2">
      <c r="A29" s="136">
        <v>22</v>
      </c>
      <c r="B29" t="s">
        <v>174</v>
      </c>
      <c r="C29" s="19" t="s">
        <v>52</v>
      </c>
      <c r="D29" s="19" t="s">
        <v>624</v>
      </c>
      <c r="E29" s="4">
        <v>58995.654939</v>
      </c>
      <c r="F29" s="4">
        <f>VLOOKUP(B29,[1]stats_valeur_2022_12!$B$2:$J$1685,9,FALSE)</f>
        <v>124070778</v>
      </c>
      <c r="G29" s="42"/>
    </row>
    <row r="30" spans="1:7" ht="13.2">
      <c r="A30" s="136">
        <v>23</v>
      </c>
      <c r="B30" t="s">
        <v>135</v>
      </c>
      <c r="C30" s="19" t="s">
        <v>52</v>
      </c>
      <c r="D30" s="60" t="s">
        <v>2458</v>
      </c>
      <c r="E30" s="4">
        <v>54983.944016000001</v>
      </c>
      <c r="F30" s="4">
        <f>VLOOKUP(B30,[1]stats_valeur_2022_12!$B$2:$J$1685,9,FALSE)</f>
        <v>589387330</v>
      </c>
      <c r="G30" s="42"/>
    </row>
    <row r="31" spans="1:7" ht="13.2">
      <c r="A31" s="136">
        <v>24</v>
      </c>
      <c r="B31" t="s">
        <v>1997</v>
      </c>
      <c r="C31" s="19" t="s">
        <v>53</v>
      </c>
      <c r="D31" s="60" t="s">
        <v>2883</v>
      </c>
      <c r="E31" s="4">
        <v>51225.481634999996</v>
      </c>
      <c r="F31" s="4">
        <f>VLOOKUP(B31,[1]stats_valeur_2022_12!$B$2:$J$1685,9,FALSE)</f>
        <v>1982410280</v>
      </c>
      <c r="G31" s="42"/>
    </row>
    <row r="32" spans="1:7" ht="13.2">
      <c r="A32" s="136">
        <v>25</v>
      </c>
      <c r="B32" s="60" t="s">
        <v>139</v>
      </c>
      <c r="C32" s="19" t="s">
        <v>53</v>
      </c>
      <c r="D32" s="60" t="s">
        <v>2431</v>
      </c>
      <c r="E32" s="4">
        <v>50619.109629999999</v>
      </c>
      <c r="F32" s="4">
        <f>VLOOKUP(B32,[1]stats_valeur_2022_12!$B$2:$J$1685,9,FALSE)</f>
        <v>576002613</v>
      </c>
      <c r="G32" s="42"/>
    </row>
    <row r="33" spans="1:7" ht="13.2">
      <c r="A33" s="136">
        <v>26</v>
      </c>
      <c r="B33" s="60" t="s">
        <v>177</v>
      </c>
      <c r="C33" s="19" t="s">
        <v>52</v>
      </c>
      <c r="D33" s="60" t="s">
        <v>2444</v>
      </c>
      <c r="E33" s="4">
        <v>49953.186085000001</v>
      </c>
      <c r="F33" s="4">
        <f>VLOOKUP(B33,[1]stats_valeur_2022_12!$B$2:$J$1685,9,FALSE)</f>
        <v>427242440</v>
      </c>
      <c r="G33" s="42"/>
    </row>
    <row r="34" spans="1:7" ht="13.2">
      <c r="A34" s="136">
        <v>27</v>
      </c>
      <c r="B34" s="60" t="s">
        <v>140</v>
      </c>
      <c r="C34" s="19" t="s">
        <v>52</v>
      </c>
      <c r="D34" s="60" t="s">
        <v>2439</v>
      </c>
      <c r="E34" s="4">
        <v>47397.826480999996</v>
      </c>
      <c r="F34" s="4">
        <f>VLOOKUP(B34,[1]stats_valeur_2022_12!$B$2:$J$1685,9,FALSE)</f>
        <v>257947355</v>
      </c>
      <c r="G34" s="42"/>
    </row>
    <row r="35" spans="1:7" ht="13.2">
      <c r="A35" s="136">
        <v>28</v>
      </c>
      <c r="B35" s="156" t="s">
        <v>120</v>
      </c>
      <c r="C35" s="156" t="s">
        <v>52</v>
      </c>
      <c r="D35" s="156" t="s">
        <v>147</v>
      </c>
      <c r="E35" s="257">
        <v>46638.973008000001</v>
      </c>
      <c r="F35" s="4">
        <f>VLOOKUP(B35,[1]stats_valeur_2022_12!$B$2:$J$1685,9,FALSE)</f>
        <v>3886581084</v>
      </c>
      <c r="G35" s="42"/>
    </row>
    <row r="36" spans="1:7" ht="13.2">
      <c r="A36" s="136">
        <v>29</v>
      </c>
      <c r="B36" s="156" t="s">
        <v>2399</v>
      </c>
      <c r="C36" s="156" t="s">
        <v>52</v>
      </c>
      <c r="D36" s="156" t="s">
        <v>2003</v>
      </c>
      <c r="E36" s="257">
        <v>44650.985044000001</v>
      </c>
      <c r="F36" s="4">
        <f>VLOOKUP(B36,[1]stats_valeur_2022_12!$B$2:$J$1685,9,FALSE)</f>
        <v>1333064190</v>
      </c>
      <c r="G36" s="42"/>
    </row>
    <row r="37" spans="1:7" s="8" customFormat="1" ht="13.2">
      <c r="A37" s="256">
        <v>30</v>
      </c>
      <c r="B37" s="156" t="s">
        <v>1594</v>
      </c>
      <c r="C37" s="156" t="s">
        <v>53</v>
      </c>
      <c r="D37" s="156" t="s">
        <v>2432</v>
      </c>
      <c r="E37" s="257">
        <v>42437.797809999996</v>
      </c>
      <c r="F37" s="4">
        <f>VLOOKUP(B37,[1]stats_valeur_2022_12!$B$2:$J$1685,9,FALSE)</f>
        <v>3726536513</v>
      </c>
      <c r="G37" s="258"/>
    </row>
    <row r="38" spans="1:7" s="8" customFormat="1" ht="13.2">
      <c r="A38" s="256"/>
      <c r="G38" s="258"/>
    </row>
    <row r="39" spans="1:7">
      <c r="A39" s="156" t="s">
        <v>2884</v>
      </c>
      <c r="B39" s="8"/>
      <c r="C39" s="8"/>
      <c r="D39" s="8"/>
      <c r="E39" s="8"/>
      <c r="F39" s="8"/>
    </row>
    <row r="40" spans="1:7">
      <c r="F40" s="44"/>
    </row>
  </sheetData>
  <customSheetViews>
    <customSheetView guid="{5913AACC-7C99-11D8-899E-0002A5FD7B64}" showPageBreaks="1" printArea="1" view="pageBreakPreview" showRuler="0">
      <pageMargins left="0.55118110236220474" right="0.55118110236220474" top="0.59055118110236227" bottom="0.59055118110236227" header="0.51181102362204722" footer="0.51181102362204722"/>
      <pageSetup paperSize="9" scale="95" orientation="portrait" r:id="rId1"/>
      <headerFooter alignWithMargins="0"/>
    </customSheetView>
    <customSheetView guid="{31A63B92-18D3-467D-9DC7-D0884E7D0889}" showPageBreaks="1" printArea="1" view="pageBreakPreview" showRuler="0" topLeftCell="A49">
      <selection activeCell="E65" sqref="E65"/>
      <pageMargins left="0.55118110236220474" right="0.55118110236220474" top="0.59055118110236227" bottom="0.59055118110236227" header="0.51181102362204722" footer="0.51181102362204722"/>
      <pageSetup paperSize="9" scale="95" orientation="portrait" r:id="rId2"/>
      <headerFooter alignWithMargins="0"/>
    </customSheetView>
    <customSheetView guid="{87D17E2B-9E77-473A-AED3-18B6B3F4665D}" showPageBreaks="1" printArea="1" view="pageBreakPreview" showRuler="0" topLeftCell="A49">
      <selection activeCell="E65" sqref="E65"/>
      <pageMargins left="0.55118110236220474" right="0.55118110236220474" top="0.59055118110236227" bottom="0.59055118110236227" header="0.51181102362204722" footer="0.51181102362204722"/>
      <pageSetup paperSize="9" scale="95" orientation="portrait" r:id="rId3"/>
      <headerFooter alignWithMargins="0"/>
    </customSheetView>
    <customSheetView guid="{00270249-DF9A-11D8-89DE-0002A5FD7B64}" showPageBreaks="1" printArea="1" view="pageBreakPreview" showRuler="0">
      <pageMargins left="0.55118110236220474" right="0.55118110236220474" top="0.59055118110236227" bottom="0.59055118110236227" header="0.51181102362204722" footer="0.51181102362204722"/>
      <pageSetup paperSize="9" scale="95" orientation="portrait" r:id="rId4"/>
      <headerFooter alignWithMargins="0"/>
    </customSheetView>
  </customSheetViews>
  <phoneticPr fontId="0" type="noConversion"/>
  <hyperlinks>
    <hyperlink ref="F2" location="Content!A1" display="Back to contents" xr:uid="{00000000-0004-0000-0500-000000000000}"/>
  </hyperlinks>
  <pageMargins left="0.55118110236220474" right="0.55118110236220474" top="0.59055118110236227" bottom="0.59055118110236227" header="0.51181102362204722" footer="0.51181102362204722"/>
  <pageSetup paperSize="9" scale="90" orientation="portrait" r:id="rId5"/>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Feuil7"/>
  <dimension ref="A1:N493"/>
  <sheetViews>
    <sheetView workbookViewId="0">
      <selection activeCell="A3" sqref="A3"/>
    </sheetView>
  </sheetViews>
  <sheetFormatPr defaultColWidth="9.28515625" defaultRowHeight="10.199999999999999"/>
  <cols>
    <col min="1" max="1" width="12.42578125" customWidth="1"/>
    <col min="2" max="3" width="12.85546875" customWidth="1"/>
    <col min="4" max="4" width="1.140625" customWidth="1"/>
    <col min="5" max="7" width="12.85546875" customWidth="1"/>
    <col min="8" max="8" width="1" customWidth="1"/>
    <col min="9" max="12" width="12.85546875" customWidth="1"/>
    <col min="13" max="13" width="14.28515625" bestFit="1" customWidth="1"/>
    <col min="14" max="14" width="11.5703125" bestFit="1" customWidth="1"/>
  </cols>
  <sheetData>
    <row r="1" spans="1:13" ht="15.6">
      <c r="A1" s="2" t="s">
        <v>2947</v>
      </c>
      <c r="L1" s="18"/>
    </row>
    <row r="2" spans="1:13">
      <c r="M2" s="104" t="s">
        <v>87</v>
      </c>
    </row>
    <row r="3" spans="1:13">
      <c r="A3" s="339" t="s">
        <v>2956</v>
      </c>
      <c r="B3" s="153"/>
      <c r="C3" s="153"/>
      <c r="D3" s="153"/>
      <c r="E3" s="153"/>
      <c r="F3" s="153"/>
      <c r="G3" s="153"/>
      <c r="H3" s="153"/>
      <c r="I3" s="153"/>
      <c r="J3" s="153"/>
      <c r="K3" s="153"/>
      <c r="L3" s="153"/>
      <c r="M3" s="153"/>
    </row>
    <row r="4" spans="1:13">
      <c r="A4" s="167" t="s">
        <v>3482</v>
      </c>
      <c r="B4" s="153"/>
      <c r="C4" s="153"/>
      <c r="D4" s="153"/>
      <c r="E4" s="153"/>
      <c r="F4" s="153"/>
      <c r="G4" s="153"/>
      <c r="H4" s="153"/>
      <c r="I4" s="153"/>
      <c r="J4" s="153"/>
      <c r="K4" s="153"/>
      <c r="L4" s="153"/>
      <c r="M4" s="153"/>
    </row>
    <row r="5" spans="1:13">
      <c r="A5" s="340"/>
      <c r="B5" s="340"/>
      <c r="C5" s="341" t="s">
        <v>76</v>
      </c>
      <c r="D5" s="341"/>
      <c r="E5" s="341"/>
      <c r="F5" s="341" t="s">
        <v>80</v>
      </c>
      <c r="G5" s="341" t="s">
        <v>2887</v>
      </c>
      <c r="H5" s="341"/>
      <c r="I5" s="341" t="s">
        <v>142</v>
      </c>
      <c r="J5" s="341" t="s">
        <v>74</v>
      </c>
      <c r="K5" s="341" t="s">
        <v>75</v>
      </c>
      <c r="L5" s="341" t="s">
        <v>49</v>
      </c>
      <c r="M5" s="341"/>
    </row>
    <row r="6" spans="1:13">
      <c r="A6" s="342" t="s">
        <v>111</v>
      </c>
      <c r="B6" s="340"/>
      <c r="C6" s="341" t="s">
        <v>77</v>
      </c>
      <c r="D6" s="341"/>
      <c r="E6" s="341" t="s">
        <v>68</v>
      </c>
      <c r="F6" s="341" t="s">
        <v>81</v>
      </c>
      <c r="G6" s="342" t="s">
        <v>2888</v>
      </c>
      <c r="H6" s="341"/>
      <c r="I6" s="341" t="s">
        <v>143</v>
      </c>
      <c r="J6" s="341" t="s">
        <v>48</v>
      </c>
      <c r="K6" s="341" t="s">
        <v>48</v>
      </c>
      <c r="L6" s="341" t="s">
        <v>48</v>
      </c>
      <c r="M6" s="341" t="s">
        <v>49</v>
      </c>
    </row>
    <row r="7" spans="1:13">
      <c r="A7" s="273">
        <v>2004</v>
      </c>
      <c r="B7" s="60"/>
      <c r="C7" s="172">
        <v>259</v>
      </c>
      <c r="D7" s="172"/>
      <c r="E7" s="262">
        <v>1672736.4877330603</v>
      </c>
      <c r="F7" s="262">
        <v>14855.817669470001</v>
      </c>
      <c r="G7" s="262">
        <v>14337.19960312</v>
      </c>
      <c r="H7" s="262"/>
      <c r="I7" s="262">
        <v>6747.2032487200004</v>
      </c>
      <c r="J7" s="262">
        <v>13015.15908585</v>
      </c>
      <c r="K7" s="262">
        <v>18523.052019369999</v>
      </c>
      <c r="L7" s="262">
        <v>31538.211105219998</v>
      </c>
      <c r="M7" s="83">
        <v>1725359.1016901201</v>
      </c>
    </row>
    <row r="8" spans="1:13">
      <c r="A8" s="274">
        <v>2005</v>
      </c>
      <c r="B8" s="263"/>
      <c r="C8" s="264">
        <v>257</v>
      </c>
      <c r="D8" s="265"/>
      <c r="E8" s="265">
        <v>1963538.4194295187</v>
      </c>
      <c r="F8" s="265">
        <v>15445.01314451</v>
      </c>
      <c r="G8" s="265">
        <v>19273.045561620002</v>
      </c>
      <c r="H8" s="265"/>
      <c r="I8" s="265">
        <v>11485.485755399999</v>
      </c>
      <c r="J8" s="265">
        <v>14169.192581859999</v>
      </c>
      <c r="K8" s="265">
        <v>14885.104724099998</v>
      </c>
      <c r="L8" s="265">
        <v>29054.297305960001</v>
      </c>
      <c r="M8" s="115">
        <v>2023351.2480524988</v>
      </c>
    </row>
    <row r="9" spans="1:13">
      <c r="A9" s="273">
        <v>2006</v>
      </c>
      <c r="B9" s="60"/>
      <c r="C9" s="172">
        <v>255</v>
      </c>
      <c r="D9" s="172"/>
      <c r="E9" s="262">
        <v>2613397.4612465049</v>
      </c>
      <c r="F9" s="262">
        <v>19098.05435405</v>
      </c>
      <c r="G9" s="262">
        <v>34688.86181301</v>
      </c>
      <c r="H9" s="262"/>
      <c r="I9" s="262">
        <v>23646.334052210004</v>
      </c>
      <c r="J9" s="262">
        <v>11333.18499113</v>
      </c>
      <c r="K9" s="262">
        <v>22208.078489699998</v>
      </c>
      <c r="L9" s="262">
        <v>33541.263480830006</v>
      </c>
      <c r="M9" s="83">
        <v>2705273.9205925553</v>
      </c>
    </row>
    <row r="10" spans="1:13">
      <c r="A10" s="274">
        <v>2007</v>
      </c>
      <c r="B10" s="263"/>
      <c r="C10" s="264">
        <v>255</v>
      </c>
      <c r="D10" s="265"/>
      <c r="E10" s="265">
        <v>3583091.4902341794</v>
      </c>
      <c r="F10" s="265">
        <v>26655.44210461</v>
      </c>
      <c r="G10" s="265">
        <v>82748.132240739986</v>
      </c>
      <c r="H10" s="265"/>
      <c r="I10" s="265">
        <v>33981.828362870001</v>
      </c>
      <c r="J10" s="265">
        <v>19654.513319999995</v>
      </c>
      <c r="K10" s="265">
        <v>10173.098610769999</v>
      </c>
      <c r="L10" s="265">
        <v>29827.611930770006</v>
      </c>
      <c r="M10" s="115">
        <v>3729649.0627685594</v>
      </c>
    </row>
    <row r="11" spans="1:13">
      <c r="A11" s="273">
        <v>2008</v>
      </c>
      <c r="B11" s="60"/>
      <c r="C11" s="172">
        <v>256</v>
      </c>
      <c r="D11" s="172"/>
      <c r="E11" s="262">
        <v>2766801.1226033247</v>
      </c>
      <c r="F11" s="262">
        <v>18051.124263730002</v>
      </c>
      <c r="G11" s="262">
        <v>97822.902916409992</v>
      </c>
      <c r="H11" s="262"/>
      <c r="I11" s="262">
        <v>28878.026254740002</v>
      </c>
      <c r="J11" s="262">
        <v>5126.7831042700009</v>
      </c>
      <c r="K11" s="262">
        <v>7297.8933063199993</v>
      </c>
      <c r="L11" s="262">
        <v>12424.676410590002</v>
      </c>
      <c r="M11" s="83">
        <v>2905926.7281850642</v>
      </c>
    </row>
    <row r="12" spans="1:13">
      <c r="A12" s="274">
        <v>2009</v>
      </c>
      <c r="B12" s="263"/>
      <c r="C12" s="264">
        <v>256</v>
      </c>
      <c r="D12" s="265"/>
      <c r="E12" s="265">
        <v>1482387.2701630692</v>
      </c>
      <c r="F12" s="265">
        <v>12845.611814909998</v>
      </c>
      <c r="G12" s="265">
        <v>78794.58944571999</v>
      </c>
      <c r="H12" s="265"/>
      <c r="I12" s="265">
        <v>23006.275537920003</v>
      </c>
      <c r="J12" s="265">
        <v>4484.2154914299999</v>
      </c>
      <c r="K12" s="265">
        <v>83304.08102468001</v>
      </c>
      <c r="L12" s="265">
        <v>87788.29651611</v>
      </c>
      <c r="M12" s="115">
        <v>1671976.4316628189</v>
      </c>
    </row>
    <row r="13" spans="1:13">
      <c r="A13" s="273">
        <v>2010</v>
      </c>
      <c r="B13" s="60"/>
      <c r="C13" s="172">
        <v>258</v>
      </c>
      <c r="D13" s="172"/>
      <c r="E13" s="262">
        <v>1644684.9845290738</v>
      </c>
      <c r="F13" s="262">
        <v>15550.837527440002</v>
      </c>
      <c r="G13" s="262">
        <v>99345.707032649996</v>
      </c>
      <c r="H13" s="262"/>
      <c r="I13" s="262">
        <v>26148.742164099996</v>
      </c>
      <c r="J13" s="262">
        <v>3071.6918870400004</v>
      </c>
      <c r="K13" s="262">
        <v>17474.319459459999</v>
      </c>
      <c r="L13" s="262">
        <v>20546.011346500003</v>
      </c>
      <c r="M13" s="83">
        <v>1790725.4450723235</v>
      </c>
    </row>
    <row r="14" spans="1:13">
      <c r="A14" s="274">
        <v>2011</v>
      </c>
      <c r="B14" s="263"/>
      <c r="C14" s="264">
        <v>257</v>
      </c>
      <c r="D14" s="265"/>
      <c r="E14" s="265">
        <v>1643662.480306149</v>
      </c>
      <c r="F14" s="265">
        <v>14658.902682009999</v>
      </c>
      <c r="G14" s="265">
        <v>122593.84264040001</v>
      </c>
      <c r="H14" s="265"/>
      <c r="I14" s="265">
        <v>30215.669897429998</v>
      </c>
      <c r="J14" s="265">
        <v>1850.7831573899998</v>
      </c>
      <c r="K14" s="265">
        <v>7421.6571824899993</v>
      </c>
      <c r="L14" s="265">
        <v>9272.4403398800005</v>
      </c>
      <c r="M14" s="115">
        <v>1805744.4331838586</v>
      </c>
    </row>
    <row r="15" spans="1:13">
      <c r="A15" s="273">
        <v>2012</v>
      </c>
      <c r="B15" s="60"/>
      <c r="C15" s="172">
        <v>256</v>
      </c>
      <c r="D15" s="172"/>
      <c r="E15" s="262">
        <v>1284637.2811931912</v>
      </c>
      <c r="F15" s="262">
        <v>11265.574505620001</v>
      </c>
      <c r="G15" s="262">
        <v>71843.272637619986</v>
      </c>
      <c r="H15" s="262"/>
      <c r="I15" s="262">
        <v>18566.440785639999</v>
      </c>
      <c r="J15" s="262">
        <v>4036.5379236500007</v>
      </c>
      <c r="K15" s="262">
        <v>8240.4747865099998</v>
      </c>
      <c r="L15" s="262">
        <v>12277.012710160001</v>
      </c>
      <c r="M15" s="83">
        <v>1387324.0073266109</v>
      </c>
    </row>
    <row r="16" spans="1:13">
      <c r="A16" s="274">
        <v>2013</v>
      </c>
      <c r="B16" s="263"/>
      <c r="C16" s="264">
        <v>255</v>
      </c>
      <c r="D16" s="265"/>
      <c r="E16" s="265">
        <v>1305942.9660664191</v>
      </c>
      <c r="F16" s="265">
        <v>15136.909692599997</v>
      </c>
      <c r="G16" s="265">
        <v>72448.281403229979</v>
      </c>
      <c r="H16" s="265"/>
      <c r="I16" s="265">
        <v>16380.177692379999</v>
      </c>
      <c r="J16" s="265">
        <v>1843.6589417900002</v>
      </c>
      <c r="K16" s="265">
        <v>8320.163916200001</v>
      </c>
      <c r="L16" s="265">
        <v>10163.822857990001</v>
      </c>
      <c r="M16" s="115">
        <v>1404935.2480200194</v>
      </c>
    </row>
    <row r="17" spans="1:13">
      <c r="A17" s="273">
        <v>2014</v>
      </c>
      <c r="B17" s="60"/>
      <c r="C17" s="172">
        <v>255</v>
      </c>
      <c r="D17" s="172"/>
      <c r="E17" s="262">
        <v>1535684.4548798075</v>
      </c>
      <c r="F17" s="262">
        <v>11967.601174390002</v>
      </c>
      <c r="G17" s="262">
        <v>89726.482934399988</v>
      </c>
      <c r="H17" s="262"/>
      <c r="I17" s="262">
        <v>16273.864739609999</v>
      </c>
      <c r="J17" s="262">
        <v>1462.3871466800001</v>
      </c>
      <c r="K17" s="262">
        <v>9150.8033700899996</v>
      </c>
      <c r="L17" s="262">
        <v>10613.190516769999</v>
      </c>
      <c r="M17" s="83">
        <v>1652297.9930705875</v>
      </c>
    </row>
    <row r="18" spans="1:13">
      <c r="A18" s="274">
        <v>2015</v>
      </c>
      <c r="B18" s="263"/>
      <c r="C18" s="264">
        <v>256</v>
      </c>
      <c r="D18" s="265"/>
      <c r="E18" s="265">
        <v>1938387.4041091381</v>
      </c>
      <c r="F18" s="265">
        <v>11842.551176890001</v>
      </c>
      <c r="G18" s="265">
        <v>157052.12533281001</v>
      </c>
      <c r="H18" s="265"/>
      <c r="I18" s="265">
        <v>16189.171253620001</v>
      </c>
      <c r="J18" s="265">
        <v>732.66807137000012</v>
      </c>
      <c r="K18" s="265">
        <v>7732.450122539999</v>
      </c>
      <c r="L18" s="265">
        <v>8465.1181939100006</v>
      </c>
      <c r="M18" s="115">
        <v>2120093.8188894782</v>
      </c>
    </row>
    <row r="19" spans="1:13">
      <c r="A19" s="273">
        <v>2016</v>
      </c>
      <c r="B19" s="60"/>
      <c r="C19" s="172">
        <v>257</v>
      </c>
      <c r="D19" s="172"/>
      <c r="E19" s="262">
        <v>1643445.6782427903</v>
      </c>
      <c r="F19" s="262">
        <v>10014.470706</v>
      </c>
      <c r="G19" s="262">
        <v>142298.91616784001</v>
      </c>
      <c r="H19" s="262"/>
      <c r="I19" s="262">
        <v>9606.3765123999983</v>
      </c>
      <c r="J19" s="262">
        <v>488.68958885000001</v>
      </c>
      <c r="K19" s="262">
        <v>6164.0499221300006</v>
      </c>
      <c r="L19" s="262">
        <v>6652.73951098</v>
      </c>
      <c r="M19" s="83">
        <v>1802003.7104340103</v>
      </c>
    </row>
    <row r="20" spans="1:13">
      <c r="A20" s="274" t="s">
        <v>2001</v>
      </c>
      <c r="B20" s="263"/>
      <c r="C20" s="264">
        <v>255</v>
      </c>
      <c r="D20" s="265"/>
      <c r="E20" s="265">
        <v>1818653.5564912991</v>
      </c>
      <c r="F20" s="265">
        <v>12454.900405980001</v>
      </c>
      <c r="G20" s="265">
        <v>120523.25574249031</v>
      </c>
      <c r="H20" s="265"/>
      <c r="I20" s="265">
        <v>10164.599697359999</v>
      </c>
      <c r="J20" s="265">
        <v>1439.71207254</v>
      </c>
      <c r="K20" s="265">
        <v>5295.7304610899992</v>
      </c>
      <c r="L20" s="265">
        <v>6735.4425336300001</v>
      </c>
      <c r="M20" s="115">
        <v>1956076.8544647791</v>
      </c>
    </row>
    <row r="21" spans="1:13">
      <c r="A21" s="273" t="s">
        <v>2326</v>
      </c>
      <c r="B21" s="60"/>
      <c r="C21" s="172">
        <v>255</v>
      </c>
      <c r="D21" s="172"/>
      <c r="E21" s="262">
        <v>2105656.7697190479</v>
      </c>
      <c r="F21" s="262">
        <v>10045.342684460002</v>
      </c>
      <c r="G21" s="262">
        <v>84412.238489570052</v>
      </c>
      <c r="H21" s="262"/>
      <c r="I21" s="262">
        <v>11429.377428780002</v>
      </c>
      <c r="J21" s="262">
        <v>33012.712729470004</v>
      </c>
      <c r="K21" s="262">
        <v>77901.001791000002</v>
      </c>
      <c r="L21" s="262">
        <v>110913.71452047001</v>
      </c>
      <c r="M21" s="83">
        <v>2312412.1001578681</v>
      </c>
    </row>
    <row r="22" spans="1:13">
      <c r="A22" s="274">
        <v>2019</v>
      </c>
      <c r="B22" s="263"/>
      <c r="C22" s="264">
        <v>255</v>
      </c>
      <c r="D22" s="265"/>
      <c r="E22" s="265">
        <v>1895223.6341564103</v>
      </c>
      <c r="F22" s="265">
        <v>8657.5412413900012</v>
      </c>
      <c r="G22" s="265">
        <v>76709.125900910003</v>
      </c>
      <c r="H22" s="265"/>
      <c r="I22" s="265">
        <v>10576.261180680001</v>
      </c>
      <c r="J22" s="265">
        <v>37256.727234050006</v>
      </c>
      <c r="K22" s="265">
        <v>70086.976295109998</v>
      </c>
      <c r="L22" s="265">
        <v>107343.70352916</v>
      </c>
      <c r="M22" s="115">
        <v>2089852.7247671604</v>
      </c>
    </row>
    <row r="23" spans="1:13">
      <c r="A23" s="273">
        <v>2020</v>
      </c>
      <c r="B23" s="60"/>
      <c r="C23" s="172">
        <v>257</v>
      </c>
      <c r="D23" s="172"/>
      <c r="E23" s="262">
        <v>2272177.1934651365</v>
      </c>
      <c r="F23" s="262">
        <v>12378.53472967</v>
      </c>
      <c r="G23" s="262">
        <v>128441.44017528779</v>
      </c>
      <c r="H23" s="262"/>
      <c r="I23" s="262">
        <v>14720.387891373091</v>
      </c>
      <c r="J23" s="262">
        <v>27898.161376362048</v>
      </c>
      <c r="K23" s="262">
        <v>70203.895341427356</v>
      </c>
      <c r="L23" s="262">
        <v>98102.056717789412</v>
      </c>
      <c r="M23" s="83">
        <v>2513441.0782495867</v>
      </c>
    </row>
    <row r="24" spans="1:13">
      <c r="A24" s="274">
        <v>2021</v>
      </c>
      <c r="B24" s="263"/>
      <c r="C24" s="264">
        <v>258</v>
      </c>
      <c r="D24" s="265"/>
      <c r="E24" s="265">
        <v>2170197.4958430883</v>
      </c>
      <c r="F24" s="265">
        <v>9229.2606751499989</v>
      </c>
      <c r="G24" s="265">
        <v>102362.79973509999</v>
      </c>
      <c r="H24" s="265"/>
      <c r="I24" s="265">
        <v>11596.90543759</v>
      </c>
      <c r="J24" s="265">
        <v>5654.1495396900009</v>
      </c>
      <c r="K24" s="265">
        <v>54080.058732990001</v>
      </c>
      <c r="L24" s="265">
        <v>59734.208272680007</v>
      </c>
      <c r="M24" s="115">
        <v>2343891.409288459</v>
      </c>
    </row>
    <row r="25" spans="1:13">
      <c r="A25" s="172"/>
      <c r="B25" s="60"/>
      <c r="C25" s="172"/>
      <c r="D25" s="172"/>
      <c r="E25" s="60"/>
      <c r="F25" s="60"/>
      <c r="G25" s="60"/>
      <c r="H25" s="60"/>
      <c r="I25" s="60"/>
      <c r="J25" s="60"/>
      <c r="K25" s="60"/>
      <c r="L25" s="60"/>
      <c r="M25" s="1"/>
    </row>
    <row r="26" spans="1:13">
      <c r="A26" s="172">
        <v>2021</v>
      </c>
      <c r="B26" s="60" t="s">
        <v>36</v>
      </c>
      <c r="C26" s="266">
        <v>20</v>
      </c>
      <c r="D26" s="62"/>
      <c r="E26" s="62">
        <v>179066.11304104986</v>
      </c>
      <c r="F26" s="62">
        <v>830.26955683999995</v>
      </c>
      <c r="G26" s="62">
        <v>10012.797415429999</v>
      </c>
      <c r="H26" s="62"/>
      <c r="I26" s="62">
        <v>1022.1677361499999</v>
      </c>
      <c r="J26" s="62">
        <v>453.02599937000002</v>
      </c>
      <c r="K26" s="62">
        <v>5635.0239116799994</v>
      </c>
      <c r="L26" s="62">
        <v>6088.0499110500004</v>
      </c>
      <c r="M26" s="5">
        <v>196189.12810367986</v>
      </c>
    </row>
    <row r="27" spans="1:13">
      <c r="A27" s="174">
        <v>2021</v>
      </c>
      <c r="B27" s="267" t="s">
        <v>37</v>
      </c>
      <c r="C27" s="268">
        <v>20</v>
      </c>
      <c r="D27" s="176"/>
      <c r="E27" s="176">
        <v>178815.2789021002</v>
      </c>
      <c r="F27" s="176">
        <v>571.82013173999997</v>
      </c>
      <c r="G27" s="176">
        <v>10953.858750199999</v>
      </c>
      <c r="H27" s="176"/>
      <c r="I27" s="176">
        <v>1133.31162522</v>
      </c>
      <c r="J27" s="176">
        <v>493.92593812000001</v>
      </c>
      <c r="K27" s="176">
        <v>5089.1810517800004</v>
      </c>
      <c r="L27" s="176">
        <v>5583.1069899000004</v>
      </c>
      <c r="M27" s="116">
        <v>196485.55626742021</v>
      </c>
    </row>
    <row r="28" spans="1:13">
      <c r="A28" s="172">
        <v>2021</v>
      </c>
      <c r="B28" s="60" t="s">
        <v>38</v>
      </c>
      <c r="C28" s="266">
        <v>23</v>
      </c>
      <c r="D28" s="62"/>
      <c r="E28" s="62">
        <v>215390.74074794</v>
      </c>
      <c r="F28" s="62">
        <v>730.25158550000003</v>
      </c>
      <c r="G28" s="62">
        <v>12213.956796160001</v>
      </c>
      <c r="H28" s="62"/>
      <c r="I28" s="62">
        <v>1224.1598935699999</v>
      </c>
      <c r="J28" s="62">
        <v>596.72275137999998</v>
      </c>
      <c r="K28" s="62">
        <v>4920.3808806000006</v>
      </c>
      <c r="L28" s="62">
        <v>5517.1036319800005</v>
      </c>
      <c r="M28" s="5">
        <v>234345.96106964996</v>
      </c>
    </row>
    <row r="29" spans="1:13">
      <c r="A29" s="174">
        <v>2021</v>
      </c>
      <c r="B29" s="267" t="s">
        <v>39</v>
      </c>
      <c r="C29" s="268">
        <v>20</v>
      </c>
      <c r="D29" s="176"/>
      <c r="E29" s="176">
        <v>159554.7479428598</v>
      </c>
      <c r="F29" s="176">
        <v>719.70678502999988</v>
      </c>
      <c r="G29" s="176">
        <v>9024.1260772199985</v>
      </c>
      <c r="H29" s="176"/>
      <c r="I29" s="176">
        <v>857.98848747</v>
      </c>
      <c r="J29" s="176">
        <v>282.85587071999998</v>
      </c>
      <c r="K29" s="176">
        <v>4559.8285434999998</v>
      </c>
      <c r="L29" s="176">
        <v>4842.6844142199998</v>
      </c>
      <c r="M29" s="116">
        <v>174279.5469217698</v>
      </c>
    </row>
    <row r="30" spans="1:13">
      <c r="A30" s="172">
        <v>2021</v>
      </c>
      <c r="B30" s="60" t="s">
        <v>40</v>
      </c>
      <c r="C30" s="266">
        <v>21</v>
      </c>
      <c r="D30" s="62"/>
      <c r="E30" s="62">
        <v>169423.04010094979</v>
      </c>
      <c r="F30" s="62">
        <v>562.97181744</v>
      </c>
      <c r="G30" s="62">
        <v>8855.6888735600005</v>
      </c>
      <c r="H30" s="62"/>
      <c r="I30" s="62">
        <v>929.83732673999998</v>
      </c>
      <c r="J30" s="62">
        <v>417.24337628000001</v>
      </c>
      <c r="K30" s="62">
        <v>4038.05593082</v>
      </c>
      <c r="L30" s="62">
        <v>4455.2993071000001</v>
      </c>
      <c r="M30" s="5">
        <v>183663.86560834979</v>
      </c>
    </row>
    <row r="31" spans="1:13">
      <c r="A31" s="174">
        <v>2021</v>
      </c>
      <c r="B31" s="267" t="s">
        <v>41</v>
      </c>
      <c r="C31" s="268">
        <v>22</v>
      </c>
      <c r="D31" s="176"/>
      <c r="E31" s="176">
        <v>170355.59635677029</v>
      </c>
      <c r="F31" s="176">
        <v>612.40192563999994</v>
      </c>
      <c r="G31" s="176">
        <v>6626.1463664999992</v>
      </c>
      <c r="H31" s="176"/>
      <c r="I31" s="176">
        <v>928.06373439000004</v>
      </c>
      <c r="J31" s="176">
        <v>427.03616506000003</v>
      </c>
      <c r="K31" s="176">
        <v>5238.5012663799998</v>
      </c>
      <c r="L31" s="176">
        <v>5665.5374314400005</v>
      </c>
      <c r="M31" s="116">
        <v>183575.34388910033</v>
      </c>
    </row>
    <row r="32" spans="1:13">
      <c r="A32" s="172">
        <v>2021</v>
      </c>
      <c r="B32" s="60" t="s">
        <v>42</v>
      </c>
      <c r="C32" s="266">
        <v>22</v>
      </c>
      <c r="D32" s="62"/>
      <c r="E32" s="62">
        <v>165542.58790735979</v>
      </c>
      <c r="F32" s="62">
        <v>939.07888145999993</v>
      </c>
      <c r="G32" s="62">
        <v>7863.8932003700002</v>
      </c>
      <c r="H32" s="62"/>
      <c r="I32" s="62">
        <v>946.54729282999995</v>
      </c>
      <c r="J32" s="62">
        <v>335.75846423000002</v>
      </c>
      <c r="K32" s="62">
        <v>1746.5128669699998</v>
      </c>
      <c r="L32" s="62">
        <v>2082.2713312000001</v>
      </c>
      <c r="M32" s="5">
        <v>176435.29973175982</v>
      </c>
    </row>
    <row r="33" spans="1:13">
      <c r="A33" s="174">
        <v>2021</v>
      </c>
      <c r="B33" s="267" t="s">
        <v>43</v>
      </c>
      <c r="C33" s="268">
        <v>22</v>
      </c>
      <c r="D33" s="176"/>
      <c r="E33" s="176">
        <v>155526.34088190956</v>
      </c>
      <c r="F33" s="176">
        <v>515.42213660000004</v>
      </c>
      <c r="G33" s="176">
        <v>5773.4719190699998</v>
      </c>
      <c r="H33" s="176"/>
      <c r="I33" s="176">
        <v>807.19826592000004</v>
      </c>
      <c r="J33" s="176">
        <v>422.73834326000002</v>
      </c>
      <c r="K33" s="176">
        <v>3915.7457625399998</v>
      </c>
      <c r="L33" s="176">
        <v>4338.4841058000002</v>
      </c>
      <c r="M33" s="116">
        <v>166445.49517269959</v>
      </c>
    </row>
    <row r="34" spans="1:13">
      <c r="A34" s="172">
        <v>2021</v>
      </c>
      <c r="B34" s="60" t="s">
        <v>44</v>
      </c>
      <c r="C34" s="266">
        <v>22</v>
      </c>
      <c r="D34" s="62"/>
      <c r="E34" s="62">
        <v>198859.7249304193</v>
      </c>
      <c r="F34" s="62">
        <v>931.95678553999994</v>
      </c>
      <c r="G34" s="62">
        <v>8785.2752809599988</v>
      </c>
      <c r="H34" s="62"/>
      <c r="I34" s="62">
        <v>987.10448111000005</v>
      </c>
      <c r="J34" s="62">
        <v>724.99424898999996</v>
      </c>
      <c r="K34" s="62">
        <v>5569.0447834999995</v>
      </c>
      <c r="L34" s="62">
        <v>6294.03903249</v>
      </c>
      <c r="M34" s="5">
        <v>214926.14372497931</v>
      </c>
    </row>
    <row r="35" spans="1:13" s="19" customFormat="1">
      <c r="A35" s="174">
        <v>2021</v>
      </c>
      <c r="B35" s="267" t="s">
        <v>45</v>
      </c>
      <c r="C35" s="268">
        <v>21</v>
      </c>
      <c r="D35" s="176"/>
      <c r="E35" s="176">
        <v>179173.22317108992</v>
      </c>
      <c r="F35" s="176">
        <v>518.62209800999995</v>
      </c>
      <c r="G35" s="176">
        <v>7647.2513033499999</v>
      </c>
      <c r="H35" s="176"/>
      <c r="I35" s="176">
        <v>870.26248677000001</v>
      </c>
      <c r="J35" s="176">
        <v>375.05932912000003</v>
      </c>
      <c r="K35" s="176">
        <v>4966.7900076900005</v>
      </c>
      <c r="L35" s="176">
        <v>5341.8493368100008</v>
      </c>
      <c r="M35" s="116">
        <v>193032.58629801986</v>
      </c>
    </row>
    <row r="36" spans="1:13" s="1" customFormat="1">
      <c r="A36" s="172">
        <v>2021</v>
      </c>
      <c r="B36" s="60" t="s">
        <v>46</v>
      </c>
      <c r="C36" s="266">
        <v>22</v>
      </c>
      <c r="D36" s="62"/>
      <c r="E36" s="62">
        <v>214007.25875719919</v>
      </c>
      <c r="F36" s="62">
        <v>649.17932507</v>
      </c>
      <c r="G36" s="62">
        <v>9411.8225813400022</v>
      </c>
      <c r="H36" s="62"/>
      <c r="I36" s="62">
        <v>1050.1587037100001</v>
      </c>
      <c r="J36" s="62">
        <v>378.02256815999999</v>
      </c>
      <c r="K36" s="62">
        <v>5040.2160351600005</v>
      </c>
      <c r="L36" s="62">
        <v>5418.2386033199991</v>
      </c>
      <c r="M36" s="5">
        <v>229887.47864556918</v>
      </c>
    </row>
    <row r="37" spans="1:13">
      <c r="A37" s="174">
        <v>2021</v>
      </c>
      <c r="B37" s="267" t="s">
        <v>47</v>
      </c>
      <c r="C37" s="268">
        <v>23</v>
      </c>
      <c r="D37" s="176"/>
      <c r="E37" s="176">
        <v>184482.84310344062</v>
      </c>
      <c r="F37" s="176">
        <v>1647.5796462799999</v>
      </c>
      <c r="G37" s="176">
        <v>5194.5111709399998</v>
      </c>
      <c r="H37" s="176"/>
      <c r="I37" s="176">
        <v>840.10540371000002</v>
      </c>
      <c r="J37" s="176">
        <v>746.76648499999999</v>
      </c>
      <c r="K37" s="176">
        <v>3360.7776923699998</v>
      </c>
      <c r="L37" s="176">
        <v>4107.5441773700004</v>
      </c>
      <c r="M37" s="116">
        <v>194625.00385546059</v>
      </c>
    </row>
    <row r="38" spans="1:13">
      <c r="A38" s="24">
        <v>2021</v>
      </c>
      <c r="B38" s="1" t="s">
        <v>49</v>
      </c>
      <c r="C38" s="141">
        <v>258</v>
      </c>
      <c r="D38" s="83"/>
      <c r="E38" s="83">
        <v>2170197.4958430883</v>
      </c>
      <c r="F38" s="83">
        <v>9229.2606751499989</v>
      </c>
      <c r="G38" s="83">
        <v>102362.79973509999</v>
      </c>
      <c r="H38" s="83"/>
      <c r="I38" s="83">
        <v>11596.90543759</v>
      </c>
      <c r="J38" s="83">
        <v>5654.1495396900009</v>
      </c>
      <c r="K38" s="83">
        <v>54080.058732990001</v>
      </c>
      <c r="L38" s="83">
        <v>59734.208272680007</v>
      </c>
      <c r="M38" s="83">
        <v>2343891.409288459</v>
      </c>
    </row>
    <row r="39" spans="1:13">
      <c r="A39" s="172"/>
      <c r="B39" s="60"/>
      <c r="C39" s="172"/>
      <c r="D39" s="172"/>
      <c r="E39" s="60"/>
      <c r="F39" s="60"/>
      <c r="G39" s="60"/>
      <c r="H39" s="60"/>
      <c r="I39" s="60"/>
      <c r="J39" s="60"/>
      <c r="K39" s="60"/>
      <c r="L39" s="60"/>
      <c r="M39" s="1"/>
    </row>
    <row r="40" spans="1:13">
      <c r="A40" s="172">
        <v>2022</v>
      </c>
      <c r="B40" s="60" t="s">
        <v>36</v>
      </c>
      <c r="C40" s="266">
        <v>21</v>
      </c>
      <c r="D40" s="172"/>
      <c r="E40" s="62">
        <v>206339.35383538011</v>
      </c>
      <c r="F40" s="62">
        <v>718.83951223999998</v>
      </c>
      <c r="G40" s="62">
        <v>11183.973713229998</v>
      </c>
      <c r="H40" s="62"/>
      <c r="I40" s="62">
        <v>973.35599975000002</v>
      </c>
      <c r="J40" s="62">
        <v>349.12697181999999</v>
      </c>
      <c r="K40" s="62">
        <v>5276.06546635</v>
      </c>
      <c r="L40" s="62">
        <v>5625.1924381700001</v>
      </c>
      <c r="M40" s="5">
        <v>224121.8759865301</v>
      </c>
    </row>
    <row r="41" spans="1:13">
      <c r="A41" s="174">
        <v>2022</v>
      </c>
      <c r="B41" s="267" t="s">
        <v>37</v>
      </c>
      <c r="C41" s="268">
        <v>20</v>
      </c>
      <c r="D41" s="174"/>
      <c r="E41" s="176">
        <v>215887.49934991996</v>
      </c>
      <c r="F41" s="176">
        <v>510.06610073999997</v>
      </c>
      <c r="G41" s="176">
        <v>15746.982970329998</v>
      </c>
      <c r="H41" s="176"/>
      <c r="I41" s="176">
        <v>898.18750404000014</v>
      </c>
      <c r="J41" s="176">
        <v>233.14318123000001</v>
      </c>
      <c r="K41" s="176">
        <v>2987.69672309</v>
      </c>
      <c r="L41" s="176">
        <v>3220.8399043200002</v>
      </c>
      <c r="M41" s="116">
        <v>235753.50972860996</v>
      </c>
    </row>
    <row r="42" spans="1:13">
      <c r="A42" s="172">
        <v>2022</v>
      </c>
      <c r="B42" s="60" t="s">
        <v>38</v>
      </c>
      <c r="C42" s="266">
        <v>23</v>
      </c>
      <c r="D42" s="172"/>
      <c r="E42" s="62">
        <v>279969.85759258812</v>
      </c>
      <c r="F42" s="62">
        <v>581.01051033999988</v>
      </c>
      <c r="G42" s="62">
        <v>14642.354412680001</v>
      </c>
      <c r="H42" s="62"/>
      <c r="I42" s="62">
        <v>1064.5736321499999</v>
      </c>
      <c r="J42" s="62">
        <v>584.60884350000003</v>
      </c>
      <c r="K42" s="62">
        <v>6438.5742157000004</v>
      </c>
      <c r="L42" s="62">
        <v>7023.1830592000006</v>
      </c>
      <c r="M42" s="5">
        <v>302699.96869661805</v>
      </c>
    </row>
    <row r="43" spans="1:13">
      <c r="A43" s="174">
        <v>2022</v>
      </c>
      <c r="B43" s="267" t="s">
        <v>39</v>
      </c>
      <c r="C43" s="268">
        <v>19</v>
      </c>
      <c r="D43" s="174"/>
      <c r="E43" s="176">
        <v>164624.47685149981</v>
      </c>
      <c r="F43" s="176">
        <v>434.32263722000005</v>
      </c>
      <c r="G43" s="176">
        <v>6056.1657224700002</v>
      </c>
      <c r="H43" s="176"/>
      <c r="I43" s="176">
        <v>686.14746004999995</v>
      </c>
      <c r="J43" s="176">
        <v>352.44426808999998</v>
      </c>
      <c r="K43" s="176">
        <v>5196.4870231900004</v>
      </c>
      <c r="L43" s="176">
        <v>5548.9312912800006</v>
      </c>
      <c r="M43" s="116">
        <v>176915.72132529982</v>
      </c>
    </row>
    <row r="44" spans="1:13">
      <c r="A44" s="172">
        <v>2022</v>
      </c>
      <c r="B44" s="60" t="s">
        <v>40</v>
      </c>
      <c r="C44" s="266">
        <v>22</v>
      </c>
      <c r="D44" s="172"/>
      <c r="E44" s="62">
        <v>194686.45285398982</v>
      </c>
      <c r="F44" s="62">
        <v>428.76464679999998</v>
      </c>
      <c r="G44" s="62">
        <v>6502.6126448800005</v>
      </c>
      <c r="H44" s="62"/>
      <c r="I44" s="62">
        <v>751.21214061000001</v>
      </c>
      <c r="J44" s="62">
        <v>644.47453243000007</v>
      </c>
      <c r="K44" s="62">
        <v>5198.9934472999994</v>
      </c>
      <c r="L44" s="62">
        <v>5843.4679797300005</v>
      </c>
      <c r="M44" s="5">
        <v>207783.74561920975</v>
      </c>
    </row>
    <row r="45" spans="1:13">
      <c r="A45" s="174">
        <v>2022</v>
      </c>
      <c r="B45" s="267" t="s">
        <v>41</v>
      </c>
      <c r="C45" s="268">
        <v>22</v>
      </c>
      <c r="D45" s="174"/>
      <c r="E45" s="176">
        <v>181831.78588671001</v>
      </c>
      <c r="F45" s="176">
        <v>471.09599934999994</v>
      </c>
      <c r="G45" s="176">
        <v>5793.9201728700009</v>
      </c>
      <c r="H45" s="176"/>
      <c r="I45" s="176">
        <v>661.78143554999997</v>
      </c>
      <c r="J45" s="176">
        <v>640.80470534999995</v>
      </c>
      <c r="K45" s="176">
        <v>4461.6033509900008</v>
      </c>
      <c r="L45" s="176">
        <v>5102.4080563400003</v>
      </c>
      <c r="M45" s="116">
        <v>193389.89555146999</v>
      </c>
    </row>
    <row r="46" spans="1:13">
      <c r="A46" s="172">
        <v>2022</v>
      </c>
      <c r="B46" s="60" t="s">
        <v>42</v>
      </c>
      <c r="C46" s="266">
        <v>21</v>
      </c>
      <c r="D46" s="172"/>
      <c r="E46" s="62">
        <v>152718.36725872025</v>
      </c>
      <c r="F46" s="62">
        <v>661.25519026000006</v>
      </c>
      <c r="G46" s="62">
        <v>5496.1115273699997</v>
      </c>
      <c r="H46" s="62"/>
      <c r="I46" s="62">
        <v>564.35148246999995</v>
      </c>
      <c r="J46" s="62">
        <v>292.88756962999997</v>
      </c>
      <c r="K46" s="62">
        <v>1553.48779328</v>
      </c>
      <c r="L46" s="62">
        <v>1846.3753629100001</v>
      </c>
      <c r="M46" s="5">
        <v>160625.20563147022</v>
      </c>
    </row>
    <row r="47" spans="1:13">
      <c r="A47" s="174">
        <v>2022</v>
      </c>
      <c r="B47" s="267" t="s">
        <v>43</v>
      </c>
      <c r="C47" s="268">
        <v>23</v>
      </c>
      <c r="D47" s="174"/>
      <c r="E47" s="176">
        <v>152659.62030327978</v>
      </c>
      <c r="F47" s="176">
        <v>479.51621939999995</v>
      </c>
      <c r="G47" s="176">
        <v>4692.7020174999998</v>
      </c>
      <c r="H47" s="176"/>
      <c r="I47" s="176">
        <v>612.93372072</v>
      </c>
      <c r="J47" s="176">
        <v>514.16981673999999</v>
      </c>
      <c r="K47" s="176">
        <v>5481.3405131500003</v>
      </c>
      <c r="L47" s="176">
        <v>5995.5103298899994</v>
      </c>
      <c r="M47" s="116">
        <v>163960.76637138979</v>
      </c>
    </row>
    <row r="48" spans="1:13">
      <c r="A48" s="172">
        <v>2022</v>
      </c>
      <c r="B48" s="60" t="s">
        <v>44</v>
      </c>
      <c r="C48" s="266">
        <v>22</v>
      </c>
      <c r="D48" s="172"/>
      <c r="E48" s="62">
        <v>169517.69018859</v>
      </c>
      <c r="F48" s="62">
        <v>404.2247530300001</v>
      </c>
      <c r="G48" s="62">
        <v>5820.4305338499998</v>
      </c>
      <c r="H48" s="62"/>
      <c r="I48" s="62">
        <v>765.40749928000014</v>
      </c>
      <c r="J48" s="62">
        <v>1041.16276483</v>
      </c>
      <c r="K48" s="62">
        <v>5107.6964532700003</v>
      </c>
      <c r="L48" s="62">
        <v>6148.8592181000013</v>
      </c>
      <c r="M48" s="5">
        <v>182252.38743981998</v>
      </c>
    </row>
    <row r="49" spans="1:13">
      <c r="A49" s="174">
        <v>2022</v>
      </c>
      <c r="B49" s="267" t="s">
        <v>45</v>
      </c>
      <c r="C49" s="268">
        <v>21</v>
      </c>
      <c r="D49" s="176"/>
      <c r="E49" s="176">
        <v>152742.37391449002</v>
      </c>
      <c r="F49" s="176">
        <v>672.82641099</v>
      </c>
      <c r="G49" s="176">
        <v>5258.0661967699989</v>
      </c>
      <c r="H49" s="176"/>
      <c r="I49" s="176">
        <v>683.90478190000022</v>
      </c>
      <c r="J49" s="176">
        <v>326.78536040999995</v>
      </c>
      <c r="K49" s="176">
        <v>5063.1378755500018</v>
      </c>
      <c r="L49" s="176">
        <v>5389.923235960001</v>
      </c>
      <c r="M49" s="116">
        <v>164074.26812912003</v>
      </c>
    </row>
    <row r="50" spans="1:13" s="1" customFormat="1">
      <c r="A50" s="172">
        <v>2022</v>
      </c>
      <c r="B50" s="60" t="s">
        <v>46</v>
      </c>
      <c r="C50" s="266">
        <v>22</v>
      </c>
      <c r="D50" s="172"/>
      <c r="E50" s="62">
        <v>178306.3510393</v>
      </c>
      <c r="F50" s="62">
        <v>409.94645679000013</v>
      </c>
      <c r="G50" s="62">
        <v>4761.5371809999997</v>
      </c>
      <c r="H50" s="62"/>
      <c r="I50" s="62">
        <v>631.74046902000009</v>
      </c>
      <c r="J50" s="62">
        <v>366.95285545000002</v>
      </c>
      <c r="K50" s="62">
        <v>2479.6513013999993</v>
      </c>
      <c r="L50" s="62">
        <v>2846.6041568499991</v>
      </c>
      <c r="M50" s="5">
        <v>186546.23284616997</v>
      </c>
    </row>
    <row r="51" spans="1:13">
      <c r="A51" s="174">
        <v>2022</v>
      </c>
      <c r="B51" s="267" t="s">
        <v>47</v>
      </c>
      <c r="C51" s="268">
        <v>21</v>
      </c>
      <c r="D51" s="174"/>
      <c r="E51" s="176">
        <v>152243.85409752998</v>
      </c>
      <c r="F51" s="176">
        <v>432.70369613999998</v>
      </c>
      <c r="G51" s="176">
        <v>4667.7925362400001</v>
      </c>
      <c r="H51" s="176"/>
      <c r="I51" s="176">
        <v>516.63302671000008</v>
      </c>
      <c r="J51" s="176">
        <v>620.54830503999995</v>
      </c>
      <c r="K51" s="176">
        <v>799.45351936000009</v>
      </c>
      <c r="L51" s="176">
        <v>1420.0018243999998</v>
      </c>
      <c r="M51" s="116">
        <v>158848.28148487999</v>
      </c>
    </row>
    <row r="52" spans="1:13" s="60" customFormat="1">
      <c r="A52" s="24">
        <v>2022</v>
      </c>
      <c r="B52" s="1" t="s">
        <v>49</v>
      </c>
      <c r="C52" s="24">
        <v>257</v>
      </c>
      <c r="D52" s="24"/>
      <c r="E52" s="83">
        <v>2201527.6831719978</v>
      </c>
      <c r="F52" s="83">
        <v>6204.5721333000001</v>
      </c>
      <c r="G52" s="83">
        <v>90622.649629189997</v>
      </c>
      <c r="H52" s="83"/>
      <c r="I52" s="83">
        <v>8810.22915225</v>
      </c>
      <c r="J52" s="83">
        <v>5967.1091745200001</v>
      </c>
      <c r="K52" s="83">
        <v>50044.187682630014</v>
      </c>
      <c r="L52" s="83">
        <v>56011.296857150002</v>
      </c>
      <c r="M52" s="83">
        <v>2356971.8588105883</v>
      </c>
    </row>
    <row r="53" spans="1:13" s="156" customFormat="1">
      <c r="A53" s="60"/>
      <c r="B53" s="60"/>
      <c r="C53" s="60"/>
      <c r="D53" s="60"/>
      <c r="E53" s="60"/>
      <c r="F53" s="62"/>
      <c r="G53" s="60"/>
      <c r="H53" s="60"/>
      <c r="I53" s="60"/>
      <c r="J53" s="60"/>
      <c r="K53" s="60"/>
      <c r="L53" s="60"/>
      <c r="M53" s="1"/>
    </row>
    <row r="54" spans="1:13" s="60" customFormat="1">
      <c r="A54" s="172">
        <v>2022</v>
      </c>
      <c r="B54" s="173" t="s">
        <v>53</v>
      </c>
      <c r="C54" s="172">
        <v>257</v>
      </c>
      <c r="D54" s="172"/>
      <c r="E54" s="62">
        <v>682260.92235385033</v>
      </c>
      <c r="F54" s="62">
        <v>6203.3677874999994</v>
      </c>
      <c r="G54" s="62">
        <v>24982.709183400002</v>
      </c>
      <c r="H54" s="62"/>
      <c r="I54" s="62">
        <v>14.31622297</v>
      </c>
      <c r="J54" s="62">
        <v>200.31777706000003</v>
      </c>
      <c r="K54" s="62">
        <v>1695.4724381800002</v>
      </c>
      <c r="L54" s="62">
        <v>1895.79021524</v>
      </c>
      <c r="M54" s="5">
        <v>709153.73797546024</v>
      </c>
    </row>
    <row r="55" spans="1:13" s="156" customFormat="1">
      <c r="A55" s="174">
        <v>2022</v>
      </c>
      <c r="B55" s="175" t="s">
        <v>54</v>
      </c>
      <c r="C55" s="174">
        <v>257</v>
      </c>
      <c r="D55" s="174"/>
      <c r="E55" s="176">
        <v>100744.93267107</v>
      </c>
      <c r="F55" s="176">
        <v>0</v>
      </c>
      <c r="G55" s="176">
        <v>31.92561585</v>
      </c>
      <c r="H55" s="176"/>
      <c r="I55" s="176">
        <v>52.013500100000002</v>
      </c>
      <c r="J55" s="176">
        <v>6.21967538</v>
      </c>
      <c r="K55" s="176">
        <v>27.213094719999994</v>
      </c>
      <c r="L55" s="176">
        <v>33.432770099999999</v>
      </c>
      <c r="M55" s="116">
        <v>100862.30455711999</v>
      </c>
    </row>
    <row r="56" spans="1:13" s="60" customFormat="1">
      <c r="A56" s="172">
        <v>2022</v>
      </c>
      <c r="B56" s="173" t="s">
        <v>1999</v>
      </c>
      <c r="C56" s="172">
        <v>255</v>
      </c>
      <c r="D56" s="172"/>
      <c r="E56" s="62">
        <v>68477.411894270001</v>
      </c>
      <c r="F56" s="62">
        <v>0</v>
      </c>
      <c r="G56" s="62">
        <v>17.134891889999999</v>
      </c>
      <c r="H56" s="62"/>
      <c r="I56" s="62">
        <v>0</v>
      </c>
      <c r="J56" s="62">
        <v>0</v>
      </c>
      <c r="K56" s="62">
        <v>0</v>
      </c>
      <c r="L56" s="62">
        <v>0</v>
      </c>
      <c r="M56" s="5">
        <v>68494.54678615999</v>
      </c>
    </row>
    <row r="57" spans="1:13" s="60" customFormat="1">
      <c r="A57" s="174">
        <v>2022</v>
      </c>
      <c r="B57" s="175" t="s">
        <v>67</v>
      </c>
      <c r="C57" s="174">
        <v>257</v>
      </c>
      <c r="D57" s="174"/>
      <c r="E57" s="176">
        <v>35143.404443060004</v>
      </c>
      <c r="F57" s="176">
        <v>1.2043457999999998</v>
      </c>
      <c r="G57" s="176">
        <v>0</v>
      </c>
      <c r="H57" s="176"/>
      <c r="I57" s="176">
        <v>0</v>
      </c>
      <c r="J57" s="176">
        <v>107.13743591000001</v>
      </c>
      <c r="K57" s="176">
        <v>81.124002439999984</v>
      </c>
      <c r="L57" s="176">
        <v>188.26143834999996</v>
      </c>
      <c r="M57" s="116">
        <v>35331.665881410001</v>
      </c>
    </row>
    <row r="58" spans="1:13" s="60" customFormat="1">
      <c r="A58" s="172">
        <v>2022</v>
      </c>
      <c r="B58" s="173" t="s">
        <v>2117</v>
      </c>
      <c r="C58" s="172">
        <v>253</v>
      </c>
      <c r="D58" s="172"/>
      <c r="E58" s="62">
        <v>176104.03695470991</v>
      </c>
      <c r="F58" s="62">
        <v>0</v>
      </c>
      <c r="G58" s="62">
        <v>172.56375634999998</v>
      </c>
      <c r="H58" s="62"/>
      <c r="I58" s="62">
        <v>0</v>
      </c>
      <c r="J58" s="62">
        <v>5623.8693388499987</v>
      </c>
      <c r="K58" s="62">
        <v>45093.136445840006</v>
      </c>
      <c r="L58" s="62">
        <v>50717.005784690009</v>
      </c>
      <c r="M58" s="5">
        <v>226993.60649574987</v>
      </c>
    </row>
    <row r="59" spans="1:13" s="60" customFormat="1">
      <c r="A59" s="174">
        <v>2022</v>
      </c>
      <c r="B59" s="175" t="s">
        <v>52</v>
      </c>
      <c r="C59" s="174">
        <v>257</v>
      </c>
      <c r="D59" s="174"/>
      <c r="E59" s="176">
        <v>1138796.9748550374</v>
      </c>
      <c r="F59" s="176">
        <v>0</v>
      </c>
      <c r="G59" s="176">
        <v>65418.316181700015</v>
      </c>
      <c r="H59" s="176"/>
      <c r="I59" s="176">
        <v>8743.8994291800009</v>
      </c>
      <c r="J59" s="176">
        <v>29.564947320000002</v>
      </c>
      <c r="K59" s="176">
        <v>3147.2417014499988</v>
      </c>
      <c r="L59" s="176">
        <v>3176.8066487699989</v>
      </c>
      <c r="M59" s="116">
        <v>1216135.9971146875</v>
      </c>
    </row>
    <row r="60" spans="1:13" s="60" customFormat="1">
      <c r="A60" s="24">
        <v>2022</v>
      </c>
      <c r="B60" s="78" t="s">
        <v>72</v>
      </c>
      <c r="C60" s="24">
        <v>257</v>
      </c>
      <c r="D60" s="24"/>
      <c r="E60" s="5">
        <v>2201527.6831719978</v>
      </c>
      <c r="F60" s="5">
        <v>6204.5721332999992</v>
      </c>
      <c r="G60" s="5">
        <v>90622.649629190011</v>
      </c>
      <c r="H60" s="5"/>
      <c r="I60" s="5">
        <v>8810.2291522500018</v>
      </c>
      <c r="J60" s="5">
        <v>5967.1091745199992</v>
      </c>
      <c r="K60" s="5">
        <v>50044.187682629999</v>
      </c>
      <c r="L60" s="5">
        <v>56011.29685715001</v>
      </c>
      <c r="M60" s="5">
        <v>2356971.8588105878</v>
      </c>
    </row>
    <row r="61" spans="1:13" s="60" customFormat="1">
      <c r="M61" s="1"/>
    </row>
    <row r="62" spans="1:13" s="60" customFormat="1">
      <c r="A62" s="172" t="s">
        <v>2873</v>
      </c>
      <c r="C62" s="24">
        <v>258</v>
      </c>
      <c r="D62" s="172"/>
      <c r="E62" s="83">
        <v>2170197.4958430883</v>
      </c>
      <c r="F62" s="83">
        <v>9229.2606751499989</v>
      </c>
      <c r="G62" s="83">
        <v>102362.79973509999</v>
      </c>
      <c r="H62" s="83"/>
      <c r="I62" s="83">
        <v>11596.90543759</v>
      </c>
      <c r="J62" s="83">
        <v>5654.1495396900009</v>
      </c>
      <c r="K62" s="83">
        <v>54080.058732990001</v>
      </c>
      <c r="L62" s="83">
        <v>59734.208272680007</v>
      </c>
      <c r="M62" s="83">
        <v>2343891.409288459</v>
      </c>
    </row>
    <row r="63" spans="1:13" s="60" customFormat="1">
      <c r="A63" s="172" t="s">
        <v>2957</v>
      </c>
      <c r="C63" s="24">
        <v>257</v>
      </c>
      <c r="D63" s="172"/>
      <c r="E63" s="83">
        <v>2201527.6831719978</v>
      </c>
      <c r="F63" s="83">
        <v>6204.5721333000001</v>
      </c>
      <c r="G63" s="83">
        <v>90622.649629189997</v>
      </c>
      <c r="H63" s="83"/>
      <c r="I63" s="83">
        <v>8810.22915225</v>
      </c>
      <c r="J63" s="83">
        <v>5967.1091745200001</v>
      </c>
      <c r="K63" s="83">
        <v>50044.187682630014</v>
      </c>
      <c r="L63" s="83">
        <v>56011.296857150002</v>
      </c>
      <c r="M63" s="83">
        <v>2356971.8588105883</v>
      </c>
    </row>
    <row r="64" spans="1:13" s="60" customFormat="1">
      <c r="A64" s="172" t="s">
        <v>32</v>
      </c>
      <c r="E64" s="177">
        <v>1.4436560446190239E-2</v>
      </c>
      <c r="F64" s="177">
        <v>-0.32772815161609248</v>
      </c>
      <c r="G64" s="177">
        <v>-0.11469156897126487</v>
      </c>
      <c r="H64" s="177"/>
      <c r="I64" s="177">
        <v>-0.24029481833208</v>
      </c>
      <c r="J64" s="177">
        <v>5.5350434691042505E-2</v>
      </c>
      <c r="K64" s="177">
        <v>-7.4627712042369065E-2</v>
      </c>
      <c r="L64" s="177">
        <v>-6.2324613034717591E-2</v>
      </c>
      <c r="M64" s="177">
        <v>5.5806550893500173E-3</v>
      </c>
    </row>
    <row r="65" spans="1:13" s="60" customFormat="1">
      <c r="A65" s="172"/>
      <c r="C65" s="172"/>
      <c r="D65" s="172"/>
      <c r="M65" s="1"/>
    </row>
    <row r="66" spans="1:13" s="60" customFormat="1">
      <c r="A66" s="172" t="s">
        <v>2873</v>
      </c>
      <c r="B66" s="60" t="s">
        <v>79</v>
      </c>
      <c r="C66" s="172"/>
      <c r="D66" s="172"/>
      <c r="E66" s="62">
        <v>8411.6182009422027</v>
      </c>
      <c r="F66" s="62">
        <v>35.772328198255806</v>
      </c>
      <c r="G66" s="62">
        <v>396.75503773294571</v>
      </c>
      <c r="H66" s="62"/>
      <c r="I66" s="62">
        <v>44.949245882131784</v>
      </c>
      <c r="J66" s="62">
        <v>21.915308293372096</v>
      </c>
      <c r="K66" s="62">
        <v>209.61263074802326</v>
      </c>
      <c r="L66" s="62">
        <v>231.52793904139537</v>
      </c>
      <c r="M66" s="62">
        <v>9084.8504235986784</v>
      </c>
    </row>
    <row r="67" spans="1:13" s="156" customFormat="1">
      <c r="A67" s="172" t="s">
        <v>2957</v>
      </c>
      <c r="B67" s="60" t="s">
        <v>79</v>
      </c>
      <c r="C67" s="172"/>
      <c r="D67" s="172"/>
      <c r="E67" s="62">
        <v>8566.2555765447378</v>
      </c>
      <c r="F67" s="62">
        <v>24.142304020622568</v>
      </c>
      <c r="G67" s="62">
        <v>352.61731373225678</v>
      </c>
      <c r="H67" s="62"/>
      <c r="I67" s="62">
        <v>34.281047285019454</v>
      </c>
      <c r="J67" s="62">
        <v>23.218323636264593</v>
      </c>
      <c r="K67" s="62">
        <v>194.72446569116738</v>
      </c>
      <c r="L67" s="62">
        <v>217.94278932743191</v>
      </c>
      <c r="M67" s="62">
        <v>9171.0967268894492</v>
      </c>
    </row>
    <row r="68" spans="1:13" s="156" customFormat="1">
      <c r="A68" s="172" t="s">
        <v>32</v>
      </c>
      <c r="B68" s="60"/>
      <c r="C68" s="60"/>
      <c r="D68" s="60"/>
      <c r="E68" s="177">
        <v>1.8383784416797999E-2</v>
      </c>
      <c r="F68" s="177">
        <v>-0.32511230784806167</v>
      </c>
      <c r="G68" s="177">
        <v>-0.11124678908399355</v>
      </c>
      <c r="H68" s="177"/>
      <c r="I68" s="177">
        <v>-0.23733876704154344</v>
      </c>
      <c r="J68" s="177">
        <v>5.9456856615910381E-2</v>
      </c>
      <c r="K68" s="177">
        <v>-7.1027041661210988E-2</v>
      </c>
      <c r="L68" s="177">
        <v>-5.867607067298497E-2</v>
      </c>
      <c r="M68" s="177">
        <v>9.4934202842502646E-3</v>
      </c>
    </row>
    <row r="69" spans="1:13" s="156" customFormat="1">
      <c r="B69" s="178"/>
      <c r="C69" s="178"/>
      <c r="D69" s="178"/>
      <c r="E69" s="178"/>
      <c r="F69" s="178"/>
      <c r="G69" s="178"/>
      <c r="H69" s="178"/>
      <c r="I69" s="178"/>
      <c r="J69" s="178"/>
      <c r="K69" s="178"/>
      <c r="L69" s="178"/>
      <c r="M69" s="178"/>
    </row>
    <row r="70" spans="1:13" s="60" customFormat="1">
      <c r="A70" s="276" t="s">
        <v>2886</v>
      </c>
      <c r="B70" s="178"/>
      <c r="C70" s="178"/>
      <c r="D70" s="178"/>
      <c r="E70" s="178"/>
      <c r="F70" s="178"/>
      <c r="G70" s="178"/>
      <c r="H70" s="178"/>
      <c r="I70" s="178"/>
      <c r="J70" s="178"/>
      <c r="K70" s="178"/>
      <c r="L70" s="178"/>
      <c r="M70" s="178"/>
    </row>
    <row r="71" spans="1:13" s="60" customFormat="1">
      <c r="A71" s="275" t="s">
        <v>2885</v>
      </c>
      <c r="B71" s="178"/>
      <c r="C71" s="178"/>
      <c r="D71" s="178"/>
      <c r="E71" s="178"/>
      <c r="F71" s="178"/>
      <c r="G71" s="178"/>
      <c r="H71" s="178"/>
      <c r="I71" s="178"/>
      <c r="J71" s="178"/>
      <c r="K71" s="178"/>
      <c r="L71" s="178"/>
      <c r="M71" s="178"/>
    </row>
    <row r="72" spans="1:13" ht="10.199999999999999" customHeight="1">
      <c r="B72" s="145"/>
      <c r="C72" s="145"/>
      <c r="D72" s="145"/>
      <c r="E72" s="145"/>
      <c r="F72" s="145"/>
      <c r="G72" s="145"/>
      <c r="H72" s="145"/>
      <c r="I72" s="145"/>
      <c r="J72" s="145"/>
      <c r="K72" s="145"/>
      <c r="L72" s="145"/>
      <c r="M72" s="145"/>
    </row>
    <row r="73" spans="1:13">
      <c r="A73" s="339" t="s">
        <v>3483</v>
      </c>
      <c r="B73" s="153"/>
      <c r="C73" s="153"/>
      <c r="D73" s="153"/>
      <c r="E73" s="153"/>
      <c r="F73" s="153"/>
      <c r="G73" s="153"/>
      <c r="H73" s="153"/>
      <c r="I73" s="153"/>
      <c r="J73" s="153"/>
      <c r="K73" s="153"/>
      <c r="L73" s="153"/>
      <c r="M73" s="153"/>
    </row>
    <row r="74" spans="1:13">
      <c r="A74" s="167" t="s">
        <v>3482</v>
      </c>
      <c r="B74" s="153"/>
      <c r="C74" s="153"/>
      <c r="D74" s="153"/>
      <c r="E74" s="153"/>
      <c r="F74" s="153"/>
      <c r="G74" s="153"/>
      <c r="H74" s="153"/>
      <c r="I74" s="153"/>
      <c r="J74" s="153"/>
      <c r="K74" s="153"/>
      <c r="L74" s="153"/>
      <c r="M74" s="153"/>
    </row>
    <row r="75" spans="1:13" s="19" customFormat="1">
      <c r="A75" s="340"/>
      <c r="B75" s="340"/>
      <c r="C75" s="342" t="s">
        <v>76</v>
      </c>
      <c r="D75" s="342"/>
      <c r="E75" s="341"/>
      <c r="F75" s="341" t="s">
        <v>80</v>
      </c>
      <c r="G75" s="341" t="s">
        <v>2887</v>
      </c>
      <c r="H75" s="341"/>
      <c r="I75" s="341" t="s">
        <v>142</v>
      </c>
      <c r="J75" s="341" t="s">
        <v>74</v>
      </c>
      <c r="K75" s="341" t="s">
        <v>75</v>
      </c>
      <c r="L75" s="341" t="s">
        <v>49</v>
      </c>
      <c r="M75" s="341"/>
    </row>
    <row r="76" spans="1:13" s="19" customFormat="1">
      <c r="A76" s="342" t="s">
        <v>111</v>
      </c>
      <c r="B76" s="340"/>
      <c r="C76" s="342" t="s">
        <v>77</v>
      </c>
      <c r="D76" s="342"/>
      <c r="E76" s="341" t="s">
        <v>68</v>
      </c>
      <c r="F76" s="341" t="s">
        <v>81</v>
      </c>
      <c r="G76" s="342" t="s">
        <v>2888</v>
      </c>
      <c r="H76" s="341"/>
      <c r="I76" s="341" t="s">
        <v>143</v>
      </c>
      <c r="J76" s="341" t="s">
        <v>48</v>
      </c>
      <c r="K76" s="341" t="s">
        <v>48</v>
      </c>
      <c r="L76" s="341" t="s">
        <v>48</v>
      </c>
      <c r="M76" s="341" t="s">
        <v>49</v>
      </c>
    </row>
    <row r="77" spans="1:13" s="19" customFormat="1">
      <c r="A77" s="24">
        <v>2004</v>
      </c>
      <c r="B77" s="60"/>
      <c r="C77" s="172">
        <v>259</v>
      </c>
      <c r="D77" s="172"/>
      <c r="E77" s="262">
        <v>505415.44809385983</v>
      </c>
      <c r="F77" s="262">
        <v>14807.289181760001</v>
      </c>
      <c r="G77" s="262">
        <v>886.06603999999993</v>
      </c>
      <c r="H77" s="262"/>
      <c r="I77" s="262">
        <v>1984.1551078799998</v>
      </c>
      <c r="J77" s="262">
        <v>11249.99338647</v>
      </c>
      <c r="K77" s="262">
        <v>10295.502524729998</v>
      </c>
      <c r="L77" s="262">
        <v>21545.495911199996</v>
      </c>
      <c r="M77" s="83">
        <v>529831.16515293973</v>
      </c>
    </row>
    <row r="78" spans="1:13" s="19" customFormat="1">
      <c r="A78" s="114">
        <v>2005</v>
      </c>
      <c r="B78" s="263"/>
      <c r="C78" s="264">
        <v>257</v>
      </c>
      <c r="D78" s="265"/>
      <c r="E78" s="265">
        <v>630686.7207390297</v>
      </c>
      <c r="F78" s="265">
        <v>15407.048091029998</v>
      </c>
      <c r="G78" s="265">
        <v>1540.0248377099999</v>
      </c>
      <c r="H78" s="265"/>
      <c r="I78" s="265">
        <v>4873.73710871</v>
      </c>
      <c r="J78" s="265">
        <v>11067.191383469999</v>
      </c>
      <c r="K78" s="265">
        <v>9143.8077792400018</v>
      </c>
      <c r="L78" s="265">
        <v>20210.999162710003</v>
      </c>
      <c r="M78" s="115">
        <v>657311.48184815969</v>
      </c>
    </row>
    <row r="79" spans="1:13" s="19" customFormat="1">
      <c r="A79" s="24">
        <v>2006</v>
      </c>
      <c r="B79" s="60"/>
      <c r="C79" s="172">
        <v>255</v>
      </c>
      <c r="D79" s="172"/>
      <c r="E79" s="262">
        <v>750300.31971506984</v>
      </c>
      <c r="F79" s="262">
        <v>18991.39912767</v>
      </c>
      <c r="G79" s="262">
        <v>3638.3945434299999</v>
      </c>
      <c r="H79" s="262"/>
      <c r="I79" s="262">
        <v>11240.255374349999</v>
      </c>
      <c r="J79" s="262">
        <v>7072.1885367200011</v>
      </c>
      <c r="K79" s="262">
        <v>5284.8419214099995</v>
      </c>
      <c r="L79" s="262">
        <v>12357.030458129999</v>
      </c>
      <c r="M79" s="83">
        <v>777536.00009097985</v>
      </c>
    </row>
    <row r="80" spans="1:13" s="19" customFormat="1">
      <c r="A80" s="114">
        <v>2007</v>
      </c>
      <c r="B80" s="263"/>
      <c r="C80" s="264">
        <v>255</v>
      </c>
      <c r="D80" s="265"/>
      <c r="E80" s="265">
        <v>1153384.3481639384</v>
      </c>
      <c r="F80" s="265">
        <v>26626.304572420002</v>
      </c>
      <c r="G80" s="265">
        <v>12134.612570900001</v>
      </c>
      <c r="H80" s="265"/>
      <c r="I80" s="265">
        <v>14660.758004890002</v>
      </c>
      <c r="J80" s="265">
        <v>16423.19093217</v>
      </c>
      <c r="K80" s="265">
        <v>5230.8555259700006</v>
      </c>
      <c r="L80" s="265">
        <v>21654.046458140001</v>
      </c>
      <c r="M80" s="115">
        <v>1201833.7651978682</v>
      </c>
    </row>
    <row r="81" spans="1:13" s="19" customFormat="1">
      <c r="A81" s="24">
        <v>2008</v>
      </c>
      <c r="B81" s="60"/>
      <c r="C81" s="172">
        <v>256</v>
      </c>
      <c r="D81" s="172"/>
      <c r="E81" s="262">
        <v>747891.47533711058</v>
      </c>
      <c r="F81" s="262">
        <v>18048.199110419999</v>
      </c>
      <c r="G81" s="262">
        <v>8412.5121268900002</v>
      </c>
      <c r="H81" s="262"/>
      <c r="I81" s="262">
        <v>12854.584005310002</v>
      </c>
      <c r="J81" s="262">
        <v>3982.2991006299999</v>
      </c>
      <c r="K81" s="262">
        <v>3928.4613758699998</v>
      </c>
      <c r="L81" s="262">
        <v>7910.7604764999996</v>
      </c>
      <c r="M81" s="83">
        <v>777069.3319458107</v>
      </c>
    </row>
    <row r="82" spans="1:13" s="19" customFormat="1">
      <c r="A82" s="114">
        <v>2009</v>
      </c>
      <c r="B82" s="263"/>
      <c r="C82" s="264">
        <v>256</v>
      </c>
      <c r="D82" s="265"/>
      <c r="E82" s="265">
        <v>396856.32981065044</v>
      </c>
      <c r="F82" s="265">
        <v>12844.767718060002</v>
      </c>
      <c r="G82" s="265">
        <v>10686.92236905</v>
      </c>
      <c r="H82" s="265"/>
      <c r="I82" s="265">
        <v>12910.845587940001</v>
      </c>
      <c r="J82" s="265">
        <v>3660.6243017100001</v>
      </c>
      <c r="K82" s="265">
        <v>4545.9519746400001</v>
      </c>
      <c r="L82" s="265">
        <v>8206.5762763499988</v>
      </c>
      <c r="M82" s="115">
        <v>428660.6740439905</v>
      </c>
    </row>
    <row r="83" spans="1:13" s="19" customFormat="1">
      <c r="A83" s="24">
        <v>2010</v>
      </c>
      <c r="B83" s="60"/>
      <c r="C83" s="172">
        <v>258</v>
      </c>
      <c r="D83" s="172"/>
      <c r="E83" s="262">
        <v>435432.76767848025</v>
      </c>
      <c r="F83" s="262">
        <v>15549.770469720001</v>
      </c>
      <c r="G83" s="262">
        <v>13822.478622619999</v>
      </c>
      <c r="H83" s="262"/>
      <c r="I83" s="262">
        <v>15721.976819129999</v>
      </c>
      <c r="J83" s="262">
        <v>2615.8675575199995</v>
      </c>
      <c r="K83" s="262">
        <v>4570.2636374399999</v>
      </c>
      <c r="L83" s="262">
        <v>7186.1311949600004</v>
      </c>
      <c r="M83" s="83">
        <v>472163.35431519028</v>
      </c>
    </row>
    <row r="84" spans="1:13" s="19" customFormat="1">
      <c r="A84" s="114">
        <v>2011</v>
      </c>
      <c r="B84" s="263"/>
      <c r="C84" s="264">
        <v>257</v>
      </c>
      <c r="D84" s="265"/>
      <c r="E84" s="265">
        <v>419842.6830347206</v>
      </c>
      <c r="F84" s="265">
        <v>14656.61815124</v>
      </c>
      <c r="G84" s="265">
        <v>13776.846577950002</v>
      </c>
      <c r="H84" s="265"/>
      <c r="I84" s="265">
        <v>16738.67205705</v>
      </c>
      <c r="J84" s="265">
        <v>1406.88024475</v>
      </c>
      <c r="K84" s="265">
        <v>4240.2537304400003</v>
      </c>
      <c r="L84" s="265">
        <v>5647.1339751900005</v>
      </c>
      <c r="M84" s="115">
        <v>456005.33564491075</v>
      </c>
    </row>
    <row r="85" spans="1:13" s="19" customFormat="1">
      <c r="A85" s="24">
        <v>2012</v>
      </c>
      <c r="B85" s="60"/>
      <c r="C85" s="172">
        <v>256</v>
      </c>
      <c r="D85" s="172"/>
      <c r="E85" s="262">
        <v>332653.72805040015</v>
      </c>
      <c r="F85" s="262">
        <v>11264.066753160001</v>
      </c>
      <c r="G85" s="262">
        <v>12816.402384449999</v>
      </c>
      <c r="H85" s="262"/>
      <c r="I85" s="262">
        <v>10474.22351973</v>
      </c>
      <c r="J85" s="262">
        <v>1047.2497526900002</v>
      </c>
      <c r="K85" s="262">
        <v>4483.0265908600004</v>
      </c>
      <c r="L85" s="262">
        <v>5530.2763435500001</v>
      </c>
      <c r="M85" s="83">
        <v>361474.6302981301</v>
      </c>
    </row>
    <row r="86" spans="1:13" s="19" customFormat="1">
      <c r="A86" s="114">
        <v>2013</v>
      </c>
      <c r="B86" s="263"/>
      <c r="C86" s="264">
        <v>255</v>
      </c>
      <c r="D86" s="265"/>
      <c r="E86" s="265">
        <v>363926.20232022967</v>
      </c>
      <c r="F86" s="265">
        <v>15136.20959436</v>
      </c>
      <c r="G86" s="265">
        <v>15519.11802761</v>
      </c>
      <c r="H86" s="265"/>
      <c r="I86" s="265">
        <v>9397.5543451099984</v>
      </c>
      <c r="J86" s="265">
        <v>812.05198911999992</v>
      </c>
      <c r="K86" s="265">
        <v>3835.8714955999999</v>
      </c>
      <c r="L86" s="265">
        <v>4647.9234847199996</v>
      </c>
      <c r="M86" s="115">
        <v>393490.79817766958</v>
      </c>
    </row>
    <row r="87" spans="1:13" s="19" customFormat="1">
      <c r="A87" s="24">
        <v>2014</v>
      </c>
      <c r="B87" s="60"/>
      <c r="C87" s="172">
        <v>255</v>
      </c>
      <c r="D87" s="172"/>
      <c r="E87" s="262">
        <v>411621.95776161022</v>
      </c>
      <c r="F87" s="262">
        <v>11966.937843720001</v>
      </c>
      <c r="G87" s="262">
        <v>21463.388408460003</v>
      </c>
      <c r="H87" s="262"/>
      <c r="I87" s="262">
        <v>9925.0946883999986</v>
      </c>
      <c r="J87" s="262">
        <v>604.78713569999991</v>
      </c>
      <c r="K87" s="262">
        <v>4941.6382150100007</v>
      </c>
      <c r="L87" s="262">
        <v>5546.4253507100002</v>
      </c>
      <c r="M87" s="83">
        <v>448556.86620918027</v>
      </c>
    </row>
    <row r="88" spans="1:13" s="19" customFormat="1">
      <c r="A88" s="114">
        <v>2015</v>
      </c>
      <c r="B88" s="263"/>
      <c r="C88" s="264">
        <v>256</v>
      </c>
      <c r="D88" s="265"/>
      <c r="E88" s="265">
        <v>533503.3925054901</v>
      </c>
      <c r="F88" s="265">
        <v>11758.508747809999</v>
      </c>
      <c r="G88" s="265">
        <v>32545.93059829</v>
      </c>
      <c r="H88" s="265"/>
      <c r="I88" s="265">
        <v>9515.1767830000008</v>
      </c>
      <c r="J88" s="265">
        <v>312.90644191000001</v>
      </c>
      <c r="K88" s="265">
        <v>3218.6603643600001</v>
      </c>
      <c r="L88" s="265">
        <v>3531.5668062700001</v>
      </c>
      <c r="M88" s="115">
        <v>579096.06669304997</v>
      </c>
    </row>
    <row r="89" spans="1:13" s="19" customFormat="1">
      <c r="A89" s="24">
        <v>2016</v>
      </c>
      <c r="B89" s="60"/>
      <c r="C89" s="172">
        <v>257</v>
      </c>
      <c r="D89" s="172"/>
      <c r="E89" s="262">
        <v>474765.40126177028</v>
      </c>
      <c r="F89" s="262">
        <v>10013.775709059999</v>
      </c>
      <c r="G89" s="262">
        <v>25085.802902739993</v>
      </c>
      <c r="H89" s="262"/>
      <c r="I89" s="262">
        <v>5296.5512359700006</v>
      </c>
      <c r="J89" s="262">
        <v>252.32879871999995</v>
      </c>
      <c r="K89" s="262">
        <v>2366.2855392700003</v>
      </c>
      <c r="L89" s="262">
        <v>2618.61433799</v>
      </c>
      <c r="M89" s="83">
        <v>507766.3697384703</v>
      </c>
    </row>
    <row r="90" spans="1:13" s="19" customFormat="1">
      <c r="A90" s="114">
        <v>2017</v>
      </c>
      <c r="B90" s="263"/>
      <c r="C90" s="264">
        <v>255</v>
      </c>
      <c r="D90" s="265"/>
      <c r="E90" s="265">
        <v>558106.15014877997</v>
      </c>
      <c r="F90" s="265">
        <v>12453.82668599</v>
      </c>
      <c r="G90" s="265">
        <v>18425.145411759997</v>
      </c>
      <c r="H90" s="265"/>
      <c r="I90" s="265">
        <v>5406.1496356000007</v>
      </c>
      <c r="J90" s="265">
        <v>187.96246981000002</v>
      </c>
      <c r="K90" s="265">
        <v>2389.55422486</v>
      </c>
      <c r="L90" s="265">
        <v>2577.5166946700001</v>
      </c>
      <c r="M90" s="115">
        <v>584514.96189081005</v>
      </c>
    </row>
    <row r="91" spans="1:13" s="19" customFormat="1">
      <c r="A91" s="24">
        <v>2018</v>
      </c>
      <c r="B91" s="60"/>
      <c r="C91" s="172">
        <v>255</v>
      </c>
      <c r="D91" s="172"/>
      <c r="E91" s="262">
        <v>587674.21525775024</v>
      </c>
      <c r="F91" s="262">
        <v>10044.758714640004</v>
      </c>
      <c r="G91" s="262">
        <v>21978.195318240003</v>
      </c>
      <c r="H91" s="262"/>
      <c r="I91" s="262">
        <v>6121.4075132900007</v>
      </c>
      <c r="J91" s="262">
        <v>132.15610128</v>
      </c>
      <c r="K91" s="262">
        <v>2045.8733334200001</v>
      </c>
      <c r="L91" s="262">
        <v>2178.0294346999999</v>
      </c>
      <c r="M91" s="83">
        <v>617951.84752398019</v>
      </c>
    </row>
    <row r="92" spans="1:13" s="19" customFormat="1">
      <c r="A92" s="114">
        <v>2019</v>
      </c>
      <c r="B92" s="263"/>
      <c r="C92" s="264">
        <v>255</v>
      </c>
      <c r="D92" s="265"/>
      <c r="E92" s="265">
        <v>587674.21525775024</v>
      </c>
      <c r="F92" s="265">
        <v>10044.758714640004</v>
      </c>
      <c r="G92" s="265">
        <v>21978.195318240003</v>
      </c>
      <c r="H92" s="265"/>
      <c r="I92" s="265">
        <v>6121.4075132900007</v>
      </c>
      <c r="J92" s="265">
        <v>132.15610128</v>
      </c>
      <c r="K92" s="265">
        <v>2045.8733334200001</v>
      </c>
      <c r="L92" s="265">
        <v>2178.0294346999999</v>
      </c>
      <c r="M92" s="115">
        <v>617951.84752398019</v>
      </c>
    </row>
    <row r="93" spans="1:13" s="19" customFormat="1">
      <c r="A93" s="24">
        <v>2020</v>
      </c>
      <c r="B93" s="60"/>
      <c r="C93" s="172">
        <v>257</v>
      </c>
      <c r="D93" s="172"/>
      <c r="E93" s="262">
        <v>689727.43829908036</v>
      </c>
      <c r="F93" s="262">
        <v>12376.471038009997</v>
      </c>
      <c r="G93" s="262">
        <v>28750.553520070003</v>
      </c>
      <c r="H93" s="262"/>
      <c r="I93" s="262">
        <v>3476.60422578</v>
      </c>
      <c r="J93" s="262">
        <v>177.88888159999999</v>
      </c>
      <c r="K93" s="262">
        <v>3374.6981801399997</v>
      </c>
      <c r="L93" s="262">
        <v>3552.5870617400001</v>
      </c>
      <c r="M93" s="83">
        <v>725507.18310667051</v>
      </c>
    </row>
    <row r="94" spans="1:13" s="19" customFormat="1">
      <c r="A94" s="114">
        <v>2021</v>
      </c>
      <c r="B94" s="263"/>
      <c r="C94" s="264">
        <v>258</v>
      </c>
      <c r="D94" s="265"/>
      <c r="E94" s="265">
        <v>699962.31808381027</v>
      </c>
      <c r="F94" s="265">
        <v>9228.6194230499987</v>
      </c>
      <c r="G94" s="265">
        <v>24461.746785940002</v>
      </c>
      <c r="H94" s="265"/>
      <c r="I94" s="265">
        <v>18.023377330000002</v>
      </c>
      <c r="J94" s="265">
        <v>130.55099734000001</v>
      </c>
      <c r="K94" s="265">
        <v>1528.8519751399999</v>
      </c>
      <c r="L94" s="265">
        <v>1659.4029724800002</v>
      </c>
      <c r="M94" s="115">
        <v>726101.49121956015</v>
      </c>
    </row>
    <row r="95" spans="1:13" s="19" customFormat="1">
      <c r="A95" s="172"/>
      <c r="B95" s="60"/>
      <c r="C95" s="172"/>
      <c r="D95" s="172"/>
      <c r="E95" s="60"/>
      <c r="F95" s="60"/>
      <c r="G95" s="60"/>
      <c r="H95" s="60"/>
      <c r="I95" s="60"/>
      <c r="J95" s="60"/>
      <c r="K95" s="60"/>
      <c r="L95" s="60"/>
      <c r="M95" s="1"/>
    </row>
    <row r="96" spans="1:13" s="19" customFormat="1">
      <c r="A96" s="172">
        <v>2021</v>
      </c>
      <c r="B96" s="60" t="s">
        <v>36</v>
      </c>
      <c r="C96" s="266">
        <v>20</v>
      </c>
      <c r="D96" s="62"/>
      <c r="E96" s="62">
        <v>55212.062390729894</v>
      </c>
      <c r="F96" s="62">
        <v>830.23091683999996</v>
      </c>
      <c r="G96" s="62">
        <v>2319.9791425500002</v>
      </c>
      <c r="H96" s="62"/>
      <c r="I96" s="62">
        <v>1.1457067999999999</v>
      </c>
      <c r="J96" s="62">
        <v>12.799264519999999</v>
      </c>
      <c r="K96" s="62">
        <v>218.42853038999999</v>
      </c>
      <c r="L96" s="62">
        <v>231.22779491</v>
      </c>
      <c r="M96" s="5">
        <v>57764.415034989906</v>
      </c>
    </row>
    <row r="97" spans="1:13" s="19" customFormat="1">
      <c r="A97" s="174">
        <v>2021</v>
      </c>
      <c r="B97" s="267" t="s">
        <v>37</v>
      </c>
      <c r="C97" s="268">
        <v>20</v>
      </c>
      <c r="D97" s="176"/>
      <c r="E97" s="176">
        <v>57025.325902429904</v>
      </c>
      <c r="F97" s="176">
        <v>571.79910173999997</v>
      </c>
      <c r="G97" s="176">
        <v>2181.0785114800001</v>
      </c>
      <c r="H97" s="176"/>
      <c r="I97" s="176">
        <v>1.94150567</v>
      </c>
      <c r="J97" s="176">
        <v>14.21892066</v>
      </c>
      <c r="K97" s="176">
        <v>219.56701942999999</v>
      </c>
      <c r="L97" s="176">
        <v>233.78594009</v>
      </c>
      <c r="M97" s="116">
        <v>59442.131859669898</v>
      </c>
    </row>
    <row r="98" spans="1:13" s="19" customFormat="1">
      <c r="A98" s="172">
        <v>2021</v>
      </c>
      <c r="B98" s="60" t="s">
        <v>38</v>
      </c>
      <c r="C98" s="266">
        <v>23</v>
      </c>
      <c r="D98" s="62"/>
      <c r="E98" s="62">
        <v>67191.283657160006</v>
      </c>
      <c r="F98" s="62">
        <v>729.96009800000002</v>
      </c>
      <c r="G98" s="62">
        <v>2571.0584017900001</v>
      </c>
      <c r="H98" s="62"/>
      <c r="I98" s="62">
        <v>3.2765471499999999</v>
      </c>
      <c r="J98" s="62">
        <v>12.925910999999999</v>
      </c>
      <c r="K98" s="62">
        <v>147.83440408999999</v>
      </c>
      <c r="L98" s="62">
        <v>160.76031509000001</v>
      </c>
      <c r="M98" s="5">
        <v>69926.378921189986</v>
      </c>
    </row>
    <row r="99" spans="1:13" s="19" customFormat="1">
      <c r="A99" s="174">
        <v>2021</v>
      </c>
      <c r="B99" s="267" t="s">
        <v>39</v>
      </c>
      <c r="C99" s="268">
        <v>20</v>
      </c>
      <c r="D99" s="176"/>
      <c r="E99" s="176">
        <v>48342.060350600012</v>
      </c>
      <c r="F99" s="176">
        <v>719.69298502999993</v>
      </c>
      <c r="G99" s="176">
        <v>2019.35869731</v>
      </c>
      <c r="H99" s="176"/>
      <c r="I99" s="176">
        <v>1.39771921</v>
      </c>
      <c r="J99" s="176">
        <v>6.6170012099999997</v>
      </c>
      <c r="K99" s="176">
        <v>141.71988035999999</v>
      </c>
      <c r="L99" s="176">
        <v>148.33688157</v>
      </c>
      <c r="M99" s="116">
        <v>50511.153648690008</v>
      </c>
    </row>
    <row r="100" spans="1:13" s="19" customFormat="1">
      <c r="A100" s="172">
        <v>2021</v>
      </c>
      <c r="B100" s="60" t="s">
        <v>40</v>
      </c>
      <c r="C100" s="266">
        <v>21</v>
      </c>
      <c r="D100" s="62"/>
      <c r="E100" s="62">
        <v>52795.402317640102</v>
      </c>
      <c r="F100" s="62">
        <v>562.94806493999999</v>
      </c>
      <c r="G100" s="62">
        <v>2097.4829666000001</v>
      </c>
      <c r="H100" s="62"/>
      <c r="I100" s="62">
        <v>0.87537604999999996</v>
      </c>
      <c r="J100" s="62">
        <v>10.323867379999999</v>
      </c>
      <c r="K100" s="62">
        <v>111.38348654000001</v>
      </c>
      <c r="L100" s="62">
        <v>121.70735392</v>
      </c>
      <c r="M100" s="5">
        <v>55015.468014210099</v>
      </c>
    </row>
    <row r="101" spans="1:13" s="19" customFormat="1">
      <c r="A101" s="174">
        <v>2021</v>
      </c>
      <c r="B101" s="267" t="s">
        <v>41</v>
      </c>
      <c r="C101" s="268">
        <v>22</v>
      </c>
      <c r="D101" s="176"/>
      <c r="E101" s="176">
        <v>51356.506525840101</v>
      </c>
      <c r="F101" s="176">
        <v>612.38812564</v>
      </c>
      <c r="G101" s="176">
        <v>1850.9765631500002</v>
      </c>
      <c r="H101" s="176"/>
      <c r="I101" s="176">
        <v>1.2610024799999999</v>
      </c>
      <c r="J101" s="176">
        <v>6.2554528899999999</v>
      </c>
      <c r="K101" s="176">
        <v>129.42476923000001</v>
      </c>
      <c r="L101" s="176">
        <v>135.68022212</v>
      </c>
      <c r="M101" s="116">
        <v>53344.424313590098</v>
      </c>
    </row>
    <row r="102" spans="1:13" s="19" customFormat="1">
      <c r="A102" s="172">
        <v>2021</v>
      </c>
      <c r="B102" s="60" t="s">
        <v>42</v>
      </c>
      <c r="C102" s="266">
        <v>22</v>
      </c>
      <c r="D102" s="62"/>
      <c r="E102" s="62">
        <v>52353.093272739898</v>
      </c>
      <c r="F102" s="62">
        <v>939.06784145999995</v>
      </c>
      <c r="G102" s="62">
        <v>1782.59679764</v>
      </c>
      <c r="H102" s="62"/>
      <c r="I102" s="62">
        <v>0.81269939999999996</v>
      </c>
      <c r="J102" s="62">
        <v>18.57853046</v>
      </c>
      <c r="K102" s="62">
        <v>107.80922372000001</v>
      </c>
      <c r="L102" s="62">
        <v>126.38775418</v>
      </c>
      <c r="M102" s="5">
        <v>54262.890523959897</v>
      </c>
    </row>
    <row r="103" spans="1:13" s="19" customFormat="1">
      <c r="A103" s="174">
        <v>2021</v>
      </c>
      <c r="B103" s="267" t="s">
        <v>43</v>
      </c>
      <c r="C103" s="268">
        <v>22</v>
      </c>
      <c r="D103" s="176"/>
      <c r="E103" s="176">
        <v>57287.711578049792</v>
      </c>
      <c r="F103" s="176">
        <v>515.40488660000005</v>
      </c>
      <c r="G103" s="176">
        <v>1594.5183231199999</v>
      </c>
      <c r="H103" s="176"/>
      <c r="I103" s="176">
        <v>1.97985017</v>
      </c>
      <c r="J103" s="176">
        <v>4.6483700199999998</v>
      </c>
      <c r="K103" s="176">
        <v>95.272239659999997</v>
      </c>
      <c r="L103" s="176">
        <v>99.920609679999998</v>
      </c>
      <c r="M103" s="116">
        <v>58984.130361019787</v>
      </c>
    </row>
    <row r="104" spans="1:13" s="19" customFormat="1">
      <c r="A104" s="172">
        <v>2021</v>
      </c>
      <c r="B104" s="60" t="s">
        <v>44</v>
      </c>
      <c r="C104" s="266">
        <v>22</v>
      </c>
      <c r="D104" s="62"/>
      <c r="E104" s="62">
        <v>68520.470686770001</v>
      </c>
      <c r="F104" s="62">
        <v>931.91676553999991</v>
      </c>
      <c r="G104" s="62">
        <v>1851.9895455399999</v>
      </c>
      <c r="H104" s="62"/>
      <c r="I104" s="62">
        <v>0.79987017000000005</v>
      </c>
      <c r="J104" s="62">
        <v>12.06592002</v>
      </c>
      <c r="K104" s="62">
        <v>114.01884501000001</v>
      </c>
      <c r="L104" s="62">
        <v>126.08476503</v>
      </c>
      <c r="M104" s="5">
        <v>70499.344867509993</v>
      </c>
    </row>
    <row r="105" spans="1:13" s="1" customFormat="1">
      <c r="A105" s="174">
        <v>2021</v>
      </c>
      <c r="B105" s="267" t="s">
        <v>45</v>
      </c>
      <c r="C105" s="268">
        <v>21</v>
      </c>
      <c r="D105" s="176"/>
      <c r="E105" s="176">
        <v>59338.474101580105</v>
      </c>
      <c r="F105" s="176">
        <v>518.58759775999999</v>
      </c>
      <c r="G105" s="176">
        <v>1995.17582036</v>
      </c>
      <c r="H105" s="176"/>
      <c r="I105" s="176">
        <v>0.99525395999999999</v>
      </c>
      <c r="J105" s="176">
        <v>7.6361361299999997</v>
      </c>
      <c r="K105" s="176">
        <v>81.684401800000003</v>
      </c>
      <c r="L105" s="176">
        <v>89.32053793</v>
      </c>
      <c r="M105" s="116">
        <v>61423.965713830097</v>
      </c>
    </row>
    <row r="106" spans="1:13" s="19" customFormat="1">
      <c r="A106" s="172">
        <v>2021</v>
      </c>
      <c r="B106" s="60" t="s">
        <v>46</v>
      </c>
      <c r="C106" s="266">
        <v>22</v>
      </c>
      <c r="D106" s="62"/>
      <c r="E106" s="62">
        <v>70077.913868750198</v>
      </c>
      <c r="F106" s="62">
        <v>649.07927361999998</v>
      </c>
      <c r="G106" s="62">
        <v>2242.9106678600006</v>
      </c>
      <c r="H106" s="62"/>
      <c r="I106" s="62">
        <v>2.2304464400000001</v>
      </c>
      <c r="J106" s="62">
        <v>17.144416840000002</v>
      </c>
      <c r="K106" s="62">
        <v>87.000648159999997</v>
      </c>
      <c r="L106" s="62">
        <v>104.145065</v>
      </c>
      <c r="M106" s="5">
        <v>72427.200048050188</v>
      </c>
    </row>
    <row r="107" spans="1:13" s="19" customFormat="1">
      <c r="A107" s="174">
        <v>2021</v>
      </c>
      <c r="B107" s="267" t="s">
        <v>47</v>
      </c>
      <c r="C107" s="268">
        <v>23</v>
      </c>
      <c r="D107" s="176"/>
      <c r="E107" s="176">
        <v>60462.013431520194</v>
      </c>
      <c r="F107" s="176">
        <v>1647.5437658799999</v>
      </c>
      <c r="G107" s="176">
        <v>1954.6213485400001</v>
      </c>
      <c r="H107" s="176"/>
      <c r="I107" s="176">
        <v>1.30739983</v>
      </c>
      <c r="J107" s="176">
        <v>7.3372062099999997</v>
      </c>
      <c r="K107" s="176">
        <v>74.708526750000004</v>
      </c>
      <c r="L107" s="176">
        <v>82.045732960000009</v>
      </c>
      <c r="M107" s="116">
        <v>62499.9879128502</v>
      </c>
    </row>
    <row r="108" spans="1:13" s="19" customFormat="1">
      <c r="A108" s="24">
        <v>2021</v>
      </c>
      <c r="B108" s="1" t="s">
        <v>49</v>
      </c>
      <c r="C108" s="141">
        <v>258</v>
      </c>
      <c r="D108" s="83"/>
      <c r="E108" s="83">
        <v>699962.31808381027</v>
      </c>
      <c r="F108" s="83">
        <v>9228.6194230499987</v>
      </c>
      <c r="G108" s="83">
        <v>24461.746785940002</v>
      </c>
      <c r="H108" s="83"/>
      <c r="I108" s="83">
        <v>18.023377330000002</v>
      </c>
      <c r="J108" s="83">
        <v>130.55099734000001</v>
      </c>
      <c r="K108" s="83">
        <v>1528.8519751399999</v>
      </c>
      <c r="L108" s="83">
        <v>1659.4029724800002</v>
      </c>
      <c r="M108" s="83">
        <v>726101.49121956015</v>
      </c>
    </row>
    <row r="109" spans="1:13" s="19" customFormat="1">
      <c r="A109" s="172"/>
      <c r="B109" s="60"/>
      <c r="C109" s="172"/>
      <c r="D109" s="172"/>
      <c r="E109" s="60"/>
      <c r="F109" s="60"/>
      <c r="G109" s="60"/>
      <c r="H109" s="60"/>
      <c r="I109" s="60"/>
      <c r="J109" s="60"/>
      <c r="K109" s="60"/>
      <c r="L109" s="60"/>
      <c r="M109" s="1"/>
    </row>
    <row r="110" spans="1:13" s="19" customFormat="1">
      <c r="A110" s="172">
        <v>2022</v>
      </c>
      <c r="B110" s="60" t="s">
        <v>36</v>
      </c>
      <c r="C110" s="266">
        <v>21</v>
      </c>
      <c r="D110" s="172"/>
      <c r="E110" s="62">
        <v>67155.270055980101</v>
      </c>
      <c r="F110" s="62">
        <v>718.72477623999998</v>
      </c>
      <c r="G110" s="62">
        <v>2647.6803541500003</v>
      </c>
      <c r="H110" s="62"/>
      <c r="I110" s="62">
        <v>1.3901946300000001</v>
      </c>
      <c r="J110" s="62">
        <v>8.1714889100000008</v>
      </c>
      <c r="K110" s="62">
        <v>124.53111586999999</v>
      </c>
      <c r="L110" s="62">
        <v>132.70260478</v>
      </c>
      <c r="M110" s="5">
        <v>69937.043209540105</v>
      </c>
    </row>
    <row r="111" spans="1:13" s="19" customFormat="1">
      <c r="A111" s="174">
        <v>2022</v>
      </c>
      <c r="B111" s="267" t="s">
        <v>37</v>
      </c>
      <c r="C111" s="268">
        <v>20</v>
      </c>
      <c r="D111" s="174"/>
      <c r="E111" s="176">
        <v>66268.105890990002</v>
      </c>
      <c r="F111" s="176">
        <v>510.03574073999999</v>
      </c>
      <c r="G111" s="176">
        <v>2525.2439719999998</v>
      </c>
      <c r="H111" s="176"/>
      <c r="I111" s="176">
        <v>0.94579190999999996</v>
      </c>
      <c r="J111" s="176">
        <v>4.5417009300000002</v>
      </c>
      <c r="K111" s="176">
        <v>116.3484631</v>
      </c>
      <c r="L111" s="176">
        <v>120.89016403000001</v>
      </c>
      <c r="M111" s="116">
        <v>68915.185818929996</v>
      </c>
    </row>
    <row r="112" spans="1:13" s="19" customFormat="1">
      <c r="A112" s="172">
        <v>2022</v>
      </c>
      <c r="B112" s="60" t="s">
        <v>38</v>
      </c>
      <c r="C112" s="266">
        <v>23</v>
      </c>
      <c r="D112" s="172"/>
      <c r="E112" s="62">
        <v>84468.105059850102</v>
      </c>
      <c r="F112" s="62">
        <v>580.9974003399999</v>
      </c>
      <c r="G112" s="62">
        <v>3167.9079177099998</v>
      </c>
      <c r="H112" s="62"/>
      <c r="I112" s="62">
        <v>0.95080251000000005</v>
      </c>
      <c r="J112" s="62">
        <v>5.8280547</v>
      </c>
      <c r="K112" s="62">
        <v>129.59570890000001</v>
      </c>
      <c r="L112" s="62">
        <v>135.4237636</v>
      </c>
      <c r="M112" s="5">
        <v>87772.387543670091</v>
      </c>
    </row>
    <row r="113" spans="1:13" s="19" customFormat="1">
      <c r="A113" s="174">
        <v>2022</v>
      </c>
      <c r="B113" s="267" t="s">
        <v>39</v>
      </c>
      <c r="C113" s="268">
        <v>19</v>
      </c>
      <c r="D113" s="174"/>
      <c r="E113" s="176">
        <v>49672.50024827</v>
      </c>
      <c r="F113" s="176">
        <v>434.30607722000002</v>
      </c>
      <c r="G113" s="176">
        <v>2052.4006236</v>
      </c>
      <c r="H113" s="176"/>
      <c r="I113" s="176">
        <v>0.65160819999999997</v>
      </c>
      <c r="J113" s="176">
        <v>5.8861988500000004</v>
      </c>
      <c r="K113" s="176">
        <v>95.862971040000005</v>
      </c>
      <c r="L113" s="176">
        <v>101.74916989</v>
      </c>
      <c r="M113" s="116">
        <v>51827.301649959998</v>
      </c>
    </row>
    <row r="114" spans="1:13" s="19" customFormat="1">
      <c r="A114" s="172">
        <v>2022</v>
      </c>
      <c r="B114" s="60" t="s">
        <v>40</v>
      </c>
      <c r="C114" s="266">
        <v>22</v>
      </c>
      <c r="D114" s="172"/>
      <c r="E114" s="62">
        <v>58247.54661089</v>
      </c>
      <c r="F114" s="62">
        <v>428.64946029999999</v>
      </c>
      <c r="G114" s="62">
        <v>2265.6096730200002</v>
      </c>
      <c r="H114" s="62"/>
      <c r="I114" s="62">
        <v>0.60625001999999995</v>
      </c>
      <c r="J114" s="62">
        <v>9.8759389500000001</v>
      </c>
      <c r="K114" s="62">
        <v>173.12042278000001</v>
      </c>
      <c r="L114" s="62">
        <v>182.99636173000002</v>
      </c>
      <c r="M114" s="5">
        <v>60696.758895660001</v>
      </c>
    </row>
    <row r="115" spans="1:13" s="19" customFormat="1">
      <c r="A115" s="174">
        <v>2022</v>
      </c>
      <c r="B115" s="267" t="s">
        <v>41</v>
      </c>
      <c r="C115" s="268">
        <v>22</v>
      </c>
      <c r="D115" s="174"/>
      <c r="E115" s="176">
        <v>54483.462090760011</v>
      </c>
      <c r="F115" s="176">
        <v>471.07874934999995</v>
      </c>
      <c r="G115" s="176">
        <v>2004.10583965</v>
      </c>
      <c r="H115" s="176"/>
      <c r="I115" s="176">
        <v>2.4166103900000002</v>
      </c>
      <c r="J115" s="176">
        <v>16.279963649999999</v>
      </c>
      <c r="K115" s="176">
        <v>248.15503122000001</v>
      </c>
      <c r="L115" s="176">
        <v>264.43499487000003</v>
      </c>
      <c r="M115" s="116">
        <v>56754.41953567</v>
      </c>
    </row>
    <row r="116" spans="1:13" s="19" customFormat="1">
      <c r="A116" s="172">
        <v>2022</v>
      </c>
      <c r="B116" s="60" t="s">
        <v>42</v>
      </c>
      <c r="C116" s="266">
        <v>21</v>
      </c>
      <c r="D116" s="172"/>
      <c r="E116" s="62">
        <v>49057.543951360109</v>
      </c>
      <c r="F116" s="62">
        <v>661.25519026000006</v>
      </c>
      <c r="G116" s="62">
        <v>1658.1452428599998</v>
      </c>
      <c r="H116" s="62"/>
      <c r="I116" s="62">
        <v>0.74448789999999998</v>
      </c>
      <c r="J116" s="62">
        <v>8.9232894799999993</v>
      </c>
      <c r="K116" s="62">
        <v>128.83167503999999</v>
      </c>
      <c r="L116" s="62">
        <v>137.75496451999999</v>
      </c>
      <c r="M116" s="5">
        <v>50854.188646640105</v>
      </c>
    </row>
    <row r="117" spans="1:13" s="19" customFormat="1">
      <c r="A117" s="174">
        <v>2022</v>
      </c>
      <c r="B117" s="267" t="s">
        <v>43</v>
      </c>
      <c r="C117" s="268">
        <v>23</v>
      </c>
      <c r="D117" s="174"/>
      <c r="E117" s="176">
        <v>49955.881381610096</v>
      </c>
      <c r="F117" s="176">
        <v>479.43449239999995</v>
      </c>
      <c r="G117" s="176">
        <v>1681.40417602</v>
      </c>
      <c r="H117" s="176"/>
      <c r="I117" s="176">
        <v>1.6011310400000001</v>
      </c>
      <c r="J117" s="176">
        <v>8.3158337699999993</v>
      </c>
      <c r="K117" s="176">
        <v>86.814023550000002</v>
      </c>
      <c r="L117" s="176">
        <v>95.129857319999999</v>
      </c>
      <c r="M117" s="116">
        <v>51734.016545990089</v>
      </c>
    </row>
    <row r="118" spans="1:13" s="19" customFormat="1">
      <c r="A118" s="172">
        <v>2022</v>
      </c>
      <c r="B118" s="60" t="s">
        <v>44</v>
      </c>
      <c r="C118" s="266">
        <v>22</v>
      </c>
      <c r="D118" s="172"/>
      <c r="E118" s="62">
        <v>52250.669652079996</v>
      </c>
      <c r="F118" s="62">
        <v>403.55152183000013</v>
      </c>
      <c r="G118" s="62">
        <v>1836.1299160900001</v>
      </c>
      <c r="H118" s="62"/>
      <c r="I118" s="62">
        <v>1.5151825699999999</v>
      </c>
      <c r="J118" s="62">
        <v>22.283557380000001</v>
      </c>
      <c r="K118" s="62">
        <v>185.89724050000001</v>
      </c>
      <c r="L118" s="62">
        <v>208.18079788</v>
      </c>
      <c r="M118" s="5">
        <v>54296.495548619998</v>
      </c>
    </row>
    <row r="119" spans="1:13" s="1" customFormat="1">
      <c r="A119" s="174">
        <v>2022</v>
      </c>
      <c r="B119" s="267" t="s">
        <v>45</v>
      </c>
      <c r="C119" s="268">
        <v>21</v>
      </c>
      <c r="D119" s="176"/>
      <c r="E119" s="176">
        <v>48419.855428759998</v>
      </c>
      <c r="F119" s="176">
        <v>672.78846098999998</v>
      </c>
      <c r="G119" s="176">
        <v>1791.739458249999</v>
      </c>
      <c r="H119" s="176"/>
      <c r="I119" s="176">
        <v>1.24878263</v>
      </c>
      <c r="J119" s="176">
        <v>36.252534299999994</v>
      </c>
      <c r="K119" s="176">
        <v>135.03665272000001</v>
      </c>
      <c r="L119" s="176">
        <v>171.28918701999999</v>
      </c>
      <c r="M119" s="116">
        <v>50384.132856659991</v>
      </c>
    </row>
    <row r="120" spans="1:13" s="19" customFormat="1">
      <c r="A120" s="172">
        <v>2022</v>
      </c>
      <c r="B120" s="60" t="s">
        <v>46</v>
      </c>
      <c r="C120" s="266">
        <v>22</v>
      </c>
      <c r="D120" s="172"/>
      <c r="E120" s="62">
        <v>55656.952078289985</v>
      </c>
      <c r="F120" s="62">
        <v>409.84567169000013</v>
      </c>
      <c r="G120" s="62">
        <v>1607.2778169000001</v>
      </c>
      <c r="H120" s="62"/>
      <c r="I120" s="62">
        <v>1.0739338899999999</v>
      </c>
      <c r="J120" s="62">
        <v>40.227765700000013</v>
      </c>
      <c r="K120" s="62">
        <v>153.62837655999999</v>
      </c>
      <c r="L120" s="62">
        <v>193.85614226000001</v>
      </c>
      <c r="M120" s="5">
        <v>57459.159971339992</v>
      </c>
    </row>
    <row r="121" spans="1:13" s="19" customFormat="1">
      <c r="A121" s="174">
        <v>2022</v>
      </c>
      <c r="B121" s="267" t="s">
        <v>47</v>
      </c>
      <c r="C121" s="268">
        <v>21</v>
      </c>
      <c r="D121" s="174"/>
      <c r="E121" s="176">
        <v>46625.029905010015</v>
      </c>
      <c r="F121" s="176">
        <v>432.70024613999999</v>
      </c>
      <c r="G121" s="176">
        <v>1745.0641931499999</v>
      </c>
      <c r="H121" s="176"/>
      <c r="I121" s="176">
        <v>1.17144728</v>
      </c>
      <c r="J121" s="176">
        <v>33.731450440000003</v>
      </c>
      <c r="K121" s="176">
        <v>117.6507569</v>
      </c>
      <c r="L121" s="176">
        <v>151.38220734000001</v>
      </c>
      <c r="M121" s="116">
        <v>48522.647752780002</v>
      </c>
    </row>
    <row r="122" spans="1:13" s="19" customFormat="1">
      <c r="A122" s="24">
        <v>2022</v>
      </c>
      <c r="B122" s="1" t="s">
        <v>49</v>
      </c>
      <c r="C122" s="24">
        <v>257</v>
      </c>
      <c r="D122" s="24"/>
      <c r="E122" s="83">
        <v>682260.92235385033</v>
      </c>
      <c r="F122" s="83">
        <v>6203.3677874999994</v>
      </c>
      <c r="G122" s="83">
        <v>24982.709183400002</v>
      </c>
      <c r="H122" s="83"/>
      <c r="I122" s="83">
        <v>14.31622297</v>
      </c>
      <c r="J122" s="83">
        <v>200.31777706000003</v>
      </c>
      <c r="K122" s="83">
        <v>1695.4724381800002</v>
      </c>
      <c r="L122" s="83">
        <v>1895.79021524</v>
      </c>
      <c r="M122" s="83">
        <v>709153.73797546024</v>
      </c>
    </row>
    <row r="123" spans="1:13">
      <c r="A123" s="60"/>
      <c r="B123" s="60"/>
      <c r="C123" s="60"/>
      <c r="D123" s="60"/>
      <c r="E123" s="60"/>
      <c r="F123" s="60"/>
      <c r="G123" s="60"/>
      <c r="H123" s="60"/>
      <c r="I123" s="60"/>
      <c r="J123" s="60"/>
      <c r="K123" s="60"/>
      <c r="L123" s="60"/>
      <c r="M123" s="1"/>
    </row>
    <row r="124" spans="1:13">
      <c r="A124" s="172" t="s">
        <v>2873</v>
      </c>
      <c r="B124" s="60"/>
      <c r="C124" s="24">
        <v>258</v>
      </c>
      <c r="D124" s="172"/>
      <c r="E124" s="83">
        <v>699962.31808381027</v>
      </c>
      <c r="F124" s="83">
        <v>9228.6194230499987</v>
      </c>
      <c r="G124" s="83">
        <v>24461.746785940002</v>
      </c>
      <c r="H124" s="83"/>
      <c r="I124" s="83">
        <v>18.023377330000002</v>
      </c>
      <c r="J124" s="83">
        <v>130.55099734000001</v>
      </c>
      <c r="K124" s="83">
        <v>1528.8519751399999</v>
      </c>
      <c r="L124" s="83">
        <v>1659.4029724800002</v>
      </c>
      <c r="M124" s="83">
        <v>726101.49121956015</v>
      </c>
    </row>
    <row r="125" spans="1:13" s="19" customFormat="1">
      <c r="A125" s="172" t="s">
        <v>2957</v>
      </c>
      <c r="B125" s="60"/>
      <c r="C125" s="24">
        <v>257</v>
      </c>
      <c r="D125" s="172"/>
      <c r="E125" s="83">
        <v>682260.92235385033</v>
      </c>
      <c r="F125" s="83">
        <v>6203.3677874999994</v>
      </c>
      <c r="G125" s="83">
        <v>24982.709183400002</v>
      </c>
      <c r="H125" s="83"/>
      <c r="I125" s="83">
        <v>14.31622297</v>
      </c>
      <c r="J125" s="83">
        <v>200.31777706000003</v>
      </c>
      <c r="K125" s="83">
        <v>1695.4724381800002</v>
      </c>
      <c r="L125" s="83">
        <v>1895.79021524</v>
      </c>
      <c r="M125" s="83">
        <v>709153.73797546024</v>
      </c>
    </row>
    <row r="126" spans="1:13" s="19" customFormat="1">
      <c r="A126" s="172" t="s">
        <v>32</v>
      </c>
      <c r="B126" s="60"/>
      <c r="C126" s="60"/>
      <c r="D126" s="60"/>
      <c r="E126" s="177">
        <v>-2.5289069529369268E-2</v>
      </c>
      <c r="F126" s="177">
        <v>-0.32781193988712276</v>
      </c>
      <c r="G126" s="177">
        <v>2.1297023553503491E-2</v>
      </c>
      <c r="H126" s="177"/>
      <c r="I126" s="177">
        <v>-0.20568588739633309</v>
      </c>
      <c r="J126" s="177">
        <v>0.53440250278826418</v>
      </c>
      <c r="K126" s="177">
        <v>0.10898403884047858</v>
      </c>
      <c r="L126" s="177">
        <v>0.14245318748990532</v>
      </c>
      <c r="M126" s="177">
        <v>-2.3340749811206818E-2</v>
      </c>
    </row>
    <row r="127" spans="1:13">
      <c r="A127" s="172"/>
      <c r="B127" s="60"/>
      <c r="C127" s="172"/>
      <c r="D127" s="172"/>
      <c r="E127" s="60"/>
      <c r="F127" s="60"/>
      <c r="G127" s="60"/>
      <c r="H127" s="60"/>
      <c r="I127" s="60"/>
      <c r="J127" s="60"/>
      <c r="K127" s="60"/>
      <c r="L127" s="60"/>
      <c r="M127" s="1"/>
    </row>
    <row r="128" spans="1:13">
      <c r="A128" s="172" t="s">
        <v>2873</v>
      </c>
      <c r="B128" s="60" t="s">
        <v>79</v>
      </c>
      <c r="C128" s="172"/>
      <c r="D128" s="172"/>
      <c r="E128" s="62">
        <v>2713.0322406349237</v>
      </c>
      <c r="F128" s="62">
        <v>35.769842724999997</v>
      </c>
      <c r="G128" s="62">
        <v>94.812972038527136</v>
      </c>
      <c r="H128" s="62"/>
      <c r="I128" s="62">
        <v>6.9858051666666671E-2</v>
      </c>
      <c r="J128" s="62">
        <v>0.50601161759689928</v>
      </c>
      <c r="K128" s="62">
        <v>5.9257828493798446</v>
      </c>
      <c r="L128" s="62">
        <v>6.4317944669767453</v>
      </c>
      <c r="M128" s="62">
        <v>2814.3468651920934</v>
      </c>
    </row>
    <row r="129" spans="1:14">
      <c r="A129" s="172" t="s">
        <v>2957</v>
      </c>
      <c r="B129" s="60" t="s">
        <v>79</v>
      </c>
      <c r="C129" s="172"/>
      <c r="D129" s="172"/>
      <c r="E129" s="62">
        <v>2654.7117601317132</v>
      </c>
      <c r="F129" s="62">
        <v>24.137617850194552</v>
      </c>
      <c r="G129" s="62">
        <v>97.20898514941635</v>
      </c>
      <c r="H129" s="62"/>
      <c r="I129" s="62">
        <v>5.5705147743190665E-2</v>
      </c>
      <c r="J129" s="62">
        <v>0.77944660334630356</v>
      </c>
      <c r="K129" s="62">
        <v>6.5971690201556425</v>
      </c>
      <c r="L129" s="62">
        <v>7.3766156235019453</v>
      </c>
      <c r="M129" s="62">
        <v>2759.3530660523743</v>
      </c>
      <c r="N129" s="86"/>
    </row>
    <row r="130" spans="1:14">
      <c r="A130" s="172" t="s">
        <v>32</v>
      </c>
      <c r="B130" s="60"/>
      <c r="C130" s="60"/>
      <c r="D130" s="60"/>
      <c r="E130" s="177">
        <v>-2.1496419994464167E-2</v>
      </c>
      <c r="F130" s="177">
        <v>-0.32519642214349287</v>
      </c>
      <c r="G130" s="177">
        <v>2.5270941933088986E-2</v>
      </c>
      <c r="H130" s="177"/>
      <c r="I130" s="177">
        <v>-0.202595171004879</v>
      </c>
      <c r="J130" s="177">
        <v>0.54037294054230389</v>
      </c>
      <c r="K130" s="177">
        <v>0.11329915183207584</v>
      </c>
      <c r="L130" s="177">
        <v>0.14689853063188929</v>
      </c>
      <c r="M130" s="177">
        <v>-1.9540519265725087E-2</v>
      </c>
      <c r="N130" s="86"/>
    </row>
    <row r="131" spans="1:14">
      <c r="A131" s="59"/>
      <c r="B131" s="84"/>
      <c r="C131" s="84"/>
      <c r="D131" s="84"/>
      <c r="E131" s="118"/>
      <c r="F131" s="118"/>
      <c r="G131" s="118"/>
      <c r="H131" s="118"/>
      <c r="I131" s="118"/>
      <c r="J131" s="118"/>
      <c r="K131" s="118"/>
      <c r="L131" s="118"/>
      <c r="M131" s="30"/>
      <c r="N131" s="86"/>
    </row>
    <row r="132" spans="1:14">
      <c r="A132" s="339" t="s">
        <v>3484</v>
      </c>
      <c r="B132" s="153"/>
      <c r="C132" s="153"/>
      <c r="D132" s="153"/>
      <c r="E132" s="153"/>
      <c r="F132" s="153"/>
      <c r="G132" s="153"/>
      <c r="H132" s="153"/>
      <c r="I132" s="153"/>
      <c r="J132" s="153"/>
      <c r="K132" s="153"/>
      <c r="L132" s="153"/>
      <c r="M132" s="153"/>
      <c r="N132" s="153"/>
    </row>
    <row r="133" spans="1:14">
      <c r="A133" s="167" t="s">
        <v>3482</v>
      </c>
      <c r="B133" s="153"/>
      <c r="C133" s="153"/>
      <c r="D133" s="153"/>
      <c r="E133" s="153"/>
      <c r="F133" s="153"/>
      <c r="G133" s="153"/>
      <c r="H133" s="153"/>
      <c r="I133" s="153"/>
      <c r="J133" s="153"/>
      <c r="K133" s="153"/>
      <c r="L133" s="153"/>
      <c r="M133" s="153"/>
      <c r="N133" s="153"/>
    </row>
    <row r="134" spans="1:14" s="19" customFormat="1">
      <c r="A134" s="340"/>
      <c r="B134" s="340"/>
      <c r="C134" s="342" t="s">
        <v>76</v>
      </c>
      <c r="D134" s="342"/>
      <c r="E134" s="341"/>
      <c r="F134" s="341" t="s">
        <v>80</v>
      </c>
      <c r="G134" s="341" t="s">
        <v>2887</v>
      </c>
      <c r="H134" s="341"/>
      <c r="I134" s="341" t="s">
        <v>142</v>
      </c>
      <c r="J134" s="341" t="s">
        <v>74</v>
      </c>
      <c r="K134" s="341" t="s">
        <v>75</v>
      </c>
      <c r="L134" s="341" t="s">
        <v>49</v>
      </c>
      <c r="M134" s="340"/>
    </row>
    <row r="135" spans="1:14" s="19" customFormat="1">
      <c r="A135" s="342" t="s">
        <v>111</v>
      </c>
      <c r="B135" s="340"/>
      <c r="C135" s="342" t="s">
        <v>77</v>
      </c>
      <c r="D135" s="342"/>
      <c r="E135" s="341" t="s">
        <v>68</v>
      </c>
      <c r="F135" s="341" t="s">
        <v>81</v>
      </c>
      <c r="G135" s="342" t="s">
        <v>2888</v>
      </c>
      <c r="H135" s="341"/>
      <c r="I135" s="341" t="s">
        <v>143</v>
      </c>
      <c r="J135" s="341" t="s">
        <v>48</v>
      </c>
      <c r="K135" s="341" t="s">
        <v>48</v>
      </c>
      <c r="L135" s="341" t="s">
        <v>48</v>
      </c>
      <c r="M135" s="342" t="s">
        <v>49</v>
      </c>
    </row>
    <row r="136" spans="1:14" s="19" customFormat="1">
      <c r="A136" s="24">
        <v>2004</v>
      </c>
      <c r="B136" s="60"/>
      <c r="C136" s="172">
        <v>259</v>
      </c>
      <c r="D136" s="172"/>
      <c r="E136" s="262">
        <v>57319.276658649993</v>
      </c>
      <c r="F136" s="262">
        <v>39.612546729999998</v>
      </c>
      <c r="G136" s="262">
        <v>46.241154269999996</v>
      </c>
      <c r="H136" s="262"/>
      <c r="I136" s="262">
        <v>90.864193209999996</v>
      </c>
      <c r="J136" s="262">
        <v>296.11807990999995</v>
      </c>
      <c r="K136" s="262">
        <v>22.475157660000001</v>
      </c>
      <c r="L136" s="262">
        <v>318.59323756999999</v>
      </c>
      <c r="M136" s="83">
        <v>57774.975243699992</v>
      </c>
    </row>
    <row r="137" spans="1:14" s="19" customFormat="1">
      <c r="A137" s="114">
        <v>2005</v>
      </c>
      <c r="B137" s="263"/>
      <c r="C137" s="264">
        <v>257</v>
      </c>
      <c r="D137" s="265"/>
      <c r="E137" s="265">
        <v>93101.57647592001</v>
      </c>
      <c r="F137" s="265">
        <v>35.000946079999999</v>
      </c>
      <c r="G137" s="265">
        <v>34.938388690000004</v>
      </c>
      <c r="H137" s="265"/>
      <c r="I137" s="265">
        <v>65.35089309</v>
      </c>
      <c r="J137" s="265">
        <v>1522.6710723600002</v>
      </c>
      <c r="K137" s="265">
        <v>38.896791900000004</v>
      </c>
      <c r="L137" s="115">
        <v>1561.5678642599999</v>
      </c>
      <c r="M137" s="115">
        <v>94763.433621959979</v>
      </c>
    </row>
    <row r="138" spans="1:14" s="19" customFormat="1">
      <c r="A138" s="24">
        <v>2006</v>
      </c>
      <c r="B138" s="60"/>
      <c r="C138" s="172">
        <v>255</v>
      </c>
      <c r="D138" s="172"/>
      <c r="E138" s="262">
        <v>122712.39851699998</v>
      </c>
      <c r="F138" s="262">
        <v>106.52203925000001</v>
      </c>
      <c r="G138" s="262">
        <v>46.470371430000007</v>
      </c>
      <c r="H138" s="262"/>
      <c r="I138" s="262">
        <v>73.301026350000015</v>
      </c>
      <c r="J138" s="262">
        <v>1295.3099040100001</v>
      </c>
      <c r="K138" s="262">
        <v>49.322231999999993</v>
      </c>
      <c r="L138" s="83">
        <v>1344.6321360099998</v>
      </c>
      <c r="M138" s="83">
        <v>124176.80205078999</v>
      </c>
    </row>
    <row r="139" spans="1:14" s="19" customFormat="1">
      <c r="A139" s="114">
        <v>2007</v>
      </c>
      <c r="B139" s="263"/>
      <c r="C139" s="264">
        <v>255</v>
      </c>
      <c r="D139" s="265"/>
      <c r="E139" s="265">
        <v>172820.66195738001</v>
      </c>
      <c r="F139" s="265">
        <v>28.71498892</v>
      </c>
      <c r="G139" s="265">
        <v>45.866834590000003</v>
      </c>
      <c r="H139" s="265"/>
      <c r="I139" s="265">
        <v>49.368319850000006</v>
      </c>
      <c r="J139" s="265">
        <v>627.92218811999999</v>
      </c>
      <c r="K139" s="265">
        <v>36.365445110000003</v>
      </c>
      <c r="L139" s="115">
        <v>664.28763322999998</v>
      </c>
      <c r="M139" s="115">
        <v>173580.18474505004</v>
      </c>
    </row>
    <row r="140" spans="1:14" s="19" customFormat="1">
      <c r="A140" s="24">
        <v>2008</v>
      </c>
      <c r="B140" s="60"/>
      <c r="C140" s="172">
        <v>256</v>
      </c>
      <c r="D140" s="172"/>
      <c r="E140" s="262">
        <v>140655.86689385999</v>
      </c>
      <c r="F140" s="262">
        <v>2.5269562899999998</v>
      </c>
      <c r="G140" s="262">
        <v>84.315709370000008</v>
      </c>
      <c r="H140" s="262"/>
      <c r="I140" s="262">
        <v>40.625155129999996</v>
      </c>
      <c r="J140" s="262">
        <v>289.80111341999998</v>
      </c>
      <c r="K140" s="262">
        <v>17.418948659999998</v>
      </c>
      <c r="L140" s="83">
        <v>307.22006207999993</v>
      </c>
      <c r="M140" s="83">
        <v>141088.02782043998</v>
      </c>
    </row>
    <row r="141" spans="1:14" s="19" customFormat="1">
      <c r="A141" s="114">
        <v>2009</v>
      </c>
      <c r="B141" s="263"/>
      <c r="C141" s="264">
        <v>256</v>
      </c>
      <c r="D141" s="265"/>
      <c r="E141" s="265">
        <v>87839.063425750006</v>
      </c>
      <c r="F141" s="265">
        <v>5.1500000000000004E-2</v>
      </c>
      <c r="G141" s="265">
        <v>100.03973266999999</v>
      </c>
      <c r="H141" s="265"/>
      <c r="I141" s="265">
        <v>31.860319330000003</v>
      </c>
      <c r="J141" s="265">
        <v>229.37022185000001</v>
      </c>
      <c r="K141" s="265">
        <v>6.0602236900000008</v>
      </c>
      <c r="L141" s="115">
        <v>235.43044554000002</v>
      </c>
      <c r="M141" s="115">
        <v>88206.393923290016</v>
      </c>
    </row>
    <row r="142" spans="1:14" s="19" customFormat="1">
      <c r="A142" s="24">
        <v>2010</v>
      </c>
      <c r="B142" s="60"/>
      <c r="C142" s="172">
        <v>258</v>
      </c>
      <c r="D142" s="172"/>
      <c r="E142" s="262">
        <v>81804.438675780009</v>
      </c>
      <c r="F142" s="262">
        <v>9.5275250000000006E-2</v>
      </c>
      <c r="G142" s="262">
        <v>45.032810140000002</v>
      </c>
      <c r="H142" s="262"/>
      <c r="I142" s="262">
        <v>24.463564239999997</v>
      </c>
      <c r="J142" s="262">
        <v>216.71130276000002</v>
      </c>
      <c r="K142" s="262">
        <v>9.6221075500000008</v>
      </c>
      <c r="L142" s="83">
        <v>226.33341031</v>
      </c>
      <c r="M142" s="83">
        <v>82100.268460470019</v>
      </c>
    </row>
    <row r="143" spans="1:14" s="19" customFormat="1">
      <c r="A143" s="114">
        <v>2011</v>
      </c>
      <c r="B143" s="263"/>
      <c r="C143" s="264">
        <v>257</v>
      </c>
      <c r="D143" s="265"/>
      <c r="E143" s="265">
        <v>81291.619126869991</v>
      </c>
      <c r="F143" s="265">
        <v>0.37555925000000001</v>
      </c>
      <c r="G143" s="265">
        <v>32.647499199999999</v>
      </c>
      <c r="H143" s="265"/>
      <c r="I143" s="265">
        <v>32.702998199999996</v>
      </c>
      <c r="J143" s="265">
        <v>191.34335540000001</v>
      </c>
      <c r="K143" s="265">
        <v>8.2532445599999988</v>
      </c>
      <c r="L143" s="115">
        <v>199.59659995999999</v>
      </c>
      <c r="M143" s="115">
        <v>81556.566224230002</v>
      </c>
    </row>
    <row r="144" spans="1:14" s="19" customFormat="1">
      <c r="A144" s="24">
        <v>2012</v>
      </c>
      <c r="B144" s="60"/>
      <c r="C144" s="172">
        <v>256</v>
      </c>
      <c r="D144" s="172"/>
      <c r="E144" s="262">
        <v>78194.180837430002</v>
      </c>
      <c r="F144" s="262">
        <v>8.1383000000000011E-2</v>
      </c>
      <c r="G144" s="262">
        <v>28.34001306</v>
      </c>
      <c r="H144" s="262"/>
      <c r="I144" s="262">
        <v>12.38070937</v>
      </c>
      <c r="J144" s="262">
        <v>2484.1046193299999</v>
      </c>
      <c r="K144" s="262">
        <v>15.287198669999999</v>
      </c>
      <c r="L144" s="83">
        <v>2499.3918179999996</v>
      </c>
      <c r="M144" s="83">
        <v>80734.293377859998</v>
      </c>
    </row>
    <row r="145" spans="1:13" s="19" customFormat="1">
      <c r="A145" s="114">
        <v>2013</v>
      </c>
      <c r="B145" s="263"/>
      <c r="C145" s="264">
        <v>255</v>
      </c>
      <c r="D145" s="265"/>
      <c r="E145" s="265">
        <v>85526.438599690009</v>
      </c>
      <c r="F145" s="265">
        <v>5.8189999999999995E-3</v>
      </c>
      <c r="G145" s="265">
        <v>29.077678610000003</v>
      </c>
      <c r="H145" s="265"/>
      <c r="I145" s="265">
        <v>19.439991450000001</v>
      </c>
      <c r="J145" s="265">
        <v>707.96319054999992</v>
      </c>
      <c r="K145" s="265">
        <v>19.779363999999998</v>
      </c>
      <c r="L145" s="115">
        <v>727.74255455000002</v>
      </c>
      <c r="M145" s="115">
        <v>86302.698824299994</v>
      </c>
    </row>
    <row r="146" spans="1:13" s="19" customFormat="1">
      <c r="A146" s="24">
        <v>2014</v>
      </c>
      <c r="B146" s="60"/>
      <c r="C146" s="172">
        <v>255</v>
      </c>
      <c r="D146" s="172"/>
      <c r="E146" s="262">
        <v>91148.611570540001</v>
      </c>
      <c r="F146" s="262">
        <v>0</v>
      </c>
      <c r="G146" s="262">
        <v>29.531306499999999</v>
      </c>
      <c r="H146" s="262"/>
      <c r="I146" s="262">
        <v>58.496504880000003</v>
      </c>
      <c r="J146" s="262">
        <v>630.14737576000005</v>
      </c>
      <c r="K146" s="262">
        <v>30.57091295</v>
      </c>
      <c r="L146" s="83">
        <v>660.71828870999991</v>
      </c>
      <c r="M146" s="83">
        <v>91897.357670630008</v>
      </c>
    </row>
    <row r="147" spans="1:13" s="19" customFormat="1">
      <c r="A147" s="114">
        <v>2015</v>
      </c>
      <c r="B147" s="263"/>
      <c r="C147" s="264">
        <v>256</v>
      </c>
      <c r="D147" s="265"/>
      <c r="E147" s="265">
        <v>131038.02582488999</v>
      </c>
      <c r="F147" s="265">
        <v>83.243487979999998</v>
      </c>
      <c r="G147" s="265">
        <v>45.234807069999995</v>
      </c>
      <c r="H147" s="265"/>
      <c r="I147" s="265">
        <v>191.42748245000001</v>
      </c>
      <c r="J147" s="265">
        <v>294.35218850000007</v>
      </c>
      <c r="K147" s="265">
        <v>63.427527200000007</v>
      </c>
      <c r="L147" s="115">
        <v>357.7797157</v>
      </c>
      <c r="M147" s="115">
        <v>131632.46783010999</v>
      </c>
    </row>
    <row r="148" spans="1:13" s="19" customFormat="1">
      <c r="A148" s="24">
        <v>2016</v>
      </c>
      <c r="B148" s="60"/>
      <c r="C148" s="172">
        <v>257</v>
      </c>
      <c r="D148" s="172"/>
      <c r="E148" s="262">
        <v>120870.00659636001</v>
      </c>
      <c r="F148" s="262">
        <v>0</v>
      </c>
      <c r="G148" s="262">
        <v>18.015734809999998</v>
      </c>
      <c r="H148" s="262"/>
      <c r="I148" s="262">
        <v>70.079283259999983</v>
      </c>
      <c r="J148" s="262">
        <v>98.839162860000016</v>
      </c>
      <c r="K148" s="262">
        <v>52.885639390000001</v>
      </c>
      <c r="L148" s="83">
        <v>151.72480224999998</v>
      </c>
      <c r="M148" s="83">
        <v>121109.82641668001</v>
      </c>
    </row>
    <row r="149" spans="1:13" s="19" customFormat="1">
      <c r="A149" s="114">
        <v>2017</v>
      </c>
      <c r="B149" s="263"/>
      <c r="C149" s="264">
        <v>255</v>
      </c>
      <c r="D149" s="265"/>
      <c r="E149" s="265">
        <v>108169.49033246</v>
      </c>
      <c r="F149" s="265">
        <v>0</v>
      </c>
      <c r="G149" s="265">
        <v>14.623819399999999</v>
      </c>
      <c r="H149" s="265"/>
      <c r="I149" s="265">
        <v>83.57283532999999</v>
      </c>
      <c r="J149" s="265">
        <v>33.057249809999995</v>
      </c>
      <c r="K149" s="265">
        <v>51.791803180000009</v>
      </c>
      <c r="L149" s="115">
        <v>84.84905298999999</v>
      </c>
      <c r="M149" s="115">
        <v>108352.53604018</v>
      </c>
    </row>
    <row r="150" spans="1:13" s="19" customFormat="1">
      <c r="A150" s="24">
        <v>2018</v>
      </c>
      <c r="B150" s="60"/>
      <c r="C150" s="172">
        <v>255</v>
      </c>
      <c r="D150" s="172"/>
      <c r="E150" s="262">
        <v>124970.33730363996</v>
      </c>
      <c r="F150" s="262">
        <v>0</v>
      </c>
      <c r="G150" s="262">
        <v>13.965798060000001</v>
      </c>
      <c r="H150" s="262"/>
      <c r="I150" s="262">
        <v>145.80205533</v>
      </c>
      <c r="J150" s="262">
        <v>24.036578140000003</v>
      </c>
      <c r="K150" s="262">
        <v>33.673941499999998</v>
      </c>
      <c r="L150" s="83">
        <v>57.710519640000001</v>
      </c>
      <c r="M150" s="83">
        <v>125187.81567667</v>
      </c>
    </row>
    <row r="151" spans="1:13" s="19" customFormat="1">
      <c r="A151" s="114">
        <v>2019</v>
      </c>
      <c r="B151" s="263"/>
      <c r="C151" s="264">
        <v>255</v>
      </c>
      <c r="D151" s="265"/>
      <c r="E151" s="265">
        <v>110893.06902502998</v>
      </c>
      <c r="F151" s="265">
        <v>0</v>
      </c>
      <c r="G151" s="265">
        <v>20.268961049999998</v>
      </c>
      <c r="H151" s="265"/>
      <c r="I151" s="265">
        <v>164.85790506000001</v>
      </c>
      <c r="J151" s="265">
        <v>19.70066915</v>
      </c>
      <c r="K151" s="265">
        <v>34.687343759999997</v>
      </c>
      <c r="L151" s="115">
        <v>54.38801291</v>
      </c>
      <c r="M151" s="115">
        <v>111132.58390405001</v>
      </c>
    </row>
    <row r="152" spans="1:13" s="19" customFormat="1">
      <c r="A152" s="24">
        <v>2020</v>
      </c>
      <c r="B152" s="60"/>
      <c r="C152" s="172">
        <v>257</v>
      </c>
      <c r="D152" s="172"/>
      <c r="E152" s="262">
        <v>111902.33340934</v>
      </c>
      <c r="F152" s="262">
        <v>0</v>
      </c>
      <c r="G152" s="262">
        <v>80.404383329999987</v>
      </c>
      <c r="H152" s="262"/>
      <c r="I152" s="262">
        <v>100.19572613000001</v>
      </c>
      <c r="J152" s="262">
        <v>6.8888784999999988</v>
      </c>
      <c r="K152" s="262">
        <v>33.686432239999995</v>
      </c>
      <c r="L152" s="83">
        <v>40.575310739999999</v>
      </c>
      <c r="M152" s="83">
        <v>112123.50882954001</v>
      </c>
    </row>
    <row r="153" spans="1:13" s="19" customFormat="1">
      <c r="A153" s="114">
        <v>2021</v>
      </c>
      <c r="B153" s="263"/>
      <c r="C153" s="264">
        <v>258</v>
      </c>
      <c r="D153" s="265"/>
      <c r="E153" s="265">
        <v>96040.763974070011</v>
      </c>
      <c r="F153" s="265">
        <v>0</v>
      </c>
      <c r="G153" s="265">
        <v>36.784809799999998</v>
      </c>
      <c r="H153" s="265"/>
      <c r="I153" s="265">
        <v>50.389518080000002</v>
      </c>
      <c r="J153" s="265">
        <v>10.293675730000002</v>
      </c>
      <c r="K153" s="265">
        <v>27.806250379999998</v>
      </c>
      <c r="L153" s="115">
        <v>38.099926109999998</v>
      </c>
      <c r="M153" s="115">
        <v>96166.038228060002</v>
      </c>
    </row>
    <row r="154" spans="1:13" s="19" customFormat="1">
      <c r="A154" s="172"/>
      <c r="B154" s="60"/>
      <c r="C154" s="172"/>
      <c r="D154" s="172"/>
      <c r="E154" s="60"/>
      <c r="F154" s="60"/>
      <c r="G154" s="60"/>
      <c r="H154" s="60"/>
      <c r="I154" s="60"/>
      <c r="J154" s="60"/>
      <c r="K154" s="60"/>
      <c r="L154" s="1"/>
      <c r="M154" s="1"/>
    </row>
    <row r="155" spans="1:13" s="19" customFormat="1">
      <c r="A155" s="172">
        <v>2021</v>
      </c>
      <c r="B155" s="60" t="s">
        <v>36</v>
      </c>
      <c r="C155" s="266">
        <v>20</v>
      </c>
      <c r="D155" s="62"/>
      <c r="E155" s="62">
        <v>7631.4287721100009</v>
      </c>
      <c r="F155" s="62">
        <v>0</v>
      </c>
      <c r="G155" s="62">
        <v>3.3119044999999998</v>
      </c>
      <c r="H155" s="62"/>
      <c r="I155" s="62">
        <v>0.18723999999999999</v>
      </c>
      <c r="J155" s="62">
        <v>0.13944290000000001</v>
      </c>
      <c r="K155" s="62">
        <v>2.37744</v>
      </c>
      <c r="L155" s="5">
        <v>2.5168829000000001</v>
      </c>
      <c r="M155" s="5">
        <v>7637.4447995100018</v>
      </c>
    </row>
    <row r="156" spans="1:13" s="19" customFormat="1">
      <c r="A156" s="174">
        <v>2021</v>
      </c>
      <c r="B156" s="267" t="s">
        <v>37</v>
      </c>
      <c r="C156" s="268">
        <v>20</v>
      </c>
      <c r="D156" s="176"/>
      <c r="E156" s="176">
        <v>7733.5008443699999</v>
      </c>
      <c r="F156" s="176">
        <v>0</v>
      </c>
      <c r="G156" s="176">
        <v>2.5794998800000002</v>
      </c>
      <c r="H156" s="176"/>
      <c r="I156" s="176">
        <v>13.821978789999999</v>
      </c>
      <c r="J156" s="176">
        <v>0.17449990000000001</v>
      </c>
      <c r="K156" s="176">
        <v>2.9276179</v>
      </c>
      <c r="L156" s="116">
        <v>3.1021177999999998</v>
      </c>
      <c r="M156" s="116">
        <v>7753.0044408399999</v>
      </c>
    </row>
    <row r="157" spans="1:13" s="19" customFormat="1">
      <c r="A157" s="172">
        <v>2021</v>
      </c>
      <c r="B157" s="60" t="s">
        <v>38</v>
      </c>
      <c r="C157" s="266">
        <v>23</v>
      </c>
      <c r="D157" s="62"/>
      <c r="E157" s="62">
        <v>10558.65995772</v>
      </c>
      <c r="F157" s="62">
        <v>0</v>
      </c>
      <c r="G157" s="62">
        <v>2.7468284700000001</v>
      </c>
      <c r="H157" s="62"/>
      <c r="I157" s="62">
        <v>0.42468202999999999</v>
      </c>
      <c r="J157" s="62">
        <v>5.79178324</v>
      </c>
      <c r="K157" s="62">
        <v>1.94553815</v>
      </c>
      <c r="L157" s="5">
        <v>7.73732139</v>
      </c>
      <c r="M157" s="5">
        <v>10569.568789609999</v>
      </c>
    </row>
    <row r="158" spans="1:13" s="19" customFormat="1">
      <c r="A158" s="174">
        <v>2021</v>
      </c>
      <c r="B158" s="267" t="s">
        <v>39</v>
      </c>
      <c r="C158" s="268">
        <v>20</v>
      </c>
      <c r="D158" s="176"/>
      <c r="E158" s="176">
        <v>7113.7152348899999</v>
      </c>
      <c r="F158" s="176">
        <v>0</v>
      </c>
      <c r="G158" s="176">
        <v>1.6841113700000001</v>
      </c>
      <c r="H158" s="176"/>
      <c r="I158" s="176">
        <v>4.549823</v>
      </c>
      <c r="J158" s="176">
        <v>9.5830449999999998E-2</v>
      </c>
      <c r="K158" s="176">
        <v>2.0574303</v>
      </c>
      <c r="L158" s="116">
        <v>2.1532607499999998</v>
      </c>
      <c r="M158" s="116">
        <v>7122.1024300100007</v>
      </c>
    </row>
    <row r="159" spans="1:13" s="19" customFormat="1">
      <c r="A159" s="172">
        <v>2021</v>
      </c>
      <c r="B159" s="60" t="s">
        <v>40</v>
      </c>
      <c r="C159" s="266">
        <v>21</v>
      </c>
      <c r="D159" s="62"/>
      <c r="E159" s="62">
        <v>7268.0208393500006</v>
      </c>
      <c r="F159" s="62">
        <v>0</v>
      </c>
      <c r="G159" s="62">
        <v>2.8070297700000002</v>
      </c>
      <c r="H159" s="62"/>
      <c r="I159" s="62">
        <v>0.20757226000000001</v>
      </c>
      <c r="J159" s="62">
        <v>0.37808792000000002</v>
      </c>
      <c r="K159" s="62">
        <v>1.5032285999999999</v>
      </c>
      <c r="L159" s="5">
        <v>1.8813165199999999</v>
      </c>
      <c r="M159" s="5">
        <v>7272.9167579000004</v>
      </c>
    </row>
    <row r="160" spans="1:13" s="19" customFormat="1">
      <c r="A160" s="174">
        <v>2021</v>
      </c>
      <c r="B160" s="267" t="s">
        <v>41</v>
      </c>
      <c r="C160" s="268">
        <v>22</v>
      </c>
      <c r="D160" s="176"/>
      <c r="E160" s="176">
        <v>7989.7722866199992</v>
      </c>
      <c r="F160" s="176">
        <v>0</v>
      </c>
      <c r="G160" s="176">
        <v>1.5764282000000001</v>
      </c>
      <c r="H160" s="176"/>
      <c r="I160" s="176">
        <v>17.36899</v>
      </c>
      <c r="J160" s="176">
        <v>0.27278760000000002</v>
      </c>
      <c r="K160" s="176">
        <v>3.0221389300000001</v>
      </c>
      <c r="L160" s="116">
        <v>3.2949265300000001</v>
      </c>
      <c r="M160" s="116">
        <v>8012.0126313499995</v>
      </c>
    </row>
    <row r="161" spans="1:13" s="19" customFormat="1">
      <c r="A161" s="172">
        <v>2021</v>
      </c>
      <c r="B161" s="60" t="s">
        <v>42</v>
      </c>
      <c r="C161" s="266">
        <v>22</v>
      </c>
      <c r="D161" s="62"/>
      <c r="E161" s="62">
        <v>7365.1566574800008</v>
      </c>
      <c r="F161" s="62">
        <v>0</v>
      </c>
      <c r="G161" s="62">
        <v>2.1515663200000001</v>
      </c>
      <c r="H161" s="62"/>
      <c r="I161" s="62">
        <v>0.51029999999999998</v>
      </c>
      <c r="J161" s="62">
        <v>0.36432290000000001</v>
      </c>
      <c r="K161" s="62">
        <v>1.15823071</v>
      </c>
      <c r="L161" s="5">
        <v>1.5225536100000001</v>
      </c>
      <c r="M161" s="5">
        <v>7369.3410774099993</v>
      </c>
    </row>
    <row r="162" spans="1:13" s="19" customFormat="1">
      <c r="A162" s="174">
        <v>2021</v>
      </c>
      <c r="B162" s="267" t="s">
        <v>43</v>
      </c>
      <c r="C162" s="268">
        <v>22</v>
      </c>
      <c r="D162" s="176"/>
      <c r="E162" s="176">
        <v>6611.0082873399997</v>
      </c>
      <c r="F162" s="176">
        <v>0</v>
      </c>
      <c r="G162" s="176">
        <v>3.3871034</v>
      </c>
      <c r="H162" s="176"/>
      <c r="I162" s="176">
        <v>0</v>
      </c>
      <c r="J162" s="176">
        <v>0.22021450000000001</v>
      </c>
      <c r="K162" s="176">
        <v>2.3347292400000001</v>
      </c>
      <c r="L162" s="116">
        <v>2.5549437400000001</v>
      </c>
      <c r="M162" s="116">
        <v>6616.9503344800005</v>
      </c>
    </row>
    <row r="163" spans="1:13" s="19" customFormat="1">
      <c r="A163" s="172">
        <v>2021</v>
      </c>
      <c r="B163" s="60" t="s">
        <v>44</v>
      </c>
      <c r="C163" s="266">
        <v>22</v>
      </c>
      <c r="D163" s="62"/>
      <c r="E163" s="62">
        <v>8907.6396144600003</v>
      </c>
      <c r="F163" s="62">
        <v>0</v>
      </c>
      <c r="G163" s="62">
        <v>5.8304720300000001</v>
      </c>
      <c r="H163" s="62"/>
      <c r="I163" s="62">
        <v>11.597962000000001</v>
      </c>
      <c r="J163" s="62">
        <v>0.48894265999999997</v>
      </c>
      <c r="K163" s="62">
        <v>2.1690127499999998</v>
      </c>
      <c r="L163" s="5">
        <v>2.6579554099999996</v>
      </c>
      <c r="M163" s="5">
        <v>8927.7260039000012</v>
      </c>
    </row>
    <row r="164" spans="1:13" s="1" customFormat="1">
      <c r="A164" s="174">
        <v>2021</v>
      </c>
      <c r="B164" s="267" t="s">
        <v>45</v>
      </c>
      <c r="C164" s="268">
        <v>21</v>
      </c>
      <c r="D164" s="176"/>
      <c r="E164" s="176">
        <v>7886.2721595100002</v>
      </c>
      <c r="F164" s="176">
        <v>0</v>
      </c>
      <c r="G164" s="176">
        <v>3.4976733100000001</v>
      </c>
      <c r="H164" s="176"/>
      <c r="I164" s="176">
        <v>0.81305000000000005</v>
      </c>
      <c r="J164" s="176">
        <v>0.31702886000000002</v>
      </c>
      <c r="K164" s="176">
        <v>4.2400767000000004</v>
      </c>
      <c r="L164" s="116">
        <v>4.5571055600000001</v>
      </c>
      <c r="M164" s="116">
        <v>7895.1399883800004</v>
      </c>
    </row>
    <row r="165" spans="1:13" s="19" customFormat="1">
      <c r="A165" s="172">
        <v>2021</v>
      </c>
      <c r="B165" s="60" t="s">
        <v>46</v>
      </c>
      <c r="C165" s="266">
        <v>22</v>
      </c>
      <c r="D165" s="62"/>
      <c r="E165" s="62">
        <v>9021.8372872</v>
      </c>
      <c r="F165" s="62">
        <v>0</v>
      </c>
      <c r="G165" s="62">
        <v>2.4068771600000001</v>
      </c>
      <c r="H165" s="62"/>
      <c r="I165" s="62">
        <v>0.70809999999999995</v>
      </c>
      <c r="J165" s="62">
        <v>7.5143299999999996E-2</v>
      </c>
      <c r="K165" s="62">
        <v>2.4103569</v>
      </c>
      <c r="L165" s="5">
        <v>2.4855002000000002</v>
      </c>
      <c r="M165" s="5">
        <v>9027.4377645600016</v>
      </c>
    </row>
    <row r="166" spans="1:13" s="19" customFormat="1">
      <c r="A166" s="174">
        <v>2021</v>
      </c>
      <c r="B166" s="267" t="s">
        <v>47</v>
      </c>
      <c r="C166" s="268">
        <v>23</v>
      </c>
      <c r="D166" s="176"/>
      <c r="E166" s="176">
        <v>7953.7520330199995</v>
      </c>
      <c r="F166" s="176">
        <v>0</v>
      </c>
      <c r="G166" s="176">
        <v>4.8053153899999996</v>
      </c>
      <c r="H166" s="176"/>
      <c r="I166" s="176">
        <v>0.19982</v>
      </c>
      <c r="J166" s="176">
        <v>1.9755914999999999</v>
      </c>
      <c r="K166" s="176">
        <v>1.6604502000000001</v>
      </c>
      <c r="L166" s="116">
        <v>3.6360416999999998</v>
      </c>
      <c r="M166" s="116">
        <v>7962.3932101099999</v>
      </c>
    </row>
    <row r="167" spans="1:13" s="19" customFormat="1">
      <c r="A167" s="24">
        <v>2021</v>
      </c>
      <c r="B167" s="1" t="s">
        <v>49</v>
      </c>
      <c r="C167" s="141">
        <v>258</v>
      </c>
      <c r="D167" s="83"/>
      <c r="E167" s="83">
        <v>96040.763974070011</v>
      </c>
      <c r="F167" s="83">
        <v>0</v>
      </c>
      <c r="G167" s="83">
        <v>36.784809799999998</v>
      </c>
      <c r="H167" s="83"/>
      <c r="I167" s="83">
        <v>50.389518080000002</v>
      </c>
      <c r="J167" s="83">
        <v>10.293675730000002</v>
      </c>
      <c r="K167" s="83">
        <v>27.806250379999998</v>
      </c>
      <c r="L167" s="83">
        <v>38.099926109999998</v>
      </c>
      <c r="M167" s="83">
        <v>96166.038228060002</v>
      </c>
    </row>
    <row r="168" spans="1:13" s="19" customFormat="1">
      <c r="A168" s="172"/>
      <c r="B168" s="60"/>
      <c r="C168" s="172"/>
      <c r="D168" s="172"/>
      <c r="E168" s="60"/>
      <c r="F168" s="60"/>
      <c r="G168" s="60"/>
      <c r="H168" s="60"/>
      <c r="I168" s="60"/>
      <c r="J168" s="60"/>
      <c r="K168" s="60"/>
      <c r="L168" s="1"/>
      <c r="M168" s="1"/>
    </row>
    <row r="169" spans="1:13" s="19" customFormat="1">
      <c r="A169" s="172">
        <v>2022</v>
      </c>
      <c r="B169" s="60" t="s">
        <v>36</v>
      </c>
      <c r="C169" s="266">
        <v>21</v>
      </c>
      <c r="D169" s="172"/>
      <c r="E169" s="62">
        <v>8534.1658105299994</v>
      </c>
      <c r="F169" s="62">
        <v>0</v>
      </c>
      <c r="G169" s="62">
        <v>4.88255588</v>
      </c>
      <c r="H169" s="62"/>
      <c r="I169" s="62">
        <v>0.10333000000000001</v>
      </c>
      <c r="J169" s="62">
        <v>8.6770899999999998E-2</v>
      </c>
      <c r="K169" s="62">
        <v>2.3270040000000001</v>
      </c>
      <c r="L169" s="5">
        <v>2.4137748999999999</v>
      </c>
      <c r="M169" s="5">
        <v>8541.5654713099993</v>
      </c>
    </row>
    <row r="170" spans="1:13" s="19" customFormat="1">
      <c r="A170" s="174">
        <v>2022</v>
      </c>
      <c r="B170" s="267" t="s">
        <v>37</v>
      </c>
      <c r="C170" s="268">
        <v>20</v>
      </c>
      <c r="D170" s="174"/>
      <c r="E170" s="176">
        <v>9778.3880489599997</v>
      </c>
      <c r="F170" s="176">
        <v>0</v>
      </c>
      <c r="G170" s="176">
        <v>3.3088566899999998</v>
      </c>
      <c r="H170" s="176"/>
      <c r="I170" s="176">
        <v>25.23783083</v>
      </c>
      <c r="J170" s="176">
        <v>7.8732300000000005E-2</v>
      </c>
      <c r="K170" s="176">
        <v>1.6387575000000001</v>
      </c>
      <c r="L170" s="116">
        <v>1.7174898000000001</v>
      </c>
      <c r="M170" s="116">
        <v>9808.6522262799972</v>
      </c>
    </row>
    <row r="171" spans="1:13" s="19" customFormat="1">
      <c r="A171" s="172">
        <v>2022</v>
      </c>
      <c r="B171" s="60" t="s">
        <v>38</v>
      </c>
      <c r="C171" s="266">
        <v>23</v>
      </c>
      <c r="D171" s="172"/>
      <c r="E171" s="62">
        <v>11972.45140785</v>
      </c>
      <c r="F171" s="62">
        <v>0</v>
      </c>
      <c r="G171" s="62">
        <v>5.4014900099999998</v>
      </c>
      <c r="H171" s="62"/>
      <c r="I171" s="62">
        <v>8.2460402100000003</v>
      </c>
      <c r="J171" s="62">
        <v>0.18825433999999999</v>
      </c>
      <c r="K171" s="62">
        <v>2.7005443599999999</v>
      </c>
      <c r="L171" s="5">
        <v>2.8887986999999997</v>
      </c>
      <c r="M171" s="5">
        <v>11988.987736769999</v>
      </c>
    </row>
    <row r="172" spans="1:13" s="19" customFormat="1">
      <c r="A172" s="174">
        <v>2022</v>
      </c>
      <c r="B172" s="267" t="s">
        <v>39</v>
      </c>
      <c r="C172" s="268">
        <v>19</v>
      </c>
      <c r="D172" s="174"/>
      <c r="E172" s="176">
        <v>7527.1752289199994</v>
      </c>
      <c r="F172" s="176">
        <v>0</v>
      </c>
      <c r="G172" s="176">
        <v>2.8976736299999999</v>
      </c>
      <c r="H172" s="176"/>
      <c r="I172" s="176">
        <v>0.2046</v>
      </c>
      <c r="J172" s="176">
        <v>0.43570999999999999</v>
      </c>
      <c r="K172" s="176">
        <v>1.4448498000000001</v>
      </c>
      <c r="L172" s="116">
        <v>1.8805598000000001</v>
      </c>
      <c r="M172" s="116">
        <v>7532.1580623499995</v>
      </c>
    </row>
    <row r="173" spans="1:13" s="19" customFormat="1">
      <c r="A173" s="172">
        <v>2022</v>
      </c>
      <c r="B173" s="60" t="s">
        <v>40</v>
      </c>
      <c r="C173" s="266">
        <v>22</v>
      </c>
      <c r="D173" s="172"/>
      <c r="E173" s="62">
        <v>10061.77663561</v>
      </c>
      <c r="F173" s="62">
        <v>0</v>
      </c>
      <c r="G173" s="62">
        <v>3.0489027800000001</v>
      </c>
      <c r="H173" s="62"/>
      <c r="I173" s="62">
        <v>0.42551</v>
      </c>
      <c r="J173" s="62">
        <v>0.10698779999999999</v>
      </c>
      <c r="K173" s="62">
        <v>3.4808123000000002</v>
      </c>
      <c r="L173" s="5">
        <v>3.5878001000000004</v>
      </c>
      <c r="M173" s="5">
        <v>10068.838848489999</v>
      </c>
    </row>
    <row r="174" spans="1:13" s="19" customFormat="1">
      <c r="A174" s="174">
        <v>2022</v>
      </c>
      <c r="B174" s="267" t="s">
        <v>41</v>
      </c>
      <c r="C174" s="268">
        <v>22</v>
      </c>
      <c r="D174" s="174"/>
      <c r="E174" s="176">
        <v>8446.1684640899985</v>
      </c>
      <c r="F174" s="176">
        <v>0</v>
      </c>
      <c r="G174" s="176">
        <v>1.7563417699999999</v>
      </c>
      <c r="H174" s="176"/>
      <c r="I174" s="176">
        <v>2.8881699999999998E-3</v>
      </c>
      <c r="J174" s="176">
        <v>0.21605305</v>
      </c>
      <c r="K174" s="176">
        <v>3.3391245999999999</v>
      </c>
      <c r="L174" s="116">
        <v>3.5551776500000001</v>
      </c>
      <c r="M174" s="116">
        <v>8451.4828716800002</v>
      </c>
    </row>
    <row r="175" spans="1:13" s="19" customFormat="1">
      <c r="A175" s="172">
        <v>2022</v>
      </c>
      <c r="B175" s="60" t="s">
        <v>42</v>
      </c>
      <c r="C175" s="266">
        <v>21</v>
      </c>
      <c r="D175" s="172"/>
      <c r="E175" s="62">
        <v>7390.5220048499996</v>
      </c>
      <c r="F175" s="62">
        <v>0</v>
      </c>
      <c r="G175" s="62">
        <v>1.01474018</v>
      </c>
      <c r="H175" s="62"/>
      <c r="I175" s="62">
        <v>5.6643800000000001E-3</v>
      </c>
      <c r="J175" s="62">
        <v>5.684724E-2</v>
      </c>
      <c r="K175" s="62">
        <v>1.716931</v>
      </c>
      <c r="L175" s="5">
        <v>1.77377824</v>
      </c>
      <c r="M175" s="5">
        <v>7393.3161876499998</v>
      </c>
    </row>
    <row r="176" spans="1:13" s="19" customFormat="1">
      <c r="A176" s="174">
        <v>2022</v>
      </c>
      <c r="B176" s="267" t="s">
        <v>43</v>
      </c>
      <c r="C176" s="268">
        <v>23</v>
      </c>
      <c r="D176" s="174"/>
      <c r="E176" s="176">
        <v>6936.3667718799998</v>
      </c>
      <c r="F176" s="176">
        <v>0</v>
      </c>
      <c r="G176" s="176">
        <v>1.87780613</v>
      </c>
      <c r="H176" s="176"/>
      <c r="I176" s="176">
        <v>0.19348000000000001</v>
      </c>
      <c r="J176" s="176">
        <v>0.29383559999999997</v>
      </c>
      <c r="K176" s="176">
        <v>1.3107609</v>
      </c>
      <c r="L176" s="116">
        <v>1.6045965</v>
      </c>
      <c r="M176" s="116">
        <v>6940.0426545099999</v>
      </c>
    </row>
    <row r="177" spans="1:14" s="19" customFormat="1">
      <c r="A177" s="172">
        <v>2022</v>
      </c>
      <c r="B177" s="60" t="s">
        <v>44</v>
      </c>
      <c r="C177" s="266">
        <v>22</v>
      </c>
      <c r="D177" s="172"/>
      <c r="E177" s="62">
        <v>7903.4570822799978</v>
      </c>
      <c r="F177" s="62">
        <v>0</v>
      </c>
      <c r="G177" s="62">
        <v>1.8301495999999999</v>
      </c>
      <c r="H177" s="62"/>
      <c r="I177" s="62">
        <v>16.797096509999999</v>
      </c>
      <c r="J177" s="62">
        <v>0.52277614000000006</v>
      </c>
      <c r="K177" s="62">
        <v>1.7515938</v>
      </c>
      <c r="L177" s="5">
        <v>2.2743699400000001</v>
      </c>
      <c r="M177" s="5">
        <v>7924.3586983299983</v>
      </c>
    </row>
    <row r="178" spans="1:14" s="1" customFormat="1">
      <c r="A178" s="174">
        <v>2022</v>
      </c>
      <c r="B178" s="267" t="s">
        <v>45</v>
      </c>
      <c r="C178" s="268">
        <v>21</v>
      </c>
      <c r="D178" s="176"/>
      <c r="E178" s="176">
        <v>6676.5782388300013</v>
      </c>
      <c r="F178" s="176">
        <v>0</v>
      </c>
      <c r="G178" s="176">
        <v>1.6411626800000001</v>
      </c>
      <c r="H178" s="176"/>
      <c r="I178" s="176">
        <v>0.39439000000000002</v>
      </c>
      <c r="J178" s="176">
        <v>0.51182096999999993</v>
      </c>
      <c r="K178" s="176">
        <v>2.5660867000000001</v>
      </c>
      <c r="L178" s="116">
        <v>3.0779076700000001</v>
      </c>
      <c r="M178" s="116">
        <v>6681.6916991800008</v>
      </c>
    </row>
    <row r="179" spans="1:14" s="19" customFormat="1">
      <c r="A179" s="172">
        <v>2022</v>
      </c>
      <c r="B179" s="60" t="s">
        <v>46</v>
      </c>
      <c r="C179" s="266">
        <v>22</v>
      </c>
      <c r="D179" s="172"/>
      <c r="E179" s="62">
        <v>8127.9532802700014</v>
      </c>
      <c r="F179" s="62">
        <v>0</v>
      </c>
      <c r="G179" s="62">
        <v>2.99502267</v>
      </c>
      <c r="H179" s="62"/>
      <c r="I179" s="62">
        <v>0.20107</v>
      </c>
      <c r="J179" s="62">
        <v>0.58774223999999997</v>
      </c>
      <c r="K179" s="62">
        <v>2.7026808</v>
      </c>
      <c r="L179" s="5">
        <v>3.290423039999999</v>
      </c>
      <c r="M179" s="5">
        <v>8134.4397959800017</v>
      </c>
    </row>
    <row r="180" spans="1:14" s="19" customFormat="1">
      <c r="A180" s="174">
        <v>2022</v>
      </c>
      <c r="B180" s="267" t="s">
        <v>47</v>
      </c>
      <c r="C180" s="268">
        <v>21</v>
      </c>
      <c r="D180" s="176"/>
      <c r="E180" s="176">
        <v>7389.9296969999987</v>
      </c>
      <c r="F180" s="176">
        <v>0</v>
      </c>
      <c r="G180" s="176">
        <v>1.27091383</v>
      </c>
      <c r="H180" s="176"/>
      <c r="I180" s="176">
        <v>0.2016</v>
      </c>
      <c r="J180" s="176">
        <v>3.1341448000000001</v>
      </c>
      <c r="K180" s="176">
        <v>2.2339489600000002</v>
      </c>
      <c r="L180" s="116">
        <v>5.3680937600000007</v>
      </c>
      <c r="M180" s="116">
        <v>7396.7703045899989</v>
      </c>
    </row>
    <row r="181" spans="1:14" s="19" customFormat="1">
      <c r="A181" s="24">
        <v>2022</v>
      </c>
      <c r="B181" s="1" t="s">
        <v>49</v>
      </c>
      <c r="C181" s="24">
        <v>257</v>
      </c>
      <c r="D181" s="24"/>
      <c r="E181" s="83">
        <v>100744.93267107</v>
      </c>
      <c r="F181" s="87">
        <v>0</v>
      </c>
      <c r="G181" s="83">
        <v>31.92561585</v>
      </c>
      <c r="H181" s="83"/>
      <c r="I181" s="83">
        <v>52.013500100000002</v>
      </c>
      <c r="J181" s="83">
        <v>6.21967538</v>
      </c>
      <c r="K181" s="83">
        <v>27.213094719999994</v>
      </c>
      <c r="L181" s="83">
        <v>33.432770099999999</v>
      </c>
      <c r="M181" s="83">
        <v>100862.30455711999</v>
      </c>
    </row>
    <row r="182" spans="1:14">
      <c r="A182" s="60"/>
      <c r="B182" s="60"/>
      <c r="C182" s="60"/>
      <c r="D182" s="60"/>
      <c r="E182" s="60"/>
      <c r="F182" s="269"/>
      <c r="G182" s="60"/>
      <c r="H182" s="60"/>
      <c r="I182" s="60"/>
      <c r="J182" s="60"/>
      <c r="K182" s="60"/>
      <c r="L182" s="60"/>
      <c r="M182" s="1"/>
    </row>
    <row r="183" spans="1:14">
      <c r="A183" s="172" t="s">
        <v>2873</v>
      </c>
      <c r="B183" s="60"/>
      <c r="C183" s="24">
        <v>258</v>
      </c>
      <c r="D183" s="172"/>
      <c r="E183" s="83">
        <v>96040.763974070011</v>
      </c>
      <c r="F183" s="87">
        <v>0</v>
      </c>
      <c r="G183" s="83">
        <v>36.784809799999998</v>
      </c>
      <c r="H183" s="83"/>
      <c r="I183" s="83">
        <v>50.389518080000002</v>
      </c>
      <c r="J183" s="83">
        <v>10.293675730000002</v>
      </c>
      <c r="K183" s="83">
        <v>27.806250379999998</v>
      </c>
      <c r="L183" s="83">
        <v>38.099926109999998</v>
      </c>
      <c r="M183" s="83">
        <v>96166.038228060002</v>
      </c>
    </row>
    <row r="184" spans="1:14" s="19" customFormat="1">
      <c r="A184" s="172" t="s">
        <v>2957</v>
      </c>
      <c r="B184" s="60"/>
      <c r="C184" s="24">
        <v>257</v>
      </c>
      <c r="D184" s="172"/>
      <c r="E184" s="83">
        <v>100744.93267107</v>
      </c>
      <c r="F184" s="87">
        <v>0</v>
      </c>
      <c r="G184" s="83">
        <v>31.92561585</v>
      </c>
      <c r="H184" s="83"/>
      <c r="I184" s="83">
        <v>52.013500100000002</v>
      </c>
      <c r="J184" s="83">
        <v>6.21967538</v>
      </c>
      <c r="K184" s="83">
        <v>27.213094719999994</v>
      </c>
      <c r="L184" s="83">
        <v>33.432770099999999</v>
      </c>
      <c r="M184" s="83">
        <v>100862.30455711999</v>
      </c>
    </row>
    <row r="185" spans="1:14" s="19" customFormat="1">
      <c r="A185" s="172" t="s">
        <v>32</v>
      </c>
      <c r="B185" s="60"/>
      <c r="C185" s="60"/>
      <c r="D185" s="60"/>
      <c r="E185" s="177">
        <v>4.8980958734043956E-2</v>
      </c>
      <c r="F185" s="177" t="s">
        <v>35</v>
      </c>
      <c r="G185" s="177">
        <v>-0.13209784083211429</v>
      </c>
      <c r="H185" s="177"/>
      <c r="I185" s="177">
        <v>3.2228568199872631E-2</v>
      </c>
      <c r="J185" s="177">
        <v>-0.39577702434580198</v>
      </c>
      <c r="K185" s="177">
        <v>-2.1331738436284775E-2</v>
      </c>
      <c r="L185" s="177">
        <v>-0.12249777063937717</v>
      </c>
      <c r="M185" s="177">
        <v>4.8834977665635826E-2</v>
      </c>
    </row>
    <row r="186" spans="1:14">
      <c r="A186" s="172"/>
      <c r="B186" s="60"/>
      <c r="C186" s="172"/>
      <c r="D186" s="172"/>
      <c r="E186" s="60"/>
      <c r="F186" s="60"/>
      <c r="G186" s="60"/>
      <c r="H186" s="60"/>
      <c r="I186" s="60"/>
      <c r="J186" s="60"/>
      <c r="K186" s="60"/>
      <c r="L186" s="60"/>
      <c r="M186" s="1"/>
    </row>
    <row r="187" spans="1:14" s="19" customFormat="1">
      <c r="A187" s="172" t="s">
        <v>2873</v>
      </c>
      <c r="B187" s="60" t="s">
        <v>79</v>
      </c>
      <c r="C187" s="172"/>
      <c r="D187" s="172"/>
      <c r="E187" s="62">
        <v>372.25102315531012</v>
      </c>
      <c r="F187" s="269">
        <v>0</v>
      </c>
      <c r="G187" s="269">
        <v>0.14257678217054262</v>
      </c>
      <c r="H187" s="269"/>
      <c r="I187" s="269">
        <v>0.19530820961240311</v>
      </c>
      <c r="J187" s="269">
        <v>3.989796794573644E-2</v>
      </c>
      <c r="K187" s="269">
        <v>0.10777616426356589</v>
      </c>
      <c r="L187" s="269">
        <v>0.14767413220930231</v>
      </c>
      <c r="M187" s="62">
        <v>372.73658227930235</v>
      </c>
    </row>
    <row r="188" spans="1:14">
      <c r="A188" s="172" t="s">
        <v>2957</v>
      </c>
      <c r="B188" s="60" t="s">
        <v>79</v>
      </c>
      <c r="C188" s="172"/>
      <c r="D188" s="172"/>
      <c r="E188" s="62">
        <v>392.00362907031126</v>
      </c>
      <c r="F188" s="269">
        <v>0</v>
      </c>
      <c r="G188" s="269">
        <v>0.12422418618677043</v>
      </c>
      <c r="H188" s="269"/>
      <c r="I188" s="269">
        <v>0.20238715992217898</v>
      </c>
      <c r="J188" s="269">
        <v>2.4201071517509727E-2</v>
      </c>
      <c r="K188" s="269">
        <v>0.10588752809338518</v>
      </c>
      <c r="L188" s="269">
        <v>0.13008859961089494</v>
      </c>
      <c r="M188" s="62">
        <v>392.4603290160311</v>
      </c>
    </row>
    <row r="189" spans="1:14">
      <c r="A189" s="172" t="s">
        <v>32</v>
      </c>
      <c r="B189" s="60"/>
      <c r="C189" s="60"/>
      <c r="D189" s="60"/>
      <c r="E189" s="177">
        <v>5.3062596705771847E-2</v>
      </c>
      <c r="F189" s="177" t="s">
        <v>35</v>
      </c>
      <c r="G189" s="177">
        <v>-0.12872078962912636</v>
      </c>
      <c r="H189" s="177"/>
      <c r="I189" s="177">
        <v>3.6245021772634889E-2</v>
      </c>
      <c r="J189" s="177">
        <v>-0.39342596218372339</v>
      </c>
      <c r="K189" s="177">
        <v>-1.7523690725920194E-2</v>
      </c>
      <c r="L189" s="177">
        <v>-0.1190833650776626</v>
      </c>
      <c r="M189" s="177">
        <v>5.2916047617642015E-2</v>
      </c>
    </row>
    <row r="190" spans="1:14">
      <c r="A190" s="172"/>
      <c r="B190" s="60"/>
      <c r="C190" s="60"/>
      <c r="D190" s="60"/>
      <c r="E190" s="177"/>
      <c r="F190" s="177"/>
      <c r="G190" s="177"/>
      <c r="H190" s="177"/>
      <c r="I190" s="177"/>
      <c r="J190" s="177"/>
      <c r="K190" s="177"/>
      <c r="L190" s="177"/>
      <c r="M190" s="177"/>
      <c r="N190" s="177"/>
    </row>
    <row r="191" spans="1:14" ht="13.2">
      <c r="A191" s="339" t="s">
        <v>3485</v>
      </c>
      <c r="B191" s="153"/>
      <c r="C191" s="153"/>
      <c r="D191" s="153"/>
      <c r="E191" s="153"/>
      <c r="F191" s="153"/>
      <c r="G191" s="153"/>
      <c r="H191" s="153"/>
      <c r="I191" s="153"/>
      <c r="J191" s="153"/>
      <c r="K191" s="153"/>
      <c r="L191" s="153"/>
      <c r="M191" s="153"/>
      <c r="N191" s="81"/>
    </row>
    <row r="192" spans="1:14" ht="13.2">
      <c r="A192" s="167" t="s">
        <v>3482</v>
      </c>
      <c r="B192" s="153"/>
      <c r="C192" s="153"/>
      <c r="D192" s="153"/>
      <c r="E192" s="153"/>
      <c r="F192" s="153"/>
      <c r="G192" s="153"/>
      <c r="H192" s="153"/>
      <c r="I192" s="153"/>
      <c r="J192" s="153"/>
      <c r="K192" s="153"/>
      <c r="L192" s="153"/>
      <c r="M192" s="153"/>
      <c r="N192" s="81"/>
    </row>
    <row r="193" spans="1:13" s="19" customFormat="1">
      <c r="A193" s="340"/>
      <c r="B193" s="340"/>
      <c r="C193" s="342" t="s">
        <v>76</v>
      </c>
      <c r="D193" s="342"/>
      <c r="E193" s="341"/>
      <c r="F193" s="341" t="s">
        <v>80</v>
      </c>
      <c r="G193" s="341" t="s">
        <v>2887</v>
      </c>
      <c r="H193" s="341"/>
      <c r="I193" s="341" t="s">
        <v>142</v>
      </c>
      <c r="J193" s="341" t="s">
        <v>74</v>
      </c>
      <c r="K193" s="341" t="s">
        <v>75</v>
      </c>
      <c r="L193" s="341" t="s">
        <v>49</v>
      </c>
      <c r="M193" s="341"/>
    </row>
    <row r="194" spans="1:13" s="19" customFormat="1">
      <c r="A194" s="342" t="s">
        <v>111</v>
      </c>
      <c r="B194" s="340"/>
      <c r="C194" s="342" t="s">
        <v>77</v>
      </c>
      <c r="D194" s="342"/>
      <c r="E194" s="341" t="s">
        <v>68</v>
      </c>
      <c r="F194" s="341" t="s">
        <v>81</v>
      </c>
      <c r="G194" s="342" t="s">
        <v>2888</v>
      </c>
      <c r="H194" s="341"/>
      <c r="I194" s="341" t="s">
        <v>143</v>
      </c>
      <c r="J194" s="341" t="s">
        <v>48</v>
      </c>
      <c r="K194" s="341" t="s">
        <v>48</v>
      </c>
      <c r="L194" s="341" t="s">
        <v>48</v>
      </c>
      <c r="M194" s="341" t="s">
        <v>49</v>
      </c>
    </row>
    <row r="195" spans="1:13" s="19" customFormat="1">
      <c r="A195" s="24">
        <v>2004</v>
      </c>
      <c r="B195" s="60"/>
      <c r="C195" s="172">
        <v>259</v>
      </c>
      <c r="D195" s="172"/>
      <c r="E195" s="262">
        <v>36190.789681000002</v>
      </c>
      <c r="F195" s="262">
        <v>0</v>
      </c>
      <c r="G195" s="270">
        <v>0</v>
      </c>
      <c r="H195" s="262"/>
      <c r="I195" s="262">
        <v>0</v>
      </c>
      <c r="J195" s="262">
        <v>0</v>
      </c>
      <c r="K195" s="262">
        <v>0</v>
      </c>
      <c r="L195" s="262">
        <v>0</v>
      </c>
      <c r="M195" s="83">
        <v>36190.789681000002</v>
      </c>
    </row>
    <row r="196" spans="1:13" s="19" customFormat="1">
      <c r="A196" s="114">
        <v>2005</v>
      </c>
      <c r="B196" s="263"/>
      <c r="C196" s="264">
        <v>257</v>
      </c>
      <c r="D196" s="265"/>
      <c r="E196" s="265">
        <v>54226.206604999999</v>
      </c>
      <c r="F196" s="265">
        <v>0</v>
      </c>
      <c r="G196" s="265">
        <v>89.844278000000003</v>
      </c>
      <c r="H196" s="265"/>
      <c r="I196" s="265">
        <v>0</v>
      </c>
      <c r="J196" s="265">
        <v>0</v>
      </c>
      <c r="K196" s="265">
        <v>0</v>
      </c>
      <c r="L196" s="265">
        <v>0</v>
      </c>
      <c r="M196" s="115">
        <v>54316.050882999996</v>
      </c>
    </row>
    <row r="197" spans="1:13" s="19" customFormat="1">
      <c r="A197" s="24">
        <v>2006</v>
      </c>
      <c r="B197" s="60"/>
      <c r="C197" s="172">
        <v>255</v>
      </c>
      <c r="D197" s="172"/>
      <c r="E197" s="262">
        <v>64480.648592999998</v>
      </c>
      <c r="F197" s="262">
        <v>0</v>
      </c>
      <c r="G197" s="262">
        <v>142.30368200000001</v>
      </c>
      <c r="H197" s="262"/>
      <c r="I197" s="262">
        <v>0</v>
      </c>
      <c r="J197" s="262">
        <v>0</v>
      </c>
      <c r="K197" s="262">
        <v>0</v>
      </c>
      <c r="L197" s="262">
        <v>0</v>
      </c>
      <c r="M197" s="83">
        <v>64622.952274999996</v>
      </c>
    </row>
    <row r="198" spans="1:13" s="19" customFormat="1">
      <c r="A198" s="114">
        <v>2007</v>
      </c>
      <c r="B198" s="263"/>
      <c r="C198" s="264">
        <v>255</v>
      </c>
      <c r="D198" s="265"/>
      <c r="E198" s="265">
        <v>99282.230414999998</v>
      </c>
      <c r="F198" s="265">
        <v>0</v>
      </c>
      <c r="G198" s="265">
        <v>303.73204299999998</v>
      </c>
      <c r="H198" s="265"/>
      <c r="I198" s="265">
        <v>0</v>
      </c>
      <c r="J198" s="265">
        <v>0</v>
      </c>
      <c r="K198" s="265">
        <v>0</v>
      </c>
      <c r="L198" s="265">
        <v>0</v>
      </c>
      <c r="M198" s="115">
        <v>99585.962457999995</v>
      </c>
    </row>
    <row r="199" spans="1:13" s="19" customFormat="1">
      <c r="A199" s="24">
        <v>2008</v>
      </c>
      <c r="B199" s="60"/>
      <c r="C199" s="172">
        <v>256</v>
      </c>
      <c r="D199" s="172"/>
      <c r="E199" s="262">
        <v>55991.998657999997</v>
      </c>
      <c r="F199" s="262">
        <v>0</v>
      </c>
      <c r="G199" s="262">
        <v>111.10888799999999</v>
      </c>
      <c r="H199" s="262"/>
      <c r="I199" s="262">
        <v>0</v>
      </c>
      <c r="J199" s="262">
        <v>0</v>
      </c>
      <c r="K199" s="262">
        <v>0</v>
      </c>
      <c r="L199" s="262">
        <v>0</v>
      </c>
      <c r="M199" s="83">
        <v>56103.107545999999</v>
      </c>
    </row>
    <row r="200" spans="1:13" s="19" customFormat="1">
      <c r="A200" s="114">
        <v>2009</v>
      </c>
      <c r="B200" s="263"/>
      <c r="C200" s="264">
        <v>256</v>
      </c>
      <c r="D200" s="265"/>
      <c r="E200" s="265">
        <v>26662.322916000001</v>
      </c>
      <c r="F200" s="265">
        <v>0</v>
      </c>
      <c r="G200" s="265">
        <v>53.731451</v>
      </c>
      <c r="H200" s="265"/>
      <c r="I200" s="265">
        <v>0</v>
      </c>
      <c r="J200" s="265">
        <v>0</v>
      </c>
      <c r="K200" s="265">
        <v>0</v>
      </c>
      <c r="L200" s="265">
        <v>0</v>
      </c>
      <c r="M200" s="115">
        <v>26716.054367000001</v>
      </c>
    </row>
    <row r="201" spans="1:13" s="19" customFormat="1">
      <c r="A201" s="24">
        <v>2010</v>
      </c>
      <c r="B201" s="60"/>
      <c r="C201" s="172">
        <v>258</v>
      </c>
      <c r="D201" s="172"/>
      <c r="E201" s="262">
        <v>22769.853372000001</v>
      </c>
      <c r="F201" s="262">
        <v>0</v>
      </c>
      <c r="G201" s="262">
        <v>34.469037999999998</v>
      </c>
      <c r="H201" s="262"/>
      <c r="I201" s="262">
        <v>0</v>
      </c>
      <c r="J201" s="262">
        <v>0</v>
      </c>
      <c r="K201" s="262">
        <v>0</v>
      </c>
      <c r="L201" s="262">
        <v>0</v>
      </c>
      <c r="M201" s="83">
        <v>22804.322410000001</v>
      </c>
    </row>
    <row r="202" spans="1:13" s="19" customFormat="1">
      <c r="A202" s="114">
        <v>2011</v>
      </c>
      <c r="B202" s="263"/>
      <c r="C202" s="264">
        <v>257</v>
      </c>
      <c r="D202" s="265"/>
      <c r="E202" s="265">
        <v>17833.816598000001</v>
      </c>
      <c r="F202" s="265">
        <v>0</v>
      </c>
      <c r="G202" s="265">
        <v>8.1775140000000004</v>
      </c>
      <c r="H202" s="265"/>
      <c r="I202" s="265">
        <v>0</v>
      </c>
      <c r="J202" s="265">
        <v>0</v>
      </c>
      <c r="K202" s="265">
        <v>0</v>
      </c>
      <c r="L202" s="265">
        <v>0</v>
      </c>
      <c r="M202" s="115">
        <v>17841.994112</v>
      </c>
    </row>
    <row r="203" spans="1:13" s="19" customFormat="1">
      <c r="A203" s="24">
        <v>2012</v>
      </c>
      <c r="B203" s="60"/>
      <c r="C203" s="172">
        <v>256</v>
      </c>
      <c r="D203" s="172"/>
      <c r="E203" s="262">
        <v>18668.098718000001</v>
      </c>
      <c r="F203" s="262">
        <v>0</v>
      </c>
      <c r="G203" s="262">
        <v>5.442043</v>
      </c>
      <c r="H203" s="262"/>
      <c r="I203" s="262">
        <v>0</v>
      </c>
      <c r="J203" s="262">
        <v>0</v>
      </c>
      <c r="K203" s="262">
        <v>0</v>
      </c>
      <c r="L203" s="262">
        <v>0</v>
      </c>
      <c r="M203" s="83">
        <v>18673.540761</v>
      </c>
    </row>
    <row r="204" spans="1:13" s="19" customFormat="1">
      <c r="A204" s="114">
        <v>2013</v>
      </c>
      <c r="B204" s="263"/>
      <c r="C204" s="264">
        <v>255</v>
      </c>
      <c r="D204" s="265"/>
      <c r="E204" s="265">
        <v>28787.621115000002</v>
      </c>
      <c r="F204" s="265">
        <v>0</v>
      </c>
      <c r="G204" s="265">
        <v>14.601905</v>
      </c>
      <c r="H204" s="265"/>
      <c r="I204" s="265">
        <v>0</v>
      </c>
      <c r="J204" s="265">
        <v>0</v>
      </c>
      <c r="K204" s="265">
        <v>0</v>
      </c>
      <c r="L204" s="265">
        <v>0</v>
      </c>
      <c r="M204" s="115">
        <v>28802.223020000001</v>
      </c>
    </row>
    <row r="205" spans="1:13" s="19" customFormat="1">
      <c r="A205" s="24">
        <v>2014</v>
      </c>
      <c r="B205" s="60"/>
      <c r="C205" s="172">
        <v>255</v>
      </c>
      <c r="D205" s="172"/>
      <c r="E205" s="262">
        <v>31739.350879000001</v>
      </c>
      <c r="F205" s="262">
        <v>0</v>
      </c>
      <c r="G205" s="262">
        <v>10.050160999999999</v>
      </c>
      <c r="H205" s="262"/>
      <c r="I205" s="262">
        <v>0</v>
      </c>
      <c r="J205" s="262">
        <v>0</v>
      </c>
      <c r="K205" s="262">
        <v>0</v>
      </c>
      <c r="L205" s="262">
        <v>0</v>
      </c>
      <c r="M205" s="83">
        <v>31749.401040000001</v>
      </c>
    </row>
    <row r="206" spans="1:13" s="19" customFormat="1">
      <c r="A206" s="114">
        <v>2015</v>
      </c>
      <c r="B206" s="263"/>
      <c r="C206" s="264">
        <v>256</v>
      </c>
      <c r="D206" s="265"/>
      <c r="E206" s="265">
        <v>42069.232194999997</v>
      </c>
      <c r="F206" s="265">
        <v>0</v>
      </c>
      <c r="G206" s="265">
        <v>11.273535000000001</v>
      </c>
      <c r="H206" s="265"/>
      <c r="I206" s="265">
        <v>0</v>
      </c>
      <c r="J206" s="265">
        <v>0</v>
      </c>
      <c r="K206" s="265">
        <v>0</v>
      </c>
      <c r="L206" s="265">
        <v>0</v>
      </c>
      <c r="M206" s="115">
        <v>42080.505729999997</v>
      </c>
    </row>
    <row r="207" spans="1:13" s="19" customFormat="1">
      <c r="A207" s="24">
        <v>2016</v>
      </c>
      <c r="B207" s="60"/>
      <c r="C207" s="172">
        <v>257</v>
      </c>
      <c r="D207" s="172"/>
      <c r="E207" s="262">
        <v>44734.669373999997</v>
      </c>
      <c r="F207" s="262">
        <v>0</v>
      </c>
      <c r="G207" s="262">
        <v>4.4028790000000004</v>
      </c>
      <c r="H207" s="262"/>
      <c r="I207" s="262">
        <v>0</v>
      </c>
      <c r="J207" s="262">
        <v>0</v>
      </c>
      <c r="K207" s="262">
        <v>0</v>
      </c>
      <c r="L207" s="262">
        <v>0</v>
      </c>
      <c r="M207" s="83">
        <v>44739.072252999998</v>
      </c>
    </row>
    <row r="208" spans="1:13" s="19" customFormat="1">
      <c r="A208" s="114">
        <v>2017</v>
      </c>
      <c r="B208" s="263"/>
      <c r="C208" s="264">
        <v>255</v>
      </c>
      <c r="D208" s="265"/>
      <c r="E208" s="265">
        <v>49164.999488000001</v>
      </c>
      <c r="F208" s="265">
        <v>0</v>
      </c>
      <c r="G208" s="265">
        <v>6.1981450000000002</v>
      </c>
      <c r="H208" s="265"/>
      <c r="I208" s="265">
        <v>0</v>
      </c>
      <c r="J208" s="265">
        <v>0</v>
      </c>
      <c r="K208" s="265">
        <v>0</v>
      </c>
      <c r="L208" s="265">
        <v>0</v>
      </c>
      <c r="M208" s="115">
        <v>49171.197633000003</v>
      </c>
    </row>
    <row r="209" spans="1:13" s="19" customFormat="1">
      <c r="A209" s="24">
        <v>2018</v>
      </c>
      <c r="B209" s="60"/>
      <c r="C209" s="172">
        <v>253</v>
      </c>
      <c r="D209" s="172"/>
      <c r="E209" s="262">
        <v>49050.475773000006</v>
      </c>
      <c r="F209" s="262">
        <v>0</v>
      </c>
      <c r="G209" s="262">
        <v>2.4028519999999998</v>
      </c>
      <c r="H209" s="262"/>
      <c r="I209" s="262">
        <v>0</v>
      </c>
      <c r="J209" s="262">
        <v>0</v>
      </c>
      <c r="K209" s="262">
        <v>0</v>
      </c>
      <c r="L209" s="262">
        <v>0</v>
      </c>
      <c r="M209" s="83">
        <v>49052.878624999998</v>
      </c>
    </row>
    <row r="210" spans="1:13" s="19" customFormat="1">
      <c r="A210" s="114">
        <v>2019</v>
      </c>
      <c r="B210" s="263"/>
      <c r="C210" s="264">
        <v>255</v>
      </c>
      <c r="D210" s="265"/>
      <c r="E210" s="265">
        <v>45941.741313010003</v>
      </c>
      <c r="F210" s="265">
        <v>0</v>
      </c>
      <c r="G210" s="265">
        <v>10.57944275</v>
      </c>
      <c r="H210" s="265"/>
      <c r="I210" s="265">
        <v>0</v>
      </c>
      <c r="J210" s="265">
        <v>0</v>
      </c>
      <c r="K210" s="265">
        <v>0</v>
      </c>
      <c r="L210" s="265">
        <v>0</v>
      </c>
      <c r="M210" s="115">
        <v>45952.320755760004</v>
      </c>
    </row>
    <row r="211" spans="1:13" s="19" customFormat="1">
      <c r="A211" s="24">
        <v>2020</v>
      </c>
      <c r="B211" s="60"/>
      <c r="C211" s="172">
        <v>256</v>
      </c>
      <c r="D211" s="172"/>
      <c r="E211" s="262">
        <v>63673.647043829988</v>
      </c>
      <c r="F211" s="262">
        <v>0</v>
      </c>
      <c r="G211" s="262">
        <v>13.284779930000001</v>
      </c>
      <c r="H211" s="262"/>
      <c r="I211" s="262">
        <v>0</v>
      </c>
      <c r="J211" s="262">
        <v>0</v>
      </c>
      <c r="K211" s="262">
        <v>0</v>
      </c>
      <c r="L211" s="262">
        <v>0</v>
      </c>
      <c r="M211" s="83">
        <v>63686.931823759995</v>
      </c>
    </row>
    <row r="212" spans="1:13" s="19" customFormat="1">
      <c r="A212" s="114">
        <v>2021</v>
      </c>
      <c r="B212" s="263"/>
      <c r="C212" s="264">
        <v>255</v>
      </c>
      <c r="D212" s="265"/>
      <c r="E212" s="265">
        <v>67746.639770869995</v>
      </c>
      <c r="F212" s="265">
        <v>0</v>
      </c>
      <c r="G212" s="265">
        <v>5.6670371099999999</v>
      </c>
      <c r="H212" s="265"/>
      <c r="I212" s="265">
        <v>0</v>
      </c>
      <c r="J212" s="265">
        <v>0</v>
      </c>
      <c r="K212" s="265">
        <v>0</v>
      </c>
      <c r="L212" s="265">
        <v>0</v>
      </c>
      <c r="M212" s="115">
        <v>67752.306807979985</v>
      </c>
    </row>
    <row r="213" spans="1:13" s="19" customFormat="1">
      <c r="A213" s="172"/>
      <c r="B213" s="60"/>
      <c r="C213" s="172"/>
      <c r="D213" s="172"/>
      <c r="E213" s="60"/>
      <c r="F213" s="60"/>
      <c r="G213" s="60"/>
      <c r="H213" s="60"/>
      <c r="I213" s="60"/>
      <c r="J213" s="60"/>
      <c r="K213" s="60"/>
      <c r="L213" s="60"/>
      <c r="M213" s="1"/>
    </row>
    <row r="214" spans="1:13" s="19" customFormat="1">
      <c r="A214" s="172">
        <v>2021</v>
      </c>
      <c r="B214" s="60" t="s">
        <v>36</v>
      </c>
      <c r="C214" s="266">
        <v>20</v>
      </c>
      <c r="D214" s="62"/>
      <c r="E214" s="62">
        <v>5317.3383448499999</v>
      </c>
      <c r="F214" s="62">
        <v>0</v>
      </c>
      <c r="G214" s="62">
        <v>0.4660398</v>
      </c>
      <c r="H214" s="62"/>
      <c r="I214" s="62">
        <v>0</v>
      </c>
      <c r="J214" s="62">
        <v>0</v>
      </c>
      <c r="K214" s="62">
        <v>0</v>
      </c>
      <c r="L214" s="62">
        <v>0</v>
      </c>
      <c r="M214" s="5">
        <v>5317.8043846500004</v>
      </c>
    </row>
    <row r="215" spans="1:13" s="19" customFormat="1">
      <c r="A215" s="174">
        <v>2021</v>
      </c>
      <c r="B215" s="267" t="s">
        <v>37</v>
      </c>
      <c r="C215" s="268">
        <v>20</v>
      </c>
      <c r="D215" s="176"/>
      <c r="E215" s="176">
        <v>5719.4498852200004</v>
      </c>
      <c r="F215" s="176">
        <v>0</v>
      </c>
      <c r="G215" s="176">
        <v>0</v>
      </c>
      <c r="H215" s="176"/>
      <c r="I215" s="176">
        <v>0</v>
      </c>
      <c r="J215" s="176">
        <v>0</v>
      </c>
      <c r="K215" s="176">
        <v>0</v>
      </c>
      <c r="L215" s="176">
        <v>0</v>
      </c>
      <c r="M215" s="116">
        <v>5719.4498852199995</v>
      </c>
    </row>
    <row r="216" spans="1:13" s="19" customFormat="1">
      <c r="A216" s="172">
        <v>2021</v>
      </c>
      <c r="B216" s="60" t="s">
        <v>38</v>
      </c>
      <c r="C216" s="266">
        <v>23</v>
      </c>
      <c r="D216" s="62"/>
      <c r="E216" s="62">
        <v>7375.24251878</v>
      </c>
      <c r="F216" s="62">
        <v>0</v>
      </c>
      <c r="G216" s="62">
        <v>0</v>
      </c>
      <c r="H216" s="62"/>
      <c r="I216" s="62">
        <v>0</v>
      </c>
      <c r="J216" s="62">
        <v>0</v>
      </c>
      <c r="K216" s="62">
        <v>0</v>
      </c>
      <c r="L216" s="62">
        <v>0</v>
      </c>
      <c r="M216" s="5">
        <v>7375.24251878</v>
      </c>
    </row>
    <row r="217" spans="1:13" s="19" customFormat="1">
      <c r="A217" s="174">
        <v>2021</v>
      </c>
      <c r="B217" s="267" t="s">
        <v>39</v>
      </c>
      <c r="C217" s="268">
        <v>20</v>
      </c>
      <c r="D217" s="176"/>
      <c r="E217" s="176">
        <v>5890.7785844700002</v>
      </c>
      <c r="F217" s="176">
        <v>0</v>
      </c>
      <c r="G217" s="176">
        <v>0</v>
      </c>
      <c r="H217" s="176"/>
      <c r="I217" s="176">
        <v>0</v>
      </c>
      <c r="J217" s="176">
        <v>0</v>
      </c>
      <c r="K217" s="176">
        <v>0</v>
      </c>
      <c r="L217" s="176">
        <v>0</v>
      </c>
      <c r="M217" s="116">
        <v>5890.7785844700002</v>
      </c>
    </row>
    <row r="218" spans="1:13" s="19" customFormat="1">
      <c r="A218" s="172">
        <v>2021</v>
      </c>
      <c r="B218" s="60" t="s">
        <v>40</v>
      </c>
      <c r="C218" s="266">
        <v>20</v>
      </c>
      <c r="D218" s="62"/>
      <c r="E218" s="62">
        <v>4757.8820675099996</v>
      </c>
      <c r="F218" s="62">
        <v>0</v>
      </c>
      <c r="G218" s="62">
        <v>0</v>
      </c>
      <c r="H218" s="62"/>
      <c r="I218" s="62">
        <v>0</v>
      </c>
      <c r="J218" s="62">
        <v>0</v>
      </c>
      <c r="K218" s="62">
        <v>0</v>
      </c>
      <c r="L218" s="62">
        <v>0</v>
      </c>
      <c r="M218" s="5">
        <v>4757.8820675099996</v>
      </c>
    </row>
    <row r="219" spans="1:13" s="19" customFormat="1">
      <c r="A219" s="174">
        <v>2021</v>
      </c>
      <c r="B219" s="267" t="s">
        <v>41</v>
      </c>
      <c r="C219" s="268">
        <v>22</v>
      </c>
      <c r="D219" s="176"/>
      <c r="E219" s="176">
        <v>5809.6372003200004</v>
      </c>
      <c r="F219" s="176">
        <v>0</v>
      </c>
      <c r="G219" s="176">
        <v>0</v>
      </c>
      <c r="H219" s="176"/>
      <c r="I219" s="176">
        <v>0</v>
      </c>
      <c r="J219" s="176">
        <v>0</v>
      </c>
      <c r="K219" s="176">
        <v>0</v>
      </c>
      <c r="L219" s="176">
        <v>0</v>
      </c>
      <c r="M219" s="116">
        <v>5809.6372003200004</v>
      </c>
    </row>
    <row r="220" spans="1:13" s="19" customFormat="1">
      <c r="A220" s="172">
        <v>2021</v>
      </c>
      <c r="B220" s="60" t="s">
        <v>42</v>
      </c>
      <c r="C220" s="266">
        <v>22</v>
      </c>
      <c r="D220" s="62"/>
      <c r="E220" s="62">
        <v>5768.5806865300001</v>
      </c>
      <c r="F220" s="62">
        <v>0</v>
      </c>
      <c r="G220" s="62">
        <v>2.1983346699999999</v>
      </c>
      <c r="H220" s="62"/>
      <c r="I220" s="62">
        <v>0</v>
      </c>
      <c r="J220" s="62">
        <v>0</v>
      </c>
      <c r="K220" s="62">
        <v>0</v>
      </c>
      <c r="L220" s="62">
        <v>0</v>
      </c>
      <c r="M220" s="5">
        <v>5770.7790212</v>
      </c>
    </row>
    <row r="221" spans="1:13" s="19" customFormat="1">
      <c r="A221" s="174">
        <v>2021</v>
      </c>
      <c r="B221" s="267" t="s">
        <v>43</v>
      </c>
      <c r="C221" s="268">
        <v>22</v>
      </c>
      <c r="D221" s="176"/>
      <c r="E221" s="176">
        <v>4286.6483518899995</v>
      </c>
      <c r="F221" s="176">
        <v>0</v>
      </c>
      <c r="G221" s="176">
        <v>0</v>
      </c>
      <c r="H221" s="176"/>
      <c r="I221" s="176">
        <v>0</v>
      </c>
      <c r="J221" s="176">
        <v>0</v>
      </c>
      <c r="K221" s="176">
        <v>0</v>
      </c>
      <c r="L221" s="176">
        <v>0</v>
      </c>
      <c r="M221" s="116">
        <v>4286.6483518899995</v>
      </c>
    </row>
    <row r="222" spans="1:13" s="19" customFormat="1">
      <c r="A222" s="172">
        <v>2021</v>
      </c>
      <c r="B222" s="60" t="s">
        <v>44</v>
      </c>
      <c r="C222" s="266">
        <v>22</v>
      </c>
      <c r="D222" s="62"/>
      <c r="E222" s="62">
        <v>5586.7943802400005</v>
      </c>
      <c r="F222" s="62">
        <v>0</v>
      </c>
      <c r="G222" s="62">
        <v>0.35148346000000003</v>
      </c>
      <c r="H222" s="62"/>
      <c r="I222" s="62">
        <v>0</v>
      </c>
      <c r="J222" s="62">
        <v>0</v>
      </c>
      <c r="K222" s="62">
        <v>0</v>
      </c>
      <c r="L222" s="62">
        <v>0</v>
      </c>
      <c r="M222" s="5">
        <v>5587.1458636999996</v>
      </c>
    </row>
    <row r="223" spans="1:13" s="1" customFormat="1">
      <c r="A223" s="174">
        <v>2021</v>
      </c>
      <c r="B223" s="267" t="s">
        <v>45</v>
      </c>
      <c r="C223" s="268">
        <v>21</v>
      </c>
      <c r="D223" s="176"/>
      <c r="E223" s="176">
        <v>4942.5558119799998</v>
      </c>
      <c r="F223" s="176">
        <v>0</v>
      </c>
      <c r="G223" s="176">
        <v>0</v>
      </c>
      <c r="H223" s="176"/>
      <c r="I223" s="176">
        <v>0</v>
      </c>
      <c r="J223" s="176">
        <v>0</v>
      </c>
      <c r="K223" s="176">
        <v>0</v>
      </c>
      <c r="L223" s="176">
        <v>0</v>
      </c>
      <c r="M223" s="116">
        <v>4942.5558119799998</v>
      </c>
    </row>
    <row r="224" spans="1:13" s="19" customFormat="1">
      <c r="A224" s="172">
        <v>2021</v>
      </c>
      <c r="B224" s="60" t="s">
        <v>46</v>
      </c>
      <c r="C224" s="266">
        <v>22</v>
      </c>
      <c r="D224" s="62"/>
      <c r="E224" s="62">
        <v>6765.9480261999997</v>
      </c>
      <c r="F224" s="62">
        <v>0</v>
      </c>
      <c r="G224" s="62">
        <v>2.6511791800000002</v>
      </c>
      <c r="H224" s="62"/>
      <c r="I224" s="62">
        <v>0</v>
      </c>
      <c r="J224" s="62">
        <v>0</v>
      </c>
      <c r="K224" s="62">
        <v>0</v>
      </c>
      <c r="L224" s="62">
        <v>0</v>
      </c>
      <c r="M224" s="5">
        <v>6768.5992053800001</v>
      </c>
    </row>
    <row r="225" spans="1:13" s="19" customFormat="1">
      <c r="A225" s="174">
        <v>2021</v>
      </c>
      <c r="B225" s="267" t="s">
        <v>47</v>
      </c>
      <c r="C225" s="268">
        <v>21</v>
      </c>
      <c r="D225" s="176"/>
      <c r="E225" s="176">
        <v>5525.7839128799997</v>
      </c>
      <c r="F225" s="176">
        <v>0</v>
      </c>
      <c r="G225" s="176">
        <v>0</v>
      </c>
      <c r="H225" s="176"/>
      <c r="I225" s="176">
        <v>0</v>
      </c>
      <c r="J225" s="176">
        <v>0</v>
      </c>
      <c r="K225" s="176">
        <v>0</v>
      </c>
      <c r="L225" s="176">
        <v>0</v>
      </c>
      <c r="M225" s="116">
        <v>5525.7839128799997</v>
      </c>
    </row>
    <row r="226" spans="1:13" s="19" customFormat="1">
      <c r="A226" s="24">
        <v>2021</v>
      </c>
      <c r="B226" s="1" t="s">
        <v>49</v>
      </c>
      <c r="C226" s="141">
        <v>255</v>
      </c>
      <c r="D226" s="83"/>
      <c r="E226" s="83">
        <v>67746.639770869995</v>
      </c>
      <c r="F226" s="83">
        <v>0</v>
      </c>
      <c r="G226" s="83">
        <v>5.6670371099999999</v>
      </c>
      <c r="H226" s="83"/>
      <c r="I226" s="83">
        <v>0</v>
      </c>
      <c r="J226" s="83">
        <v>0</v>
      </c>
      <c r="K226" s="83">
        <v>0</v>
      </c>
      <c r="L226" s="83">
        <v>0</v>
      </c>
      <c r="M226" s="83">
        <v>67752.306807979985</v>
      </c>
    </row>
    <row r="227" spans="1:13" s="19" customFormat="1">
      <c r="A227" s="172"/>
      <c r="B227" s="60"/>
      <c r="C227" s="172"/>
      <c r="D227" s="172"/>
      <c r="E227" s="60"/>
      <c r="F227" s="60"/>
      <c r="G227" s="60"/>
      <c r="H227" s="60"/>
      <c r="I227" s="60"/>
      <c r="J227" s="60"/>
      <c r="K227" s="60"/>
      <c r="L227" s="60"/>
      <c r="M227" s="1"/>
    </row>
    <row r="228" spans="1:13" s="19" customFormat="1">
      <c r="A228" s="172">
        <v>2022</v>
      </c>
      <c r="B228" s="60" t="s">
        <v>36</v>
      </c>
      <c r="C228" s="266">
        <v>20</v>
      </c>
      <c r="D228" s="172"/>
      <c r="E228" s="62">
        <v>6652.9111373599999</v>
      </c>
      <c r="F228" s="62">
        <v>0</v>
      </c>
      <c r="G228" s="62">
        <v>0</v>
      </c>
      <c r="H228" s="62"/>
      <c r="I228" s="62">
        <v>0</v>
      </c>
      <c r="J228" s="62">
        <v>0</v>
      </c>
      <c r="K228" s="62">
        <v>0</v>
      </c>
      <c r="L228" s="62">
        <v>0</v>
      </c>
      <c r="M228" s="5">
        <v>6652.9111373599999</v>
      </c>
    </row>
    <row r="229" spans="1:13" s="19" customFormat="1">
      <c r="A229" s="174">
        <v>2022</v>
      </c>
      <c r="B229" s="267" t="s">
        <v>37</v>
      </c>
      <c r="C229" s="268">
        <v>20</v>
      </c>
      <c r="D229" s="174"/>
      <c r="E229" s="176">
        <v>6992.8127733600004</v>
      </c>
      <c r="F229" s="176">
        <v>0</v>
      </c>
      <c r="G229" s="176">
        <v>0</v>
      </c>
      <c r="H229" s="176"/>
      <c r="I229" s="176">
        <v>0</v>
      </c>
      <c r="J229" s="176">
        <v>0</v>
      </c>
      <c r="K229" s="176">
        <v>0</v>
      </c>
      <c r="L229" s="176">
        <v>0</v>
      </c>
      <c r="M229" s="116">
        <v>6992.8127733600004</v>
      </c>
    </row>
    <row r="230" spans="1:13" s="19" customFormat="1">
      <c r="A230" s="172">
        <v>2022</v>
      </c>
      <c r="B230" s="60" t="s">
        <v>38</v>
      </c>
      <c r="C230" s="266">
        <v>23</v>
      </c>
      <c r="D230" s="172"/>
      <c r="E230" s="62">
        <v>8824.9839192399995</v>
      </c>
      <c r="F230" s="62">
        <v>0</v>
      </c>
      <c r="G230" s="62">
        <v>0</v>
      </c>
      <c r="H230" s="62"/>
      <c r="I230" s="62">
        <v>0</v>
      </c>
      <c r="J230" s="62">
        <v>0</v>
      </c>
      <c r="K230" s="62">
        <v>0</v>
      </c>
      <c r="L230" s="62">
        <v>0</v>
      </c>
      <c r="M230" s="5">
        <v>8824.9839192399995</v>
      </c>
    </row>
    <row r="231" spans="1:13" s="19" customFormat="1">
      <c r="A231" s="174">
        <v>2022</v>
      </c>
      <c r="B231" s="267" t="s">
        <v>39</v>
      </c>
      <c r="C231" s="268">
        <v>19</v>
      </c>
      <c r="D231" s="174"/>
      <c r="E231" s="176">
        <v>5234.1338222300001</v>
      </c>
      <c r="F231" s="176">
        <v>0</v>
      </c>
      <c r="G231" s="176">
        <v>0</v>
      </c>
      <c r="H231" s="176"/>
      <c r="I231" s="176">
        <v>0</v>
      </c>
      <c r="J231" s="176">
        <v>0</v>
      </c>
      <c r="K231" s="176">
        <v>0</v>
      </c>
      <c r="L231" s="176">
        <v>0</v>
      </c>
      <c r="M231" s="116">
        <v>5234.1338222300001</v>
      </c>
    </row>
    <row r="232" spans="1:13" s="19" customFormat="1">
      <c r="A232" s="172">
        <v>2022</v>
      </c>
      <c r="B232" s="60" t="s">
        <v>40</v>
      </c>
      <c r="C232" s="266">
        <v>21</v>
      </c>
      <c r="D232" s="172"/>
      <c r="E232" s="62">
        <v>5278.3900030900004</v>
      </c>
      <c r="F232" s="62">
        <v>0</v>
      </c>
      <c r="G232" s="62">
        <v>4.6372690600000004</v>
      </c>
      <c r="H232" s="62"/>
      <c r="I232" s="62">
        <v>0</v>
      </c>
      <c r="J232" s="62">
        <v>0</v>
      </c>
      <c r="K232" s="62">
        <v>0</v>
      </c>
      <c r="L232" s="62">
        <v>0</v>
      </c>
      <c r="M232" s="5">
        <v>5283.0272721500005</v>
      </c>
    </row>
    <row r="233" spans="1:13" s="19" customFormat="1">
      <c r="A233" s="174">
        <v>2022</v>
      </c>
      <c r="B233" s="267" t="s">
        <v>41</v>
      </c>
      <c r="C233" s="268">
        <v>22</v>
      </c>
      <c r="D233" s="174"/>
      <c r="E233" s="176">
        <v>5464.9836738899994</v>
      </c>
      <c r="F233" s="176">
        <v>0</v>
      </c>
      <c r="G233" s="176">
        <v>12.497622829999999</v>
      </c>
      <c r="H233" s="176"/>
      <c r="I233" s="176">
        <v>0</v>
      </c>
      <c r="J233" s="176">
        <v>0</v>
      </c>
      <c r="K233" s="176">
        <v>0</v>
      </c>
      <c r="L233" s="176">
        <v>0</v>
      </c>
      <c r="M233" s="116">
        <v>5477.4812967199996</v>
      </c>
    </row>
    <row r="234" spans="1:13" s="19" customFormat="1">
      <c r="A234" s="172">
        <v>2022</v>
      </c>
      <c r="B234" s="60" t="s">
        <v>42</v>
      </c>
      <c r="C234" s="266">
        <v>21</v>
      </c>
      <c r="D234" s="172"/>
      <c r="E234" s="62">
        <v>4011.8017549699998</v>
      </c>
      <c r="F234" s="62">
        <v>0</v>
      </c>
      <c r="G234" s="62">
        <v>0</v>
      </c>
      <c r="H234" s="62"/>
      <c r="I234" s="62">
        <v>0</v>
      </c>
      <c r="J234" s="62">
        <v>0</v>
      </c>
      <c r="K234" s="62">
        <v>0</v>
      </c>
      <c r="L234" s="62">
        <v>0</v>
      </c>
      <c r="M234" s="5">
        <v>4011.8017549699998</v>
      </c>
    </row>
    <row r="235" spans="1:13" s="19" customFormat="1">
      <c r="A235" s="174">
        <v>2022</v>
      </c>
      <c r="B235" s="267" t="s">
        <v>43</v>
      </c>
      <c r="C235" s="268">
        <v>23</v>
      </c>
      <c r="D235" s="174"/>
      <c r="E235" s="176">
        <v>4493.4180802699993</v>
      </c>
      <c r="F235" s="176">
        <v>0</v>
      </c>
      <c r="G235" s="176">
        <v>0</v>
      </c>
      <c r="H235" s="176"/>
      <c r="I235" s="176">
        <v>0</v>
      </c>
      <c r="J235" s="176">
        <v>0</v>
      </c>
      <c r="K235" s="176">
        <v>0</v>
      </c>
      <c r="L235" s="176">
        <v>0</v>
      </c>
      <c r="M235" s="116">
        <v>4493.4180802700002</v>
      </c>
    </row>
    <row r="236" spans="1:13" s="19" customFormat="1">
      <c r="A236" s="172">
        <v>2022</v>
      </c>
      <c r="B236" s="60" t="s">
        <v>44</v>
      </c>
      <c r="C236" s="266">
        <v>22</v>
      </c>
      <c r="D236" s="172"/>
      <c r="E236" s="62">
        <v>5441.7591408100006</v>
      </c>
      <c r="F236" s="62">
        <v>0</v>
      </c>
      <c r="G236" s="62">
        <v>0</v>
      </c>
      <c r="H236" s="62"/>
      <c r="I236" s="62">
        <v>0</v>
      </c>
      <c r="J236" s="62">
        <v>0</v>
      </c>
      <c r="K236" s="62">
        <v>0</v>
      </c>
      <c r="L236" s="62">
        <v>0</v>
      </c>
      <c r="M236" s="5">
        <v>5441.7591408100006</v>
      </c>
    </row>
    <row r="237" spans="1:13" s="1" customFormat="1">
      <c r="A237" s="174">
        <v>2022</v>
      </c>
      <c r="B237" s="267" t="s">
        <v>45</v>
      </c>
      <c r="C237" s="268">
        <v>21</v>
      </c>
      <c r="D237" s="176"/>
      <c r="E237" s="176">
        <v>4651.8321302400018</v>
      </c>
      <c r="F237" s="176">
        <v>0</v>
      </c>
      <c r="G237" s="176">
        <v>0</v>
      </c>
      <c r="H237" s="176"/>
      <c r="I237" s="176">
        <v>0</v>
      </c>
      <c r="J237" s="176">
        <v>0</v>
      </c>
      <c r="K237" s="176">
        <v>0</v>
      </c>
      <c r="L237" s="176">
        <v>0</v>
      </c>
      <c r="M237" s="116">
        <v>4651.8321302400018</v>
      </c>
    </row>
    <row r="238" spans="1:13" s="19" customFormat="1">
      <c r="A238" s="172">
        <v>2022</v>
      </c>
      <c r="B238" s="60" t="s">
        <v>46</v>
      </c>
      <c r="C238" s="266">
        <v>22</v>
      </c>
      <c r="D238" s="172"/>
      <c r="E238" s="62">
        <v>7031.4457799600004</v>
      </c>
      <c r="F238" s="62">
        <v>0</v>
      </c>
      <c r="G238" s="62">
        <v>0</v>
      </c>
      <c r="H238" s="62"/>
      <c r="I238" s="62">
        <v>0</v>
      </c>
      <c r="J238" s="62">
        <v>0</v>
      </c>
      <c r="K238" s="62">
        <v>0</v>
      </c>
      <c r="L238" s="62">
        <v>0</v>
      </c>
      <c r="M238" s="5">
        <v>7031.4457799600004</v>
      </c>
    </row>
    <row r="239" spans="1:13" s="19" customFormat="1">
      <c r="A239" s="174">
        <v>2022</v>
      </c>
      <c r="B239" s="267" t="s">
        <v>47</v>
      </c>
      <c r="C239" s="268">
        <v>21</v>
      </c>
      <c r="D239" s="174"/>
      <c r="E239" s="176">
        <v>4398.9396788499998</v>
      </c>
      <c r="F239" s="176">
        <v>0</v>
      </c>
      <c r="G239" s="176">
        <v>0</v>
      </c>
      <c r="H239" s="176"/>
      <c r="I239" s="176">
        <v>0</v>
      </c>
      <c r="J239" s="176">
        <v>0</v>
      </c>
      <c r="K239" s="176">
        <v>0</v>
      </c>
      <c r="L239" s="176">
        <v>0</v>
      </c>
      <c r="M239" s="116">
        <v>4398.9396788499998</v>
      </c>
    </row>
    <row r="240" spans="1:13" s="19" customFormat="1">
      <c r="A240" s="24">
        <v>2022</v>
      </c>
      <c r="B240" s="1" t="s">
        <v>49</v>
      </c>
      <c r="C240" s="24">
        <v>255</v>
      </c>
      <c r="D240" s="24"/>
      <c r="E240" s="83">
        <v>68477.411894270001</v>
      </c>
      <c r="F240" s="87">
        <v>0</v>
      </c>
      <c r="G240" s="87">
        <v>17.134891889999999</v>
      </c>
      <c r="H240" s="83"/>
      <c r="I240" s="83">
        <v>0</v>
      </c>
      <c r="J240" s="83">
        <v>0</v>
      </c>
      <c r="K240" s="83">
        <v>0</v>
      </c>
      <c r="L240" s="83">
        <v>0</v>
      </c>
      <c r="M240" s="83">
        <v>68494.54678615999</v>
      </c>
    </row>
    <row r="241" spans="1:13">
      <c r="A241" s="60"/>
      <c r="B241" s="60"/>
      <c r="C241" s="60"/>
      <c r="D241" s="60"/>
      <c r="E241" s="60"/>
      <c r="F241" s="60"/>
      <c r="G241" s="60"/>
      <c r="H241" s="60"/>
      <c r="I241" s="60"/>
      <c r="J241" s="60"/>
      <c r="K241" s="60"/>
      <c r="L241" s="60"/>
      <c r="M241" s="1"/>
    </row>
    <row r="242" spans="1:13">
      <c r="A242" s="172" t="s">
        <v>2873</v>
      </c>
      <c r="B242" s="60"/>
      <c r="C242" s="24">
        <v>255</v>
      </c>
      <c r="D242" s="172"/>
      <c r="E242" s="83">
        <v>67746.639770869995</v>
      </c>
      <c r="F242" s="87">
        <v>0</v>
      </c>
      <c r="G242" s="87">
        <v>5.6670371099999999</v>
      </c>
      <c r="H242" s="83"/>
      <c r="I242" s="83">
        <v>0</v>
      </c>
      <c r="J242" s="83">
        <v>0</v>
      </c>
      <c r="K242" s="83">
        <v>0</v>
      </c>
      <c r="L242" s="83">
        <v>0</v>
      </c>
      <c r="M242" s="83">
        <v>67752.306807979985</v>
      </c>
    </row>
    <row r="243" spans="1:13" s="19" customFormat="1">
      <c r="A243" s="172" t="s">
        <v>2957</v>
      </c>
      <c r="B243" s="60"/>
      <c r="C243" s="24">
        <v>255</v>
      </c>
      <c r="D243" s="172"/>
      <c r="E243" s="83">
        <v>68477.411894270001</v>
      </c>
      <c r="F243" s="87">
        <v>0</v>
      </c>
      <c r="G243" s="87">
        <v>17.134891889999999</v>
      </c>
      <c r="H243" s="83"/>
      <c r="I243" s="83">
        <v>0</v>
      </c>
      <c r="J243" s="83">
        <v>0</v>
      </c>
      <c r="K243" s="83">
        <v>0</v>
      </c>
      <c r="L243" s="83">
        <v>0</v>
      </c>
      <c r="M243" s="83">
        <v>68494.54678615999</v>
      </c>
    </row>
    <row r="244" spans="1:13" s="19" customFormat="1">
      <c r="A244" s="172" t="s">
        <v>32</v>
      </c>
      <c r="B244" s="60"/>
      <c r="C244" s="60"/>
      <c r="D244" s="60"/>
      <c r="E244" s="177">
        <v>1.078683940445746E-2</v>
      </c>
      <c r="F244" s="177" t="s">
        <v>35</v>
      </c>
      <c r="G244" s="177" t="s">
        <v>2068</v>
      </c>
      <c r="H244" s="177"/>
      <c r="I244" s="177" t="s">
        <v>35</v>
      </c>
      <c r="J244" s="177" t="s">
        <v>35</v>
      </c>
      <c r="K244" s="177" t="s">
        <v>35</v>
      </c>
      <c r="L244" s="177" t="s">
        <v>35</v>
      </c>
      <c r="M244" s="177">
        <v>1.0955198621998452E-2</v>
      </c>
    </row>
    <row r="245" spans="1:13">
      <c r="A245" s="172"/>
      <c r="B245" s="60"/>
      <c r="C245" s="172"/>
      <c r="D245" s="172"/>
      <c r="E245" s="60"/>
      <c r="F245" s="60"/>
      <c r="G245" s="60"/>
      <c r="H245" s="60"/>
      <c r="I245" s="60"/>
      <c r="J245" s="60"/>
      <c r="K245" s="60"/>
      <c r="L245" s="60"/>
      <c r="M245" s="1"/>
    </row>
    <row r="246" spans="1:13" s="19" customFormat="1">
      <c r="A246" s="172" t="s">
        <v>2873</v>
      </c>
      <c r="B246" s="60" t="s">
        <v>79</v>
      </c>
      <c r="C246" s="172"/>
      <c r="D246" s="172"/>
      <c r="E246" s="62">
        <v>265.67309714066664</v>
      </c>
      <c r="F246" s="269">
        <v>0</v>
      </c>
      <c r="G246" s="270">
        <v>2.2223674941176469E-2</v>
      </c>
      <c r="H246" s="62"/>
      <c r="I246" s="62">
        <v>0</v>
      </c>
      <c r="J246" s="269">
        <v>0</v>
      </c>
      <c r="K246" s="62">
        <v>0</v>
      </c>
      <c r="L246" s="62">
        <v>0</v>
      </c>
      <c r="M246" s="62">
        <v>265.69532081560777</v>
      </c>
    </row>
    <row r="247" spans="1:13">
      <c r="A247" s="172" t="s">
        <v>2957</v>
      </c>
      <c r="B247" s="60" t="s">
        <v>79</v>
      </c>
      <c r="C247" s="172"/>
      <c r="D247" s="172"/>
      <c r="E247" s="62">
        <v>268.53887017360785</v>
      </c>
      <c r="F247" s="269">
        <v>0</v>
      </c>
      <c r="G247" s="269">
        <v>6.7195654470588229E-2</v>
      </c>
      <c r="H247" s="62"/>
      <c r="I247" s="62">
        <v>0</v>
      </c>
      <c r="J247" s="269">
        <v>0</v>
      </c>
      <c r="K247" s="62">
        <v>0</v>
      </c>
      <c r="L247" s="62">
        <v>0</v>
      </c>
      <c r="M247" s="62">
        <v>268.60606582807839</v>
      </c>
    </row>
    <row r="248" spans="1:13">
      <c r="A248" s="172" t="s">
        <v>32</v>
      </c>
      <c r="B248" s="60"/>
      <c r="C248" s="60"/>
      <c r="D248" s="60"/>
      <c r="E248" s="177">
        <v>1.078683940445746E-2</v>
      </c>
      <c r="F248" s="177" t="s">
        <v>35</v>
      </c>
      <c r="G248" s="177" t="s">
        <v>2068</v>
      </c>
      <c r="H248" s="177"/>
      <c r="I248" s="177" t="s">
        <v>35</v>
      </c>
      <c r="J248" s="177" t="s">
        <v>35</v>
      </c>
      <c r="K248" s="177" t="s">
        <v>35</v>
      </c>
      <c r="L248" s="177" t="s">
        <v>35</v>
      </c>
      <c r="M248" s="177">
        <v>1.0955198621998674E-2</v>
      </c>
    </row>
    <row r="249" spans="1:13">
      <c r="A249" s="172"/>
      <c r="B249" s="60"/>
      <c r="C249" s="60"/>
      <c r="D249" s="60"/>
      <c r="E249" s="177"/>
      <c r="F249" s="177"/>
      <c r="G249" s="177"/>
      <c r="H249" s="177"/>
      <c r="I249" s="177"/>
      <c r="J249" s="177"/>
      <c r="K249" s="177"/>
      <c r="L249" s="177"/>
      <c r="M249" s="177"/>
    </row>
    <row r="250" spans="1:13">
      <c r="A250" s="339" t="s">
        <v>3486</v>
      </c>
      <c r="B250" s="153"/>
      <c r="C250" s="153"/>
      <c r="D250" s="153"/>
      <c r="E250" s="153"/>
      <c r="F250" s="153"/>
      <c r="G250" s="153"/>
      <c r="H250" s="153"/>
      <c r="I250" s="153"/>
      <c r="J250" s="153"/>
      <c r="K250" s="153"/>
      <c r="L250" s="153"/>
      <c r="M250" s="153"/>
    </row>
    <row r="251" spans="1:13">
      <c r="A251" s="167" t="s">
        <v>3482</v>
      </c>
      <c r="B251" s="153"/>
      <c r="C251" s="153"/>
      <c r="D251" s="153"/>
      <c r="E251" s="153"/>
      <c r="F251" s="153"/>
      <c r="G251" s="153"/>
      <c r="H251" s="153"/>
      <c r="I251" s="153"/>
      <c r="J251" s="153"/>
      <c r="K251" s="153"/>
      <c r="L251" s="153"/>
      <c r="M251" s="153"/>
    </row>
    <row r="252" spans="1:13" s="19" customFormat="1">
      <c r="A252" s="340"/>
      <c r="B252" s="340"/>
      <c r="C252" s="342" t="s">
        <v>76</v>
      </c>
      <c r="D252" s="342"/>
      <c r="E252" s="341"/>
      <c r="F252" s="341" t="s">
        <v>80</v>
      </c>
      <c r="G252" s="341" t="s">
        <v>2887</v>
      </c>
      <c r="H252" s="341"/>
      <c r="I252" s="341" t="s">
        <v>142</v>
      </c>
      <c r="J252" s="341" t="s">
        <v>74</v>
      </c>
      <c r="K252" s="341" t="s">
        <v>75</v>
      </c>
      <c r="L252" s="341" t="s">
        <v>49</v>
      </c>
      <c r="M252" s="341"/>
    </row>
    <row r="253" spans="1:13" s="19" customFormat="1">
      <c r="A253" s="342" t="s">
        <v>111</v>
      </c>
      <c r="B253" s="340"/>
      <c r="C253" s="342" t="s">
        <v>77</v>
      </c>
      <c r="D253" s="342"/>
      <c r="E253" s="341" t="s">
        <v>68</v>
      </c>
      <c r="F253" s="341" t="s">
        <v>81</v>
      </c>
      <c r="G253" s="342" t="s">
        <v>2888</v>
      </c>
      <c r="H253" s="341"/>
      <c r="I253" s="341" t="s">
        <v>143</v>
      </c>
      <c r="J253" s="341" t="s">
        <v>48</v>
      </c>
      <c r="K253" s="341" t="s">
        <v>48</v>
      </c>
      <c r="L253" s="341" t="s">
        <v>48</v>
      </c>
      <c r="M253" s="341" t="s">
        <v>49</v>
      </c>
    </row>
    <row r="254" spans="1:13" s="19" customFormat="1">
      <c r="A254" s="24">
        <v>2004</v>
      </c>
      <c r="B254" s="60"/>
      <c r="C254" s="172">
        <v>259</v>
      </c>
      <c r="D254" s="172"/>
      <c r="E254" s="262">
        <v>27941.90806822</v>
      </c>
      <c r="F254" s="262">
        <v>8.9159409800000002</v>
      </c>
      <c r="G254" s="270" t="s">
        <v>35</v>
      </c>
      <c r="H254" s="262"/>
      <c r="I254" s="262">
        <v>1252.4635100700002</v>
      </c>
      <c r="J254" s="262">
        <v>163.82560142</v>
      </c>
      <c r="K254" s="262">
        <v>585.75136377000001</v>
      </c>
      <c r="L254" s="262">
        <v>749.57696519000001</v>
      </c>
      <c r="M254" s="83">
        <v>29943.948543480001</v>
      </c>
    </row>
    <row r="255" spans="1:13" s="19" customFormat="1">
      <c r="A255" s="114">
        <v>2005</v>
      </c>
      <c r="B255" s="263"/>
      <c r="C255" s="264">
        <v>257</v>
      </c>
      <c r="D255" s="265"/>
      <c r="E255" s="265">
        <v>31569.281389489999</v>
      </c>
      <c r="F255" s="265">
        <v>2.9641073999999996</v>
      </c>
      <c r="G255" s="265" t="s">
        <v>35</v>
      </c>
      <c r="H255" s="265"/>
      <c r="I255" s="265">
        <v>1169.8182314700002</v>
      </c>
      <c r="J255" s="265">
        <v>44.291753790000008</v>
      </c>
      <c r="K255" s="265">
        <v>675.06702247999999</v>
      </c>
      <c r="L255" s="265">
        <v>719.35877626999991</v>
      </c>
      <c r="M255" s="115">
        <v>33458.458397230002</v>
      </c>
    </row>
    <row r="256" spans="1:13" s="19" customFormat="1">
      <c r="A256" s="24">
        <v>2006</v>
      </c>
      <c r="B256" s="60"/>
      <c r="C256" s="172">
        <v>255</v>
      </c>
      <c r="D256" s="172"/>
      <c r="E256" s="262">
        <v>52522.389301700001</v>
      </c>
      <c r="F256" s="262">
        <v>0.13318712999999999</v>
      </c>
      <c r="G256" s="262" t="s">
        <v>35</v>
      </c>
      <c r="H256" s="262"/>
      <c r="I256" s="262">
        <v>2237.2213292299998</v>
      </c>
      <c r="J256" s="262">
        <v>7.0778935199999999</v>
      </c>
      <c r="K256" s="262">
        <v>126.52999282</v>
      </c>
      <c r="L256" s="262">
        <v>133.60788634000002</v>
      </c>
      <c r="M256" s="83">
        <v>54893.218517269997</v>
      </c>
    </row>
    <row r="257" spans="1:13" s="19" customFormat="1">
      <c r="A257" s="114">
        <v>2007</v>
      </c>
      <c r="B257" s="263"/>
      <c r="C257" s="264">
        <v>255</v>
      </c>
      <c r="D257" s="265"/>
      <c r="E257" s="265">
        <v>99840.49728303001</v>
      </c>
      <c r="F257" s="265">
        <v>0.42254326999999997</v>
      </c>
      <c r="G257" s="265" t="s">
        <v>35</v>
      </c>
      <c r="H257" s="265"/>
      <c r="I257" s="265">
        <v>2606.2671993100003</v>
      </c>
      <c r="J257" s="265">
        <v>3.1049059600000004</v>
      </c>
      <c r="K257" s="265">
        <v>175.10653017000001</v>
      </c>
      <c r="L257" s="265">
        <v>178.21143612999998</v>
      </c>
      <c r="M257" s="115">
        <v>102624.97591847001</v>
      </c>
    </row>
    <row r="258" spans="1:13" s="19" customFormat="1">
      <c r="A258" s="24">
        <v>2008</v>
      </c>
      <c r="B258" s="60"/>
      <c r="C258" s="172">
        <v>256</v>
      </c>
      <c r="D258" s="172"/>
      <c r="E258" s="262">
        <v>55668.285634720007</v>
      </c>
      <c r="F258" s="262">
        <v>0.39819702000000001</v>
      </c>
      <c r="G258" s="262">
        <v>5.0945370000000004E-2</v>
      </c>
      <c r="H258" s="262"/>
      <c r="I258" s="262">
        <v>1701.2193132100001</v>
      </c>
      <c r="J258" s="262">
        <v>15.12736484</v>
      </c>
      <c r="K258" s="262">
        <v>653.22548368000002</v>
      </c>
      <c r="L258" s="262">
        <v>668.35284852000007</v>
      </c>
      <c r="M258" s="83">
        <v>58037.90874182</v>
      </c>
    </row>
    <row r="259" spans="1:13" s="19" customFormat="1">
      <c r="A259" s="114">
        <v>2009</v>
      </c>
      <c r="B259" s="263"/>
      <c r="C259" s="264">
        <v>256</v>
      </c>
      <c r="D259" s="265"/>
      <c r="E259" s="265">
        <v>32038.486932589996</v>
      </c>
      <c r="F259" s="265">
        <v>0.79259685000000013</v>
      </c>
      <c r="G259" s="265">
        <v>5.1418599999999998E-3</v>
      </c>
      <c r="H259" s="265"/>
      <c r="I259" s="265">
        <v>603.9110293199999</v>
      </c>
      <c r="J259" s="265">
        <v>11.58730577</v>
      </c>
      <c r="K259" s="265">
        <v>388.74668971999995</v>
      </c>
      <c r="L259" s="265">
        <v>400.33399549000001</v>
      </c>
      <c r="M259" s="115">
        <v>33042.737099259997</v>
      </c>
    </row>
    <row r="260" spans="1:13" s="19" customFormat="1">
      <c r="A260" s="24">
        <v>2010</v>
      </c>
      <c r="B260" s="60"/>
      <c r="C260" s="172">
        <v>258</v>
      </c>
      <c r="D260" s="172"/>
      <c r="E260" s="262">
        <v>40708.082183309998</v>
      </c>
      <c r="F260" s="262">
        <v>0.97178247000000006</v>
      </c>
      <c r="G260" s="262">
        <v>23.97572006</v>
      </c>
      <c r="H260" s="262"/>
      <c r="I260" s="262">
        <v>269.89311365000003</v>
      </c>
      <c r="J260" s="262">
        <v>66.835855519999996</v>
      </c>
      <c r="K260" s="262">
        <v>521.00657596999997</v>
      </c>
      <c r="L260" s="262">
        <v>587.84243148999985</v>
      </c>
      <c r="M260" s="83">
        <v>41589.793448509998</v>
      </c>
    </row>
    <row r="261" spans="1:13" s="19" customFormat="1">
      <c r="A261" s="114">
        <v>2011</v>
      </c>
      <c r="B261" s="263"/>
      <c r="C261" s="264">
        <v>257</v>
      </c>
      <c r="D261" s="265"/>
      <c r="E261" s="265">
        <v>27961.624934859999</v>
      </c>
      <c r="F261" s="265">
        <v>1.9089715199999999</v>
      </c>
      <c r="G261" s="265">
        <v>106.92693233999998</v>
      </c>
      <c r="H261" s="265"/>
      <c r="I261" s="265">
        <v>448.75460595000004</v>
      </c>
      <c r="J261" s="265">
        <v>82.985326439999994</v>
      </c>
      <c r="K261" s="265">
        <v>207.38310233000001</v>
      </c>
      <c r="L261" s="265">
        <v>290.36842876999998</v>
      </c>
      <c r="M261" s="115">
        <v>28807.67490192</v>
      </c>
    </row>
    <row r="262" spans="1:13" s="19" customFormat="1">
      <c r="A262" s="24">
        <v>2012</v>
      </c>
      <c r="B262" s="60"/>
      <c r="C262" s="172">
        <v>256</v>
      </c>
      <c r="D262" s="172"/>
      <c r="E262" s="262">
        <v>20365.870366949996</v>
      </c>
      <c r="F262" s="262">
        <v>1.4263694599999996</v>
      </c>
      <c r="G262" s="262">
        <v>39.19293519</v>
      </c>
      <c r="H262" s="262"/>
      <c r="I262" s="262">
        <v>330.66670285999999</v>
      </c>
      <c r="J262" s="262">
        <v>416.38691769000002</v>
      </c>
      <c r="K262" s="262">
        <v>177.46445823999997</v>
      </c>
      <c r="L262" s="262">
        <v>593.85137593000002</v>
      </c>
      <c r="M262" s="83">
        <v>21329.581380929998</v>
      </c>
    </row>
    <row r="263" spans="1:13" s="19" customFormat="1">
      <c r="A263" s="114">
        <v>2013</v>
      </c>
      <c r="B263" s="263"/>
      <c r="C263" s="264">
        <v>255</v>
      </c>
      <c r="D263" s="265"/>
      <c r="E263" s="265">
        <v>28661.003988439999</v>
      </c>
      <c r="F263" s="265">
        <v>0.69427924000000008</v>
      </c>
      <c r="G263" s="265">
        <v>95.394781599999988</v>
      </c>
      <c r="H263" s="265"/>
      <c r="I263" s="265">
        <v>708.13431535000007</v>
      </c>
      <c r="J263" s="265">
        <v>264.52132377999999</v>
      </c>
      <c r="K263" s="265">
        <v>148.53549669000003</v>
      </c>
      <c r="L263" s="265">
        <v>413.05682046999999</v>
      </c>
      <c r="M263" s="115">
        <v>29877.589905860004</v>
      </c>
    </row>
    <row r="264" spans="1:13" s="19" customFormat="1">
      <c r="A264" s="24">
        <v>2014</v>
      </c>
      <c r="B264" s="60"/>
      <c r="C264" s="172">
        <v>255</v>
      </c>
      <c r="D264" s="172"/>
      <c r="E264" s="262">
        <v>39125.070002630004</v>
      </c>
      <c r="F264" s="262">
        <v>0.66333067000000001</v>
      </c>
      <c r="G264" s="262">
        <v>336.24489672000004</v>
      </c>
      <c r="H264" s="262"/>
      <c r="I264" s="262">
        <v>864.02013089999991</v>
      </c>
      <c r="J264" s="262">
        <v>185.30164284999998</v>
      </c>
      <c r="K264" s="262">
        <v>227.77519518</v>
      </c>
      <c r="L264" s="262">
        <v>413.07683802999998</v>
      </c>
      <c r="M264" s="83">
        <v>40738.411868280004</v>
      </c>
    </row>
    <row r="265" spans="1:13" s="19" customFormat="1">
      <c r="A265" s="114">
        <v>2015</v>
      </c>
      <c r="B265" s="263"/>
      <c r="C265" s="264">
        <v>256</v>
      </c>
      <c r="D265" s="265"/>
      <c r="E265" s="265">
        <v>28053.310290169997</v>
      </c>
      <c r="F265" s="265">
        <v>0.79894110000000007</v>
      </c>
      <c r="G265" s="265">
        <v>190.72061919999999</v>
      </c>
      <c r="H265" s="265"/>
      <c r="I265" s="265">
        <v>597.41835735000006</v>
      </c>
      <c r="J265" s="265">
        <v>75.120194930000011</v>
      </c>
      <c r="K265" s="265">
        <v>213.60217403999999</v>
      </c>
      <c r="L265" s="265">
        <v>288.72236896999999</v>
      </c>
      <c r="M265" s="115">
        <v>29130.17163569</v>
      </c>
    </row>
    <row r="266" spans="1:13" s="19" customFormat="1">
      <c r="A266" s="24">
        <v>2016</v>
      </c>
      <c r="B266" s="60"/>
      <c r="C266" s="172">
        <v>257</v>
      </c>
      <c r="D266" s="172"/>
      <c r="E266" s="262">
        <v>21929.500299260002</v>
      </c>
      <c r="F266" s="262">
        <v>0.69499694000000012</v>
      </c>
      <c r="G266" s="262">
        <v>38.956940209999999</v>
      </c>
      <c r="H266" s="262"/>
      <c r="I266" s="262">
        <v>552.88943337000001</v>
      </c>
      <c r="J266" s="262">
        <v>108.15282873</v>
      </c>
      <c r="K266" s="262">
        <v>110.27194356</v>
      </c>
      <c r="L266" s="262">
        <v>218.42477228999994</v>
      </c>
      <c r="M266" s="83">
        <v>22739.771445130002</v>
      </c>
    </row>
    <row r="267" spans="1:13" s="19" customFormat="1">
      <c r="A267" s="114">
        <v>2017</v>
      </c>
      <c r="B267" s="263"/>
      <c r="C267" s="264">
        <v>255</v>
      </c>
      <c r="D267" s="265"/>
      <c r="E267" s="265">
        <v>23938.94800506</v>
      </c>
      <c r="F267" s="265">
        <v>0.36904998999999999</v>
      </c>
      <c r="G267" s="265">
        <v>27.559213369999998</v>
      </c>
      <c r="H267" s="265"/>
      <c r="I267" s="265">
        <v>1106.8977226600002</v>
      </c>
      <c r="J267" s="265">
        <v>1165.7623579899998</v>
      </c>
      <c r="K267" s="265">
        <v>76.485566649999996</v>
      </c>
      <c r="L267" s="265">
        <v>1242.2479246400001</v>
      </c>
      <c r="M267" s="115">
        <v>26315.652865729993</v>
      </c>
    </row>
    <row r="268" spans="1:13" s="19" customFormat="1">
      <c r="A268" s="24">
        <v>2018</v>
      </c>
      <c r="B268" s="60"/>
      <c r="C268" s="172">
        <v>255</v>
      </c>
      <c r="D268" s="172"/>
      <c r="E268" s="262">
        <v>23117.293837409998</v>
      </c>
      <c r="F268" s="262">
        <v>0.46592760999999999</v>
      </c>
      <c r="G268" s="262">
        <v>25.914172880000002</v>
      </c>
      <c r="H268" s="262"/>
      <c r="I268" s="262">
        <v>688.62806276000003</v>
      </c>
      <c r="J268" s="262">
        <v>1463.0198003</v>
      </c>
      <c r="K268" s="262">
        <v>62.004452100000009</v>
      </c>
      <c r="L268" s="262">
        <v>1525.0242524</v>
      </c>
      <c r="M268" s="83">
        <v>25356.860325450001</v>
      </c>
    </row>
    <row r="269" spans="1:13" s="19" customFormat="1">
      <c r="A269" s="114">
        <v>2019</v>
      </c>
      <c r="B269" s="263"/>
      <c r="C269" s="264">
        <v>255</v>
      </c>
      <c r="D269" s="265"/>
      <c r="E269" s="265">
        <v>21969.520396070002</v>
      </c>
      <c r="F269" s="265">
        <v>0.71562690999999989</v>
      </c>
      <c r="G269" s="265">
        <v>12.649946780000001</v>
      </c>
      <c r="H269" s="265"/>
      <c r="I269" s="265">
        <v>1348.59567272</v>
      </c>
      <c r="J269" s="265">
        <v>887.64171077000003</v>
      </c>
      <c r="K269" s="265">
        <v>81.666170870000002</v>
      </c>
      <c r="L269" s="265">
        <v>969.30788164000001</v>
      </c>
      <c r="M269" s="115">
        <v>24300.073897209997</v>
      </c>
    </row>
    <row r="270" spans="1:13" s="19" customFormat="1">
      <c r="A270" s="24">
        <v>2020</v>
      </c>
      <c r="B270" s="60"/>
      <c r="C270" s="172">
        <v>257</v>
      </c>
      <c r="D270" s="172"/>
      <c r="E270" s="262">
        <v>28690.572836390002</v>
      </c>
      <c r="F270" s="262">
        <v>2.0636916599999999</v>
      </c>
      <c r="G270" s="262">
        <v>34.026818630000001</v>
      </c>
      <c r="H270" s="262"/>
      <c r="I270" s="262">
        <v>420.52862582000006</v>
      </c>
      <c r="J270" s="262">
        <v>480.04445566999999</v>
      </c>
      <c r="K270" s="262">
        <v>60.269241519999994</v>
      </c>
      <c r="L270" s="262">
        <v>540.31369718999997</v>
      </c>
      <c r="M270" s="83">
        <v>29685.441978029998</v>
      </c>
    </row>
    <row r="271" spans="1:13" s="19" customFormat="1">
      <c r="A271" s="114">
        <v>2021</v>
      </c>
      <c r="B271" s="263"/>
      <c r="C271" s="264">
        <v>258</v>
      </c>
      <c r="D271" s="265"/>
      <c r="E271" s="265">
        <v>29005.750203830004</v>
      </c>
      <c r="F271" s="265">
        <v>0.64125209999999999</v>
      </c>
      <c r="G271" s="265">
        <v>9.2674645600000005</v>
      </c>
      <c r="H271" s="265"/>
      <c r="I271" s="265">
        <v>0</v>
      </c>
      <c r="J271" s="265">
        <v>352.99528416000004</v>
      </c>
      <c r="K271" s="265">
        <v>73.529285010000009</v>
      </c>
      <c r="L271" s="265">
        <v>426.52456917000001</v>
      </c>
      <c r="M271" s="115">
        <v>29441.542237560003</v>
      </c>
    </row>
    <row r="272" spans="1:13" s="19" customFormat="1">
      <c r="A272" s="172"/>
      <c r="B272" s="60"/>
      <c r="C272" s="172"/>
      <c r="D272" s="172"/>
      <c r="E272" s="60"/>
      <c r="F272" s="60"/>
      <c r="G272" s="60"/>
      <c r="H272" s="60"/>
      <c r="I272" s="60"/>
      <c r="J272" s="60"/>
      <c r="K272" s="60"/>
      <c r="L272" s="60"/>
      <c r="M272" s="1"/>
    </row>
    <row r="273" spans="1:13" s="19" customFormat="1">
      <c r="A273" s="172">
        <v>2021</v>
      </c>
      <c r="B273" s="60" t="s">
        <v>36</v>
      </c>
      <c r="C273" s="266">
        <v>20</v>
      </c>
      <c r="D273" s="62"/>
      <c r="E273" s="62">
        <v>2326.2242535200003</v>
      </c>
      <c r="F273" s="62">
        <v>3.8640000000000001E-2</v>
      </c>
      <c r="G273" s="62">
        <v>2.3281737699999998</v>
      </c>
      <c r="H273" s="62"/>
      <c r="I273" s="62">
        <v>0</v>
      </c>
      <c r="J273" s="62">
        <v>29.281298830000001</v>
      </c>
      <c r="K273" s="62">
        <v>4.8768839499999999</v>
      </c>
      <c r="L273" s="62">
        <v>34.158182780000004</v>
      </c>
      <c r="M273" s="5">
        <v>2362.7106100700003</v>
      </c>
    </row>
    <row r="274" spans="1:13" s="19" customFormat="1">
      <c r="A274" s="174">
        <v>2021</v>
      </c>
      <c r="B274" s="267" t="s">
        <v>37</v>
      </c>
      <c r="C274" s="268">
        <v>20</v>
      </c>
      <c r="D274" s="176"/>
      <c r="E274" s="176">
        <v>2336.4605584599999</v>
      </c>
      <c r="F274" s="176">
        <v>2.103E-2</v>
      </c>
      <c r="G274" s="176">
        <v>2.0692508599999999</v>
      </c>
      <c r="H274" s="176"/>
      <c r="I274" s="176">
        <v>0</v>
      </c>
      <c r="J274" s="176">
        <v>42.337544149999999</v>
      </c>
      <c r="K274" s="176">
        <v>3.9654985900000002</v>
      </c>
      <c r="L274" s="176">
        <v>46.303042740000002</v>
      </c>
      <c r="M274" s="116">
        <v>2384.8328520599998</v>
      </c>
    </row>
    <row r="275" spans="1:13" s="19" customFormat="1">
      <c r="A275" s="172">
        <v>2021</v>
      </c>
      <c r="B275" s="60" t="s">
        <v>38</v>
      </c>
      <c r="C275" s="266">
        <v>23</v>
      </c>
      <c r="D275" s="62"/>
      <c r="E275" s="62">
        <v>3221.3099207400001</v>
      </c>
      <c r="F275" s="62">
        <v>0.29148750000000001</v>
      </c>
      <c r="G275" s="62">
        <v>1.1212089300000001</v>
      </c>
      <c r="H275" s="62"/>
      <c r="I275" s="62">
        <v>0</v>
      </c>
      <c r="J275" s="62">
        <v>40.204311349999998</v>
      </c>
      <c r="K275" s="62">
        <v>5.3487814299999998</v>
      </c>
      <c r="L275" s="62">
        <v>45.55309278</v>
      </c>
      <c r="M275" s="5">
        <v>3267.9842224500003</v>
      </c>
    </row>
    <row r="276" spans="1:13" s="19" customFormat="1">
      <c r="A276" s="174">
        <v>2021</v>
      </c>
      <c r="B276" s="267" t="s">
        <v>39</v>
      </c>
      <c r="C276" s="268">
        <v>20</v>
      </c>
      <c r="D276" s="176"/>
      <c r="E276" s="176">
        <v>2631.22188332</v>
      </c>
      <c r="F276" s="176">
        <v>1.38E-2</v>
      </c>
      <c r="G276" s="176">
        <v>3.30070657</v>
      </c>
      <c r="H276" s="176"/>
      <c r="I276" s="176">
        <v>0</v>
      </c>
      <c r="J276" s="176">
        <v>40.695485339999998</v>
      </c>
      <c r="K276" s="176">
        <v>4.4034299399999997</v>
      </c>
      <c r="L276" s="176">
        <v>45.09891528</v>
      </c>
      <c r="M276" s="116">
        <v>2679.6215051699996</v>
      </c>
    </row>
    <row r="277" spans="1:13" s="19" customFormat="1">
      <c r="A277" s="172">
        <v>2021</v>
      </c>
      <c r="B277" s="60" t="s">
        <v>40</v>
      </c>
      <c r="C277" s="266">
        <v>21</v>
      </c>
      <c r="D277" s="62"/>
      <c r="E277" s="62">
        <v>3002.3894316599999</v>
      </c>
      <c r="F277" s="62">
        <v>2.3752499999999999E-2</v>
      </c>
      <c r="G277" s="62">
        <v>0.25218329</v>
      </c>
      <c r="H277" s="62"/>
      <c r="I277" s="62">
        <v>0</v>
      </c>
      <c r="J277" s="62">
        <v>44.080962839999998</v>
      </c>
      <c r="K277" s="62">
        <v>6.4301298600000001</v>
      </c>
      <c r="L277" s="62">
        <v>50.511092699999999</v>
      </c>
      <c r="M277" s="5">
        <v>3053.1527076500001</v>
      </c>
    </row>
    <row r="278" spans="1:13" s="19" customFormat="1">
      <c r="A278" s="174">
        <v>2021</v>
      </c>
      <c r="B278" s="267" t="s">
        <v>41</v>
      </c>
      <c r="C278" s="268">
        <v>22</v>
      </c>
      <c r="D278" s="176"/>
      <c r="E278" s="176">
        <v>2177.3701039000002</v>
      </c>
      <c r="F278" s="176">
        <v>1.38E-2</v>
      </c>
      <c r="G278" s="176">
        <v>0.19594114000000001</v>
      </c>
      <c r="H278" s="176"/>
      <c r="I278" s="176">
        <v>0</v>
      </c>
      <c r="J278" s="176">
        <v>23.885895009999999</v>
      </c>
      <c r="K278" s="176">
        <v>10.353845590000001</v>
      </c>
      <c r="L278" s="176">
        <v>34.239740599999998</v>
      </c>
      <c r="M278" s="116">
        <v>2211.8057856400001</v>
      </c>
    </row>
    <row r="279" spans="1:13" s="19" customFormat="1">
      <c r="A279" s="172">
        <v>2021</v>
      </c>
      <c r="B279" s="60" t="s">
        <v>42</v>
      </c>
      <c r="C279" s="266">
        <v>22</v>
      </c>
      <c r="D279" s="62"/>
      <c r="E279" s="62">
        <v>2020.73868627</v>
      </c>
      <c r="F279" s="62">
        <v>1.1039999999999999E-2</v>
      </c>
      <c r="G279" s="62">
        <v>0</v>
      </c>
      <c r="H279" s="62"/>
      <c r="I279" s="62">
        <v>0</v>
      </c>
      <c r="J279" s="62">
        <v>24.44074277</v>
      </c>
      <c r="K279" s="62">
        <v>6.9488737599999997</v>
      </c>
      <c r="L279" s="62">
        <v>31.389616529999998</v>
      </c>
      <c r="M279" s="5">
        <v>2052.1283027999998</v>
      </c>
    </row>
    <row r="280" spans="1:13" s="19" customFormat="1">
      <c r="A280" s="174">
        <v>2021</v>
      </c>
      <c r="B280" s="267" t="s">
        <v>43</v>
      </c>
      <c r="C280" s="268">
        <v>22</v>
      </c>
      <c r="D280" s="176"/>
      <c r="E280" s="176">
        <v>1604.1570551899999</v>
      </c>
      <c r="F280" s="176">
        <v>1.7250000000000001E-2</v>
      </c>
      <c r="G280" s="176">
        <v>0</v>
      </c>
      <c r="H280" s="176"/>
      <c r="I280" s="176">
        <v>0</v>
      </c>
      <c r="J280" s="176">
        <v>22.98696984</v>
      </c>
      <c r="K280" s="176">
        <v>5.7269614600000001</v>
      </c>
      <c r="L280" s="176">
        <v>28.713931299999999</v>
      </c>
      <c r="M280" s="116">
        <v>1632.87098649</v>
      </c>
    </row>
    <row r="281" spans="1:13" s="19" customFormat="1">
      <c r="A281" s="172">
        <v>2021</v>
      </c>
      <c r="B281" s="60" t="s">
        <v>44</v>
      </c>
      <c r="C281" s="266">
        <v>22</v>
      </c>
      <c r="D281" s="62"/>
      <c r="E281" s="62">
        <v>2406.4281209599999</v>
      </c>
      <c r="F281" s="62">
        <v>4.002E-2</v>
      </c>
      <c r="G281" s="62">
        <v>0</v>
      </c>
      <c r="H281" s="62"/>
      <c r="I281" s="62">
        <v>0</v>
      </c>
      <c r="J281" s="62">
        <v>20.98320927</v>
      </c>
      <c r="K281" s="62">
        <v>6.0222398699999999</v>
      </c>
      <c r="L281" s="62">
        <v>27.00544914</v>
      </c>
      <c r="M281" s="5">
        <v>2433.4335701</v>
      </c>
    </row>
    <row r="282" spans="1:13" s="1" customFormat="1">
      <c r="A282" s="174">
        <v>2021</v>
      </c>
      <c r="B282" s="267" t="s">
        <v>45</v>
      </c>
      <c r="C282" s="268">
        <v>21</v>
      </c>
      <c r="D282" s="176"/>
      <c r="E282" s="176">
        <v>2749.3470096999999</v>
      </c>
      <c r="F282" s="176">
        <v>3.4500250000000003E-2</v>
      </c>
      <c r="G282" s="176">
        <v>0</v>
      </c>
      <c r="H282" s="176"/>
      <c r="I282" s="176">
        <v>0</v>
      </c>
      <c r="J282" s="176">
        <v>23.65864642</v>
      </c>
      <c r="K282" s="176">
        <v>4.6201793799999997</v>
      </c>
      <c r="L282" s="176">
        <v>28.2788258</v>
      </c>
      <c r="M282" s="116">
        <v>2777.6258355</v>
      </c>
    </row>
    <row r="283" spans="1:13" s="19" customFormat="1">
      <c r="A283" s="172">
        <v>2021</v>
      </c>
      <c r="B283" s="60" t="s">
        <v>46</v>
      </c>
      <c r="C283" s="266">
        <v>22</v>
      </c>
      <c r="D283" s="62"/>
      <c r="E283" s="62">
        <v>2638.81400149</v>
      </c>
      <c r="F283" s="62">
        <v>0.10005145</v>
      </c>
      <c r="G283" s="62">
        <v>0</v>
      </c>
      <c r="H283" s="62"/>
      <c r="I283" s="62">
        <v>0</v>
      </c>
      <c r="J283" s="62">
        <v>26.105019110000001</v>
      </c>
      <c r="K283" s="62">
        <v>7.0808785299999997</v>
      </c>
      <c r="L283" s="62">
        <v>33.18589764</v>
      </c>
      <c r="M283" s="5">
        <v>2671.9998991299999</v>
      </c>
    </row>
    <row r="284" spans="1:13" s="19" customFormat="1">
      <c r="A284" s="174">
        <v>2021</v>
      </c>
      <c r="B284" s="267" t="s">
        <v>47</v>
      </c>
      <c r="C284" s="268">
        <v>23</v>
      </c>
      <c r="D284" s="176"/>
      <c r="E284" s="176">
        <v>1891.28917862</v>
      </c>
      <c r="F284" s="176">
        <v>3.58804E-2</v>
      </c>
      <c r="G284" s="176">
        <v>0</v>
      </c>
      <c r="H284" s="176"/>
      <c r="I284" s="176">
        <v>0</v>
      </c>
      <c r="J284" s="176">
        <v>14.335199230000001</v>
      </c>
      <c r="K284" s="176">
        <v>7.7515826499999996</v>
      </c>
      <c r="L284" s="176">
        <v>22.08678188</v>
      </c>
      <c r="M284" s="116">
        <v>1913.3759605</v>
      </c>
    </row>
    <row r="285" spans="1:13" s="19" customFormat="1">
      <c r="A285" s="24">
        <v>2021</v>
      </c>
      <c r="B285" s="1" t="s">
        <v>49</v>
      </c>
      <c r="C285" s="141">
        <v>258</v>
      </c>
      <c r="D285" s="83"/>
      <c r="E285" s="83">
        <v>29005.750203830004</v>
      </c>
      <c r="F285" s="83">
        <v>0.64125209999999999</v>
      </c>
      <c r="G285" s="83">
        <v>9.2674645600000005</v>
      </c>
      <c r="H285" s="83"/>
      <c r="I285" s="83">
        <v>0</v>
      </c>
      <c r="J285" s="83">
        <v>352.99528416000004</v>
      </c>
      <c r="K285" s="83">
        <v>73.529285010000009</v>
      </c>
      <c r="L285" s="83">
        <v>426.52456917000001</v>
      </c>
      <c r="M285" s="83">
        <v>29441.542237560003</v>
      </c>
    </row>
    <row r="286" spans="1:13" s="19" customFormat="1">
      <c r="A286" s="172"/>
      <c r="B286" s="60"/>
      <c r="C286" s="172"/>
      <c r="D286" s="172"/>
      <c r="E286" s="60"/>
      <c r="F286" s="60"/>
      <c r="G286" s="60"/>
      <c r="H286" s="60"/>
      <c r="I286" s="60"/>
      <c r="J286" s="60"/>
      <c r="K286" s="60"/>
      <c r="L286" s="60"/>
      <c r="M286" s="1"/>
    </row>
    <row r="287" spans="1:13" s="19" customFormat="1">
      <c r="A287" s="172">
        <v>2022</v>
      </c>
      <c r="B287" s="60" t="s">
        <v>36</v>
      </c>
      <c r="C287" s="266">
        <v>21</v>
      </c>
      <c r="D287" s="172"/>
      <c r="E287" s="62">
        <v>2477.67094645</v>
      </c>
      <c r="F287" s="62">
        <v>0.114736</v>
      </c>
      <c r="G287" s="62">
        <v>0</v>
      </c>
      <c r="H287" s="62"/>
      <c r="I287" s="62">
        <v>0</v>
      </c>
      <c r="J287" s="62">
        <v>15.1502575</v>
      </c>
      <c r="K287" s="62">
        <v>7.33743883</v>
      </c>
      <c r="L287" s="62">
        <v>22.487696329999999</v>
      </c>
      <c r="M287" s="5">
        <v>2500.1586427799998</v>
      </c>
    </row>
    <row r="288" spans="1:13" s="19" customFormat="1">
      <c r="A288" s="174">
        <v>2022</v>
      </c>
      <c r="B288" s="267" t="s">
        <v>37</v>
      </c>
      <c r="C288" s="268">
        <v>20</v>
      </c>
      <c r="D288" s="174"/>
      <c r="E288" s="176">
        <v>3103.22733793</v>
      </c>
      <c r="F288" s="176">
        <v>3.0360000000000002E-2</v>
      </c>
      <c r="G288" s="176">
        <v>0</v>
      </c>
      <c r="H288" s="176"/>
      <c r="I288" s="176">
        <v>0</v>
      </c>
      <c r="J288" s="176">
        <v>15.159288289999999</v>
      </c>
      <c r="K288" s="176">
        <v>6.0521133300000001</v>
      </c>
      <c r="L288" s="176">
        <v>21.21140162</v>
      </c>
      <c r="M288" s="116">
        <v>3124.4387395499998</v>
      </c>
    </row>
    <row r="289" spans="1:13" s="19" customFormat="1">
      <c r="A289" s="172">
        <v>2022</v>
      </c>
      <c r="B289" s="60" t="s">
        <v>38</v>
      </c>
      <c r="C289" s="266">
        <v>23</v>
      </c>
      <c r="D289" s="172"/>
      <c r="E289" s="62">
        <v>4373.8043652300003</v>
      </c>
      <c r="F289" s="62">
        <v>1.311E-2</v>
      </c>
      <c r="G289" s="62">
        <v>0</v>
      </c>
      <c r="H289" s="62"/>
      <c r="I289" s="62">
        <v>0</v>
      </c>
      <c r="J289" s="62">
        <v>10.840494980000001</v>
      </c>
      <c r="K289" s="62">
        <v>3.67535225</v>
      </c>
      <c r="L289" s="62">
        <v>14.51584723</v>
      </c>
      <c r="M289" s="5">
        <v>4388.3202124600002</v>
      </c>
    </row>
    <row r="290" spans="1:13" s="19" customFormat="1">
      <c r="A290" s="174">
        <v>2022</v>
      </c>
      <c r="B290" s="267" t="s">
        <v>39</v>
      </c>
      <c r="C290" s="268">
        <v>19</v>
      </c>
      <c r="D290" s="174"/>
      <c r="E290" s="176">
        <v>2990.5094260599999</v>
      </c>
      <c r="F290" s="176">
        <v>1.6559999999999998E-2</v>
      </c>
      <c r="G290" s="176">
        <v>0</v>
      </c>
      <c r="H290" s="176"/>
      <c r="I290" s="176">
        <v>0</v>
      </c>
      <c r="J290" s="176">
        <v>11.122752480000001</v>
      </c>
      <c r="K290" s="176">
        <v>6.1227488799999996</v>
      </c>
      <c r="L290" s="176">
        <v>17.245501359999999</v>
      </c>
      <c r="M290" s="116">
        <v>3007.7549274200001</v>
      </c>
    </row>
    <row r="291" spans="1:13" s="19" customFormat="1">
      <c r="A291" s="172">
        <v>2022</v>
      </c>
      <c r="B291" s="60" t="s">
        <v>40</v>
      </c>
      <c r="C291" s="266">
        <v>22</v>
      </c>
      <c r="D291" s="172"/>
      <c r="E291" s="62">
        <v>3444.8194992799999</v>
      </c>
      <c r="F291" s="62">
        <v>0.1151865</v>
      </c>
      <c r="G291" s="62">
        <v>0</v>
      </c>
      <c r="H291" s="62"/>
      <c r="I291" s="62">
        <v>0</v>
      </c>
      <c r="J291" s="62">
        <v>7.89155944</v>
      </c>
      <c r="K291" s="62">
        <v>7.1145309799999996</v>
      </c>
      <c r="L291" s="62">
        <v>15.00609042</v>
      </c>
      <c r="M291" s="5">
        <v>3459.8255896999999</v>
      </c>
    </row>
    <row r="292" spans="1:13" s="19" customFormat="1">
      <c r="A292" s="174">
        <v>2022</v>
      </c>
      <c r="B292" s="267" t="s">
        <v>41</v>
      </c>
      <c r="C292" s="268">
        <v>22</v>
      </c>
      <c r="D292" s="174"/>
      <c r="E292" s="176">
        <v>3192.92515645</v>
      </c>
      <c r="F292" s="176">
        <v>1.7250000000000001E-2</v>
      </c>
      <c r="G292" s="176">
        <v>0</v>
      </c>
      <c r="H292" s="176"/>
      <c r="I292" s="176">
        <v>0</v>
      </c>
      <c r="J292" s="176">
        <v>7.3837345900000004</v>
      </c>
      <c r="K292" s="176">
        <v>9.0364107600000008</v>
      </c>
      <c r="L292" s="176">
        <v>16.420145350000002</v>
      </c>
      <c r="M292" s="116">
        <v>3209.3453018</v>
      </c>
    </row>
    <row r="293" spans="1:13" s="19" customFormat="1">
      <c r="A293" s="172">
        <v>2022</v>
      </c>
      <c r="B293" s="60" t="s">
        <v>42</v>
      </c>
      <c r="C293" s="266">
        <v>21</v>
      </c>
      <c r="D293" s="172"/>
      <c r="E293" s="62">
        <v>2938.5275055100001</v>
      </c>
      <c r="F293" s="62">
        <v>0</v>
      </c>
      <c r="G293" s="62">
        <v>0</v>
      </c>
      <c r="H293" s="62"/>
      <c r="I293" s="62">
        <v>0</v>
      </c>
      <c r="J293" s="62">
        <v>8.4452036800000005</v>
      </c>
      <c r="K293" s="62">
        <v>10.50642702</v>
      </c>
      <c r="L293" s="62">
        <v>18.951630700000003</v>
      </c>
      <c r="M293" s="5">
        <v>2957.47913621</v>
      </c>
    </row>
    <row r="294" spans="1:13" s="19" customFormat="1">
      <c r="A294" s="174">
        <v>2022</v>
      </c>
      <c r="B294" s="267" t="s">
        <v>43</v>
      </c>
      <c r="C294" s="268">
        <v>23</v>
      </c>
      <c r="D294" s="174"/>
      <c r="E294" s="176">
        <v>2375.1593454399995</v>
      </c>
      <c r="F294" s="176">
        <v>8.1726999999999994E-2</v>
      </c>
      <c r="G294" s="176">
        <v>0</v>
      </c>
      <c r="H294" s="176"/>
      <c r="I294" s="176">
        <v>0</v>
      </c>
      <c r="J294" s="176">
        <v>5.36130379</v>
      </c>
      <c r="K294" s="176">
        <v>6.0730026300000004</v>
      </c>
      <c r="L294" s="176">
        <v>11.43430642</v>
      </c>
      <c r="M294" s="116">
        <v>2386.5936518599997</v>
      </c>
    </row>
    <row r="295" spans="1:13" s="19" customFormat="1">
      <c r="A295" s="172">
        <v>2022</v>
      </c>
      <c r="B295" s="60" t="s">
        <v>44</v>
      </c>
      <c r="C295" s="266">
        <v>22</v>
      </c>
      <c r="D295" s="172"/>
      <c r="E295" s="62">
        <v>2582.1023295300001</v>
      </c>
      <c r="F295" s="62">
        <v>0.67323119999999992</v>
      </c>
      <c r="G295" s="62">
        <v>0</v>
      </c>
      <c r="H295" s="62"/>
      <c r="I295" s="62">
        <v>0</v>
      </c>
      <c r="J295" s="62">
        <v>7.2183739799999991</v>
      </c>
      <c r="K295" s="62">
        <v>4.8727343400000001</v>
      </c>
      <c r="L295" s="62">
        <v>12.09110832</v>
      </c>
      <c r="M295" s="5">
        <v>2594.19343785</v>
      </c>
    </row>
    <row r="296" spans="1:13" s="1" customFormat="1">
      <c r="A296" s="174">
        <v>2022</v>
      </c>
      <c r="B296" s="267" t="s">
        <v>45</v>
      </c>
      <c r="C296" s="268">
        <v>21</v>
      </c>
      <c r="D296" s="176"/>
      <c r="E296" s="176">
        <v>2737.9029203</v>
      </c>
      <c r="F296" s="176">
        <v>3.7949999999999998E-2</v>
      </c>
      <c r="G296" s="176">
        <v>0</v>
      </c>
      <c r="H296" s="176"/>
      <c r="I296" s="176">
        <v>0</v>
      </c>
      <c r="J296" s="176">
        <v>7.4736395900000012</v>
      </c>
      <c r="K296" s="176">
        <v>5.99024526</v>
      </c>
      <c r="L296" s="176">
        <v>13.463884849999999</v>
      </c>
      <c r="M296" s="116">
        <v>2751.3668051499999</v>
      </c>
    </row>
    <row r="297" spans="1:13" s="19" customFormat="1">
      <c r="A297" s="172">
        <v>2022</v>
      </c>
      <c r="B297" s="60" t="s">
        <v>46</v>
      </c>
      <c r="C297" s="266">
        <v>22</v>
      </c>
      <c r="D297" s="172"/>
      <c r="E297" s="62">
        <v>2688.6195186800001</v>
      </c>
      <c r="F297" s="62">
        <v>0.1007851</v>
      </c>
      <c r="G297" s="62">
        <v>0</v>
      </c>
      <c r="H297" s="62"/>
      <c r="I297" s="62">
        <v>0</v>
      </c>
      <c r="J297" s="62">
        <v>6.3754947499999997</v>
      </c>
      <c r="K297" s="62">
        <v>8.2159174699999991</v>
      </c>
      <c r="L297" s="62">
        <v>14.59141222</v>
      </c>
      <c r="M297" s="5">
        <v>2703.2109309000002</v>
      </c>
    </row>
    <row r="298" spans="1:13" s="19" customFormat="1">
      <c r="A298" s="174">
        <v>2022</v>
      </c>
      <c r="B298" s="267" t="s">
        <v>47</v>
      </c>
      <c r="C298" s="268">
        <v>21</v>
      </c>
      <c r="D298" s="174"/>
      <c r="E298" s="176">
        <v>2238.1360921999999</v>
      </c>
      <c r="F298" s="176">
        <v>3.4499999999999999E-3</v>
      </c>
      <c r="G298" s="176">
        <v>0</v>
      </c>
      <c r="H298" s="176"/>
      <c r="I298" s="176">
        <v>0</v>
      </c>
      <c r="J298" s="176">
        <v>4.7153328399999994</v>
      </c>
      <c r="K298" s="176">
        <v>6.1270806900000014</v>
      </c>
      <c r="L298" s="176">
        <v>10.84241353</v>
      </c>
      <c r="M298" s="116">
        <v>2248.978505730001</v>
      </c>
    </row>
    <row r="299" spans="1:13" s="19" customFormat="1">
      <c r="A299" s="24">
        <v>2022</v>
      </c>
      <c r="B299" s="1" t="s">
        <v>49</v>
      </c>
      <c r="C299" s="24">
        <v>257</v>
      </c>
      <c r="D299" s="24"/>
      <c r="E299" s="83">
        <v>35143.404443060004</v>
      </c>
      <c r="F299" s="87">
        <v>1.2043457999999998</v>
      </c>
      <c r="G299" s="87">
        <v>0</v>
      </c>
      <c r="H299" s="83"/>
      <c r="I299" s="83">
        <v>0</v>
      </c>
      <c r="J299" s="83">
        <v>107.13743591000001</v>
      </c>
      <c r="K299" s="83">
        <v>81.124002439999984</v>
      </c>
      <c r="L299" s="83">
        <v>188.26143834999996</v>
      </c>
      <c r="M299" s="83">
        <v>35331.665881410001</v>
      </c>
    </row>
    <row r="300" spans="1:13">
      <c r="A300" s="60"/>
      <c r="B300" s="60"/>
      <c r="C300" s="60"/>
      <c r="D300" s="60"/>
      <c r="E300" s="60"/>
      <c r="F300" s="60"/>
      <c r="G300" s="60"/>
      <c r="H300" s="60"/>
      <c r="I300" s="60"/>
      <c r="J300" s="60"/>
      <c r="K300" s="60"/>
      <c r="L300" s="60"/>
      <c r="M300" s="1"/>
    </row>
    <row r="301" spans="1:13">
      <c r="A301" s="172" t="s">
        <v>2873</v>
      </c>
      <c r="B301" s="60"/>
      <c r="C301" s="24">
        <v>258</v>
      </c>
      <c r="D301" s="172"/>
      <c r="E301" s="83">
        <v>29005.750203830004</v>
      </c>
      <c r="F301" s="87">
        <v>0.64125209999999999</v>
      </c>
      <c r="G301" s="87">
        <v>9.2674645600000005</v>
      </c>
      <c r="H301" s="83"/>
      <c r="I301" s="83">
        <v>0</v>
      </c>
      <c r="J301" s="83">
        <v>352.99528416000004</v>
      </c>
      <c r="K301" s="83">
        <v>73.529285010000009</v>
      </c>
      <c r="L301" s="83">
        <v>426.52456917000001</v>
      </c>
      <c r="M301" s="83">
        <v>29441.542237560003</v>
      </c>
    </row>
    <row r="302" spans="1:13" s="19" customFormat="1">
      <c r="A302" s="172" t="s">
        <v>2957</v>
      </c>
      <c r="B302" s="60"/>
      <c r="C302" s="24">
        <v>257</v>
      </c>
      <c r="D302" s="172"/>
      <c r="E302" s="83">
        <v>35143.404443060004</v>
      </c>
      <c r="F302" s="87">
        <v>1.2043457999999998</v>
      </c>
      <c r="G302" s="87">
        <v>0</v>
      </c>
      <c r="H302" s="83"/>
      <c r="I302" s="83">
        <v>0</v>
      </c>
      <c r="J302" s="83">
        <v>107.13743591000001</v>
      </c>
      <c r="K302" s="83">
        <v>81.124002439999984</v>
      </c>
      <c r="L302" s="83">
        <v>188.26143834999996</v>
      </c>
      <c r="M302" s="83">
        <v>35331.665881410001</v>
      </c>
    </row>
    <row r="303" spans="1:13" s="19" customFormat="1">
      <c r="A303" s="172" t="s">
        <v>32</v>
      </c>
      <c r="B303" s="60"/>
      <c r="C303" s="60"/>
      <c r="D303" s="60"/>
      <c r="E303" s="177">
        <v>0.21160129271262784</v>
      </c>
      <c r="F303" s="177">
        <v>0.8781159547079842</v>
      </c>
      <c r="G303" s="177">
        <v>-1</v>
      </c>
      <c r="H303" s="177"/>
      <c r="I303" s="177" t="s">
        <v>35</v>
      </c>
      <c r="J303" s="177">
        <v>-0.69649046115460722</v>
      </c>
      <c r="K303" s="177">
        <v>0.10328833510304225</v>
      </c>
      <c r="L303" s="177">
        <v>-0.55861525464676209</v>
      </c>
      <c r="M303" s="177">
        <v>0.2000616542545004</v>
      </c>
    </row>
    <row r="304" spans="1:13">
      <c r="A304" s="172"/>
      <c r="B304" s="60"/>
      <c r="C304" s="172"/>
      <c r="D304" s="172"/>
      <c r="E304" s="60"/>
      <c r="F304" s="60"/>
      <c r="G304" s="60"/>
      <c r="H304" s="60"/>
      <c r="I304" s="60"/>
      <c r="J304" s="60"/>
      <c r="K304" s="60"/>
      <c r="L304" s="60"/>
      <c r="M304" s="1"/>
    </row>
    <row r="305" spans="1:13">
      <c r="A305" s="172" t="s">
        <v>2873</v>
      </c>
      <c r="B305" s="60" t="s">
        <v>79</v>
      </c>
      <c r="C305" s="172"/>
      <c r="D305" s="172"/>
      <c r="E305" s="62">
        <v>112.425388386938</v>
      </c>
      <c r="F305" s="269">
        <v>2.4854732558139535E-3</v>
      </c>
      <c r="G305" s="270">
        <v>3.5920405271317832E-2</v>
      </c>
      <c r="H305" s="62"/>
      <c r="I305" s="62">
        <v>0</v>
      </c>
      <c r="J305" s="269">
        <v>1.3681987758139535</v>
      </c>
      <c r="K305" s="62">
        <v>0.28499722872093025</v>
      </c>
      <c r="L305" s="62">
        <v>1.6531960045348837</v>
      </c>
      <c r="M305" s="62">
        <v>114.1145047967442</v>
      </c>
    </row>
    <row r="306" spans="1:13">
      <c r="A306" s="172" t="s">
        <v>2957</v>
      </c>
      <c r="B306" s="60" t="s">
        <v>79</v>
      </c>
      <c r="C306" s="172"/>
      <c r="D306" s="172"/>
      <c r="E306" s="62">
        <v>136.74476436988328</v>
      </c>
      <c r="F306" s="269">
        <v>4.686170428015563E-3</v>
      </c>
      <c r="G306" s="269">
        <v>0</v>
      </c>
      <c r="H306" s="62"/>
      <c r="I306" s="62">
        <v>0</v>
      </c>
      <c r="J306" s="269">
        <v>0.41687718252918293</v>
      </c>
      <c r="K306" s="62">
        <v>0.3156575970428015</v>
      </c>
      <c r="L306" s="62">
        <v>0.73253477957198432</v>
      </c>
      <c r="M306" s="62">
        <v>137.47729914945526</v>
      </c>
    </row>
    <row r="307" spans="1:13">
      <c r="A307" s="172" t="s">
        <v>32</v>
      </c>
      <c r="B307" s="60"/>
      <c r="C307" s="60"/>
      <c r="D307" s="60"/>
      <c r="E307" s="177">
        <v>0.21631569462979772</v>
      </c>
      <c r="F307" s="177">
        <v>0.88542379888972711</v>
      </c>
      <c r="G307" s="177">
        <v>-1</v>
      </c>
      <c r="H307" s="177"/>
      <c r="I307" s="177" t="s">
        <v>35</v>
      </c>
      <c r="J307" s="177">
        <v>-0.69530949018633714</v>
      </c>
      <c r="K307" s="177">
        <v>0.10758128582328763</v>
      </c>
      <c r="L307" s="177">
        <v>-0.55689780427573776</v>
      </c>
      <c r="M307" s="177">
        <v>0.20473115485471238</v>
      </c>
    </row>
    <row r="308" spans="1:13" ht="10.199999999999999" customHeight="1">
      <c r="A308" s="3"/>
      <c r="M308" s="104"/>
    </row>
    <row r="309" spans="1:13">
      <c r="A309" s="339" t="s">
        <v>3487</v>
      </c>
      <c r="B309" s="153"/>
      <c r="C309" s="343"/>
      <c r="D309" s="344"/>
      <c r="E309" s="344"/>
      <c r="F309" s="344"/>
      <c r="G309" s="153"/>
      <c r="H309" s="153"/>
      <c r="I309" s="153"/>
      <c r="J309" s="153"/>
      <c r="K309" s="153"/>
      <c r="L309" s="153"/>
      <c r="M309" s="153"/>
    </row>
    <row r="310" spans="1:13">
      <c r="A310" s="167" t="s">
        <v>3482</v>
      </c>
      <c r="B310" s="153"/>
      <c r="C310" s="153"/>
      <c r="D310" s="153"/>
      <c r="E310" s="153"/>
      <c r="F310" s="153"/>
      <c r="G310" s="153"/>
      <c r="H310" s="153"/>
      <c r="I310" s="153"/>
      <c r="J310" s="153"/>
      <c r="K310" s="153"/>
      <c r="L310" s="153"/>
      <c r="M310" s="153"/>
    </row>
    <row r="311" spans="1:13" s="19" customFormat="1">
      <c r="A311" s="341"/>
      <c r="B311" s="341"/>
      <c r="C311" s="341" t="s">
        <v>76</v>
      </c>
      <c r="D311" s="341"/>
      <c r="E311" s="341"/>
      <c r="F311" s="341" t="s">
        <v>80</v>
      </c>
      <c r="G311" s="341" t="s">
        <v>2887</v>
      </c>
      <c r="H311" s="341"/>
      <c r="I311" s="341" t="s">
        <v>142</v>
      </c>
      <c r="J311" s="341" t="s">
        <v>74</v>
      </c>
      <c r="K311" s="341" t="s">
        <v>75</v>
      </c>
      <c r="L311" s="341" t="s">
        <v>49</v>
      </c>
      <c r="M311" s="341"/>
    </row>
    <row r="312" spans="1:13" s="19" customFormat="1">
      <c r="A312" s="341" t="s">
        <v>111</v>
      </c>
      <c r="B312" s="341"/>
      <c r="C312" s="341" t="s">
        <v>77</v>
      </c>
      <c r="D312" s="341"/>
      <c r="E312" s="341" t="s">
        <v>68</v>
      </c>
      <c r="F312" s="341" t="s">
        <v>81</v>
      </c>
      <c r="G312" s="342" t="s">
        <v>2888</v>
      </c>
      <c r="H312" s="341"/>
      <c r="I312" s="341" t="s">
        <v>143</v>
      </c>
      <c r="J312" s="341" t="s">
        <v>48</v>
      </c>
      <c r="K312" s="341" t="s">
        <v>48</v>
      </c>
      <c r="L312" s="341" t="s">
        <v>48</v>
      </c>
      <c r="M312" s="341" t="s">
        <v>49</v>
      </c>
    </row>
    <row r="313" spans="1:13" s="19" customFormat="1">
      <c r="A313" s="24">
        <v>2004</v>
      </c>
      <c r="B313" s="60"/>
      <c r="C313" s="172">
        <v>253</v>
      </c>
      <c r="D313" s="172"/>
      <c r="E313" s="262">
        <v>108434.83615675</v>
      </c>
      <c r="F313" s="262"/>
      <c r="G313" s="262">
        <v>0</v>
      </c>
      <c r="H313" s="262"/>
      <c r="I313" s="262">
        <v>62.273704119999998</v>
      </c>
      <c r="J313" s="262">
        <v>72772.325946030018</v>
      </c>
      <c r="K313" s="262">
        <v>20586.399371310003</v>
      </c>
      <c r="L313" s="262">
        <v>93358.725317339995</v>
      </c>
      <c r="M313" s="83">
        <v>201855.83517820999</v>
      </c>
    </row>
    <row r="314" spans="1:13" s="19" customFormat="1">
      <c r="A314" s="114">
        <v>2005</v>
      </c>
      <c r="B314" s="263"/>
      <c r="C314" s="264">
        <v>253</v>
      </c>
      <c r="D314" s="265"/>
      <c r="E314" s="265">
        <v>189292.81817506001</v>
      </c>
      <c r="F314" s="265"/>
      <c r="G314" s="265">
        <v>24.800068589999999</v>
      </c>
      <c r="H314" s="265"/>
      <c r="I314" s="265">
        <v>68.381663020000005</v>
      </c>
      <c r="J314" s="265">
        <v>65022.883265850011</v>
      </c>
      <c r="K314" s="265">
        <v>20368.906200790003</v>
      </c>
      <c r="L314" s="265">
        <v>85391.78946664001</v>
      </c>
      <c r="M314" s="115">
        <v>274777.78937331005</v>
      </c>
    </row>
    <row r="315" spans="1:13" s="19" customFormat="1">
      <c r="A315" s="24">
        <v>2006</v>
      </c>
      <c r="B315" s="60"/>
      <c r="C315" s="172">
        <v>251</v>
      </c>
      <c r="D315" s="172"/>
      <c r="E315" s="262">
        <v>320765.07254040998</v>
      </c>
      <c r="F315" s="262"/>
      <c r="G315" s="262">
        <v>129.85938246999999</v>
      </c>
      <c r="H315" s="262"/>
      <c r="I315" s="262">
        <v>179.74453792000003</v>
      </c>
      <c r="J315" s="262">
        <v>66965.108327909998</v>
      </c>
      <c r="K315" s="262">
        <v>23932.607448269999</v>
      </c>
      <c r="L315" s="262">
        <v>90897.71577617999</v>
      </c>
      <c r="M315" s="83">
        <v>411972.39223698003</v>
      </c>
    </row>
    <row r="316" spans="1:13" s="19" customFormat="1">
      <c r="A316" s="114">
        <v>2007</v>
      </c>
      <c r="B316" s="263"/>
      <c r="C316" s="264">
        <v>250</v>
      </c>
      <c r="D316" s="265"/>
      <c r="E316" s="265">
        <v>464909.40451180993</v>
      </c>
      <c r="F316" s="265"/>
      <c r="G316" s="265">
        <v>587.37352959999998</v>
      </c>
      <c r="H316" s="265"/>
      <c r="I316" s="265">
        <v>114.10649838</v>
      </c>
      <c r="J316" s="265">
        <v>59713.777001189999</v>
      </c>
      <c r="K316" s="265">
        <v>25270.245753719999</v>
      </c>
      <c r="L316" s="265">
        <v>84984.022754909995</v>
      </c>
      <c r="M316" s="115">
        <v>550594.90729469992</v>
      </c>
    </row>
    <row r="317" spans="1:13" s="19" customFormat="1">
      <c r="A317" s="24">
        <v>2008</v>
      </c>
      <c r="B317" s="60"/>
      <c r="C317" s="172">
        <v>252</v>
      </c>
      <c r="D317" s="172"/>
      <c r="E317" s="262">
        <v>598826.94397666003</v>
      </c>
      <c r="F317" s="262"/>
      <c r="G317" s="262">
        <v>6219.6059718100005</v>
      </c>
      <c r="H317" s="262"/>
      <c r="I317" s="262">
        <v>127.16981243000001</v>
      </c>
      <c r="J317" s="262">
        <v>67883.452861219994</v>
      </c>
      <c r="K317" s="262">
        <v>23383.259238770002</v>
      </c>
      <c r="L317" s="262">
        <v>91266.712099989993</v>
      </c>
      <c r="M317" s="83">
        <v>696440.43186089001</v>
      </c>
    </row>
    <row r="318" spans="1:13" s="19" customFormat="1">
      <c r="A318" s="114">
        <v>2009</v>
      </c>
      <c r="B318" s="263"/>
      <c r="C318" s="264">
        <v>251</v>
      </c>
      <c r="D318" s="265"/>
      <c r="E318" s="265">
        <v>323736.22228312003</v>
      </c>
      <c r="F318" s="265"/>
      <c r="G318" s="265">
        <v>14028.80961959</v>
      </c>
      <c r="H318" s="265"/>
      <c r="I318" s="265">
        <v>87.669317969999994</v>
      </c>
      <c r="J318" s="265">
        <v>141643.73055151003</v>
      </c>
      <c r="K318" s="265">
        <v>23431.587368730001</v>
      </c>
      <c r="L318" s="265">
        <v>165075.31792023999</v>
      </c>
      <c r="M318" s="115">
        <v>502928.01914091996</v>
      </c>
    </row>
    <row r="319" spans="1:13" s="19" customFormat="1">
      <c r="A319" s="24">
        <v>2010</v>
      </c>
      <c r="B319" s="60"/>
      <c r="C319" s="172">
        <v>252</v>
      </c>
      <c r="D319" s="172"/>
      <c r="E319" s="262">
        <v>281151.57197501999</v>
      </c>
      <c r="F319" s="262"/>
      <c r="G319" s="262">
        <v>12831.176039720001</v>
      </c>
      <c r="H319" s="262"/>
      <c r="I319" s="262">
        <v>419.03464646999998</v>
      </c>
      <c r="J319" s="262">
        <v>361810.83798168</v>
      </c>
      <c r="K319" s="262">
        <v>30500.023972819999</v>
      </c>
      <c r="L319" s="262">
        <v>392310.86195450003</v>
      </c>
      <c r="M319" s="83">
        <v>686712.64461571001</v>
      </c>
    </row>
    <row r="320" spans="1:13" s="19" customFormat="1">
      <c r="A320" s="114">
        <v>2011</v>
      </c>
      <c r="B320" s="263"/>
      <c r="C320" s="264">
        <v>253</v>
      </c>
      <c r="D320" s="265"/>
      <c r="E320" s="265">
        <v>191586.52579913</v>
      </c>
      <c r="F320" s="265"/>
      <c r="G320" s="265">
        <v>11864.177025630001</v>
      </c>
      <c r="H320" s="265"/>
      <c r="I320" s="265">
        <v>683.95843300000001</v>
      </c>
      <c r="J320" s="265">
        <v>360106.68496172997</v>
      </c>
      <c r="K320" s="265">
        <v>46003.536350399998</v>
      </c>
      <c r="L320" s="265">
        <v>406110.22131213004</v>
      </c>
      <c r="M320" s="115">
        <v>610244.88256989</v>
      </c>
    </row>
    <row r="321" spans="1:13" s="19" customFormat="1">
      <c r="A321" s="24">
        <v>2012</v>
      </c>
      <c r="B321" s="60"/>
      <c r="C321" s="172">
        <v>251</v>
      </c>
      <c r="D321" s="172"/>
      <c r="E321" s="262">
        <v>130245.28726332</v>
      </c>
      <c r="F321" s="262"/>
      <c r="G321" s="262">
        <v>6764.5416016100007</v>
      </c>
      <c r="H321" s="262"/>
      <c r="I321" s="262">
        <v>468.98892663000004</v>
      </c>
      <c r="J321" s="262">
        <v>158690.22160205999</v>
      </c>
      <c r="K321" s="262">
        <v>56247.742316330012</v>
      </c>
      <c r="L321" s="262">
        <v>214937.96391838996</v>
      </c>
      <c r="M321" s="83">
        <v>352416.78170995001</v>
      </c>
    </row>
    <row r="322" spans="1:13" s="19" customFormat="1">
      <c r="A322" s="114">
        <v>2013</v>
      </c>
      <c r="B322" s="263"/>
      <c r="C322" s="264">
        <v>249</v>
      </c>
      <c r="D322" s="265"/>
      <c r="E322" s="265">
        <v>112706.13622933</v>
      </c>
      <c r="F322" s="265"/>
      <c r="G322" s="265">
        <v>3611.0893218199994</v>
      </c>
      <c r="H322" s="265"/>
      <c r="I322" s="265">
        <v>364.64163963999999</v>
      </c>
      <c r="J322" s="265">
        <v>125410.80784461</v>
      </c>
      <c r="K322" s="265">
        <v>79842.635641610002</v>
      </c>
      <c r="L322" s="265">
        <v>205253.44348622003</v>
      </c>
      <c r="M322" s="115">
        <v>321935.31067700998</v>
      </c>
    </row>
    <row r="323" spans="1:13" s="19" customFormat="1">
      <c r="A323" s="24">
        <v>2014</v>
      </c>
      <c r="B323" s="60"/>
      <c r="C323" s="172">
        <v>250</v>
      </c>
      <c r="D323" s="172"/>
      <c r="E323" s="262">
        <v>132917.2311416</v>
      </c>
      <c r="F323" s="262"/>
      <c r="G323" s="262">
        <v>4282.1153967299997</v>
      </c>
      <c r="H323" s="262"/>
      <c r="I323" s="262">
        <v>420.24734822999994</v>
      </c>
      <c r="J323" s="262">
        <v>70433.046513429988</v>
      </c>
      <c r="K323" s="262">
        <v>89376.428194349995</v>
      </c>
      <c r="L323" s="262">
        <v>159809.47470778</v>
      </c>
      <c r="M323" s="83">
        <v>297429.06859434</v>
      </c>
    </row>
    <row r="324" spans="1:13" s="19" customFormat="1">
      <c r="A324" s="114">
        <v>2015</v>
      </c>
      <c r="B324" s="263"/>
      <c r="C324" s="264">
        <v>251</v>
      </c>
      <c r="D324" s="265"/>
      <c r="E324" s="265">
        <v>126384.14663750002</v>
      </c>
      <c r="F324" s="265"/>
      <c r="G324" s="265">
        <v>4043.1305287800001</v>
      </c>
      <c r="H324" s="265"/>
      <c r="I324" s="265">
        <v>593.83874600999991</v>
      </c>
      <c r="J324" s="265">
        <v>74769.785987319992</v>
      </c>
      <c r="K324" s="265">
        <v>74508.979281299995</v>
      </c>
      <c r="L324" s="265">
        <v>149278.76526862002</v>
      </c>
      <c r="M324" s="115">
        <v>280299.88118090999</v>
      </c>
    </row>
    <row r="325" spans="1:13" s="19" customFormat="1">
      <c r="A325" s="24">
        <v>2016</v>
      </c>
      <c r="B325" s="60"/>
      <c r="C325" s="172">
        <v>253</v>
      </c>
      <c r="D325" s="172"/>
      <c r="E325" s="262">
        <v>109202.28210944</v>
      </c>
      <c r="F325" s="262"/>
      <c r="G325" s="262">
        <v>4017.4280777600002</v>
      </c>
      <c r="H325" s="262"/>
      <c r="I325" s="262">
        <v>842.29714437999996</v>
      </c>
      <c r="J325" s="262">
        <v>67455.402551930005</v>
      </c>
      <c r="K325" s="262">
        <v>80574.635305799995</v>
      </c>
      <c r="L325" s="262">
        <v>148030.03785773</v>
      </c>
      <c r="M325" s="83">
        <v>262092.04518931004</v>
      </c>
    </row>
    <row r="326" spans="1:13" s="19" customFormat="1">
      <c r="A326" s="114">
        <v>2017</v>
      </c>
      <c r="B326" s="263"/>
      <c r="C326" s="264">
        <v>251</v>
      </c>
      <c r="D326" s="265"/>
      <c r="E326" s="265">
        <v>116775.97189282</v>
      </c>
      <c r="F326" s="265"/>
      <c r="G326" s="265">
        <v>2266.9190265900002</v>
      </c>
      <c r="H326" s="265"/>
      <c r="I326" s="265">
        <v>642.49167102000001</v>
      </c>
      <c r="J326" s="265">
        <v>56175.620248670006</v>
      </c>
      <c r="K326" s="265">
        <v>93869.370575130015</v>
      </c>
      <c r="L326" s="265">
        <v>150044.99082379998</v>
      </c>
      <c r="M326" s="115">
        <v>269730.37341423001</v>
      </c>
    </row>
    <row r="327" spans="1:13" s="19" customFormat="1">
      <c r="A327" s="24">
        <v>2018</v>
      </c>
      <c r="B327" s="60"/>
      <c r="C327" s="172">
        <v>249</v>
      </c>
      <c r="D327" s="172"/>
      <c r="E327" s="262">
        <v>136522.09871783</v>
      </c>
      <c r="F327" s="262"/>
      <c r="G327" s="262">
        <v>2173.52384751</v>
      </c>
      <c r="H327" s="262"/>
      <c r="I327" s="262">
        <v>761.06585789999986</v>
      </c>
      <c r="J327" s="262">
        <v>31365.110489809998</v>
      </c>
      <c r="K327" s="262">
        <v>73672.56392285999</v>
      </c>
      <c r="L327" s="262">
        <v>105037.67441266999</v>
      </c>
      <c r="M327" s="83">
        <v>244494.36283591</v>
      </c>
    </row>
    <row r="328" spans="1:13" s="19" customFormat="1">
      <c r="A328" s="114">
        <v>2019</v>
      </c>
      <c r="B328" s="263"/>
      <c r="C328" s="264">
        <v>249</v>
      </c>
      <c r="D328" s="265"/>
      <c r="E328" s="265">
        <v>114347.86662828999</v>
      </c>
      <c r="F328" s="265"/>
      <c r="G328" s="265">
        <v>1104.2145353200001</v>
      </c>
      <c r="H328" s="265"/>
      <c r="I328" s="265">
        <v>436.90930432999994</v>
      </c>
      <c r="J328" s="265">
        <v>36194.0381567</v>
      </c>
      <c r="K328" s="265">
        <v>66473.549988269995</v>
      </c>
      <c r="L328" s="265">
        <v>102667.58814497</v>
      </c>
      <c r="M328" s="115">
        <v>218556.57861291</v>
      </c>
    </row>
    <row r="329" spans="1:13" s="19" customFormat="1">
      <c r="A329" s="24">
        <v>2020</v>
      </c>
      <c r="B329" s="60"/>
      <c r="C329" s="172">
        <v>252</v>
      </c>
      <c r="D329" s="172"/>
      <c r="E329" s="262">
        <v>141008.68799756884</v>
      </c>
      <c r="F329" s="262"/>
      <c r="G329" s="262">
        <v>1313.1640859277995</v>
      </c>
      <c r="H329" s="262"/>
      <c r="I329" s="262">
        <v>793.29189760309305</v>
      </c>
      <c r="J329" s="262">
        <v>27203.40551472205</v>
      </c>
      <c r="K329" s="262">
        <v>65567.998627277368</v>
      </c>
      <c r="L329" s="262">
        <v>92771.404141999403</v>
      </c>
      <c r="M329" s="83">
        <v>235886.54812309911</v>
      </c>
    </row>
    <row r="330" spans="1:13" s="19" customFormat="1">
      <c r="A330" s="114">
        <v>2021</v>
      </c>
      <c r="B330" s="263"/>
      <c r="C330" s="264">
        <v>253</v>
      </c>
      <c r="D330" s="265"/>
      <c r="E330" s="265">
        <v>160491.89219877002</v>
      </c>
      <c r="F330" s="265"/>
      <c r="G330" s="265">
        <v>482.48016920000003</v>
      </c>
      <c r="H330" s="265"/>
      <c r="I330" s="265">
        <v>0</v>
      </c>
      <c r="J330" s="265">
        <v>5120.76824769</v>
      </c>
      <c r="K330" s="265">
        <v>51149.754689010006</v>
      </c>
      <c r="L330" s="265">
        <v>56270.522936699999</v>
      </c>
      <c r="M330" s="115">
        <v>217244.89530466998</v>
      </c>
    </row>
    <row r="331" spans="1:13" s="19" customFormat="1">
      <c r="A331" s="172"/>
      <c r="B331" s="60"/>
      <c r="C331" s="172"/>
      <c r="D331" s="172"/>
      <c r="E331" s="60"/>
      <c r="F331" s="60"/>
      <c r="G331" s="60"/>
      <c r="H331" s="60"/>
      <c r="I331" s="60"/>
      <c r="J331" s="60"/>
      <c r="K331" s="60"/>
      <c r="L331" s="60"/>
      <c r="M331" s="1"/>
    </row>
    <row r="332" spans="1:13" s="19" customFormat="1">
      <c r="A332" s="172">
        <v>2021</v>
      </c>
      <c r="B332" s="60" t="s">
        <v>36</v>
      </c>
      <c r="C332" s="266">
        <v>20</v>
      </c>
      <c r="D332" s="62"/>
      <c r="E332" s="62">
        <v>15219.427585399999</v>
      </c>
      <c r="F332" s="62"/>
      <c r="G332" s="62">
        <v>76.246838800000006</v>
      </c>
      <c r="H332" s="62"/>
      <c r="I332" s="62">
        <v>0</v>
      </c>
      <c r="J332" s="62">
        <v>409.89789987</v>
      </c>
      <c r="K332" s="62">
        <v>5287.3631694699998</v>
      </c>
      <c r="L332" s="62">
        <v>5697.2610693400002</v>
      </c>
      <c r="M332" s="5">
        <v>20992.935493540001</v>
      </c>
    </row>
    <row r="333" spans="1:13" s="19" customFormat="1">
      <c r="A333" s="174">
        <v>2021</v>
      </c>
      <c r="B333" s="267" t="s">
        <v>37</v>
      </c>
      <c r="C333" s="268">
        <v>20</v>
      </c>
      <c r="D333" s="176"/>
      <c r="E333" s="176">
        <v>14576.077239229999</v>
      </c>
      <c r="F333" s="176"/>
      <c r="G333" s="176">
        <v>47.926092840000003</v>
      </c>
      <c r="H333" s="176"/>
      <c r="I333" s="176">
        <v>0</v>
      </c>
      <c r="J333" s="176">
        <v>434.03267681</v>
      </c>
      <c r="K333" s="176">
        <v>4740.4408579000001</v>
      </c>
      <c r="L333" s="176">
        <v>5174.4735347100004</v>
      </c>
      <c r="M333" s="116">
        <v>19798.476866780002</v>
      </c>
    </row>
    <row r="334" spans="1:13" s="19" customFormat="1">
      <c r="A334" s="172">
        <v>2021</v>
      </c>
      <c r="B334" s="60" t="s">
        <v>38</v>
      </c>
      <c r="C334" s="266">
        <v>23</v>
      </c>
      <c r="D334" s="62"/>
      <c r="E334" s="62">
        <v>16327.787547169999</v>
      </c>
      <c r="F334" s="62"/>
      <c r="G334" s="62">
        <v>46.072612999999997</v>
      </c>
      <c r="H334" s="62"/>
      <c r="I334" s="62">
        <v>0</v>
      </c>
      <c r="J334" s="62">
        <v>536.16522149000002</v>
      </c>
      <c r="K334" s="62">
        <v>4647.9806569800003</v>
      </c>
      <c r="L334" s="62">
        <v>5184.1458784700008</v>
      </c>
      <c r="M334" s="5">
        <v>21558.00603864</v>
      </c>
    </row>
    <row r="335" spans="1:13" s="19" customFormat="1">
      <c r="A335" s="174">
        <v>2021</v>
      </c>
      <c r="B335" s="267" t="s">
        <v>39</v>
      </c>
      <c r="C335" s="268">
        <v>19</v>
      </c>
      <c r="D335" s="176"/>
      <c r="E335" s="176">
        <v>12059.900863659999</v>
      </c>
      <c r="F335" s="176"/>
      <c r="G335" s="176">
        <v>25.340096670000001</v>
      </c>
      <c r="H335" s="176"/>
      <c r="I335" s="176">
        <v>0</v>
      </c>
      <c r="J335" s="176">
        <v>230.79032692000001</v>
      </c>
      <c r="K335" s="176">
        <v>4283.82465254</v>
      </c>
      <c r="L335" s="176">
        <v>4514.6149794599996</v>
      </c>
      <c r="M335" s="116">
        <v>16599.855939790003</v>
      </c>
    </row>
    <row r="336" spans="1:13" s="19" customFormat="1">
      <c r="A336" s="172">
        <v>2021</v>
      </c>
      <c r="B336" s="60" t="s">
        <v>40</v>
      </c>
      <c r="C336" s="266">
        <v>19</v>
      </c>
      <c r="D336" s="62"/>
      <c r="E336" s="62">
        <v>12549.523976519999</v>
      </c>
      <c r="F336" s="62"/>
      <c r="G336" s="62">
        <v>37.374316010000001</v>
      </c>
      <c r="H336" s="62"/>
      <c r="I336" s="62">
        <v>0</v>
      </c>
      <c r="J336" s="62">
        <v>360.02255459000003</v>
      </c>
      <c r="K336" s="62">
        <v>3821.6635581099999</v>
      </c>
      <c r="L336" s="62">
        <v>4181.6861127000002</v>
      </c>
      <c r="M336" s="5">
        <v>16768.584405229998</v>
      </c>
    </row>
    <row r="337" spans="1:13" s="19" customFormat="1">
      <c r="A337" s="174">
        <v>2021</v>
      </c>
      <c r="B337" s="267" t="s">
        <v>41</v>
      </c>
      <c r="C337" s="268">
        <v>22</v>
      </c>
      <c r="D337" s="176"/>
      <c r="E337" s="176">
        <v>12748.170082279999</v>
      </c>
      <c r="F337" s="176"/>
      <c r="G337" s="176">
        <v>26.213603290000002</v>
      </c>
      <c r="H337" s="176"/>
      <c r="I337" s="176">
        <v>0</v>
      </c>
      <c r="J337" s="176">
        <v>389.35506296</v>
      </c>
      <c r="K337" s="176">
        <v>4966.98364459</v>
      </c>
      <c r="L337" s="176">
        <v>5356.3387075500004</v>
      </c>
      <c r="M337" s="116">
        <v>18130.722393119999</v>
      </c>
    </row>
    <row r="338" spans="1:13" s="19" customFormat="1">
      <c r="A338" s="172">
        <v>2021</v>
      </c>
      <c r="B338" s="60" t="s">
        <v>42</v>
      </c>
      <c r="C338" s="266">
        <v>22</v>
      </c>
      <c r="D338" s="62"/>
      <c r="E338" s="62">
        <v>10095.33983397</v>
      </c>
      <c r="F338" s="62"/>
      <c r="G338" s="62">
        <v>20.17645942</v>
      </c>
      <c r="H338" s="62"/>
      <c r="I338" s="62">
        <v>0</v>
      </c>
      <c r="J338" s="62">
        <v>291.26659380000001</v>
      </c>
      <c r="K338" s="62">
        <v>1534.1465718899999</v>
      </c>
      <c r="L338" s="62">
        <v>1825.4131656899999</v>
      </c>
      <c r="M338" s="5">
        <v>11940.929459079998</v>
      </c>
    </row>
    <row r="339" spans="1:13" s="19" customFormat="1">
      <c r="A339" s="174">
        <v>2021</v>
      </c>
      <c r="B339" s="267" t="s">
        <v>43</v>
      </c>
      <c r="C339" s="268">
        <v>22</v>
      </c>
      <c r="D339" s="176"/>
      <c r="E339" s="176">
        <v>9794.8516692800022</v>
      </c>
      <c r="F339" s="176"/>
      <c r="G339" s="176">
        <v>52.058153390000001</v>
      </c>
      <c r="H339" s="176"/>
      <c r="I339" s="176">
        <v>0</v>
      </c>
      <c r="J339" s="176">
        <v>390.83799211000002</v>
      </c>
      <c r="K339" s="176">
        <v>3742.74292823</v>
      </c>
      <c r="L339" s="176">
        <v>4133.5809203400004</v>
      </c>
      <c r="M339" s="116">
        <v>13980.490743010001</v>
      </c>
    </row>
    <row r="340" spans="1:13" s="19" customFormat="1">
      <c r="A340" s="172">
        <v>2021</v>
      </c>
      <c r="B340" s="60" t="s">
        <v>44</v>
      </c>
      <c r="C340" s="266">
        <v>22</v>
      </c>
      <c r="D340" s="62"/>
      <c r="E340" s="62">
        <v>13377.383365360001</v>
      </c>
      <c r="F340" s="62"/>
      <c r="G340" s="62">
        <v>33.69715712</v>
      </c>
      <c r="H340" s="62"/>
      <c r="I340" s="62">
        <v>0</v>
      </c>
      <c r="J340" s="62">
        <v>689.12122987999999</v>
      </c>
      <c r="K340" s="62">
        <v>5338.9637479499997</v>
      </c>
      <c r="L340" s="62">
        <v>6028.0849778299998</v>
      </c>
      <c r="M340" s="5">
        <v>19439.165500309999</v>
      </c>
    </row>
    <row r="341" spans="1:13" s="1" customFormat="1">
      <c r="A341" s="174">
        <v>2021</v>
      </c>
      <c r="B341" s="267" t="s">
        <v>45</v>
      </c>
      <c r="C341" s="268">
        <v>21</v>
      </c>
      <c r="D341" s="176"/>
      <c r="E341" s="176">
        <v>16517.378711179997</v>
      </c>
      <c r="F341" s="176"/>
      <c r="G341" s="176">
        <v>55.306375680000002</v>
      </c>
      <c r="H341" s="176"/>
      <c r="I341" s="176">
        <v>0</v>
      </c>
      <c r="J341" s="176">
        <v>338.89479576000002</v>
      </c>
      <c r="K341" s="176">
        <v>4765.0013412600001</v>
      </c>
      <c r="L341" s="176">
        <v>5103.8961370200004</v>
      </c>
      <c r="M341" s="116">
        <v>21676.581223879999</v>
      </c>
    </row>
    <row r="342" spans="1:13" s="19" customFormat="1">
      <c r="A342" s="172">
        <v>2021</v>
      </c>
      <c r="B342" s="60" t="s">
        <v>46</v>
      </c>
      <c r="C342" s="266">
        <v>22</v>
      </c>
      <c r="D342" s="62"/>
      <c r="E342" s="62">
        <v>15796.516459159999</v>
      </c>
      <c r="F342" s="62"/>
      <c r="G342" s="62">
        <v>49.007932320000002</v>
      </c>
      <c r="H342" s="62"/>
      <c r="I342" s="62">
        <v>0</v>
      </c>
      <c r="J342" s="62">
        <v>330.76726033</v>
      </c>
      <c r="K342" s="62">
        <v>4833.2198676600001</v>
      </c>
      <c r="L342" s="62">
        <v>5163.9871279899999</v>
      </c>
      <c r="M342" s="5">
        <v>21009.511519469997</v>
      </c>
    </row>
    <row r="343" spans="1:13" s="19" customFormat="1">
      <c r="A343" s="174">
        <v>2021</v>
      </c>
      <c r="B343" s="267" t="s">
        <v>47</v>
      </c>
      <c r="C343" s="268">
        <v>21</v>
      </c>
      <c r="D343" s="176"/>
      <c r="E343" s="176">
        <v>11429.534865559999</v>
      </c>
      <c r="F343" s="176"/>
      <c r="G343" s="176">
        <v>13.06053066</v>
      </c>
      <c r="H343" s="176"/>
      <c r="I343" s="176">
        <v>0</v>
      </c>
      <c r="J343" s="176">
        <v>719.61663317</v>
      </c>
      <c r="K343" s="176">
        <v>3187.4236924299998</v>
      </c>
      <c r="L343" s="176">
        <v>3907.0403256</v>
      </c>
      <c r="M343" s="116">
        <v>15349.635721819999</v>
      </c>
    </row>
    <row r="344" spans="1:13" s="19" customFormat="1">
      <c r="A344" s="24">
        <v>2021</v>
      </c>
      <c r="B344" s="1" t="s">
        <v>49</v>
      </c>
      <c r="C344" s="141">
        <v>253</v>
      </c>
      <c r="D344" s="83"/>
      <c r="E344" s="83">
        <v>160491.89219877002</v>
      </c>
      <c r="F344" s="83"/>
      <c r="G344" s="83">
        <v>482.48016920000003</v>
      </c>
      <c r="H344" s="83"/>
      <c r="I344" s="83">
        <v>0</v>
      </c>
      <c r="J344" s="83">
        <v>5120.76824769</v>
      </c>
      <c r="K344" s="83">
        <v>51149.754689010006</v>
      </c>
      <c r="L344" s="83">
        <v>56270.522936699999</v>
      </c>
      <c r="M344" s="83">
        <v>217244.89530466998</v>
      </c>
    </row>
    <row r="345" spans="1:13" s="19" customFormat="1">
      <c r="A345" s="172"/>
      <c r="B345" s="60"/>
      <c r="C345" s="172"/>
      <c r="D345" s="172"/>
      <c r="E345" s="60"/>
      <c r="F345" s="60"/>
      <c r="G345" s="60"/>
      <c r="H345" s="60"/>
      <c r="I345" s="60"/>
      <c r="J345" s="60"/>
      <c r="K345" s="60"/>
      <c r="L345" s="60"/>
      <c r="M345" s="1"/>
    </row>
    <row r="346" spans="1:13" s="19" customFormat="1">
      <c r="A346" s="172">
        <v>2022</v>
      </c>
      <c r="B346" s="60" t="s">
        <v>36</v>
      </c>
      <c r="C346" s="266">
        <v>21</v>
      </c>
      <c r="D346" s="172"/>
      <c r="E346" s="62">
        <v>13580.15459075</v>
      </c>
      <c r="F346" s="62">
        <v>0</v>
      </c>
      <c r="G346" s="62">
        <v>18.90200239</v>
      </c>
      <c r="H346" s="62"/>
      <c r="I346" s="62">
        <v>0</v>
      </c>
      <c r="J346" s="62">
        <v>323.00945397999999</v>
      </c>
      <c r="K346" s="62">
        <v>5031.6226988600001</v>
      </c>
      <c r="L346" s="62">
        <v>5354.6321528400003</v>
      </c>
      <c r="M346" s="5">
        <v>18953.688745979998</v>
      </c>
    </row>
    <row r="347" spans="1:13" s="19" customFormat="1">
      <c r="A347" s="174">
        <v>2022</v>
      </c>
      <c r="B347" s="267" t="s">
        <v>37</v>
      </c>
      <c r="C347" s="268">
        <v>20</v>
      </c>
      <c r="D347" s="174"/>
      <c r="E347" s="176">
        <v>16320.35890845</v>
      </c>
      <c r="F347" s="176">
        <v>0</v>
      </c>
      <c r="G347" s="176">
        <v>18.929200640000001</v>
      </c>
      <c r="H347" s="176"/>
      <c r="I347" s="176">
        <v>0</v>
      </c>
      <c r="J347" s="176">
        <v>212.21985760000001</v>
      </c>
      <c r="K347" s="176">
        <v>2781.975696</v>
      </c>
      <c r="L347" s="176">
        <v>2994.1955536</v>
      </c>
      <c r="M347" s="116">
        <v>19333.48366269</v>
      </c>
    </row>
    <row r="348" spans="1:13" s="19" customFormat="1">
      <c r="A348" s="172">
        <v>2022</v>
      </c>
      <c r="B348" s="60" t="s">
        <v>38</v>
      </c>
      <c r="C348" s="266">
        <v>23</v>
      </c>
      <c r="D348" s="172"/>
      <c r="E348" s="62">
        <v>21886.620214090002</v>
      </c>
      <c r="F348" s="62">
        <v>0</v>
      </c>
      <c r="G348" s="62">
        <v>17.734166740000003</v>
      </c>
      <c r="H348" s="62"/>
      <c r="I348" s="62">
        <v>0</v>
      </c>
      <c r="J348" s="62">
        <v>566.04517710000005</v>
      </c>
      <c r="K348" s="62">
        <v>6198.5054356600003</v>
      </c>
      <c r="L348" s="62">
        <v>6764.5506127600001</v>
      </c>
      <c r="M348" s="5">
        <v>28668.90499359</v>
      </c>
    </row>
    <row r="349" spans="1:13" s="19" customFormat="1">
      <c r="A349" s="174">
        <v>2022</v>
      </c>
      <c r="B349" s="267" t="s">
        <v>39</v>
      </c>
      <c r="C349" s="268">
        <v>18</v>
      </c>
      <c r="D349" s="174"/>
      <c r="E349" s="176">
        <v>13041.9988217999</v>
      </c>
      <c r="F349" s="176">
        <v>0</v>
      </c>
      <c r="G349" s="176">
        <v>11.787550830000001</v>
      </c>
      <c r="H349" s="176"/>
      <c r="I349" s="176">
        <v>0</v>
      </c>
      <c r="J349" s="176">
        <v>333.20155441999998</v>
      </c>
      <c r="K349" s="176">
        <v>5009.7029114400002</v>
      </c>
      <c r="L349" s="176">
        <v>5342.9044658600005</v>
      </c>
      <c r="M349" s="116">
        <v>18396.690838489903</v>
      </c>
    </row>
    <row r="350" spans="1:13" s="19" customFormat="1">
      <c r="A350" s="172">
        <v>2022</v>
      </c>
      <c r="B350" s="60" t="s">
        <v>40</v>
      </c>
      <c r="C350" s="266">
        <v>20</v>
      </c>
      <c r="D350" s="172"/>
      <c r="E350" s="62">
        <v>16705.327944430002</v>
      </c>
      <c r="F350" s="62">
        <v>0</v>
      </c>
      <c r="G350" s="62">
        <v>9.2600522000000005</v>
      </c>
      <c r="H350" s="62"/>
      <c r="I350" s="62">
        <v>0</v>
      </c>
      <c r="J350" s="62">
        <v>624.83842358000004</v>
      </c>
      <c r="K350" s="62">
        <v>4937.6031477799997</v>
      </c>
      <c r="L350" s="62">
        <v>5562.4415713600001</v>
      </c>
      <c r="M350" s="5">
        <v>22277.029567990001</v>
      </c>
    </row>
    <row r="351" spans="1:13" s="19" customFormat="1">
      <c r="A351" s="174">
        <v>2022</v>
      </c>
      <c r="B351" s="267" t="s">
        <v>41</v>
      </c>
      <c r="C351" s="268">
        <v>21</v>
      </c>
      <c r="D351" s="174"/>
      <c r="E351" s="176">
        <v>15706.542883099999</v>
      </c>
      <c r="F351" s="176">
        <v>0</v>
      </c>
      <c r="G351" s="176">
        <v>7.4276386900000002</v>
      </c>
      <c r="H351" s="176"/>
      <c r="I351" s="176">
        <v>0</v>
      </c>
      <c r="J351" s="176">
        <v>614.90366437</v>
      </c>
      <c r="K351" s="176">
        <v>4118.7769692700003</v>
      </c>
      <c r="L351" s="176">
        <v>4733.6806336400005</v>
      </c>
      <c r="M351" s="116">
        <v>20447.651155430001</v>
      </c>
    </row>
    <row r="352" spans="1:13" s="19" customFormat="1">
      <c r="A352" s="172">
        <v>2022</v>
      </c>
      <c r="B352" s="60" t="s">
        <v>42</v>
      </c>
      <c r="C352" s="266">
        <v>21</v>
      </c>
      <c r="D352" s="172"/>
      <c r="E352" s="62">
        <v>11442.19286927</v>
      </c>
      <c r="F352" s="62">
        <v>0</v>
      </c>
      <c r="G352" s="62">
        <v>9.1175148099999994</v>
      </c>
      <c r="H352" s="62"/>
      <c r="I352" s="62">
        <v>0</v>
      </c>
      <c r="J352" s="62">
        <v>274.15079488999999</v>
      </c>
      <c r="K352" s="62">
        <v>1341.98312005</v>
      </c>
      <c r="L352" s="62">
        <v>1616.1339149400001</v>
      </c>
      <c r="M352" s="5">
        <v>13067.44429902</v>
      </c>
    </row>
    <row r="353" spans="1:13" s="19" customFormat="1">
      <c r="A353" s="174">
        <v>2022</v>
      </c>
      <c r="B353" s="267" t="s">
        <v>43</v>
      </c>
      <c r="C353" s="268">
        <v>23</v>
      </c>
      <c r="D353" s="174"/>
      <c r="E353" s="176">
        <v>14734.43431534</v>
      </c>
      <c r="F353" s="176">
        <v>0</v>
      </c>
      <c r="G353" s="176">
        <v>6.4877384300000003</v>
      </c>
      <c r="H353" s="176"/>
      <c r="I353" s="176">
        <v>0</v>
      </c>
      <c r="J353" s="176">
        <v>499.25128659000001</v>
      </c>
      <c r="K353" s="176">
        <v>5320.8208967099999</v>
      </c>
      <c r="L353" s="176">
        <v>5820.0721832999998</v>
      </c>
      <c r="M353" s="116">
        <v>20560.994237070001</v>
      </c>
    </row>
    <row r="354" spans="1:13" s="19" customFormat="1">
      <c r="A354" s="172">
        <v>2022</v>
      </c>
      <c r="B354" s="60" t="s">
        <v>44</v>
      </c>
      <c r="C354" s="266">
        <v>22</v>
      </c>
      <c r="D354" s="172"/>
      <c r="E354" s="62">
        <v>15492.600397710001</v>
      </c>
      <c r="F354" s="62">
        <v>0</v>
      </c>
      <c r="G354" s="62">
        <v>16.500875929999999</v>
      </c>
      <c r="H354" s="62"/>
      <c r="I354" s="62">
        <v>0</v>
      </c>
      <c r="J354" s="62">
        <v>1009.89522498</v>
      </c>
      <c r="K354" s="62">
        <v>4842.5669147200006</v>
      </c>
      <c r="L354" s="62">
        <v>5852.462139700001</v>
      </c>
      <c r="M354" s="5">
        <v>21361.563413340002</v>
      </c>
    </row>
    <row r="355" spans="1:13" s="1" customFormat="1">
      <c r="A355" s="174">
        <v>2022</v>
      </c>
      <c r="B355" s="267" t="s">
        <v>45</v>
      </c>
      <c r="C355" s="268">
        <v>21</v>
      </c>
      <c r="D355" s="176"/>
      <c r="E355" s="176">
        <v>12668.63868439</v>
      </c>
      <c r="F355" s="176">
        <v>0</v>
      </c>
      <c r="G355" s="176">
        <v>9.0066719199999987</v>
      </c>
      <c r="H355" s="176"/>
      <c r="I355" s="176">
        <v>0</v>
      </c>
      <c r="J355" s="176">
        <v>280.17566355999998</v>
      </c>
      <c r="K355" s="176">
        <v>4838.0314995300014</v>
      </c>
      <c r="L355" s="176">
        <v>5118.2071630900018</v>
      </c>
      <c r="M355" s="116">
        <v>17795.852519399999</v>
      </c>
    </row>
    <row r="356" spans="1:13" s="19" customFormat="1">
      <c r="A356" s="172">
        <v>2022</v>
      </c>
      <c r="B356" s="60" t="s">
        <v>46</v>
      </c>
      <c r="C356" s="266">
        <v>22</v>
      </c>
      <c r="D356" s="172"/>
      <c r="E356" s="62">
        <v>13824.161744409999</v>
      </c>
      <c r="F356" s="62">
        <v>0</v>
      </c>
      <c r="G356" s="62">
        <v>9.5972481199999997</v>
      </c>
      <c r="H356" s="62"/>
      <c r="I356" s="62">
        <v>0</v>
      </c>
      <c r="J356" s="62">
        <v>315.24757058</v>
      </c>
      <c r="K356" s="62">
        <v>520.75932089000014</v>
      </c>
      <c r="L356" s="62">
        <v>836.00689147000014</v>
      </c>
      <c r="M356" s="5">
        <v>14669.765884</v>
      </c>
    </row>
    <row r="357" spans="1:13" s="19" customFormat="1">
      <c r="A357" s="174">
        <v>2022</v>
      </c>
      <c r="B357" s="267" t="s">
        <v>47</v>
      </c>
      <c r="C357" s="268">
        <v>21</v>
      </c>
      <c r="D357" s="174"/>
      <c r="E357" s="176">
        <v>10701.005580970001</v>
      </c>
      <c r="F357" s="176">
        <v>0</v>
      </c>
      <c r="G357" s="176">
        <v>37.813095649999987</v>
      </c>
      <c r="H357" s="176"/>
      <c r="I357" s="176">
        <v>0</v>
      </c>
      <c r="J357" s="176">
        <v>570.9306671999999</v>
      </c>
      <c r="K357" s="176">
        <v>150.78783493</v>
      </c>
      <c r="L357" s="176">
        <v>721.71850212999993</v>
      </c>
      <c r="M357" s="116">
        <v>11460.537178750001</v>
      </c>
    </row>
    <row r="358" spans="1:13" s="19" customFormat="1">
      <c r="A358" s="24">
        <v>2022</v>
      </c>
      <c r="B358" s="1" t="s">
        <v>49</v>
      </c>
      <c r="C358" s="24">
        <v>253</v>
      </c>
      <c r="D358" s="24"/>
      <c r="E358" s="83">
        <v>176104.03695470991</v>
      </c>
      <c r="F358" s="83">
        <v>0</v>
      </c>
      <c r="G358" s="83">
        <v>172.56375634999998</v>
      </c>
      <c r="H358" s="83"/>
      <c r="I358" s="83">
        <v>0</v>
      </c>
      <c r="J358" s="83">
        <v>5623.8693388499987</v>
      </c>
      <c r="K358" s="83">
        <v>45093.136445840006</v>
      </c>
      <c r="L358" s="83">
        <v>50717.005784690009</v>
      </c>
      <c r="M358" s="83">
        <v>226993.60649574987</v>
      </c>
    </row>
    <row r="359" spans="1:13">
      <c r="A359" s="60"/>
      <c r="B359" s="60"/>
      <c r="C359" s="60"/>
      <c r="D359" s="60"/>
      <c r="E359" s="60"/>
      <c r="F359" s="60"/>
      <c r="G359" s="60"/>
      <c r="H359" s="60"/>
      <c r="I359" s="60"/>
      <c r="J359" s="60"/>
      <c r="K359" s="60"/>
      <c r="L359" s="60"/>
      <c r="M359" s="1"/>
    </row>
    <row r="360" spans="1:13">
      <c r="A360" s="172" t="s">
        <v>2873</v>
      </c>
      <c r="B360" s="60"/>
      <c r="C360" s="24">
        <v>253</v>
      </c>
      <c r="D360" s="24"/>
      <c r="E360" s="83">
        <v>160491.89219877002</v>
      </c>
      <c r="F360" s="83"/>
      <c r="G360" s="83">
        <v>482.48016920000003</v>
      </c>
      <c r="H360" s="83"/>
      <c r="I360" s="83">
        <v>0</v>
      </c>
      <c r="J360" s="83">
        <v>5120.76824769</v>
      </c>
      <c r="K360" s="83">
        <v>51149.754689010006</v>
      </c>
      <c r="L360" s="83">
        <v>56270.522936699999</v>
      </c>
      <c r="M360" s="83">
        <v>217244.89530466998</v>
      </c>
    </row>
    <row r="361" spans="1:13" s="19" customFormat="1">
      <c r="A361" s="172" t="s">
        <v>2957</v>
      </c>
      <c r="B361" s="60"/>
      <c r="C361" s="24">
        <v>253</v>
      </c>
      <c r="D361" s="24"/>
      <c r="E361" s="83">
        <v>176104.03695470991</v>
      </c>
      <c r="F361" s="83">
        <v>0</v>
      </c>
      <c r="G361" s="83">
        <v>172.56375634999998</v>
      </c>
      <c r="H361" s="83"/>
      <c r="I361" s="83">
        <v>0</v>
      </c>
      <c r="J361" s="83">
        <v>5623.8693388499987</v>
      </c>
      <c r="K361" s="83">
        <v>45093.136445840006</v>
      </c>
      <c r="L361" s="83">
        <v>50717.005784690009</v>
      </c>
      <c r="M361" s="83">
        <v>226993.60649574987</v>
      </c>
    </row>
    <row r="362" spans="1:13" s="19" customFormat="1">
      <c r="A362" s="172" t="s">
        <v>32</v>
      </c>
      <c r="B362" s="60"/>
      <c r="C362" s="60"/>
      <c r="D362" s="60"/>
      <c r="E362" s="177">
        <v>9.7276843970436788E-2</v>
      </c>
      <c r="F362" s="177"/>
      <c r="G362" s="177">
        <v>-0.64234020926470858</v>
      </c>
      <c r="H362" s="177"/>
      <c r="I362" s="177" t="s">
        <v>35</v>
      </c>
      <c r="J362" s="177">
        <v>9.8247190035782195E-2</v>
      </c>
      <c r="K362" s="177">
        <v>-0.11840952669263383</v>
      </c>
      <c r="L362" s="177">
        <v>-9.8693185386907967E-2</v>
      </c>
      <c r="M362" s="177">
        <v>4.4874293489879369E-2</v>
      </c>
    </row>
    <row r="363" spans="1:13">
      <c r="A363" s="172"/>
      <c r="B363" s="60"/>
      <c r="C363" s="172"/>
      <c r="D363" s="172"/>
      <c r="E363" s="177"/>
      <c r="F363" s="177"/>
      <c r="G363" s="177"/>
      <c r="H363" s="177"/>
      <c r="I363" s="177"/>
      <c r="J363" s="177"/>
      <c r="K363" s="177"/>
      <c r="L363" s="177"/>
      <c r="M363" s="177"/>
    </row>
    <row r="364" spans="1:13" s="19" customFormat="1">
      <c r="A364" s="172" t="s">
        <v>2873</v>
      </c>
      <c r="B364" s="60" t="s">
        <v>79</v>
      </c>
      <c r="C364" s="172"/>
      <c r="D364" s="172"/>
      <c r="E364" s="62">
        <v>634.35530513347828</v>
      </c>
      <c r="F364" s="62"/>
      <c r="G364" s="62">
        <v>1.9070362418972333</v>
      </c>
      <c r="H364" s="62"/>
      <c r="I364" s="62">
        <v>0</v>
      </c>
      <c r="J364" s="269">
        <v>20.240190702332015</v>
      </c>
      <c r="K364" s="62">
        <v>202.17294343482214</v>
      </c>
      <c r="L364" s="62">
        <v>222.41313413715415</v>
      </c>
      <c r="M364" s="62">
        <v>858.6754755125296</v>
      </c>
    </row>
    <row r="365" spans="1:13">
      <c r="A365" s="172" t="s">
        <v>2957</v>
      </c>
      <c r="B365" s="60" t="s">
        <v>79</v>
      </c>
      <c r="C365" s="172"/>
      <c r="D365" s="172"/>
      <c r="E365" s="62">
        <v>696.0633871727664</v>
      </c>
      <c r="F365" s="62">
        <v>0</v>
      </c>
      <c r="G365" s="62">
        <v>0.68207018320158097</v>
      </c>
      <c r="H365" s="62"/>
      <c r="I365" s="62">
        <v>0</v>
      </c>
      <c r="J365" s="269">
        <v>22.228732564624501</v>
      </c>
      <c r="K365" s="62">
        <v>178.23374089264826</v>
      </c>
      <c r="L365" s="62">
        <v>200.46247345727275</v>
      </c>
      <c r="M365" s="62">
        <v>897.20793081324064</v>
      </c>
    </row>
    <row r="366" spans="1:13">
      <c r="A366" s="172" t="s">
        <v>32</v>
      </c>
      <c r="B366" s="60"/>
      <c r="C366" s="60"/>
      <c r="D366" s="60"/>
      <c r="E366" s="177">
        <v>9.7276843970436566E-2</v>
      </c>
      <c r="F366" s="177"/>
      <c r="G366" s="177">
        <v>-0.64234020926470858</v>
      </c>
      <c r="H366" s="177"/>
      <c r="I366" s="177" t="s">
        <v>35</v>
      </c>
      <c r="J366" s="177">
        <v>9.8247190035782195E-2</v>
      </c>
      <c r="K366" s="177">
        <v>-0.11840952669263372</v>
      </c>
      <c r="L366" s="177">
        <v>-9.8693185386907967E-2</v>
      </c>
      <c r="M366" s="177">
        <v>4.4874293489879369E-2</v>
      </c>
    </row>
    <row r="367" spans="1:13" ht="10.199999999999999" customHeight="1">
      <c r="A367" s="3"/>
      <c r="M367" s="104"/>
    </row>
    <row r="368" spans="1:13">
      <c r="A368" s="339" t="s">
        <v>3488</v>
      </c>
      <c r="B368" s="153"/>
      <c r="C368" s="153"/>
      <c r="D368" s="153"/>
      <c r="E368" s="153"/>
      <c r="F368" s="153"/>
      <c r="G368" s="153"/>
      <c r="H368" s="153"/>
      <c r="I368" s="153"/>
      <c r="J368" s="153"/>
      <c r="K368" s="153"/>
      <c r="L368" s="153"/>
      <c r="M368" s="153"/>
    </row>
    <row r="369" spans="1:13">
      <c r="A369" s="167" t="s">
        <v>3482</v>
      </c>
      <c r="B369" s="153"/>
      <c r="C369" s="153"/>
      <c r="D369" s="153"/>
      <c r="E369" s="153"/>
      <c r="F369" s="153"/>
      <c r="G369" s="153"/>
      <c r="H369" s="153"/>
      <c r="I369" s="153"/>
      <c r="J369" s="153"/>
      <c r="K369" s="153"/>
      <c r="L369" s="153"/>
      <c r="M369" s="153"/>
    </row>
    <row r="370" spans="1:13" s="19" customFormat="1">
      <c r="A370" s="341"/>
      <c r="B370" s="341"/>
      <c r="C370" s="341" t="s">
        <v>76</v>
      </c>
      <c r="D370" s="341"/>
      <c r="E370" s="341"/>
      <c r="F370" s="341" t="s">
        <v>80</v>
      </c>
      <c r="G370" s="341" t="s">
        <v>2887</v>
      </c>
      <c r="H370" s="341"/>
      <c r="I370" s="341" t="s">
        <v>142</v>
      </c>
      <c r="J370" s="341" t="s">
        <v>74</v>
      </c>
      <c r="K370" s="341" t="s">
        <v>75</v>
      </c>
      <c r="L370" s="341" t="s">
        <v>49</v>
      </c>
      <c r="M370" s="341"/>
    </row>
    <row r="371" spans="1:13" s="19" customFormat="1">
      <c r="A371" s="341" t="s">
        <v>111</v>
      </c>
      <c r="B371" s="341"/>
      <c r="C371" s="341" t="s">
        <v>77</v>
      </c>
      <c r="D371" s="341"/>
      <c r="E371" s="341" t="s">
        <v>68</v>
      </c>
      <c r="F371" s="341" t="s">
        <v>81</v>
      </c>
      <c r="G371" s="342" t="s">
        <v>2888</v>
      </c>
      <c r="H371" s="341"/>
      <c r="I371" s="341" t="s">
        <v>143</v>
      </c>
      <c r="J371" s="341" t="s">
        <v>48</v>
      </c>
      <c r="K371" s="341" t="s">
        <v>48</v>
      </c>
      <c r="L371" s="341" t="s">
        <v>48</v>
      </c>
      <c r="M371" s="341" t="s">
        <v>49</v>
      </c>
    </row>
    <row r="372" spans="1:13" s="19" customFormat="1">
      <c r="A372" s="24">
        <v>2004</v>
      </c>
      <c r="B372" s="60"/>
      <c r="C372" s="172">
        <v>259</v>
      </c>
      <c r="D372" s="172"/>
      <c r="E372" s="262">
        <v>1082059.8549123304</v>
      </c>
      <c r="F372" s="262"/>
      <c r="G372" s="262">
        <v>13404.892408850003</v>
      </c>
      <c r="H372" s="262"/>
      <c r="I372" s="262">
        <v>3419.7204375599999</v>
      </c>
      <c r="J372" s="262">
        <v>1305.2220180499999</v>
      </c>
      <c r="K372" s="262">
        <v>7619.322973209999</v>
      </c>
      <c r="L372" s="262">
        <v>8924.5449912599979</v>
      </c>
      <c r="M372" s="83">
        <v>1107809.0127500007</v>
      </c>
    </row>
    <row r="373" spans="1:13" s="19" customFormat="1">
      <c r="A373" s="114">
        <v>2005</v>
      </c>
      <c r="B373" s="263"/>
      <c r="C373" s="264">
        <v>257</v>
      </c>
      <c r="D373" s="265"/>
      <c r="E373" s="265">
        <v>1208180.840825079</v>
      </c>
      <c r="F373" s="265"/>
      <c r="G373" s="265">
        <v>17698.082335219999</v>
      </c>
      <c r="H373" s="265"/>
      <c r="I373" s="265">
        <v>5376.5795221299995</v>
      </c>
      <c r="J373" s="265">
        <v>1535.0383722399999</v>
      </c>
      <c r="K373" s="265">
        <v>5027.3331304799995</v>
      </c>
      <c r="L373" s="265">
        <v>6562.3715027199996</v>
      </c>
      <c r="M373" s="115">
        <v>1237817.8741851491</v>
      </c>
    </row>
    <row r="374" spans="1:13" s="19" customFormat="1">
      <c r="A374" s="24">
        <v>2006</v>
      </c>
      <c r="B374" s="60"/>
      <c r="C374" s="172">
        <v>255</v>
      </c>
      <c r="D374" s="172"/>
      <c r="E374" s="262">
        <v>1687862.3537127348</v>
      </c>
      <c r="F374" s="262"/>
      <c r="G374" s="262">
        <v>31003.996898149995</v>
      </c>
      <c r="H374" s="262"/>
      <c r="I374" s="262">
        <v>10095.556322280001</v>
      </c>
      <c r="J374" s="262">
        <v>2958.6086568800001</v>
      </c>
      <c r="K374" s="262">
        <v>16747.384343470003</v>
      </c>
      <c r="L374" s="262">
        <v>19705.993000349998</v>
      </c>
      <c r="M374" s="83">
        <v>1748667.8999335149</v>
      </c>
    </row>
    <row r="375" spans="1:13" s="19" customFormat="1">
      <c r="A375" s="114">
        <v>2007</v>
      </c>
      <c r="B375" s="263"/>
      <c r="C375" s="264">
        <v>255</v>
      </c>
      <c r="D375" s="265"/>
      <c r="E375" s="265">
        <v>2157045.9828298306</v>
      </c>
      <c r="F375" s="265"/>
      <c r="G375" s="265">
        <v>70567.652835249988</v>
      </c>
      <c r="H375" s="265"/>
      <c r="I375" s="265">
        <v>16665.434838820001</v>
      </c>
      <c r="J375" s="265">
        <v>2600.2952937500004</v>
      </c>
      <c r="K375" s="265">
        <v>4730.7711095200002</v>
      </c>
      <c r="L375" s="265">
        <v>7331.0664032700006</v>
      </c>
      <c r="M375" s="115">
        <v>2251610.1369071715</v>
      </c>
    </row>
    <row r="376" spans="1:13" s="19" customFormat="1">
      <c r="A376" s="24">
        <v>2008</v>
      </c>
      <c r="B376" s="60"/>
      <c r="C376" s="172">
        <v>256</v>
      </c>
      <c r="D376" s="172"/>
      <c r="E376" s="262">
        <v>1822585.4947376337</v>
      </c>
      <c r="F376" s="262"/>
      <c r="G376" s="262">
        <v>89326.024134780004</v>
      </c>
      <c r="H376" s="262"/>
      <c r="I376" s="262">
        <v>14281.59778109</v>
      </c>
      <c r="J376" s="262">
        <v>839.55552538000006</v>
      </c>
      <c r="K376" s="262">
        <v>2698.7874981099999</v>
      </c>
      <c r="L376" s="262">
        <v>3538.3430234899997</v>
      </c>
      <c r="M376" s="83">
        <v>1929731.459676994</v>
      </c>
    </row>
    <row r="377" spans="1:13" s="19" customFormat="1">
      <c r="A377" s="114">
        <v>2009</v>
      </c>
      <c r="B377" s="263"/>
      <c r="C377" s="264">
        <v>256</v>
      </c>
      <c r="D377" s="265"/>
      <c r="E377" s="265">
        <v>965653.38999407867</v>
      </c>
      <c r="F377" s="265"/>
      <c r="G377" s="265">
        <v>68007.622202140003</v>
      </c>
      <c r="H377" s="265"/>
      <c r="I377" s="265">
        <v>9459.6586013300002</v>
      </c>
      <c r="J377" s="265">
        <v>582.63366210000004</v>
      </c>
      <c r="K377" s="265">
        <v>78363.322136630013</v>
      </c>
      <c r="L377" s="265">
        <v>78945.955798730007</v>
      </c>
      <c r="M377" s="115">
        <v>1122066.6265962785</v>
      </c>
    </row>
    <row r="378" spans="1:13" s="19" customFormat="1">
      <c r="A378" s="24">
        <v>2010</v>
      </c>
      <c r="B378" s="60"/>
      <c r="C378" s="172">
        <v>258</v>
      </c>
      <c r="D378" s="172"/>
      <c r="E378" s="262">
        <v>1086739.6959915031</v>
      </c>
      <c r="F378" s="262"/>
      <c r="G378" s="262">
        <v>85454.219879830023</v>
      </c>
      <c r="H378" s="262"/>
      <c r="I378" s="262">
        <v>10132.408667079999</v>
      </c>
      <c r="J378" s="262">
        <v>172.27717124000003</v>
      </c>
      <c r="K378" s="262">
        <v>12373.427138500001</v>
      </c>
      <c r="L378" s="262">
        <v>12545.70430974</v>
      </c>
      <c r="M378" s="83">
        <v>1194872.0288481533</v>
      </c>
    </row>
    <row r="379" spans="1:13" s="19" customFormat="1">
      <c r="A379" s="114">
        <v>2011</v>
      </c>
      <c r="B379" s="263"/>
      <c r="C379" s="264">
        <v>257</v>
      </c>
      <c r="D379" s="265"/>
      <c r="E379" s="265">
        <v>1114566.5532096983</v>
      </c>
      <c r="F379" s="265"/>
      <c r="G379" s="265">
        <v>108677.42163091</v>
      </c>
      <c r="H379" s="265"/>
      <c r="I379" s="265">
        <v>12995.540236229997</v>
      </c>
      <c r="J379" s="265">
        <v>169.57423080000001</v>
      </c>
      <c r="K379" s="265">
        <v>2965.76710516</v>
      </c>
      <c r="L379" s="265">
        <v>3135.3413359599999</v>
      </c>
      <c r="M379" s="115">
        <v>1239374.8564127984</v>
      </c>
    </row>
    <row r="380" spans="1:13" s="19" customFormat="1">
      <c r="A380" s="24">
        <v>2012</v>
      </c>
      <c r="B380" s="60"/>
      <c r="C380" s="172">
        <v>256</v>
      </c>
      <c r="D380" s="172"/>
      <c r="E380" s="262">
        <v>853423.50193841092</v>
      </c>
      <c r="F380" s="262"/>
      <c r="G380" s="262">
        <v>58959.337304919994</v>
      </c>
      <c r="H380" s="262"/>
      <c r="I380" s="262">
        <v>7749.1698536799995</v>
      </c>
      <c r="J380" s="262">
        <v>88.796633939999992</v>
      </c>
      <c r="K380" s="262">
        <v>3564.6965387399996</v>
      </c>
      <c r="L380" s="262">
        <v>3653.4931726799996</v>
      </c>
      <c r="M380" s="83">
        <v>923785.50226969109</v>
      </c>
    </row>
    <row r="381" spans="1:13" s="19" customFormat="1">
      <c r="A381" s="114">
        <v>2013</v>
      </c>
      <c r="B381" s="263"/>
      <c r="C381" s="264">
        <v>255</v>
      </c>
      <c r="D381" s="265"/>
      <c r="E381" s="265">
        <v>827829.32115805964</v>
      </c>
      <c r="F381" s="265"/>
      <c r="G381" s="265">
        <v>56804.690915409992</v>
      </c>
      <c r="H381" s="265"/>
      <c r="I381" s="265">
        <v>6255.0490404700004</v>
      </c>
      <c r="J381" s="265">
        <v>59.122438340000002</v>
      </c>
      <c r="K381" s="265">
        <v>4315.9775599099994</v>
      </c>
      <c r="L381" s="265">
        <v>4375.0999982499998</v>
      </c>
      <c r="M381" s="115">
        <v>895264.16111218964</v>
      </c>
    </row>
    <row r="382" spans="1:13" s="19" customFormat="1">
      <c r="A382" s="24">
        <v>2014</v>
      </c>
      <c r="B382" s="60"/>
      <c r="C382" s="172">
        <v>255</v>
      </c>
      <c r="D382" s="172"/>
      <c r="E382" s="262">
        <v>993788.81554502726</v>
      </c>
      <c r="F382" s="262"/>
      <c r="G382" s="262">
        <v>67897.318322720006</v>
      </c>
      <c r="H382" s="262"/>
      <c r="I382" s="262">
        <v>5426.253415430001</v>
      </c>
      <c r="J382" s="262">
        <v>42.150992369999997</v>
      </c>
      <c r="K382" s="262">
        <v>3950.81904695</v>
      </c>
      <c r="L382" s="262">
        <v>3992.9700393200001</v>
      </c>
      <c r="M382" s="83">
        <v>1071105.3573224973</v>
      </c>
    </row>
    <row r="383" spans="1:13" s="19" customFormat="1">
      <c r="A383" s="114">
        <v>2015</v>
      </c>
      <c r="B383" s="263"/>
      <c r="C383" s="264">
        <v>256</v>
      </c>
      <c r="D383" s="265"/>
      <c r="E383" s="265">
        <v>1245792.6754885884</v>
      </c>
      <c r="F383" s="265"/>
      <c r="G383" s="265">
        <v>124270.23930825002</v>
      </c>
      <c r="H383" s="265"/>
      <c r="I383" s="265">
        <v>5885.1486308200001</v>
      </c>
      <c r="J383" s="265">
        <v>50.289246030000001</v>
      </c>
      <c r="K383" s="265">
        <v>4236.7600569400001</v>
      </c>
      <c r="L383" s="265">
        <v>4287.0493029700001</v>
      </c>
      <c r="M383" s="115">
        <v>1380235.1127306283</v>
      </c>
    </row>
    <row r="384" spans="1:13" s="19" customFormat="1">
      <c r="A384" s="24">
        <v>2016</v>
      </c>
      <c r="B384" s="60"/>
      <c r="C384" s="172">
        <v>257</v>
      </c>
      <c r="D384" s="172"/>
      <c r="E384" s="262">
        <v>1025880.7700854002</v>
      </c>
      <c r="F384" s="262"/>
      <c r="G384" s="262">
        <v>117156.14059008</v>
      </c>
      <c r="H384" s="262"/>
      <c r="I384" s="262">
        <v>3686.8565598</v>
      </c>
      <c r="J384" s="262">
        <v>29.368798540000007</v>
      </c>
      <c r="K384" s="262">
        <v>3634.6067999099996</v>
      </c>
      <c r="L384" s="262">
        <v>3663.9755984500002</v>
      </c>
      <c r="M384" s="83">
        <v>1150387.7428337301</v>
      </c>
    </row>
    <row r="385" spans="1:13" s="19" customFormat="1">
      <c r="A385" s="114">
        <v>2017</v>
      </c>
      <c r="B385" s="263"/>
      <c r="C385" s="264">
        <v>255</v>
      </c>
      <c r="D385" s="265"/>
      <c r="E385" s="265">
        <v>1079273.9685169389</v>
      </c>
      <c r="F385" s="265">
        <v>0.70467000000000002</v>
      </c>
      <c r="G385" s="265">
        <v>102049.72915213001</v>
      </c>
      <c r="H385" s="265"/>
      <c r="I385" s="265">
        <v>3567.9795037700001</v>
      </c>
      <c r="J385" s="265">
        <v>52.929994930000007</v>
      </c>
      <c r="K385" s="265">
        <v>2777.8988663999994</v>
      </c>
      <c r="L385" s="265">
        <v>2830.8288613300001</v>
      </c>
      <c r="M385" s="115">
        <v>1187722.5060341689</v>
      </c>
    </row>
    <row r="386" spans="1:13" s="19" customFormat="1">
      <c r="A386" s="24">
        <v>2018</v>
      </c>
      <c r="B386" s="60"/>
      <c r="C386" s="172">
        <v>255</v>
      </c>
      <c r="D386" s="172"/>
      <c r="E386" s="262">
        <v>1184322.3488294177</v>
      </c>
      <c r="F386" s="262">
        <v>0.11804221000000001</v>
      </c>
      <c r="G386" s="262">
        <v>60218.236500880026</v>
      </c>
      <c r="H386" s="262"/>
      <c r="I386" s="262">
        <v>3712.4739395000011</v>
      </c>
      <c r="J386" s="262">
        <v>28.389759939999998</v>
      </c>
      <c r="K386" s="262">
        <v>2086.8861411199991</v>
      </c>
      <c r="L386" s="262">
        <v>2115.2759010599993</v>
      </c>
      <c r="M386" s="83">
        <v>1250368.3351708578</v>
      </c>
    </row>
    <row r="387" spans="1:13" s="19" customFormat="1">
      <c r="A387" s="114">
        <v>2019</v>
      </c>
      <c r="B387" s="263"/>
      <c r="C387" s="264">
        <v>255</v>
      </c>
      <c r="D387" s="265"/>
      <c r="E387" s="265">
        <v>1072535.5756171101</v>
      </c>
      <c r="F387" s="265">
        <v>0</v>
      </c>
      <c r="G387" s="265">
        <v>55726.525196820003</v>
      </c>
      <c r="H387" s="265"/>
      <c r="I387" s="265">
        <v>3880.5752806099999</v>
      </c>
      <c r="J387" s="265">
        <v>27.095772769999996</v>
      </c>
      <c r="K387" s="265">
        <v>1536.57878643</v>
      </c>
      <c r="L387" s="265">
        <v>1563.6745592</v>
      </c>
      <c r="M387" s="115">
        <v>1133706.3506537401</v>
      </c>
    </row>
    <row r="388" spans="1:13" s="19" customFormat="1">
      <c r="A388" s="24">
        <v>2020</v>
      </c>
      <c r="B388" s="60"/>
      <c r="C388" s="172">
        <v>257</v>
      </c>
      <c r="D388" s="172"/>
      <c r="E388" s="262">
        <v>1237174.5138789271</v>
      </c>
      <c r="F388" s="262">
        <v>0</v>
      </c>
      <c r="G388" s="262">
        <v>98250.006587399985</v>
      </c>
      <c r="H388" s="262"/>
      <c r="I388" s="262">
        <v>9929.767416040002</v>
      </c>
      <c r="J388" s="262">
        <v>29.933645869999999</v>
      </c>
      <c r="K388" s="262">
        <v>1167.2428602499999</v>
      </c>
      <c r="L388" s="262">
        <v>1197.1765061199999</v>
      </c>
      <c r="M388" s="83">
        <v>1346551.4643884872</v>
      </c>
    </row>
    <row r="389" spans="1:13" s="19" customFormat="1">
      <c r="A389" s="114">
        <v>2021</v>
      </c>
      <c r="B389" s="263"/>
      <c r="C389" s="264">
        <v>258</v>
      </c>
      <c r="D389" s="265"/>
      <c r="E389" s="265">
        <v>1116950.1316117381</v>
      </c>
      <c r="F389" s="265">
        <v>0</v>
      </c>
      <c r="G389" s="265">
        <v>77366.853468489993</v>
      </c>
      <c r="H389" s="265"/>
      <c r="I389" s="265">
        <v>11528.49254218</v>
      </c>
      <c r="J389" s="265">
        <v>39.541334769999999</v>
      </c>
      <c r="K389" s="265">
        <v>1300.1165334499999</v>
      </c>
      <c r="L389" s="265">
        <v>1339.65786822</v>
      </c>
      <c r="M389" s="115">
        <v>1207185.135490628</v>
      </c>
    </row>
    <row r="390" spans="1:13" s="19" customFormat="1">
      <c r="A390" s="172"/>
      <c r="B390" s="60"/>
      <c r="C390" s="172"/>
      <c r="D390" s="172"/>
      <c r="E390" s="60"/>
      <c r="F390" s="60"/>
      <c r="G390" s="60"/>
      <c r="H390" s="60"/>
      <c r="I390" s="60"/>
      <c r="J390" s="60"/>
      <c r="K390" s="60"/>
      <c r="L390" s="60"/>
      <c r="M390" s="1"/>
    </row>
    <row r="391" spans="1:13" s="19" customFormat="1">
      <c r="A391" s="172">
        <v>2021</v>
      </c>
      <c r="B391" s="60" t="s">
        <v>36</v>
      </c>
      <c r="C391" s="266">
        <v>20</v>
      </c>
      <c r="D391" s="62"/>
      <c r="E391" s="62">
        <v>93359.631694439988</v>
      </c>
      <c r="F391" s="62"/>
      <c r="G391" s="62">
        <v>7610.4653160099997</v>
      </c>
      <c r="H391" s="62"/>
      <c r="I391" s="62">
        <v>1020.8347893499999</v>
      </c>
      <c r="J391" s="62">
        <v>0.90809324999999996</v>
      </c>
      <c r="K391" s="62">
        <v>121.97788787</v>
      </c>
      <c r="L391" s="62">
        <v>122.88598112</v>
      </c>
      <c r="M391" s="5">
        <v>102113.81778091997</v>
      </c>
    </row>
    <row r="392" spans="1:13" s="19" customFormat="1">
      <c r="A392" s="174">
        <v>2021</v>
      </c>
      <c r="B392" s="267" t="s">
        <v>37</v>
      </c>
      <c r="C392" s="268">
        <v>20</v>
      </c>
      <c r="D392" s="176"/>
      <c r="E392" s="176">
        <v>91424.464472390304</v>
      </c>
      <c r="F392" s="176"/>
      <c r="G392" s="176">
        <v>8720.2053951399994</v>
      </c>
      <c r="H392" s="176"/>
      <c r="I392" s="176">
        <v>1117.54814076</v>
      </c>
      <c r="J392" s="176">
        <v>3.1622965999999999</v>
      </c>
      <c r="K392" s="176">
        <v>122.28005795999999</v>
      </c>
      <c r="L392" s="176">
        <v>125.44235456</v>
      </c>
      <c r="M392" s="116">
        <v>101387.66036285031</v>
      </c>
    </row>
    <row r="393" spans="1:13" s="19" customFormat="1">
      <c r="A393" s="172">
        <v>2021</v>
      </c>
      <c r="B393" s="60" t="s">
        <v>38</v>
      </c>
      <c r="C393" s="266">
        <v>23</v>
      </c>
      <c r="D393" s="62"/>
      <c r="E393" s="62">
        <v>110716.45714637</v>
      </c>
      <c r="F393" s="62"/>
      <c r="G393" s="62">
        <v>9592.9577439700006</v>
      </c>
      <c r="H393" s="62"/>
      <c r="I393" s="62">
        <v>1220.45866439</v>
      </c>
      <c r="J393" s="62">
        <v>1.6355242999999999</v>
      </c>
      <c r="K393" s="62">
        <v>117.27149995000001</v>
      </c>
      <c r="L393" s="62">
        <v>118.90702425000001</v>
      </c>
      <c r="M393" s="5">
        <v>121648.78057898</v>
      </c>
    </row>
    <row r="394" spans="1:13" s="19" customFormat="1">
      <c r="A394" s="174">
        <v>2021</v>
      </c>
      <c r="B394" s="267" t="s">
        <v>39</v>
      </c>
      <c r="C394" s="268">
        <v>20</v>
      </c>
      <c r="D394" s="176"/>
      <c r="E394" s="176">
        <v>83517.071025919795</v>
      </c>
      <c r="F394" s="176"/>
      <c r="G394" s="176">
        <v>6974.4424652999996</v>
      </c>
      <c r="H394" s="176"/>
      <c r="I394" s="176">
        <v>852.04094525999994</v>
      </c>
      <c r="J394" s="176">
        <v>4.6572268000000001</v>
      </c>
      <c r="K394" s="176">
        <v>127.82315036</v>
      </c>
      <c r="L394" s="176">
        <v>132.48037715999999</v>
      </c>
      <c r="M394" s="116">
        <v>91476.034813639795</v>
      </c>
    </row>
    <row r="395" spans="1:13" s="19" customFormat="1">
      <c r="A395" s="172">
        <v>2021</v>
      </c>
      <c r="B395" s="60" t="s">
        <v>40</v>
      </c>
      <c r="C395" s="266">
        <v>21</v>
      </c>
      <c r="D395" s="62"/>
      <c r="E395" s="62">
        <v>89049.8214682697</v>
      </c>
      <c r="F395" s="62"/>
      <c r="G395" s="62">
        <v>6717.7723778899999</v>
      </c>
      <c r="H395" s="62"/>
      <c r="I395" s="62">
        <v>928.75437842999997</v>
      </c>
      <c r="J395" s="62">
        <v>2.4379035500000001</v>
      </c>
      <c r="K395" s="62">
        <v>97.075527710000003</v>
      </c>
      <c r="L395" s="62">
        <v>99.513431260000004</v>
      </c>
      <c r="M395" s="5">
        <v>96795.861655849687</v>
      </c>
    </row>
    <row r="396" spans="1:13" s="19" customFormat="1">
      <c r="A396" s="174">
        <v>2021</v>
      </c>
      <c r="B396" s="267" t="s">
        <v>41</v>
      </c>
      <c r="C396" s="268">
        <v>22</v>
      </c>
      <c r="D396" s="176"/>
      <c r="E396" s="176">
        <v>90274.140157810194</v>
      </c>
      <c r="F396" s="176"/>
      <c r="G396" s="176">
        <v>4747.1838307199996</v>
      </c>
      <c r="H396" s="176"/>
      <c r="I396" s="176">
        <v>909.43374190999998</v>
      </c>
      <c r="J396" s="176">
        <v>7.2669665999999999</v>
      </c>
      <c r="K396" s="176">
        <v>128.71686804000001</v>
      </c>
      <c r="L396" s="176">
        <v>135.98383464</v>
      </c>
      <c r="M396" s="116">
        <v>96066.7415650802</v>
      </c>
    </row>
    <row r="397" spans="1:13" s="19" customFormat="1">
      <c r="A397" s="172">
        <v>2021</v>
      </c>
      <c r="B397" s="60" t="s">
        <v>42</v>
      </c>
      <c r="C397" s="266">
        <v>22</v>
      </c>
      <c r="D397" s="62"/>
      <c r="E397" s="62">
        <v>87939.678770369894</v>
      </c>
      <c r="F397" s="62"/>
      <c r="G397" s="62">
        <v>6056.7700423200004</v>
      </c>
      <c r="H397" s="62"/>
      <c r="I397" s="62">
        <v>945.22429342999999</v>
      </c>
      <c r="J397" s="62">
        <v>1.1082742999999999</v>
      </c>
      <c r="K397" s="62">
        <v>96.449966889999999</v>
      </c>
      <c r="L397" s="62">
        <v>97.558241190000004</v>
      </c>
      <c r="M397" s="5">
        <v>95039.231347309891</v>
      </c>
    </row>
    <row r="398" spans="1:13" s="19" customFormat="1">
      <c r="A398" s="174">
        <v>2021</v>
      </c>
      <c r="B398" s="267" t="s">
        <v>43</v>
      </c>
      <c r="C398" s="268">
        <v>22</v>
      </c>
      <c r="D398" s="176"/>
      <c r="E398" s="176">
        <v>75941.963940159796</v>
      </c>
      <c r="F398" s="176"/>
      <c r="G398" s="176">
        <v>4123.5083391600001</v>
      </c>
      <c r="H398" s="176"/>
      <c r="I398" s="176">
        <v>805.21841575000008</v>
      </c>
      <c r="J398" s="176">
        <v>4.0447967900000004</v>
      </c>
      <c r="K398" s="176">
        <v>69.668903950000001</v>
      </c>
      <c r="L398" s="176">
        <v>73.713700740000007</v>
      </c>
      <c r="M398" s="116">
        <v>80944.40439580979</v>
      </c>
    </row>
    <row r="399" spans="1:13" s="19" customFormat="1">
      <c r="A399" s="172">
        <v>2021</v>
      </c>
      <c r="B399" s="60" t="s">
        <v>44</v>
      </c>
      <c r="C399" s="266">
        <v>22</v>
      </c>
      <c r="D399" s="62"/>
      <c r="E399" s="62">
        <v>100061.0087626293</v>
      </c>
      <c r="F399" s="62"/>
      <c r="G399" s="62">
        <v>6893.40662281</v>
      </c>
      <c r="H399" s="62"/>
      <c r="I399" s="62">
        <v>974.70664894000004</v>
      </c>
      <c r="J399" s="62">
        <v>2.33494716</v>
      </c>
      <c r="K399" s="62">
        <v>107.87093792</v>
      </c>
      <c r="L399" s="62">
        <v>110.20588508</v>
      </c>
      <c r="M399" s="5">
        <v>108039.32791945929</v>
      </c>
    </row>
    <row r="400" spans="1:13" s="1" customFormat="1">
      <c r="A400" s="174">
        <v>2021</v>
      </c>
      <c r="B400" s="267" t="s">
        <v>45</v>
      </c>
      <c r="C400" s="268">
        <v>21</v>
      </c>
      <c r="D400" s="176"/>
      <c r="E400" s="176">
        <v>87739.195377139811</v>
      </c>
      <c r="F400" s="176"/>
      <c r="G400" s="176">
        <v>5593.2714340000002</v>
      </c>
      <c r="H400" s="176"/>
      <c r="I400" s="176">
        <v>868.45418281000002</v>
      </c>
      <c r="J400" s="176">
        <v>4.5527219499999996</v>
      </c>
      <c r="K400" s="176">
        <v>111.24400855</v>
      </c>
      <c r="L400" s="176">
        <v>115.79673050000001</v>
      </c>
      <c r="M400" s="116">
        <v>94316.717724449816</v>
      </c>
    </row>
    <row r="401" spans="1:13" s="19" customFormat="1">
      <c r="A401" s="172">
        <v>2021</v>
      </c>
      <c r="B401" s="60" t="s">
        <v>46</v>
      </c>
      <c r="C401" s="266">
        <v>22</v>
      </c>
      <c r="D401" s="62"/>
      <c r="E401" s="62">
        <v>109706.229114399</v>
      </c>
      <c r="F401" s="62"/>
      <c r="G401" s="62">
        <v>7114.8459248199997</v>
      </c>
      <c r="H401" s="62"/>
      <c r="I401" s="62">
        <v>1047.2201572700001</v>
      </c>
      <c r="J401" s="62">
        <v>3.9307285799999998</v>
      </c>
      <c r="K401" s="62">
        <v>110.50428391</v>
      </c>
      <c r="L401" s="62">
        <v>114.43501248999999</v>
      </c>
      <c r="M401" s="5">
        <v>117982.73020897899</v>
      </c>
    </row>
    <row r="402" spans="1:13" s="19" customFormat="1">
      <c r="A402" s="174">
        <v>2021</v>
      </c>
      <c r="B402" s="267" t="s">
        <v>47</v>
      </c>
      <c r="C402" s="268">
        <v>23</v>
      </c>
      <c r="D402" s="176"/>
      <c r="E402" s="176">
        <v>97220.469681840405</v>
      </c>
      <c r="F402" s="176"/>
      <c r="G402" s="176">
        <v>3222.0239763499999</v>
      </c>
      <c r="H402" s="176"/>
      <c r="I402" s="176">
        <v>838.59818387999997</v>
      </c>
      <c r="J402" s="176">
        <v>3.5018548900000002</v>
      </c>
      <c r="K402" s="176">
        <v>89.233440340000001</v>
      </c>
      <c r="L402" s="176">
        <v>92.735295230000006</v>
      </c>
      <c r="M402" s="116">
        <v>101373.82713730038</v>
      </c>
    </row>
    <row r="403" spans="1:13" s="19" customFormat="1">
      <c r="A403" s="24">
        <v>2021</v>
      </c>
      <c r="B403" s="1" t="s">
        <v>49</v>
      </c>
      <c r="C403" s="141">
        <v>258</v>
      </c>
      <c r="D403" s="83"/>
      <c r="E403" s="83">
        <v>1116950.1316117381</v>
      </c>
      <c r="F403" s="83"/>
      <c r="G403" s="83">
        <v>77366.853468489993</v>
      </c>
      <c r="H403" s="83"/>
      <c r="I403" s="83">
        <v>11528.49254218</v>
      </c>
      <c r="J403" s="83">
        <v>39.541334769999999</v>
      </c>
      <c r="K403" s="83">
        <v>1300.1165334499999</v>
      </c>
      <c r="L403" s="83">
        <v>1339.65786822</v>
      </c>
      <c r="M403" s="83">
        <v>1207185.135490628</v>
      </c>
    </row>
    <row r="404" spans="1:13" s="19" customFormat="1">
      <c r="A404" s="172"/>
      <c r="B404" s="60"/>
      <c r="C404" s="172"/>
      <c r="D404" s="172"/>
      <c r="E404" s="60"/>
      <c r="F404" s="60"/>
      <c r="G404" s="60"/>
      <c r="H404" s="60"/>
      <c r="I404" s="60"/>
      <c r="J404" s="60"/>
      <c r="K404" s="60"/>
      <c r="L404" s="60"/>
      <c r="M404" s="1"/>
    </row>
    <row r="405" spans="1:13" s="19" customFormat="1">
      <c r="A405" s="172">
        <v>2022</v>
      </c>
      <c r="B405" s="60" t="s">
        <v>36</v>
      </c>
      <c r="C405" s="266">
        <v>21</v>
      </c>
      <c r="D405" s="172"/>
      <c r="E405" s="62">
        <v>107939.18129431001</v>
      </c>
      <c r="F405" s="62">
        <v>0</v>
      </c>
      <c r="G405" s="62">
        <v>8512.5088008099992</v>
      </c>
      <c r="H405" s="62"/>
      <c r="I405" s="62">
        <v>971.86247512</v>
      </c>
      <c r="J405" s="62">
        <v>2.70900053</v>
      </c>
      <c r="K405" s="62">
        <v>110.24720879</v>
      </c>
      <c r="L405" s="62">
        <v>112.95620932</v>
      </c>
      <c r="M405" s="5">
        <v>117536.50877956</v>
      </c>
    </row>
    <row r="406" spans="1:13" s="19" customFormat="1">
      <c r="A406" s="174">
        <v>2022</v>
      </c>
      <c r="B406" s="267" t="s">
        <v>37</v>
      </c>
      <c r="C406" s="268">
        <v>20</v>
      </c>
      <c r="D406" s="174"/>
      <c r="E406" s="176">
        <v>113424.60639022999</v>
      </c>
      <c r="F406" s="176">
        <v>0</v>
      </c>
      <c r="G406" s="176">
        <v>13199.500941</v>
      </c>
      <c r="H406" s="176"/>
      <c r="I406" s="176">
        <v>872.0038813000001</v>
      </c>
      <c r="J406" s="176">
        <v>1.14360211</v>
      </c>
      <c r="K406" s="176">
        <v>81.681693159999995</v>
      </c>
      <c r="L406" s="176">
        <v>82.825295269999998</v>
      </c>
      <c r="M406" s="116">
        <v>127578.9365078</v>
      </c>
    </row>
    <row r="407" spans="1:13" s="19" customFormat="1">
      <c r="A407" s="172">
        <v>2022</v>
      </c>
      <c r="B407" s="60" t="s">
        <v>38</v>
      </c>
      <c r="C407" s="266">
        <v>23</v>
      </c>
      <c r="D407" s="172"/>
      <c r="E407" s="62">
        <v>148443.89262632799</v>
      </c>
      <c r="F407" s="62">
        <v>0</v>
      </c>
      <c r="G407" s="62">
        <v>11451.310838220001</v>
      </c>
      <c r="H407" s="62"/>
      <c r="I407" s="62">
        <v>1055.3767894299999</v>
      </c>
      <c r="J407" s="62">
        <v>1.70686238</v>
      </c>
      <c r="K407" s="62">
        <v>104.09717453</v>
      </c>
      <c r="L407" s="62">
        <v>105.80403691000001</v>
      </c>
      <c r="M407" s="5">
        <v>161056.384290888</v>
      </c>
    </row>
    <row r="408" spans="1:13" s="19" customFormat="1">
      <c r="A408" s="174">
        <v>2022</v>
      </c>
      <c r="B408" s="267" t="s">
        <v>39</v>
      </c>
      <c r="C408" s="268">
        <v>19</v>
      </c>
      <c r="D408" s="174"/>
      <c r="E408" s="176">
        <v>86158.159304219909</v>
      </c>
      <c r="F408" s="176">
        <v>0</v>
      </c>
      <c r="G408" s="176">
        <v>3989.0798744099998</v>
      </c>
      <c r="H408" s="176"/>
      <c r="I408" s="176">
        <v>685.29125184999998</v>
      </c>
      <c r="J408" s="176">
        <v>1.7980523399999999</v>
      </c>
      <c r="K408" s="176">
        <v>83.35354203</v>
      </c>
      <c r="L408" s="176">
        <v>85.151594369999998</v>
      </c>
      <c r="M408" s="116">
        <v>90917.682024849928</v>
      </c>
    </row>
    <row r="409" spans="1:13" s="19" customFormat="1">
      <c r="A409" s="172">
        <v>2022</v>
      </c>
      <c r="B409" s="60" t="s">
        <v>40</v>
      </c>
      <c r="C409" s="266">
        <v>22</v>
      </c>
      <c r="D409" s="172"/>
      <c r="E409" s="62">
        <v>100948.5921606898</v>
      </c>
      <c r="F409" s="62">
        <v>0</v>
      </c>
      <c r="G409" s="62">
        <v>4220.0567478200001</v>
      </c>
      <c r="H409" s="62"/>
      <c r="I409" s="62">
        <v>750.18038059000003</v>
      </c>
      <c r="J409" s="62">
        <v>1.76162266</v>
      </c>
      <c r="K409" s="62">
        <v>77.674533460000006</v>
      </c>
      <c r="L409" s="62">
        <v>79.436156120000007</v>
      </c>
      <c r="M409" s="5">
        <v>105998.26544521982</v>
      </c>
    </row>
    <row r="410" spans="1:13" s="19" customFormat="1">
      <c r="A410" s="174">
        <v>2022</v>
      </c>
      <c r="B410" s="267" t="s">
        <v>41</v>
      </c>
      <c r="C410" s="268">
        <v>22</v>
      </c>
      <c r="D410" s="174"/>
      <c r="E410" s="176">
        <v>94537.703618420011</v>
      </c>
      <c r="F410" s="176">
        <v>0</v>
      </c>
      <c r="G410" s="176">
        <v>3768.1327299300001</v>
      </c>
      <c r="H410" s="176"/>
      <c r="I410" s="176">
        <v>659.36193699</v>
      </c>
      <c r="J410" s="176">
        <v>2.0212896900000001</v>
      </c>
      <c r="K410" s="176">
        <v>82.295815140000002</v>
      </c>
      <c r="L410" s="176">
        <v>84.317104830000005</v>
      </c>
      <c r="M410" s="116">
        <v>99049.515390169996</v>
      </c>
    </row>
    <row r="411" spans="1:13" s="19" customFormat="1">
      <c r="A411" s="172">
        <v>2022</v>
      </c>
      <c r="B411" s="60" t="s">
        <v>42</v>
      </c>
      <c r="C411" s="266">
        <v>21</v>
      </c>
      <c r="D411" s="172"/>
      <c r="E411" s="62">
        <v>77877.7791727601</v>
      </c>
      <c r="F411" s="62">
        <v>0</v>
      </c>
      <c r="G411" s="62">
        <v>3827.8340295199996</v>
      </c>
      <c r="H411" s="62"/>
      <c r="I411" s="62">
        <v>563.60133019</v>
      </c>
      <c r="J411" s="62">
        <v>1.3114343399999999</v>
      </c>
      <c r="K411" s="62">
        <v>70.449640169999995</v>
      </c>
      <c r="L411" s="62">
        <v>71.76107451</v>
      </c>
      <c r="M411" s="5">
        <v>82340.975606980079</v>
      </c>
    </row>
    <row r="412" spans="1:13" s="19" customFormat="1">
      <c r="A412" s="174">
        <v>2022</v>
      </c>
      <c r="B412" s="267" t="s">
        <v>43</v>
      </c>
      <c r="C412" s="268">
        <v>23</v>
      </c>
      <c r="D412" s="174"/>
      <c r="E412" s="176">
        <v>74164.360408739696</v>
      </c>
      <c r="F412" s="176">
        <v>0</v>
      </c>
      <c r="G412" s="176">
        <v>3002.9322969200002</v>
      </c>
      <c r="H412" s="176"/>
      <c r="I412" s="176">
        <v>611.13910968000005</v>
      </c>
      <c r="J412" s="176">
        <v>0.94755699000000004</v>
      </c>
      <c r="K412" s="176">
        <v>66.321829359999995</v>
      </c>
      <c r="L412" s="176">
        <v>67.269386349999991</v>
      </c>
      <c r="M412" s="116">
        <v>77845.701201689706</v>
      </c>
    </row>
    <row r="413" spans="1:13" s="19" customFormat="1">
      <c r="A413" s="172">
        <v>2022</v>
      </c>
      <c r="B413" s="60" t="s">
        <v>44</v>
      </c>
      <c r="C413" s="266">
        <v>22</v>
      </c>
      <c r="D413" s="172"/>
      <c r="E413" s="62">
        <v>85847.101586180012</v>
      </c>
      <c r="F413" s="62">
        <v>0</v>
      </c>
      <c r="G413" s="62">
        <v>3965.9695922300002</v>
      </c>
      <c r="H413" s="62"/>
      <c r="I413" s="62">
        <v>747.09522020000009</v>
      </c>
      <c r="J413" s="62">
        <v>1.24283235</v>
      </c>
      <c r="K413" s="62">
        <v>72.607969909999994</v>
      </c>
      <c r="L413" s="62">
        <v>73.850802259999995</v>
      </c>
      <c r="M413" s="5">
        <v>90634.017200870017</v>
      </c>
    </row>
    <row r="414" spans="1:13" s="1" customFormat="1">
      <c r="A414" s="174">
        <v>2022</v>
      </c>
      <c r="B414" s="267" t="s">
        <v>45</v>
      </c>
      <c r="C414" s="268">
        <v>21</v>
      </c>
      <c r="D414" s="176"/>
      <c r="E414" s="176">
        <v>77587.566511970013</v>
      </c>
      <c r="F414" s="176">
        <v>0</v>
      </c>
      <c r="G414" s="176">
        <v>3455.6789039199998</v>
      </c>
      <c r="H414" s="176"/>
      <c r="I414" s="176">
        <v>682.26160927000024</v>
      </c>
      <c r="J414" s="176">
        <v>2.37170199</v>
      </c>
      <c r="K414" s="176">
        <v>81.513391339999998</v>
      </c>
      <c r="L414" s="176">
        <v>83.885093330000004</v>
      </c>
      <c r="M414" s="116">
        <v>81809.39211849001</v>
      </c>
    </row>
    <row r="415" spans="1:13" s="19" customFormat="1">
      <c r="A415" s="172">
        <v>2022</v>
      </c>
      <c r="B415" s="60" t="s">
        <v>46</v>
      </c>
      <c r="C415" s="266">
        <v>22</v>
      </c>
      <c r="D415" s="172"/>
      <c r="E415" s="62">
        <v>90977.218637690006</v>
      </c>
      <c r="F415" s="62">
        <v>0</v>
      </c>
      <c r="G415" s="62">
        <v>3141.6670933099999</v>
      </c>
      <c r="H415" s="62"/>
      <c r="I415" s="62">
        <v>630.4654651300001</v>
      </c>
      <c r="J415" s="62">
        <v>4.5142821800000004</v>
      </c>
      <c r="K415" s="62">
        <v>1794.3450056799991</v>
      </c>
      <c r="L415" s="62">
        <v>1798.8592878599991</v>
      </c>
      <c r="M415" s="5">
        <v>96548.210483989984</v>
      </c>
    </row>
    <row r="416" spans="1:13" s="19" customFormat="1">
      <c r="A416" s="174">
        <v>2022</v>
      </c>
      <c r="B416" s="267" t="s">
        <v>47</v>
      </c>
      <c r="C416" s="268">
        <v>21</v>
      </c>
      <c r="D416" s="174"/>
      <c r="E416" s="176">
        <v>80890.813143499996</v>
      </c>
      <c r="F416" s="176">
        <v>0</v>
      </c>
      <c r="G416" s="176">
        <v>2883.6443336100001</v>
      </c>
      <c r="H416" s="176"/>
      <c r="I416" s="176">
        <v>515.25997943000004</v>
      </c>
      <c r="J416" s="176">
        <v>8.0367097600000008</v>
      </c>
      <c r="K416" s="176">
        <v>522.65389788000005</v>
      </c>
      <c r="L416" s="176">
        <v>530.69060764000005</v>
      </c>
      <c r="M416" s="116">
        <v>84820.408064179981</v>
      </c>
    </row>
    <row r="417" spans="1:13" s="19" customFormat="1">
      <c r="A417" s="24">
        <v>2022</v>
      </c>
      <c r="B417" s="1" t="s">
        <v>49</v>
      </c>
      <c r="C417" s="24">
        <v>257</v>
      </c>
      <c r="D417" s="24"/>
      <c r="E417" s="83">
        <v>1138796.9748550374</v>
      </c>
      <c r="F417" s="83">
        <v>0</v>
      </c>
      <c r="G417" s="83">
        <v>65418.316181700015</v>
      </c>
      <c r="H417" s="83"/>
      <c r="I417" s="83">
        <v>8743.8994291800009</v>
      </c>
      <c r="J417" s="83">
        <v>29.564947320000002</v>
      </c>
      <c r="K417" s="83">
        <v>3147.2417014499988</v>
      </c>
      <c r="L417" s="83">
        <v>3176.8066487699989</v>
      </c>
      <c r="M417" s="83">
        <v>1216135.9971146875</v>
      </c>
    </row>
    <row r="418" spans="1:13">
      <c r="A418" s="60"/>
      <c r="B418" s="60"/>
      <c r="C418" s="60"/>
      <c r="D418" s="60"/>
      <c r="E418" s="60"/>
      <c r="F418" s="60"/>
      <c r="G418" s="60"/>
      <c r="H418" s="60"/>
      <c r="I418" s="60"/>
      <c r="J418" s="60"/>
      <c r="K418" s="60"/>
      <c r="L418" s="60"/>
      <c r="M418" s="1"/>
    </row>
    <row r="419" spans="1:13">
      <c r="A419" s="172" t="s">
        <v>2873</v>
      </c>
      <c r="B419" s="60"/>
      <c r="C419" s="24">
        <v>258</v>
      </c>
      <c r="D419" s="172"/>
      <c r="E419" s="83">
        <v>1116950.1316117381</v>
      </c>
      <c r="F419" s="83"/>
      <c r="G419" s="83">
        <v>77366.853468489993</v>
      </c>
      <c r="H419" s="83"/>
      <c r="I419" s="83">
        <v>11528.49254218</v>
      </c>
      <c r="J419" s="83">
        <v>39.541334769999999</v>
      </c>
      <c r="K419" s="83">
        <v>1300.1165334499999</v>
      </c>
      <c r="L419" s="83">
        <v>1339.65786822</v>
      </c>
      <c r="M419" s="83">
        <v>1207185.135490628</v>
      </c>
    </row>
    <row r="420" spans="1:13" s="19" customFormat="1">
      <c r="A420" s="172" t="s">
        <v>2957</v>
      </c>
      <c r="B420" s="60"/>
      <c r="C420" s="24">
        <v>257</v>
      </c>
      <c r="D420" s="172"/>
      <c r="E420" s="83">
        <v>1138796.9748550374</v>
      </c>
      <c r="F420" s="83">
        <v>0</v>
      </c>
      <c r="G420" s="83">
        <v>65418.316181700015</v>
      </c>
      <c r="H420" s="83"/>
      <c r="I420" s="83">
        <v>8743.8994291800009</v>
      </c>
      <c r="J420" s="83">
        <v>29.564947320000002</v>
      </c>
      <c r="K420" s="83">
        <v>3147.2417014499988</v>
      </c>
      <c r="L420" s="83">
        <v>3176.8066487699989</v>
      </c>
      <c r="M420" s="83">
        <v>1216135.9971146875</v>
      </c>
    </row>
    <row r="421" spans="1:13" s="19" customFormat="1">
      <c r="A421" s="172" t="s">
        <v>32</v>
      </c>
      <c r="B421" s="60"/>
      <c r="C421" s="60"/>
      <c r="D421" s="60"/>
      <c r="E421" s="177">
        <v>1.9559372101755956E-2</v>
      </c>
      <c r="F421" s="177"/>
      <c r="G421" s="177">
        <v>-0.15444000564991811</v>
      </c>
      <c r="H421" s="177"/>
      <c r="I421" s="177">
        <v>-0.24154008885479505</v>
      </c>
      <c r="J421" s="177">
        <v>-0.25230274870662894</v>
      </c>
      <c r="K421" s="177">
        <v>1.420738157293064</v>
      </c>
      <c r="L421" s="177">
        <v>1.3713566904892023</v>
      </c>
      <c r="M421" s="177">
        <v>7.4146552677867295E-3</v>
      </c>
    </row>
    <row r="422" spans="1:13">
      <c r="A422" s="172"/>
      <c r="B422" s="60"/>
      <c r="C422" s="172"/>
      <c r="D422" s="172"/>
      <c r="E422" s="60"/>
      <c r="F422" s="60"/>
      <c r="G422" s="60"/>
      <c r="H422" s="60"/>
      <c r="I422" s="60"/>
      <c r="J422" s="60"/>
      <c r="K422" s="60"/>
      <c r="L422" s="60"/>
      <c r="M422" s="1"/>
    </row>
    <row r="423" spans="1:13" s="19" customFormat="1">
      <c r="A423" s="172" t="s">
        <v>2873</v>
      </c>
      <c r="B423" s="60" t="s">
        <v>79</v>
      </c>
      <c r="C423" s="172"/>
      <c r="D423" s="172"/>
      <c r="E423" s="62">
        <v>4329.2640760144886</v>
      </c>
      <c r="F423" s="62"/>
      <c r="G423" s="62">
        <v>299.87152507166667</v>
      </c>
      <c r="H423" s="62"/>
      <c r="I423" s="62">
        <v>44.684079620852714</v>
      </c>
      <c r="J423" s="269">
        <v>0.15326098748062014</v>
      </c>
      <c r="K423" s="62">
        <v>5.0392113699612402</v>
      </c>
      <c r="L423" s="62">
        <v>5.1924723574418605</v>
      </c>
      <c r="M423" s="62">
        <v>4679.0121530644492</v>
      </c>
    </row>
    <row r="424" spans="1:13">
      <c r="A424" s="172" t="s">
        <v>2957</v>
      </c>
      <c r="B424" s="60" t="s">
        <v>79</v>
      </c>
      <c r="C424" s="172"/>
      <c r="D424" s="172"/>
      <c r="E424" s="62">
        <v>4431.1166336771885</v>
      </c>
      <c r="F424" s="62">
        <v>0</v>
      </c>
      <c r="G424" s="62">
        <v>254.54597736070045</v>
      </c>
      <c r="H424" s="62"/>
      <c r="I424" s="62">
        <v>34.02295497735409</v>
      </c>
      <c r="J424" s="269">
        <v>0.11503870552529183</v>
      </c>
      <c r="K424" s="62">
        <v>12.246076659338517</v>
      </c>
      <c r="L424" s="62">
        <v>12.361115364863808</v>
      </c>
      <c r="M424" s="62">
        <v>4732.0466813801067</v>
      </c>
    </row>
    <row r="425" spans="1:13">
      <c r="A425" s="172" t="s">
        <v>32</v>
      </c>
      <c r="B425" s="60"/>
      <c r="C425" s="60"/>
      <c r="D425" s="60"/>
      <c r="E425" s="177">
        <v>2.3526529191646217E-2</v>
      </c>
      <c r="F425" s="177"/>
      <c r="G425" s="177">
        <v>-0.15114988894038472</v>
      </c>
      <c r="H425" s="177"/>
      <c r="I425" s="177">
        <v>-0.23858888297485259</v>
      </c>
      <c r="J425" s="177">
        <v>-0.24939342088058469</v>
      </c>
      <c r="K425" s="177">
        <v>1.4301573719128813</v>
      </c>
      <c r="L425" s="177">
        <v>1.3805837593237902</v>
      </c>
      <c r="M425" s="177">
        <v>1.1334556650151706E-2</v>
      </c>
    </row>
    <row r="426" spans="1:13">
      <c r="A426" s="172"/>
      <c r="B426" s="60"/>
      <c r="C426" s="60"/>
      <c r="D426" s="60"/>
      <c r="E426" s="177"/>
      <c r="F426" s="177"/>
      <c r="G426" s="177"/>
      <c r="H426" s="177"/>
      <c r="I426" s="177"/>
      <c r="J426" s="177"/>
      <c r="K426" s="177"/>
      <c r="L426" s="177"/>
      <c r="M426" s="177"/>
    </row>
    <row r="427" spans="1:13">
      <c r="A427" s="172"/>
      <c r="B427" s="60"/>
      <c r="C427" s="60"/>
      <c r="D427" s="60"/>
      <c r="E427" s="177"/>
      <c r="F427" s="177"/>
      <c r="G427" s="177"/>
      <c r="H427" s="177"/>
      <c r="I427" s="177"/>
      <c r="J427" s="177"/>
      <c r="K427" s="177"/>
      <c r="L427" s="177"/>
      <c r="M427" s="177"/>
    </row>
    <row r="428" spans="1:13" ht="15.6">
      <c r="A428" s="277" t="s">
        <v>2889</v>
      </c>
      <c r="B428" s="88"/>
      <c r="C428" s="88"/>
      <c r="D428" s="88"/>
      <c r="E428" s="81"/>
      <c r="F428" s="88"/>
      <c r="G428" s="88"/>
      <c r="H428" s="88"/>
      <c r="I428" s="88"/>
      <c r="J428" s="88"/>
      <c r="K428" s="88"/>
      <c r="L428" s="123"/>
      <c r="M428" s="104"/>
    </row>
    <row r="429" spans="1:13" ht="13.2" customHeight="1">
      <c r="A429" s="85" t="s">
        <v>533</v>
      </c>
      <c r="B429" s="88"/>
      <c r="C429" s="88"/>
      <c r="D429" s="123"/>
      <c r="E429" s="81"/>
      <c r="F429" s="88"/>
      <c r="G429" s="88"/>
      <c r="H429" s="88"/>
      <c r="I429" s="88"/>
      <c r="J429" s="89"/>
      <c r="K429" s="88"/>
      <c r="L429" s="123"/>
    </row>
    <row r="430" spans="1:13" ht="10.199999999999999" customHeight="1">
      <c r="A430" s="85"/>
      <c r="B430" s="88"/>
      <c r="C430" s="88"/>
      <c r="D430" s="123"/>
      <c r="E430" s="81"/>
      <c r="F430" s="88"/>
      <c r="G430" s="88"/>
      <c r="H430" s="88"/>
      <c r="I430" s="88"/>
      <c r="J430" s="89"/>
      <c r="K430" s="88"/>
      <c r="L430" s="123"/>
    </row>
    <row r="431" spans="1:13" ht="15">
      <c r="A431" s="88"/>
      <c r="B431" s="81"/>
      <c r="C431" s="81"/>
      <c r="D431" s="90"/>
      <c r="E431" s="312" t="s">
        <v>1794</v>
      </c>
      <c r="F431" s="312"/>
      <c r="G431" s="312"/>
      <c r="H431" s="91"/>
      <c r="I431" s="312" t="s">
        <v>1795</v>
      </c>
      <c r="J431" s="312"/>
      <c r="K431" s="312"/>
      <c r="L431" s="124"/>
    </row>
    <row r="432" spans="1:13" s="19" customFormat="1">
      <c r="A432" s="259"/>
      <c r="B432" s="259"/>
      <c r="C432" s="260" t="s">
        <v>76</v>
      </c>
      <c r="D432" s="260"/>
      <c r="E432" s="126"/>
      <c r="F432" s="126"/>
      <c r="G432" s="126"/>
      <c r="H432" s="126"/>
      <c r="I432" s="261"/>
      <c r="J432" s="261"/>
      <c r="K432" s="261"/>
      <c r="L432" s="92"/>
    </row>
    <row r="433" spans="1:12" s="19" customFormat="1">
      <c r="A433" s="260" t="s">
        <v>111</v>
      </c>
      <c r="B433" s="259"/>
      <c r="C433" s="260" t="s">
        <v>77</v>
      </c>
      <c r="D433" s="260"/>
      <c r="E433" s="261" t="s">
        <v>68</v>
      </c>
      <c r="F433" s="261" t="s">
        <v>48</v>
      </c>
      <c r="G433" s="261" t="s">
        <v>49</v>
      </c>
      <c r="H433" s="261"/>
      <c r="I433" s="261" t="s">
        <v>68</v>
      </c>
      <c r="J433" s="261" t="s">
        <v>48</v>
      </c>
      <c r="K433" s="261" t="s">
        <v>49</v>
      </c>
      <c r="L433" s="92"/>
    </row>
    <row r="434" spans="1:12" s="19" customFormat="1">
      <c r="A434" s="24">
        <v>2004</v>
      </c>
      <c r="B434" s="60"/>
      <c r="C434" s="266">
        <v>259</v>
      </c>
      <c r="D434" s="172"/>
      <c r="E434" s="62">
        <v>0</v>
      </c>
      <c r="F434" s="269">
        <v>0</v>
      </c>
      <c r="G434" s="62">
        <v>0</v>
      </c>
      <c r="H434" s="142"/>
      <c r="I434" s="62">
        <v>217.96670303999997</v>
      </c>
      <c r="J434" s="62">
        <v>3.59742E-3</v>
      </c>
      <c r="K434" s="62">
        <v>217.97030045999998</v>
      </c>
      <c r="L434" s="92"/>
    </row>
    <row r="435" spans="1:12" s="19" customFormat="1">
      <c r="A435" s="114">
        <v>2005</v>
      </c>
      <c r="B435" s="263"/>
      <c r="C435" s="264">
        <v>257</v>
      </c>
      <c r="D435" s="265"/>
      <c r="E435" s="265">
        <v>170.1498047</v>
      </c>
      <c r="F435" s="265">
        <v>0</v>
      </c>
      <c r="G435" s="265">
        <v>170.1498047</v>
      </c>
      <c r="H435" s="265"/>
      <c r="I435" s="265">
        <v>375.54095188000002</v>
      </c>
      <c r="J435" s="265">
        <v>9.7511010000000009E-2</v>
      </c>
      <c r="K435" s="265">
        <v>375.63846289000008</v>
      </c>
      <c r="L435" s="125"/>
    </row>
    <row r="436" spans="1:12" s="19" customFormat="1">
      <c r="A436" s="24">
        <v>2006</v>
      </c>
      <c r="B436" s="60"/>
      <c r="C436" s="172">
        <v>255</v>
      </c>
      <c r="D436" s="172"/>
      <c r="E436" s="262">
        <v>999.28205443999991</v>
      </c>
      <c r="F436" s="262">
        <v>2.8828300000000001E-2</v>
      </c>
      <c r="G436" s="262">
        <v>999.31088274000012</v>
      </c>
      <c r="H436" s="262"/>
      <c r="I436" s="262">
        <v>556.88699479999991</v>
      </c>
      <c r="J436" s="262">
        <v>4.5533996999999999</v>
      </c>
      <c r="K436" s="262">
        <v>561.44039450000002</v>
      </c>
      <c r="L436" s="125"/>
    </row>
    <row r="437" spans="1:12" s="19" customFormat="1">
      <c r="A437" s="114">
        <v>2007</v>
      </c>
      <c r="B437" s="263"/>
      <c r="C437" s="264">
        <v>255</v>
      </c>
      <c r="D437" s="265"/>
      <c r="E437" s="265">
        <v>2305.8974510999997</v>
      </c>
      <c r="F437" s="265">
        <v>0.90685163999999996</v>
      </c>
      <c r="G437" s="265">
        <v>2306.8043027399999</v>
      </c>
      <c r="H437" s="265"/>
      <c r="I437" s="265">
        <v>731.89132754000013</v>
      </c>
      <c r="J437" s="265">
        <v>6.3765786699999989</v>
      </c>
      <c r="K437" s="265">
        <v>738.26790620999998</v>
      </c>
      <c r="L437" s="125"/>
    </row>
    <row r="438" spans="1:12" s="19" customFormat="1">
      <c r="A438" s="24">
        <v>2008</v>
      </c>
      <c r="B438" s="60"/>
      <c r="C438" s="172">
        <v>256</v>
      </c>
      <c r="D438" s="172"/>
      <c r="E438" s="262">
        <v>912.79614827000012</v>
      </c>
      <c r="F438" s="262">
        <v>8.1518887999999983</v>
      </c>
      <c r="G438" s="262">
        <v>920.94803707000028</v>
      </c>
      <c r="H438" s="262"/>
      <c r="I438" s="262">
        <v>294.84562188000007</v>
      </c>
      <c r="J438" s="262">
        <v>0</v>
      </c>
      <c r="K438" s="262">
        <v>294.84562188000007</v>
      </c>
      <c r="L438" s="125"/>
    </row>
    <row r="439" spans="1:12" s="19" customFormat="1">
      <c r="A439" s="114">
        <v>2009</v>
      </c>
      <c r="B439" s="263"/>
      <c r="C439" s="264">
        <v>256</v>
      </c>
      <c r="D439" s="265"/>
      <c r="E439" s="265">
        <v>1147.1683613499999</v>
      </c>
      <c r="F439" s="265">
        <v>0.58378391000000007</v>
      </c>
      <c r="G439" s="265">
        <v>1147.7521452599999</v>
      </c>
      <c r="H439" s="265"/>
      <c r="I439" s="265">
        <v>124.21431975</v>
      </c>
      <c r="J439" s="265">
        <v>0.13350000000000001</v>
      </c>
      <c r="K439" s="265">
        <v>124.34781975000001</v>
      </c>
      <c r="L439" s="125"/>
    </row>
    <row r="440" spans="1:12" s="19" customFormat="1">
      <c r="A440" s="24">
        <v>2010</v>
      </c>
      <c r="B440" s="60"/>
      <c r="C440" s="172">
        <v>258</v>
      </c>
      <c r="D440" s="172"/>
      <c r="E440" s="262">
        <v>1115.6247505900001</v>
      </c>
      <c r="F440" s="262">
        <v>1.5241085300000001</v>
      </c>
      <c r="G440" s="262">
        <v>1117.14885912</v>
      </c>
      <c r="H440" s="262"/>
      <c r="I440" s="262">
        <v>116.36704309000001</v>
      </c>
      <c r="J440" s="262">
        <v>0.17059452</v>
      </c>
      <c r="K440" s="262">
        <v>116.53763761</v>
      </c>
      <c r="L440" s="125"/>
    </row>
    <row r="441" spans="1:12" s="19" customFormat="1">
      <c r="A441" s="114">
        <v>2011</v>
      </c>
      <c r="B441" s="263"/>
      <c r="C441" s="264">
        <v>257</v>
      </c>
      <c r="D441" s="265"/>
      <c r="E441" s="265">
        <v>1878.8149555299999</v>
      </c>
      <c r="F441" s="265">
        <v>2.3324886400000002</v>
      </c>
      <c r="G441" s="265">
        <v>1881.14744417</v>
      </c>
      <c r="H441" s="265"/>
      <c r="I441" s="265">
        <v>106.5412097</v>
      </c>
      <c r="J441" s="265">
        <v>2.251769E-2</v>
      </c>
      <c r="K441" s="265">
        <v>106.56372738999998</v>
      </c>
      <c r="L441" s="125"/>
    </row>
    <row r="442" spans="1:12" s="19" customFormat="1">
      <c r="A442" s="24">
        <v>2012</v>
      </c>
      <c r="B442" s="60"/>
      <c r="C442" s="172">
        <v>256</v>
      </c>
      <c r="D442" s="172"/>
      <c r="E442" s="262">
        <v>1337.92383999</v>
      </c>
      <c r="F442" s="262">
        <v>6.6755860599999997</v>
      </c>
      <c r="G442" s="262">
        <v>1344.5994260500001</v>
      </c>
      <c r="H442" s="262"/>
      <c r="I442" s="262">
        <v>39.433251030000008</v>
      </c>
      <c r="J442" s="262">
        <v>0.14443981</v>
      </c>
      <c r="K442" s="262">
        <v>39.57769084000001</v>
      </c>
      <c r="L442" s="125"/>
    </row>
    <row r="443" spans="1:12" s="19" customFormat="1">
      <c r="A443" s="114">
        <v>2013</v>
      </c>
      <c r="B443" s="263"/>
      <c r="C443" s="264">
        <v>255</v>
      </c>
      <c r="D443" s="265"/>
      <c r="E443" s="265">
        <v>2448.6332213699998</v>
      </c>
      <c r="F443" s="265">
        <v>12.62755529</v>
      </c>
      <c r="G443" s="265">
        <v>2461.2607766600004</v>
      </c>
      <c r="H443" s="265"/>
      <c r="I443" s="265">
        <v>28.199067420000002</v>
      </c>
      <c r="J443" s="265">
        <v>0.75606733000000004</v>
      </c>
      <c r="K443" s="265">
        <v>28.955134749999999</v>
      </c>
      <c r="L443" s="125"/>
    </row>
    <row r="444" spans="1:12" s="19" customFormat="1">
      <c r="A444" s="24">
        <v>2014</v>
      </c>
      <c r="B444" s="60"/>
      <c r="C444" s="172">
        <v>255</v>
      </c>
      <c r="D444" s="172"/>
      <c r="E444" s="262">
        <v>5352.1533291000005</v>
      </c>
      <c r="F444" s="262">
        <v>14.75007551</v>
      </c>
      <c r="G444" s="262">
        <v>5366.9034046099996</v>
      </c>
      <c r="H444" s="262"/>
      <c r="I444" s="262">
        <v>27.606620519999996</v>
      </c>
      <c r="J444" s="262">
        <v>1.1187643700000001</v>
      </c>
      <c r="K444" s="262">
        <v>28.725384890000004</v>
      </c>
      <c r="L444" s="125"/>
    </row>
    <row r="445" spans="1:12" s="19" customFormat="1">
      <c r="A445" s="114">
        <v>2015</v>
      </c>
      <c r="B445" s="263"/>
      <c r="C445" s="264">
        <v>255</v>
      </c>
      <c r="D445" s="265"/>
      <c r="E445" s="265">
        <v>5827.6160292399991</v>
      </c>
      <c r="F445" s="265">
        <v>18.504746200000003</v>
      </c>
      <c r="G445" s="265">
        <v>5846.1207754400011</v>
      </c>
      <c r="H445" s="265"/>
      <c r="I445" s="265">
        <v>124.32996641</v>
      </c>
      <c r="J445" s="265">
        <v>1.63681002</v>
      </c>
      <c r="K445" s="265">
        <v>125.96677643000001</v>
      </c>
      <c r="L445" s="125"/>
    </row>
    <row r="446" spans="1:12" s="19" customFormat="1">
      <c r="A446" s="24">
        <v>2016</v>
      </c>
      <c r="B446" s="60"/>
      <c r="C446" s="172">
        <v>257</v>
      </c>
      <c r="D446" s="172"/>
      <c r="E446" s="262">
        <v>3818.3089402299993</v>
      </c>
      <c r="F446" s="262">
        <v>14.41150232</v>
      </c>
      <c r="G446" s="262">
        <v>3832.7204425499999</v>
      </c>
      <c r="H446" s="262"/>
      <c r="I446" s="262">
        <v>58.842845089999997</v>
      </c>
      <c r="J446" s="262">
        <v>6.2498117999999989</v>
      </c>
      <c r="K446" s="262">
        <v>635.46869591000006</v>
      </c>
      <c r="L446" s="125"/>
    </row>
    <row r="447" spans="1:12" s="19" customFormat="1">
      <c r="A447" s="114">
        <v>2017</v>
      </c>
      <c r="B447" s="263"/>
      <c r="C447" s="264">
        <v>255</v>
      </c>
      <c r="D447" s="265"/>
      <c r="E447" s="265">
        <v>5761.8438755799998</v>
      </c>
      <c r="F447" s="265">
        <v>25.567455239999997</v>
      </c>
      <c r="G447" s="265">
        <v>5787.4113308200012</v>
      </c>
      <c r="H447" s="265"/>
      <c r="I447" s="265">
        <v>49.870105310000007</v>
      </c>
      <c r="J447" s="265">
        <v>1.3769682000000001</v>
      </c>
      <c r="K447" s="265">
        <v>1178.20137041</v>
      </c>
      <c r="L447" s="125"/>
    </row>
    <row r="448" spans="1:12" s="19" customFormat="1">
      <c r="A448" s="24">
        <v>2018</v>
      </c>
      <c r="B448" s="60"/>
      <c r="C448" s="172">
        <v>255</v>
      </c>
      <c r="D448" s="172"/>
      <c r="E448" s="262">
        <v>4574.5615797399996</v>
      </c>
      <c r="F448" s="262">
        <v>12.265280990000001</v>
      </c>
      <c r="G448" s="262">
        <v>4586.8268607300006</v>
      </c>
      <c r="H448" s="262"/>
      <c r="I448" s="262">
        <v>32.974951929999996</v>
      </c>
      <c r="J448" s="262">
        <v>1.5035994999999998</v>
      </c>
      <c r="K448" s="262">
        <v>731.03048099</v>
      </c>
      <c r="L448" s="125"/>
    </row>
    <row r="449" spans="1:12" s="19" customFormat="1">
      <c r="A449" s="114">
        <v>2019</v>
      </c>
      <c r="B449" s="263"/>
      <c r="C449" s="264">
        <v>255</v>
      </c>
      <c r="D449" s="265"/>
      <c r="E449" s="265">
        <v>3617.1292276499998</v>
      </c>
      <c r="F449" s="265">
        <v>20.507619590000001</v>
      </c>
      <c r="G449" s="265">
        <v>3637.6368472400004</v>
      </c>
      <c r="H449" s="265"/>
      <c r="I449" s="265">
        <v>28.745366739999994</v>
      </c>
      <c r="J449" s="265">
        <v>2.8295631100000005</v>
      </c>
      <c r="K449" s="265">
        <v>1383.8592339699999</v>
      </c>
      <c r="L449" s="125"/>
    </row>
    <row r="450" spans="1:12" s="19" customFormat="1">
      <c r="A450" s="24">
        <v>2020</v>
      </c>
      <c r="B450" s="60"/>
      <c r="C450" s="172">
        <v>257</v>
      </c>
      <c r="D450" s="172"/>
      <c r="E450" s="262">
        <v>18965.377580230001</v>
      </c>
      <c r="F450" s="262">
        <v>13.556307289999999</v>
      </c>
      <c r="G450" s="262">
        <v>18978.933887519997</v>
      </c>
      <c r="H450" s="262"/>
      <c r="I450" s="262">
        <v>30.530841999999996</v>
      </c>
      <c r="J450" s="262">
        <v>7.7045598399999999</v>
      </c>
      <c r="K450" s="262">
        <v>459.31579576999991</v>
      </c>
      <c r="L450" s="125"/>
    </row>
    <row r="451" spans="1:12" s="19" customFormat="1">
      <c r="A451" s="114">
        <v>2021</v>
      </c>
      <c r="B451" s="263"/>
      <c r="C451" s="264">
        <v>258</v>
      </c>
      <c r="D451" s="265"/>
      <c r="E451" s="265">
        <v>17287.304835980001</v>
      </c>
      <c r="F451" s="265">
        <v>25.696813980000002</v>
      </c>
      <c r="G451" s="265">
        <v>17313.001649960002</v>
      </c>
      <c r="H451" s="265"/>
      <c r="I451" s="265">
        <v>78.755048799999997</v>
      </c>
      <c r="J451" s="265">
        <v>11.804682050000004</v>
      </c>
      <c r="K451" s="265">
        <v>92.14679756999999</v>
      </c>
      <c r="L451" s="125"/>
    </row>
    <row r="452" spans="1:12" s="19" customFormat="1">
      <c r="A452" s="172"/>
      <c r="B452" s="60"/>
      <c r="C452" s="172"/>
      <c r="D452" s="172"/>
      <c r="E452" s="60"/>
      <c r="F452" s="60"/>
      <c r="G452" s="60"/>
      <c r="H452" s="60"/>
      <c r="I452" s="60"/>
      <c r="J452" s="60"/>
      <c r="K452" s="60"/>
      <c r="L452" s="125"/>
    </row>
    <row r="453" spans="1:12" s="19" customFormat="1">
      <c r="A453" s="172">
        <v>2021</v>
      </c>
      <c r="B453" s="60" t="s">
        <v>36</v>
      </c>
      <c r="C453" s="266">
        <v>20</v>
      </c>
      <c r="D453" s="62"/>
      <c r="E453" s="62">
        <v>2911.7345142500003</v>
      </c>
      <c r="F453" s="62">
        <v>1.1561633</v>
      </c>
      <c r="G453" s="62">
        <v>2912.8906775500004</v>
      </c>
      <c r="H453" s="62"/>
      <c r="I453" s="62">
        <v>10.351074599999999</v>
      </c>
      <c r="J453" s="62">
        <v>1.4600289</v>
      </c>
      <c r="K453" s="62">
        <v>11.880191309999999</v>
      </c>
      <c r="L453" s="125"/>
    </row>
    <row r="454" spans="1:12" s="19" customFormat="1">
      <c r="A454" s="174">
        <v>2021</v>
      </c>
      <c r="B454" s="267" t="s">
        <v>37</v>
      </c>
      <c r="C454" s="268">
        <v>20</v>
      </c>
      <c r="D454" s="176"/>
      <c r="E454" s="176">
        <v>2519.2342023000001</v>
      </c>
      <c r="F454" s="176">
        <v>2.4775689999999999</v>
      </c>
      <c r="G454" s="176">
        <v>2521.7117713000002</v>
      </c>
      <c r="H454" s="176"/>
      <c r="I454" s="176">
        <v>7.9697595999999997</v>
      </c>
      <c r="J454" s="176">
        <v>3.4193682299999999</v>
      </c>
      <c r="K454" s="176">
        <v>11.454276759999999</v>
      </c>
      <c r="L454" s="125"/>
    </row>
    <row r="455" spans="1:12" s="19" customFormat="1">
      <c r="A455" s="172">
        <v>2021</v>
      </c>
      <c r="B455" s="60" t="s">
        <v>38</v>
      </c>
      <c r="C455" s="266">
        <v>23</v>
      </c>
      <c r="D455" s="62"/>
      <c r="E455" s="62">
        <v>2001.8963623300001</v>
      </c>
      <c r="F455" s="62">
        <v>2.3048495</v>
      </c>
      <c r="G455" s="62">
        <v>2004.2012118299999</v>
      </c>
      <c r="H455" s="62"/>
      <c r="I455" s="62">
        <v>5.2250363999999996</v>
      </c>
      <c r="J455" s="62">
        <v>2.25312147</v>
      </c>
      <c r="K455" s="62">
        <v>7.8274672199999991</v>
      </c>
      <c r="L455" s="125"/>
    </row>
    <row r="456" spans="1:12" s="19" customFormat="1">
      <c r="A456" s="174">
        <v>2021</v>
      </c>
      <c r="B456" s="267" t="s">
        <v>39</v>
      </c>
      <c r="C456" s="268">
        <v>20</v>
      </c>
      <c r="D456" s="176"/>
      <c r="E456" s="176">
        <v>1563.2400257100003</v>
      </c>
      <c r="F456" s="176">
        <v>2.7456806</v>
      </c>
      <c r="G456" s="176">
        <v>1565.9857063100001</v>
      </c>
      <c r="H456" s="176"/>
      <c r="I456" s="176">
        <v>3.7325847399999996</v>
      </c>
      <c r="J456" s="176">
        <v>0.80227813999999997</v>
      </c>
      <c r="K456" s="176">
        <v>4.6931176799999994</v>
      </c>
      <c r="L456" s="125"/>
    </row>
    <row r="457" spans="1:12" s="19" customFormat="1">
      <c r="A457" s="172">
        <v>2021</v>
      </c>
      <c r="B457" s="60" t="s">
        <v>40</v>
      </c>
      <c r="C457" s="266">
        <v>21</v>
      </c>
      <c r="D457" s="62"/>
      <c r="E457" s="62">
        <v>1246.9991076599999</v>
      </c>
      <c r="F457" s="62">
        <v>2.4727334000000001</v>
      </c>
      <c r="G457" s="62">
        <v>1249.4718410599999</v>
      </c>
      <c r="H457" s="62"/>
      <c r="I457" s="62">
        <v>4.8707974600000004</v>
      </c>
      <c r="J457" s="62">
        <v>0.55815229</v>
      </c>
      <c r="K457" s="62">
        <v>5.4837867899999999</v>
      </c>
      <c r="L457" s="125"/>
    </row>
    <row r="458" spans="1:12" s="19" customFormat="1">
      <c r="A458" s="174">
        <v>2021</v>
      </c>
      <c r="B458" s="267" t="s">
        <v>41</v>
      </c>
      <c r="C458" s="268">
        <v>22</v>
      </c>
      <c r="D458" s="176"/>
      <c r="E458" s="176">
        <v>1005.8593156899999</v>
      </c>
      <c r="F458" s="176">
        <v>3.4226654999999999</v>
      </c>
      <c r="G458" s="176">
        <v>1009.2819811899999</v>
      </c>
      <c r="H458" s="176"/>
      <c r="I458" s="176">
        <v>14.957980409999999</v>
      </c>
      <c r="J458" s="176">
        <v>0.53533310000000001</v>
      </c>
      <c r="K458" s="176">
        <v>15.58479636</v>
      </c>
      <c r="L458" s="125"/>
    </row>
    <row r="459" spans="1:12" s="19" customFormat="1">
      <c r="A459" s="172">
        <v>2021</v>
      </c>
      <c r="B459" s="60" t="s">
        <v>42</v>
      </c>
      <c r="C459" s="266">
        <v>22</v>
      </c>
      <c r="D459" s="62"/>
      <c r="E459" s="62">
        <v>944.20285874000001</v>
      </c>
      <c r="F459" s="62">
        <v>2.7049509</v>
      </c>
      <c r="G459" s="62">
        <v>946.9078096400001</v>
      </c>
      <c r="H459" s="62"/>
      <c r="I459" s="62">
        <v>6.6284220999999999</v>
      </c>
      <c r="J459" s="62">
        <v>0.55494578000000006</v>
      </c>
      <c r="K459" s="62">
        <v>7.4528532599999995</v>
      </c>
      <c r="L459" s="125"/>
    </row>
    <row r="460" spans="1:12" s="19" customFormat="1">
      <c r="A460" s="174">
        <v>2021</v>
      </c>
      <c r="B460" s="267" t="s">
        <v>43</v>
      </c>
      <c r="C460" s="268">
        <v>22</v>
      </c>
      <c r="D460" s="176"/>
      <c r="E460" s="176">
        <v>783.38966520999998</v>
      </c>
      <c r="F460" s="176">
        <v>3.9185181</v>
      </c>
      <c r="G460" s="176">
        <v>787.30818331</v>
      </c>
      <c r="H460" s="176"/>
      <c r="I460" s="176">
        <v>4.4830774</v>
      </c>
      <c r="J460" s="176">
        <v>0.20908594999999999</v>
      </c>
      <c r="K460" s="176">
        <v>4.7189063999999998</v>
      </c>
      <c r="L460" s="125"/>
    </row>
    <row r="461" spans="1:12" s="19" customFormat="1">
      <c r="A461" s="172">
        <v>2021</v>
      </c>
      <c r="B461" s="60" t="s">
        <v>44</v>
      </c>
      <c r="C461" s="266">
        <v>22</v>
      </c>
      <c r="D461" s="62"/>
      <c r="E461" s="62">
        <v>924.9372443200001</v>
      </c>
      <c r="F461" s="62">
        <v>2.6253212000000001</v>
      </c>
      <c r="G461" s="62">
        <v>927.56256552000002</v>
      </c>
      <c r="H461" s="62"/>
      <c r="I461" s="62">
        <v>4.3369645700000001</v>
      </c>
      <c r="J461" s="62">
        <v>0.29211134999999999</v>
      </c>
      <c r="K461" s="62">
        <v>4.7340249599999993</v>
      </c>
      <c r="L461" s="125"/>
    </row>
    <row r="462" spans="1:12" s="19" customFormat="1">
      <c r="A462" s="174">
        <v>2021</v>
      </c>
      <c r="B462" s="267" t="s">
        <v>45</v>
      </c>
      <c r="C462" s="268">
        <v>21</v>
      </c>
      <c r="D462" s="176"/>
      <c r="E462" s="176">
        <v>876.17673708000007</v>
      </c>
      <c r="F462" s="176">
        <v>1.1392081000000001</v>
      </c>
      <c r="G462" s="176">
        <v>877.31594517999997</v>
      </c>
      <c r="H462" s="176"/>
      <c r="I462" s="176">
        <v>5.2239278999999996</v>
      </c>
      <c r="J462" s="176">
        <v>0.58421858000000004</v>
      </c>
      <c r="K462" s="176">
        <v>6.0619478999999998</v>
      </c>
      <c r="L462" s="125"/>
    </row>
    <row r="463" spans="1:12" s="1" customFormat="1">
      <c r="A463" s="172">
        <v>2021</v>
      </c>
      <c r="B463" s="60" t="s">
        <v>46</v>
      </c>
      <c r="C463" s="266">
        <v>22</v>
      </c>
      <c r="D463" s="62"/>
      <c r="E463" s="62">
        <v>1274.2307911500002</v>
      </c>
      <c r="F463" s="62">
        <v>0.51671920000000005</v>
      </c>
      <c r="G463" s="62">
        <v>1274.7475103500001</v>
      </c>
      <c r="H463" s="62"/>
      <c r="I463" s="62">
        <v>5.2758681699999999</v>
      </c>
      <c r="J463" s="62">
        <v>0.52047403000000003</v>
      </c>
      <c r="K463" s="62">
        <v>5.8740580900000001</v>
      </c>
      <c r="L463" s="139"/>
    </row>
    <row r="464" spans="1:12" s="19" customFormat="1">
      <c r="A464" s="174">
        <v>2021</v>
      </c>
      <c r="B464" s="267" t="s">
        <v>47</v>
      </c>
      <c r="C464" s="268">
        <v>23</v>
      </c>
      <c r="D464" s="176"/>
      <c r="E464" s="176">
        <v>1235.4040115399998</v>
      </c>
      <c r="F464" s="176">
        <v>0.21243518</v>
      </c>
      <c r="G464" s="176">
        <v>1235.6164467199999</v>
      </c>
      <c r="H464" s="176"/>
      <c r="I464" s="176">
        <v>5.91035545</v>
      </c>
      <c r="J464" s="176">
        <v>0.61556423000000005</v>
      </c>
      <c r="K464" s="176">
        <v>6.5921708400000005</v>
      </c>
      <c r="L464" s="125"/>
    </row>
    <row r="465" spans="1:12" s="19" customFormat="1">
      <c r="A465" s="24">
        <v>2021</v>
      </c>
      <c r="B465" s="1" t="s">
        <v>49</v>
      </c>
      <c r="C465" s="141">
        <v>258</v>
      </c>
      <c r="D465" s="83"/>
      <c r="E465" s="83">
        <v>17287.304835980001</v>
      </c>
      <c r="F465" s="83">
        <v>25.696813980000002</v>
      </c>
      <c r="G465" s="83">
        <v>17313.001649960002</v>
      </c>
      <c r="H465" s="83"/>
      <c r="I465" s="83">
        <v>78.965848799999989</v>
      </c>
      <c r="J465" s="83">
        <v>11.804682050000004</v>
      </c>
      <c r="K465" s="83">
        <v>92.357597569999996</v>
      </c>
      <c r="L465" s="125"/>
    </row>
    <row r="466" spans="1:12" s="19" customFormat="1">
      <c r="A466" s="172"/>
      <c r="B466" s="60"/>
      <c r="C466" s="172"/>
      <c r="D466" s="172"/>
      <c r="E466" s="60"/>
      <c r="F466" s="60"/>
      <c r="G466" s="60"/>
      <c r="H466" s="60"/>
      <c r="I466" s="60"/>
      <c r="J466" s="60"/>
      <c r="K466" s="60"/>
      <c r="L466" s="125"/>
    </row>
    <row r="467" spans="1:12" s="19" customFormat="1">
      <c r="A467" s="172">
        <v>2022</v>
      </c>
      <c r="B467" s="60" t="s">
        <v>36</v>
      </c>
      <c r="C467" s="266">
        <v>21</v>
      </c>
      <c r="D467" s="172"/>
      <c r="E467" s="62">
        <v>1210.1874149</v>
      </c>
      <c r="F467" s="62">
        <v>0.36905333000000001</v>
      </c>
      <c r="G467" s="62">
        <v>1210.5564682300001</v>
      </c>
      <c r="H467" s="62"/>
      <c r="I467" s="62">
        <v>4.2078762799999998</v>
      </c>
      <c r="J467" s="62">
        <v>0.15207999999999999</v>
      </c>
      <c r="K467" s="62">
        <v>4.7278066699999997</v>
      </c>
      <c r="L467" s="125"/>
    </row>
    <row r="468" spans="1:12" s="19" customFormat="1">
      <c r="A468" s="174">
        <v>2022</v>
      </c>
      <c r="B468" s="267" t="s">
        <v>37</v>
      </c>
      <c r="C468" s="268">
        <v>20</v>
      </c>
      <c r="D468" s="174"/>
      <c r="E468" s="176">
        <v>823.34297630000003</v>
      </c>
      <c r="F468" s="176">
        <v>0.11060736</v>
      </c>
      <c r="G468" s="176">
        <v>823.45358366000005</v>
      </c>
      <c r="H468" s="176"/>
      <c r="I468" s="176">
        <v>2.3712631900000001</v>
      </c>
      <c r="J468" s="176">
        <v>0.28390765000000001</v>
      </c>
      <c r="K468" s="176">
        <v>2.6923414800000001</v>
      </c>
      <c r="L468" s="125"/>
    </row>
    <row r="469" spans="1:12" s="19" customFormat="1">
      <c r="A469" s="172">
        <v>2022</v>
      </c>
      <c r="B469" s="60" t="s">
        <v>38</v>
      </c>
      <c r="C469" s="266">
        <v>23</v>
      </c>
      <c r="D469" s="172"/>
      <c r="E469" s="62">
        <v>1040.0488675500001</v>
      </c>
      <c r="F469" s="62">
        <v>0.3364144</v>
      </c>
      <c r="G469" s="62">
        <v>1040.38528195</v>
      </c>
      <c r="H469" s="62"/>
      <c r="I469" s="62">
        <v>5.5844135799999997</v>
      </c>
      <c r="J469" s="62">
        <v>0.40040940000000003</v>
      </c>
      <c r="K469" s="62">
        <v>6.0436054699999993</v>
      </c>
      <c r="L469" s="125"/>
    </row>
    <row r="470" spans="1:12" s="19" customFormat="1">
      <c r="A470" s="174">
        <v>2022</v>
      </c>
      <c r="B470" s="267" t="s">
        <v>39</v>
      </c>
      <c r="C470" s="268">
        <v>19</v>
      </c>
      <c r="D470" s="174"/>
      <c r="E470" s="176">
        <v>687.07036692999998</v>
      </c>
      <c r="F470" s="176">
        <v>0.16168394999999999</v>
      </c>
      <c r="G470" s="176">
        <v>687.23205087999997</v>
      </c>
      <c r="H470" s="176"/>
      <c r="I470" s="176">
        <v>5.4133546499999996</v>
      </c>
      <c r="J470" s="176">
        <v>0.57103554000000001</v>
      </c>
      <c r="K470" s="176">
        <v>6.1342225599999995</v>
      </c>
      <c r="L470" s="125"/>
    </row>
    <row r="471" spans="1:12" s="19" customFormat="1">
      <c r="A471" s="172">
        <v>2022</v>
      </c>
      <c r="B471" s="60" t="s">
        <v>40</v>
      </c>
      <c r="C471" s="266">
        <v>22</v>
      </c>
      <c r="D471" s="172"/>
      <c r="E471" s="62">
        <v>550.08197939000001</v>
      </c>
      <c r="F471" s="62">
        <v>0.30063322000000003</v>
      </c>
      <c r="G471" s="62">
        <v>550.38261261000002</v>
      </c>
      <c r="H471" s="62"/>
      <c r="I471" s="62">
        <v>5.3649548999999999</v>
      </c>
      <c r="J471" s="62">
        <v>0.1304835</v>
      </c>
      <c r="K471" s="62">
        <v>5.7469808400000009</v>
      </c>
      <c r="L471" s="125"/>
    </row>
    <row r="472" spans="1:12" s="19" customFormat="1">
      <c r="A472" s="174">
        <v>2022</v>
      </c>
      <c r="B472" s="267" t="s">
        <v>41</v>
      </c>
      <c r="C472" s="268">
        <v>22</v>
      </c>
      <c r="D472" s="174"/>
      <c r="E472" s="176">
        <v>536.90424566000002</v>
      </c>
      <c r="F472" s="176">
        <v>0.69041096000000002</v>
      </c>
      <c r="G472" s="176">
        <v>537.59465661999991</v>
      </c>
      <c r="H472" s="176"/>
      <c r="I472" s="176">
        <v>2.5989482000000002</v>
      </c>
      <c r="J472" s="176">
        <v>0.37081944</v>
      </c>
      <c r="K472" s="176">
        <v>2.9843767400000001</v>
      </c>
      <c r="L472" s="125"/>
    </row>
    <row r="473" spans="1:12" s="19" customFormat="1">
      <c r="A473" s="172">
        <v>2022</v>
      </c>
      <c r="B473" s="60" t="s">
        <v>42</v>
      </c>
      <c r="C473" s="266">
        <v>21</v>
      </c>
      <c r="D473" s="172"/>
      <c r="E473" s="62">
        <v>428.99379766000004</v>
      </c>
      <c r="F473" s="62">
        <v>0.29268720999999998</v>
      </c>
      <c r="G473" s="62">
        <v>429.28648487000004</v>
      </c>
      <c r="H473" s="62"/>
      <c r="I473" s="62">
        <v>3.61333554</v>
      </c>
      <c r="J473" s="62">
        <v>0.1219741</v>
      </c>
      <c r="K473" s="62">
        <v>4.63039135</v>
      </c>
      <c r="L473" s="125"/>
    </row>
    <row r="474" spans="1:12" s="19" customFormat="1">
      <c r="A474" s="174">
        <v>2022</v>
      </c>
      <c r="B474" s="267" t="s">
        <v>43</v>
      </c>
      <c r="C474" s="268">
        <v>23</v>
      </c>
      <c r="D474" s="174"/>
      <c r="E474" s="176">
        <v>549.60850880999999</v>
      </c>
      <c r="F474" s="176">
        <v>0.29712840000000001</v>
      </c>
      <c r="G474" s="176">
        <v>549.90563721000001</v>
      </c>
      <c r="H474" s="176"/>
      <c r="I474" s="176">
        <v>2.9487941400000004</v>
      </c>
      <c r="J474" s="176">
        <v>6.0689420000000001E-2</v>
      </c>
      <c r="K474" s="176">
        <v>3.0107069882000004</v>
      </c>
      <c r="L474" s="125"/>
    </row>
    <row r="475" spans="1:12" s="19" customFormat="1">
      <c r="A475" s="172">
        <v>2022</v>
      </c>
      <c r="B475" s="60" t="s">
        <v>44</v>
      </c>
      <c r="C475" s="266">
        <v>22</v>
      </c>
      <c r="D475" s="172"/>
      <c r="E475" s="62">
        <v>567.53586046000009</v>
      </c>
      <c r="F475" s="62">
        <v>0.17096129999999998</v>
      </c>
      <c r="G475" s="62">
        <v>567.70682176000003</v>
      </c>
      <c r="H475" s="62"/>
      <c r="I475" s="62">
        <v>5.6570441899999997</v>
      </c>
      <c r="J475" s="62">
        <v>0.22379137999999998</v>
      </c>
      <c r="K475" s="62">
        <v>5.8808355699999995</v>
      </c>
      <c r="L475" s="125"/>
    </row>
    <row r="476" spans="1:12" s="19" customFormat="1">
      <c r="A476" s="174">
        <v>2022</v>
      </c>
      <c r="B476" s="267" t="s">
        <v>45</v>
      </c>
      <c r="C476" s="268">
        <v>21</v>
      </c>
      <c r="D476" s="176"/>
      <c r="E476" s="176">
        <v>423.46062836999999</v>
      </c>
      <c r="F476" s="176">
        <v>0.15175630000000001</v>
      </c>
      <c r="G476" s="176">
        <v>423.61238466999987</v>
      </c>
      <c r="H476" s="176"/>
      <c r="I476" s="176">
        <v>5.584801960000001</v>
      </c>
      <c r="J476" s="176">
        <v>5.7195469999999998E-2</v>
      </c>
      <c r="K476" s="176">
        <v>5.6419974300000009</v>
      </c>
      <c r="L476" s="125"/>
    </row>
    <row r="477" spans="1:12" s="1" customFormat="1">
      <c r="A477" s="172">
        <v>2022</v>
      </c>
      <c r="B477" s="60" t="s">
        <v>46</v>
      </c>
      <c r="C477" s="266">
        <v>22</v>
      </c>
      <c r="D477" s="172"/>
      <c r="E477" s="62">
        <v>437.69546362</v>
      </c>
      <c r="F477" s="62">
        <v>0.2118536</v>
      </c>
      <c r="G477" s="62">
        <v>437.90731721999992</v>
      </c>
      <c r="H477" s="62"/>
      <c r="I477" s="62">
        <v>4.1314042000000004</v>
      </c>
      <c r="J477" s="62">
        <v>1731.7646360599999</v>
      </c>
      <c r="K477" s="62">
        <v>1735.8090551599998</v>
      </c>
      <c r="L477" s="139"/>
    </row>
    <row r="478" spans="1:12" s="19" customFormat="1">
      <c r="A478" s="174">
        <v>2022</v>
      </c>
      <c r="B478" s="267" t="s">
        <v>47</v>
      </c>
      <c r="C478" s="268">
        <v>21</v>
      </c>
      <c r="D478" s="174"/>
      <c r="E478" s="176">
        <v>391.47200306000013</v>
      </c>
      <c r="F478" s="176">
        <v>0.208896</v>
      </c>
      <c r="G478" s="176">
        <v>391.68089906000012</v>
      </c>
      <c r="H478" s="176"/>
      <c r="I478" s="176">
        <v>4.2168796500000001</v>
      </c>
      <c r="J478" s="176">
        <v>242.91668092</v>
      </c>
      <c r="K478" s="176">
        <v>247.13356056999999</v>
      </c>
      <c r="L478" s="125"/>
    </row>
    <row r="479" spans="1:12" s="19" customFormat="1">
      <c r="A479" s="24">
        <v>2022</v>
      </c>
      <c r="B479" s="1" t="s">
        <v>49</v>
      </c>
      <c r="C479" s="24">
        <v>257</v>
      </c>
      <c r="D479" s="24"/>
      <c r="E479" s="83">
        <v>7646.4021127099995</v>
      </c>
      <c r="F479" s="83">
        <v>3.3020860300000003</v>
      </c>
      <c r="G479" s="83">
        <v>7649.7041987400007</v>
      </c>
      <c r="H479" s="83"/>
      <c r="I479" s="83">
        <v>51.693070480000003</v>
      </c>
      <c r="J479" s="83">
        <v>1977.0537028799999</v>
      </c>
      <c r="K479" s="83">
        <v>2030.4358808282</v>
      </c>
      <c r="L479" s="125"/>
    </row>
    <row r="480" spans="1:12" s="19" customFormat="1">
      <c r="A480" s="60"/>
      <c r="B480" s="60"/>
      <c r="C480" s="60"/>
      <c r="D480" s="60"/>
      <c r="E480" s="60"/>
      <c r="F480" s="62"/>
      <c r="G480" s="60"/>
      <c r="H480" s="60"/>
      <c r="I480" s="60"/>
      <c r="J480" s="60"/>
      <c r="K480" s="60"/>
      <c r="L480" s="125"/>
    </row>
    <row r="481" spans="1:13" s="19" customFormat="1">
      <c r="A481" s="172">
        <v>2022</v>
      </c>
      <c r="B481" s="173" t="s">
        <v>53</v>
      </c>
      <c r="C481" s="172">
        <v>257</v>
      </c>
      <c r="D481" s="172"/>
      <c r="E481" s="62">
        <v>0</v>
      </c>
      <c r="F481" s="62">
        <v>0</v>
      </c>
      <c r="G481" s="62">
        <v>0</v>
      </c>
      <c r="H481" s="62"/>
      <c r="I481" s="62" t="s">
        <v>35</v>
      </c>
      <c r="J481" s="62" t="s">
        <v>35</v>
      </c>
      <c r="K481" s="62" t="s">
        <v>35</v>
      </c>
      <c r="L481" s="125"/>
    </row>
    <row r="482" spans="1:13" s="19" customFormat="1">
      <c r="A482" s="174">
        <v>2022</v>
      </c>
      <c r="B482" s="175" t="s">
        <v>54</v>
      </c>
      <c r="C482" s="174">
        <v>257</v>
      </c>
      <c r="D482" s="174"/>
      <c r="E482" s="176">
        <v>2.0769240399999997</v>
      </c>
      <c r="F482" s="176">
        <v>2.6160830999999996</v>
      </c>
      <c r="G482" s="176">
        <v>4.6930071399999997</v>
      </c>
      <c r="H482" s="176"/>
      <c r="I482" s="176">
        <v>4.3496125300000008</v>
      </c>
      <c r="J482" s="176">
        <v>0</v>
      </c>
      <c r="K482" s="176">
        <v>4.3496125300000008</v>
      </c>
      <c r="L482" s="125"/>
    </row>
    <row r="483" spans="1:13" s="19" customFormat="1">
      <c r="A483" s="172">
        <v>2022</v>
      </c>
      <c r="B483" s="173" t="s">
        <v>67</v>
      </c>
      <c r="C483" s="172">
        <v>257</v>
      </c>
      <c r="D483" s="172"/>
      <c r="E483" s="62">
        <v>2.4329000000000001E-4</v>
      </c>
      <c r="F483" s="62">
        <v>0</v>
      </c>
      <c r="G483" s="62">
        <v>2.4329000000000001E-4</v>
      </c>
      <c r="H483" s="62"/>
      <c r="I483" s="62" t="s">
        <v>35</v>
      </c>
      <c r="J483" s="62" t="s">
        <v>35</v>
      </c>
      <c r="K483" s="62" t="s">
        <v>35</v>
      </c>
      <c r="L483" s="92"/>
      <c r="M483" s="11"/>
    </row>
    <row r="484" spans="1:13" s="19" customFormat="1">
      <c r="A484" s="174">
        <v>2022</v>
      </c>
      <c r="B484" s="175" t="s">
        <v>52</v>
      </c>
      <c r="C484" s="174">
        <v>257</v>
      </c>
      <c r="D484" s="174"/>
      <c r="E484" s="176">
        <v>6723.7348498299998</v>
      </c>
      <c r="F484" s="176">
        <v>0.68600293000000012</v>
      </c>
      <c r="G484" s="176">
        <v>6724.4208527600003</v>
      </c>
      <c r="H484" s="176"/>
      <c r="I484" s="176">
        <v>41.393093030000003</v>
      </c>
      <c r="J484" s="176">
        <v>1976.1183278799999</v>
      </c>
      <c r="K484" s="176">
        <v>2017.51142091</v>
      </c>
      <c r="L484" s="79"/>
    </row>
    <row r="485" spans="1:13" s="19" customFormat="1">
      <c r="A485" s="24"/>
      <c r="B485" s="60"/>
      <c r="C485" s="24"/>
      <c r="D485" s="24"/>
      <c r="E485" s="142"/>
      <c r="F485" s="143"/>
      <c r="G485" s="142"/>
      <c r="H485" s="142"/>
      <c r="I485" s="142"/>
      <c r="J485" s="143"/>
      <c r="K485" s="142"/>
      <c r="L485" s="83"/>
      <c r="M485" s="83"/>
    </row>
    <row r="486" spans="1:13">
      <c r="A486" s="172" t="s">
        <v>2873</v>
      </c>
      <c r="B486" s="60"/>
      <c r="C486" s="24">
        <v>258</v>
      </c>
      <c r="D486" s="172"/>
      <c r="E486" s="83">
        <v>17287.304835980001</v>
      </c>
      <c r="F486" s="87">
        <v>25.696813980000002</v>
      </c>
      <c r="G486" s="83">
        <v>17313.001649960002</v>
      </c>
      <c r="H486" s="83"/>
      <c r="I486" s="83">
        <v>78.965848799999989</v>
      </c>
      <c r="J486" s="87">
        <v>11.804682050000004</v>
      </c>
      <c r="K486" s="83">
        <v>92.357597569999996</v>
      </c>
      <c r="L486" s="117"/>
      <c r="M486" s="117"/>
    </row>
    <row r="487" spans="1:13">
      <c r="A487" s="172" t="s">
        <v>2957</v>
      </c>
      <c r="B487" s="60"/>
      <c r="C487" s="24">
        <v>257</v>
      </c>
      <c r="D487" s="24"/>
      <c r="E487" s="83">
        <v>7646.4021127099995</v>
      </c>
      <c r="F487" s="87">
        <v>3.3020860300000003</v>
      </c>
      <c r="G487" s="83">
        <v>7649.7041987400007</v>
      </c>
      <c r="H487" s="83"/>
      <c r="I487" s="83">
        <v>51.693070480000003</v>
      </c>
      <c r="J487" s="87">
        <v>1977.0537028799999</v>
      </c>
      <c r="K487" s="83">
        <v>2030.4358808282</v>
      </c>
      <c r="L487" s="11"/>
      <c r="M487" s="11"/>
    </row>
    <row r="488" spans="1:13" s="19" customFormat="1">
      <c r="A488" s="172" t="s">
        <v>32</v>
      </c>
      <c r="B488" s="60"/>
      <c r="C488" s="60"/>
      <c r="D488" s="60"/>
      <c r="E488" s="177">
        <v>-0.55768685834731324</v>
      </c>
      <c r="F488" s="177">
        <v>-0.87149823193762321</v>
      </c>
      <c r="G488" s="177">
        <v>-0.55815263272052684</v>
      </c>
      <c r="H488" s="177"/>
      <c r="I488" s="177">
        <v>-0.34537434516881926</v>
      </c>
      <c r="J488" s="177" t="s">
        <v>2068</v>
      </c>
      <c r="K488" s="177" t="s">
        <v>2068</v>
      </c>
      <c r="L488" s="83"/>
      <c r="M488" s="83"/>
    </row>
    <row r="489" spans="1:13" s="19" customFormat="1">
      <c r="B489" s="60"/>
      <c r="C489" s="172"/>
      <c r="D489" s="172"/>
      <c r="E489" s="60"/>
      <c r="F489" s="60"/>
      <c r="G489" s="1"/>
      <c r="H489" s="1"/>
      <c r="I489" s="60"/>
      <c r="J489" s="60"/>
      <c r="K489" s="1"/>
      <c r="L489" s="83"/>
      <c r="M489" s="83"/>
    </row>
    <row r="490" spans="1:13">
      <c r="A490" s="172" t="s">
        <v>2873</v>
      </c>
      <c r="B490" s="60" t="s">
        <v>79</v>
      </c>
      <c r="C490" s="172"/>
      <c r="D490" s="172"/>
      <c r="E490" s="62">
        <v>67.005057503798454</v>
      </c>
      <c r="F490" s="269">
        <v>9.9600054186046519E-2</v>
      </c>
      <c r="G490" s="62">
        <v>67.10465755798451</v>
      </c>
      <c r="H490" s="62"/>
      <c r="I490" s="62">
        <v>0.30606918139534878</v>
      </c>
      <c r="J490" s="269">
        <v>4.5754581589147303E-2</v>
      </c>
      <c r="K490" s="62">
        <v>0.35797518437984494</v>
      </c>
      <c r="L490" s="117"/>
      <c r="M490" s="117"/>
    </row>
    <row r="491" spans="1:13" s="19" customFormat="1">
      <c r="A491" s="172" t="s">
        <v>2957</v>
      </c>
      <c r="B491" s="60" t="s">
        <v>79</v>
      </c>
      <c r="C491" s="172"/>
      <c r="D491" s="172"/>
      <c r="E491" s="62">
        <v>29.752537403540853</v>
      </c>
      <c r="F491" s="269">
        <v>1.2848583774319067E-2</v>
      </c>
      <c r="G491" s="62">
        <v>29.765385987315177</v>
      </c>
      <c r="H491" s="62"/>
      <c r="I491" s="62">
        <v>0.20114035206225683</v>
      </c>
      <c r="J491" s="269">
        <v>7.6928159645136187</v>
      </c>
      <c r="K491" s="62">
        <v>7.9005287191758757</v>
      </c>
      <c r="L491" s="92"/>
    </row>
    <row r="492" spans="1:13" ht="13.2">
      <c r="A492" s="172" t="s">
        <v>32</v>
      </c>
      <c r="B492" s="60"/>
      <c r="C492" s="60"/>
      <c r="D492" s="60"/>
      <c r="E492" s="177">
        <v>-0.55596579553932612</v>
      </c>
      <c r="F492" s="177">
        <v>-0.87099822505800306</v>
      </c>
      <c r="G492" s="177">
        <v>-0.55643338226418659</v>
      </c>
      <c r="H492" s="177"/>
      <c r="I492" s="177">
        <v>-0.34282716363251109</v>
      </c>
      <c r="J492" s="177" t="s">
        <v>2068</v>
      </c>
      <c r="K492" s="177" t="s">
        <v>2068</v>
      </c>
      <c r="L492" s="90"/>
    </row>
    <row r="493" spans="1:13">
      <c r="B493" s="60"/>
      <c r="C493" s="60"/>
      <c r="D493" s="60"/>
      <c r="E493" s="271"/>
      <c r="F493" s="271"/>
      <c r="G493" s="272"/>
      <c r="H493" s="272"/>
      <c r="I493" s="271"/>
      <c r="J493" s="271"/>
      <c r="K493" s="272"/>
    </row>
  </sheetData>
  <mergeCells count="2">
    <mergeCell ref="E431:G431"/>
    <mergeCell ref="I431:K431"/>
  </mergeCells>
  <phoneticPr fontId="0" type="noConversion"/>
  <hyperlinks>
    <hyperlink ref="M2" location="Content!A1" display="Back to contents" xr:uid="{00000000-0004-0000-0600-000000000000}"/>
    <hyperlink ref="M73" location="Content!A1" display="Back to contents" xr:uid="{00000000-0004-0000-0600-000004000000}"/>
    <hyperlink ref="M132" location="Content!A1" display="Back to contents" xr:uid="{00000000-0004-0000-0600-000005000000}"/>
    <hyperlink ref="M250" location="Content!A1" display="Back to contents" xr:uid="{00000000-0004-0000-0600-000006000000}"/>
    <hyperlink ref="M368" location="Content!A1" display="Back to contents" xr:uid="{00000000-0004-0000-0600-000007000000}"/>
    <hyperlink ref="M191" location="Content!A1" display="Back to contents" xr:uid="{147AAD34-5A27-4137-93A9-25FA008D73D1}"/>
    <hyperlink ref="M309" location="Content!A1" display="Back to contents" xr:uid="{2FF4EB23-D075-4D2E-8EE8-7D10348BC8CD}"/>
  </hyperlinks>
  <pageMargins left="0.34" right="0.25" top="0.45" bottom="0.38" header="0.3" footer="0.24"/>
  <pageSetup paperSize="9" scale="65" orientation="portrait" r:id="rId1"/>
  <headerFooter alignWithMargins="0"/>
  <rowBreaks count="2" manualBreakCount="2">
    <brk id="131" max="12" man="1"/>
    <brk id="364"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Feuil8"/>
  <dimension ref="A2:K80"/>
  <sheetViews>
    <sheetView workbookViewId="0">
      <selection activeCell="A3" sqref="A3"/>
    </sheetView>
  </sheetViews>
  <sheetFormatPr defaultColWidth="9.28515625" defaultRowHeight="10.199999999999999"/>
  <cols>
    <col min="1" max="1" width="6.85546875" customWidth="1"/>
    <col min="2" max="2" width="14.85546875" customWidth="1"/>
    <col min="3" max="3" width="22.42578125" bestFit="1" customWidth="1"/>
    <col min="4" max="4" width="20" customWidth="1"/>
    <col min="5" max="5" width="18.85546875" bestFit="1" customWidth="1"/>
    <col min="6" max="6" width="3" customWidth="1"/>
    <col min="7" max="7" width="6.85546875" customWidth="1"/>
    <col min="8" max="8" width="14.85546875" customWidth="1"/>
    <col min="9" max="9" width="23.42578125" bestFit="1" customWidth="1"/>
    <col min="10" max="10" width="22.42578125" customWidth="1"/>
    <col min="11" max="11" width="18.85546875" bestFit="1" customWidth="1"/>
  </cols>
  <sheetData>
    <row r="2" spans="1:11" ht="13.2">
      <c r="A2" s="3" t="s">
        <v>3489</v>
      </c>
      <c r="K2" s="104" t="s">
        <v>87</v>
      </c>
    </row>
    <row r="4" spans="1:11">
      <c r="A4" s="1" t="s">
        <v>106</v>
      </c>
      <c r="G4" s="1" t="s">
        <v>107</v>
      </c>
    </row>
    <row r="5" spans="1:11">
      <c r="A5" t="s">
        <v>62</v>
      </c>
      <c r="G5" t="s">
        <v>62</v>
      </c>
    </row>
    <row r="6" spans="1:11" s="15" customFormat="1">
      <c r="A6" s="216"/>
      <c r="B6" s="216"/>
      <c r="C6" s="216"/>
      <c r="D6" s="216"/>
      <c r="E6" s="33"/>
      <c r="G6" s="216"/>
      <c r="H6" s="216"/>
      <c r="I6" s="216"/>
      <c r="J6" s="216"/>
      <c r="K6" s="33"/>
    </row>
    <row r="7" spans="1:11">
      <c r="A7" s="120" t="s">
        <v>73</v>
      </c>
      <c r="B7" s="119" t="s">
        <v>50</v>
      </c>
      <c r="C7" s="119" t="s">
        <v>31</v>
      </c>
      <c r="D7" s="119" t="s">
        <v>30</v>
      </c>
      <c r="E7" s="120" t="s">
        <v>2912</v>
      </c>
      <c r="G7" s="120" t="s">
        <v>73</v>
      </c>
      <c r="H7" s="119" t="s">
        <v>50</v>
      </c>
      <c r="I7" s="119" t="s">
        <v>31</v>
      </c>
      <c r="J7" s="119" t="s">
        <v>30</v>
      </c>
      <c r="K7" s="120" t="s">
        <v>2912</v>
      </c>
    </row>
    <row r="8" spans="1:11">
      <c r="A8" s="23">
        <v>1</v>
      </c>
      <c r="B8" t="s">
        <v>531</v>
      </c>
      <c r="C8" s="77" t="s">
        <v>2416</v>
      </c>
      <c r="D8" s="60" t="s">
        <v>53</v>
      </c>
      <c r="E8" s="218">
        <v>112486.16154</v>
      </c>
      <c r="G8" s="23">
        <v>1</v>
      </c>
      <c r="H8" t="s">
        <v>3193</v>
      </c>
      <c r="I8" s="173" t="s">
        <v>3006</v>
      </c>
      <c r="J8" s="61" t="s">
        <v>53</v>
      </c>
      <c r="K8" s="218">
        <v>78740.390915000011</v>
      </c>
    </row>
    <row r="9" spans="1:11">
      <c r="A9" s="23">
        <v>2</v>
      </c>
      <c r="B9" t="s">
        <v>119</v>
      </c>
      <c r="C9" s="77" t="s">
        <v>2454</v>
      </c>
      <c r="D9" s="60" t="s">
        <v>52</v>
      </c>
      <c r="E9" s="218">
        <v>86878.687808000002</v>
      </c>
      <c r="G9" s="23">
        <v>2</v>
      </c>
      <c r="H9" t="s">
        <v>1798</v>
      </c>
      <c r="I9" s="173" t="s">
        <v>2413</v>
      </c>
      <c r="J9" s="61" t="s">
        <v>53</v>
      </c>
      <c r="K9" s="218">
        <v>31963.246631999998</v>
      </c>
    </row>
    <row r="10" spans="1:11">
      <c r="A10" s="23">
        <v>3</v>
      </c>
      <c r="B10" t="s">
        <v>126</v>
      </c>
      <c r="C10" s="77" t="s">
        <v>141</v>
      </c>
      <c r="D10" s="60" t="s">
        <v>52</v>
      </c>
      <c r="E10" s="218">
        <v>70597.72219</v>
      </c>
      <c r="G10" s="23">
        <v>3</v>
      </c>
      <c r="H10" t="s">
        <v>2120</v>
      </c>
      <c r="I10" s="77" t="s">
        <v>2125</v>
      </c>
      <c r="J10" s="61" t="s">
        <v>53</v>
      </c>
      <c r="K10" s="218">
        <v>28017.375051999999</v>
      </c>
    </row>
    <row r="11" spans="1:11">
      <c r="A11" s="23">
        <v>4</v>
      </c>
      <c r="B11" t="s">
        <v>121</v>
      </c>
      <c r="C11" s="77" t="s">
        <v>536</v>
      </c>
      <c r="D11" s="60" t="s">
        <v>52</v>
      </c>
      <c r="E11" s="218">
        <v>51403.371412</v>
      </c>
      <c r="G11" s="23">
        <v>4</v>
      </c>
      <c r="H11" t="s">
        <v>1997</v>
      </c>
      <c r="I11" s="77" t="s">
        <v>2883</v>
      </c>
      <c r="J11" s="61" t="s">
        <v>53</v>
      </c>
      <c r="K11" s="218">
        <v>7767.0693905999997</v>
      </c>
    </row>
    <row r="12" spans="1:11">
      <c r="A12" s="23">
        <v>5</v>
      </c>
      <c r="B12" t="s">
        <v>123</v>
      </c>
      <c r="C12" s="173" t="s">
        <v>2418</v>
      </c>
      <c r="D12" s="60" t="s">
        <v>52</v>
      </c>
      <c r="E12" s="218">
        <v>47209.899288000001</v>
      </c>
      <c r="G12" s="23">
        <v>5</v>
      </c>
      <c r="H12" t="s">
        <v>2400</v>
      </c>
      <c r="I12" s="77" t="s">
        <v>2424</v>
      </c>
      <c r="J12" s="61" t="s">
        <v>67</v>
      </c>
      <c r="K12" s="218">
        <v>3965.1641677000002</v>
      </c>
    </row>
    <row r="13" spans="1:11">
      <c r="A13" s="23">
        <v>6</v>
      </c>
      <c r="B13" t="s">
        <v>1594</v>
      </c>
      <c r="C13" s="173" t="s">
        <v>2432</v>
      </c>
      <c r="D13" s="19" t="s">
        <v>53</v>
      </c>
      <c r="E13" s="218">
        <v>45299.138902000006</v>
      </c>
      <c r="G13" s="23">
        <v>6</v>
      </c>
      <c r="H13" t="s">
        <v>2127</v>
      </c>
      <c r="I13" s="77" t="s">
        <v>2204</v>
      </c>
      <c r="J13" s="61" t="s">
        <v>2117</v>
      </c>
      <c r="K13" s="218">
        <v>3162.2621447000001</v>
      </c>
    </row>
    <row r="14" spans="1:11">
      <c r="A14" s="23">
        <v>7</v>
      </c>
      <c r="B14" t="s">
        <v>162</v>
      </c>
      <c r="C14" s="77" t="s">
        <v>1799</v>
      </c>
      <c r="D14" s="19" t="s">
        <v>52</v>
      </c>
      <c r="E14" s="218">
        <v>39822.34158</v>
      </c>
      <c r="G14" s="23">
        <v>7</v>
      </c>
      <c r="H14" t="s">
        <v>2130</v>
      </c>
      <c r="I14" s="77" t="s">
        <v>2524</v>
      </c>
      <c r="J14" s="61" t="s">
        <v>2117</v>
      </c>
      <c r="K14" s="218">
        <v>2790.4196735999999</v>
      </c>
    </row>
    <row r="15" spans="1:11">
      <c r="A15" s="23">
        <v>8</v>
      </c>
      <c r="B15" t="s">
        <v>2065</v>
      </c>
      <c r="C15" s="77" t="s">
        <v>2067</v>
      </c>
      <c r="D15" s="60" t="s">
        <v>53</v>
      </c>
      <c r="E15" s="218">
        <v>39355.235628000002</v>
      </c>
      <c r="G15" s="23">
        <v>8</v>
      </c>
      <c r="H15" t="s">
        <v>236</v>
      </c>
      <c r="I15" s="77" t="s">
        <v>589</v>
      </c>
      <c r="J15" s="61" t="s">
        <v>53</v>
      </c>
      <c r="K15" s="218">
        <v>2433.6894397000001</v>
      </c>
    </row>
    <row r="16" spans="1:11">
      <c r="A16" s="23">
        <v>9</v>
      </c>
      <c r="B16" t="s">
        <v>124</v>
      </c>
      <c r="C16" s="77" t="s">
        <v>3190</v>
      </c>
      <c r="D16" s="19" t="s">
        <v>52</v>
      </c>
      <c r="E16" s="218">
        <v>37564.018490000002</v>
      </c>
      <c r="G16" s="23">
        <v>9</v>
      </c>
      <c r="H16" t="s">
        <v>2348</v>
      </c>
      <c r="I16" s="77" t="s">
        <v>2349</v>
      </c>
      <c r="J16" s="61" t="s">
        <v>2117</v>
      </c>
      <c r="K16" s="218">
        <v>1914.0232351</v>
      </c>
    </row>
    <row r="17" spans="1:11">
      <c r="A17" s="23">
        <v>10</v>
      </c>
      <c r="B17" t="s">
        <v>1996</v>
      </c>
      <c r="C17" s="77" t="s">
        <v>2013</v>
      </c>
      <c r="D17" s="60" t="s">
        <v>53</v>
      </c>
      <c r="E17" s="218">
        <v>37459.568802000002</v>
      </c>
      <c r="G17" s="23">
        <v>10</v>
      </c>
      <c r="H17" t="s">
        <v>2330</v>
      </c>
      <c r="I17" s="77" t="s">
        <v>2331</v>
      </c>
      <c r="J17" s="61" t="s">
        <v>53</v>
      </c>
      <c r="K17" s="218">
        <v>1828.5098933000002</v>
      </c>
    </row>
    <row r="18" spans="1:11">
      <c r="A18" s="23">
        <v>11</v>
      </c>
      <c r="B18" t="s">
        <v>127</v>
      </c>
      <c r="C18" s="77" t="s">
        <v>2417</v>
      </c>
      <c r="D18" s="60" t="s">
        <v>52</v>
      </c>
      <c r="E18" s="218">
        <v>35644.243497000003</v>
      </c>
      <c r="G18" s="23">
        <v>11</v>
      </c>
      <c r="H18" t="s">
        <v>2129</v>
      </c>
      <c r="I18" s="173" t="s">
        <v>2213</v>
      </c>
      <c r="J18" s="61" t="s">
        <v>2117</v>
      </c>
      <c r="K18" s="218">
        <v>1802.3263503000001</v>
      </c>
    </row>
    <row r="19" spans="1:11">
      <c r="A19" s="23">
        <v>12</v>
      </c>
      <c r="B19" t="s">
        <v>134</v>
      </c>
      <c r="C19" s="77" t="s">
        <v>2446</v>
      </c>
      <c r="D19" s="19" t="s">
        <v>52</v>
      </c>
      <c r="E19" s="218">
        <v>34324.738916000002</v>
      </c>
      <c r="G19" s="23">
        <v>12</v>
      </c>
      <c r="H19" t="s">
        <v>148</v>
      </c>
      <c r="I19" s="77" t="s">
        <v>2070</v>
      </c>
      <c r="J19" s="61" t="s">
        <v>52</v>
      </c>
      <c r="K19" s="218">
        <v>1615.9928536</v>
      </c>
    </row>
    <row r="20" spans="1:11">
      <c r="A20" s="23">
        <v>13</v>
      </c>
      <c r="B20" t="s">
        <v>2126</v>
      </c>
      <c r="C20" s="77" t="s">
        <v>2004</v>
      </c>
      <c r="D20" s="19" t="s">
        <v>2117</v>
      </c>
      <c r="E20" s="218">
        <v>33847.524479</v>
      </c>
      <c r="G20" s="23">
        <v>13</v>
      </c>
      <c r="H20" t="s">
        <v>3490</v>
      </c>
      <c r="I20" s="77" t="s">
        <v>3491</v>
      </c>
      <c r="J20" s="61" t="s">
        <v>2117</v>
      </c>
      <c r="K20" s="218">
        <v>1303.5831874</v>
      </c>
    </row>
    <row r="21" spans="1:11">
      <c r="A21" s="23">
        <v>14</v>
      </c>
      <c r="B21" t="s">
        <v>174</v>
      </c>
      <c r="C21" s="77" t="s">
        <v>624</v>
      </c>
      <c r="D21" s="19" t="s">
        <v>52</v>
      </c>
      <c r="E21" s="218">
        <v>29653.354507</v>
      </c>
      <c r="G21" s="23">
        <v>14</v>
      </c>
      <c r="H21" t="s">
        <v>3199</v>
      </c>
      <c r="I21" s="77" t="s">
        <v>3217</v>
      </c>
      <c r="J21" s="19" t="s">
        <v>2117</v>
      </c>
      <c r="K21" s="218">
        <v>1105.6290116999999</v>
      </c>
    </row>
    <row r="22" spans="1:11">
      <c r="A22" s="23">
        <v>15</v>
      </c>
      <c r="B22" t="s">
        <v>133</v>
      </c>
      <c r="C22" s="77" t="s">
        <v>229</v>
      </c>
      <c r="D22" s="19" t="s">
        <v>52</v>
      </c>
      <c r="E22" s="218">
        <v>29232.775324999999</v>
      </c>
      <c r="G22" s="23">
        <v>15</v>
      </c>
      <c r="H22" t="s">
        <v>2128</v>
      </c>
      <c r="I22" s="173" t="s">
        <v>2269</v>
      </c>
      <c r="J22" s="19" t="s">
        <v>2117</v>
      </c>
      <c r="K22" s="218">
        <v>1087.9861796999999</v>
      </c>
    </row>
    <row r="23" spans="1:11">
      <c r="A23" s="23">
        <v>16</v>
      </c>
      <c r="B23" t="s">
        <v>128</v>
      </c>
      <c r="C23" s="77" t="s">
        <v>235</v>
      </c>
      <c r="D23" s="19" t="s">
        <v>52</v>
      </c>
      <c r="E23" s="218">
        <v>27637.464361000002</v>
      </c>
      <c r="G23" s="23">
        <v>16</v>
      </c>
      <c r="H23" t="s">
        <v>3201</v>
      </c>
      <c r="I23" s="173" t="s">
        <v>3219</v>
      </c>
      <c r="J23" s="61" t="s">
        <v>2117</v>
      </c>
      <c r="K23" s="218">
        <v>1001.8041406000001</v>
      </c>
    </row>
    <row r="24" spans="1:11">
      <c r="A24" s="23">
        <v>17</v>
      </c>
      <c r="B24" t="s">
        <v>135</v>
      </c>
      <c r="C24" s="77" t="s">
        <v>2458</v>
      </c>
      <c r="D24" s="19" t="s">
        <v>52</v>
      </c>
      <c r="E24" s="218">
        <v>26940.611867</v>
      </c>
      <c r="G24" s="23">
        <v>17</v>
      </c>
      <c r="H24" t="s">
        <v>3197</v>
      </c>
      <c r="I24" s="77" t="s">
        <v>3215</v>
      </c>
      <c r="J24" s="61" t="s">
        <v>2117</v>
      </c>
      <c r="K24" s="218">
        <v>609.91652904</v>
      </c>
    </row>
    <row r="25" spans="1:11">
      <c r="A25" s="23">
        <v>18</v>
      </c>
      <c r="B25" t="s">
        <v>168</v>
      </c>
      <c r="C25" s="77" t="s">
        <v>2879</v>
      </c>
      <c r="D25" s="19" t="s">
        <v>52</v>
      </c>
      <c r="E25" s="218">
        <v>25296.490243</v>
      </c>
      <c r="G25" s="23">
        <v>18</v>
      </c>
      <c r="H25" t="s">
        <v>3492</v>
      </c>
      <c r="I25" s="77" t="s">
        <v>3493</v>
      </c>
      <c r="J25" s="19" t="s">
        <v>2117</v>
      </c>
      <c r="K25" s="218">
        <v>511.81044066000004</v>
      </c>
    </row>
    <row r="26" spans="1:11">
      <c r="A26" s="23">
        <v>19</v>
      </c>
      <c r="B26" t="s">
        <v>1591</v>
      </c>
      <c r="C26" s="77" t="s">
        <v>2406</v>
      </c>
      <c r="D26" s="19" t="s">
        <v>54</v>
      </c>
      <c r="E26" s="218">
        <v>22754.989357999999</v>
      </c>
      <c r="G26" s="23">
        <v>19</v>
      </c>
      <c r="H26" t="s">
        <v>693</v>
      </c>
      <c r="I26" s="77" t="s">
        <v>2907</v>
      </c>
      <c r="J26" s="61" t="s">
        <v>53</v>
      </c>
      <c r="K26" s="218">
        <v>454.89507595000003</v>
      </c>
    </row>
    <row r="27" spans="1:11">
      <c r="A27" s="23">
        <v>20</v>
      </c>
      <c r="B27" t="s">
        <v>165</v>
      </c>
      <c r="C27" s="77" t="s">
        <v>2005</v>
      </c>
      <c r="D27" s="60" t="s">
        <v>52</v>
      </c>
      <c r="E27" s="218">
        <v>22256.533447999998</v>
      </c>
      <c r="G27" s="23">
        <v>20</v>
      </c>
      <c r="H27" t="s">
        <v>1998</v>
      </c>
      <c r="I27" s="77" t="s">
        <v>2908</v>
      </c>
      <c r="J27" s="61" t="s">
        <v>54</v>
      </c>
      <c r="K27" s="218">
        <v>445.25115655000002</v>
      </c>
    </row>
    <row r="28" spans="1:11">
      <c r="A28" s="23">
        <v>21</v>
      </c>
      <c r="B28" t="s">
        <v>181</v>
      </c>
      <c r="C28" s="77" t="s">
        <v>2451</v>
      </c>
      <c r="D28" s="60" t="s">
        <v>52</v>
      </c>
      <c r="E28" s="218">
        <v>21841.814014</v>
      </c>
      <c r="G28" s="23">
        <v>21</v>
      </c>
      <c r="H28" t="s">
        <v>1800</v>
      </c>
      <c r="I28" s="77" t="s">
        <v>3494</v>
      </c>
      <c r="J28" s="19" t="s">
        <v>53</v>
      </c>
      <c r="K28" s="218">
        <v>391.19092440000003</v>
      </c>
    </row>
    <row r="29" spans="1:11">
      <c r="A29" s="23">
        <v>22</v>
      </c>
      <c r="B29" t="s">
        <v>177</v>
      </c>
      <c r="C29" s="77" t="s">
        <v>2444</v>
      </c>
      <c r="D29" t="s">
        <v>52</v>
      </c>
      <c r="E29" s="218">
        <v>20919.977083000002</v>
      </c>
      <c r="G29" s="23">
        <v>22</v>
      </c>
      <c r="H29" t="s">
        <v>3257</v>
      </c>
      <c r="I29" s="77" t="s">
        <v>3258</v>
      </c>
      <c r="J29" s="61" t="s">
        <v>2117</v>
      </c>
      <c r="K29" s="218">
        <v>370.67533361</v>
      </c>
    </row>
    <row r="30" spans="1:11">
      <c r="A30" s="23">
        <v>23</v>
      </c>
      <c r="B30" t="s">
        <v>129</v>
      </c>
      <c r="C30" s="77" t="s">
        <v>2421</v>
      </c>
      <c r="D30" t="s">
        <v>52</v>
      </c>
      <c r="E30" s="218">
        <v>20887.991451000002</v>
      </c>
      <c r="G30" s="23">
        <v>23</v>
      </c>
      <c r="H30" t="s">
        <v>3495</v>
      </c>
      <c r="I30" s="77" t="s">
        <v>3496</v>
      </c>
      <c r="J30" s="61" t="s">
        <v>2117</v>
      </c>
      <c r="K30" s="218">
        <v>364.18786263999999</v>
      </c>
    </row>
    <row r="31" spans="1:11">
      <c r="A31" s="23">
        <v>24</v>
      </c>
      <c r="B31" t="s">
        <v>136</v>
      </c>
      <c r="C31" s="77" t="s">
        <v>2440</v>
      </c>
      <c r="D31" s="19" t="s">
        <v>53</v>
      </c>
      <c r="E31" s="218">
        <v>20638.867526000002</v>
      </c>
      <c r="G31" s="23">
        <v>24</v>
      </c>
      <c r="H31" t="s">
        <v>694</v>
      </c>
      <c r="I31" s="77" t="s">
        <v>945</v>
      </c>
      <c r="J31" s="61" t="s">
        <v>52</v>
      </c>
      <c r="K31" s="218">
        <v>340.69137984000002</v>
      </c>
    </row>
    <row r="32" spans="1:11">
      <c r="A32" s="23">
        <v>25</v>
      </c>
      <c r="B32" t="s">
        <v>1595</v>
      </c>
      <c r="C32" s="77" t="s">
        <v>2410</v>
      </c>
      <c r="D32" s="19" t="s">
        <v>53</v>
      </c>
      <c r="E32" s="218">
        <v>20550.832793000001</v>
      </c>
      <c r="G32" s="23">
        <v>25</v>
      </c>
      <c r="H32" t="s">
        <v>3497</v>
      </c>
      <c r="I32" s="77" t="s">
        <v>3498</v>
      </c>
      <c r="J32" s="19" t="s">
        <v>2117</v>
      </c>
      <c r="K32" s="218">
        <v>312.00421253000002</v>
      </c>
    </row>
    <row r="33" spans="1:11">
      <c r="A33" s="23">
        <v>26</v>
      </c>
      <c r="B33" t="s">
        <v>122</v>
      </c>
      <c r="C33" s="77" t="s">
        <v>1045</v>
      </c>
      <c r="D33" s="19" t="s">
        <v>52</v>
      </c>
      <c r="E33" s="218">
        <v>20294.238723000002</v>
      </c>
      <c r="G33" s="23">
        <v>26</v>
      </c>
      <c r="H33" t="s">
        <v>2909</v>
      </c>
      <c r="I33" s="77" t="s">
        <v>2910</v>
      </c>
      <c r="J33" s="61" t="s">
        <v>52</v>
      </c>
      <c r="K33" s="218">
        <v>274.88507500000003</v>
      </c>
    </row>
    <row r="34" spans="1:11">
      <c r="A34" s="23">
        <v>27</v>
      </c>
      <c r="B34" t="s">
        <v>125</v>
      </c>
      <c r="C34" s="77" t="s">
        <v>2438</v>
      </c>
      <c r="D34" s="19" t="s">
        <v>52</v>
      </c>
      <c r="E34" s="218">
        <v>20131.309295999999</v>
      </c>
      <c r="G34" s="23">
        <v>27</v>
      </c>
      <c r="H34" t="s">
        <v>3499</v>
      </c>
      <c r="I34" s="77" t="s">
        <v>3500</v>
      </c>
      <c r="J34" s="61" t="s">
        <v>2117</v>
      </c>
      <c r="K34" s="218">
        <v>265.2177489</v>
      </c>
    </row>
    <row r="35" spans="1:11">
      <c r="A35" s="23">
        <v>28</v>
      </c>
      <c r="B35" t="s">
        <v>130</v>
      </c>
      <c r="C35" s="77" t="s">
        <v>604</v>
      </c>
      <c r="D35" t="s">
        <v>52</v>
      </c>
      <c r="E35" s="218">
        <v>20053.736346999998</v>
      </c>
      <c r="G35" s="23">
        <v>28</v>
      </c>
      <c r="H35" t="s">
        <v>3208</v>
      </c>
      <c r="I35" s="173" t="s">
        <v>3225</v>
      </c>
      <c r="J35" s="61" t="s">
        <v>2117</v>
      </c>
      <c r="K35" s="218">
        <v>264.54310491000001</v>
      </c>
    </row>
    <row r="36" spans="1:11">
      <c r="A36" s="23">
        <v>29</v>
      </c>
      <c r="B36" t="s">
        <v>140</v>
      </c>
      <c r="C36" s="77" t="s">
        <v>2439</v>
      </c>
      <c r="D36" s="60" t="s">
        <v>52</v>
      </c>
      <c r="E36" s="218">
        <v>19484.563879999998</v>
      </c>
      <c r="G36" s="23">
        <v>29</v>
      </c>
      <c r="H36" t="s">
        <v>1801</v>
      </c>
      <c r="I36" s="77" t="s">
        <v>2755</v>
      </c>
      <c r="J36" s="61" t="s">
        <v>53</v>
      </c>
      <c r="K36" s="218">
        <v>258.78415139999998</v>
      </c>
    </row>
    <row r="37" spans="1:11" s="8" customFormat="1">
      <c r="A37" s="215">
        <v>30</v>
      </c>
      <c r="B37" s="8" t="s">
        <v>153</v>
      </c>
      <c r="C37" s="298" t="s">
        <v>2415</v>
      </c>
      <c r="D37" s="8" t="s">
        <v>53</v>
      </c>
      <c r="E37" s="218">
        <v>18840.312887</v>
      </c>
      <c r="G37" s="215">
        <v>30</v>
      </c>
      <c r="H37" s="8" t="s">
        <v>3501</v>
      </c>
      <c r="I37" s="298" t="s">
        <v>3502</v>
      </c>
      <c r="J37" s="129" t="s">
        <v>2117</v>
      </c>
      <c r="K37" s="218">
        <v>247.17801349999999</v>
      </c>
    </row>
    <row r="38" spans="1:11" s="8" customFormat="1">
      <c r="A38" s="215"/>
      <c r="C38" s="298"/>
      <c r="E38" s="13"/>
      <c r="G38" s="215"/>
      <c r="I38" s="298"/>
      <c r="J38" s="129"/>
      <c r="K38" s="13"/>
    </row>
    <row r="39" spans="1:11">
      <c r="A39" s="156" t="s">
        <v>2913</v>
      </c>
      <c r="B39" s="8"/>
      <c r="C39" s="8"/>
      <c r="D39" s="8"/>
      <c r="E39" s="8"/>
      <c r="G39" s="8"/>
      <c r="H39" s="8"/>
      <c r="I39" s="8"/>
      <c r="J39" s="8"/>
      <c r="K39" s="8"/>
    </row>
    <row r="41" spans="1:11">
      <c r="A41" s="8"/>
      <c r="B41" s="8"/>
      <c r="C41" s="8"/>
      <c r="D41" s="8"/>
      <c r="E41" s="8"/>
      <c r="F41" s="8"/>
      <c r="G41" s="8"/>
      <c r="H41" s="8"/>
      <c r="I41" s="8"/>
      <c r="J41" s="8"/>
      <c r="K41" s="8"/>
    </row>
    <row r="42" spans="1:11">
      <c r="A42" s="8"/>
      <c r="B42" s="8"/>
      <c r="C42" s="8"/>
      <c r="D42" s="8"/>
      <c r="E42" s="8"/>
      <c r="G42" s="8"/>
      <c r="H42" s="8"/>
      <c r="I42" s="8"/>
      <c r="J42" s="8"/>
      <c r="K42" s="8"/>
    </row>
    <row r="44" spans="1:11" ht="13.2">
      <c r="A44" s="3" t="s">
        <v>3539</v>
      </c>
      <c r="K44" s="18"/>
    </row>
    <row r="46" spans="1:11">
      <c r="A46" s="1" t="s">
        <v>78</v>
      </c>
      <c r="G46" s="1" t="s">
        <v>2138</v>
      </c>
    </row>
    <row r="47" spans="1:11">
      <c r="A47" t="s">
        <v>62</v>
      </c>
      <c r="G47" t="s">
        <v>62</v>
      </c>
    </row>
    <row r="48" spans="1:11" s="15" customFormat="1">
      <c r="A48" s="216"/>
      <c r="B48" s="216"/>
      <c r="C48" s="216"/>
      <c r="D48" s="216"/>
      <c r="E48" s="33"/>
      <c r="G48" s="216"/>
      <c r="H48" s="216"/>
      <c r="I48" s="216"/>
      <c r="J48" s="216"/>
      <c r="K48" s="33"/>
    </row>
    <row r="49" spans="1:11">
      <c r="A49" s="120" t="s">
        <v>73</v>
      </c>
      <c r="B49" s="119" t="s">
        <v>50</v>
      </c>
      <c r="C49" s="119" t="s">
        <v>31</v>
      </c>
      <c r="D49" s="119" t="s">
        <v>30</v>
      </c>
      <c r="E49" s="120" t="s">
        <v>2912</v>
      </c>
      <c r="G49" s="120" t="s">
        <v>73</v>
      </c>
      <c r="H49" s="119" t="s">
        <v>50</v>
      </c>
      <c r="I49" s="119" t="s">
        <v>31</v>
      </c>
      <c r="J49" s="119" t="s">
        <v>30</v>
      </c>
      <c r="K49" s="120" t="s">
        <v>2912</v>
      </c>
    </row>
    <row r="50" spans="1:11">
      <c r="A50" s="23">
        <v>1</v>
      </c>
      <c r="B50" t="s">
        <v>2046</v>
      </c>
      <c r="C50" s="77" t="s">
        <v>2048</v>
      </c>
      <c r="D50" s="19" t="s">
        <v>67</v>
      </c>
      <c r="E50" s="218">
        <v>44.097969499999998</v>
      </c>
      <c r="G50" s="23">
        <v>1</v>
      </c>
      <c r="H50" t="s">
        <v>3529</v>
      </c>
      <c r="I50" s="77" t="s">
        <v>3530</v>
      </c>
      <c r="J50" s="19" t="s">
        <v>52</v>
      </c>
      <c r="K50" s="218">
        <v>1973.3271360000001</v>
      </c>
    </row>
    <row r="51" spans="1:11">
      <c r="A51" s="23">
        <v>2</v>
      </c>
      <c r="B51" t="s">
        <v>696</v>
      </c>
      <c r="C51" s="77" t="s">
        <v>2053</v>
      </c>
      <c r="D51" t="s">
        <v>53</v>
      </c>
      <c r="E51" s="218">
        <v>37.51101603</v>
      </c>
      <c r="G51" s="23">
        <v>2</v>
      </c>
      <c r="H51" t="s">
        <v>2139</v>
      </c>
      <c r="I51" s="77" t="s">
        <v>2160</v>
      </c>
      <c r="J51" s="19" t="s">
        <v>53</v>
      </c>
      <c r="K51" s="218">
        <v>1558.5134210000001</v>
      </c>
    </row>
    <row r="52" spans="1:11">
      <c r="A52" s="23">
        <v>3</v>
      </c>
      <c r="B52" t="s">
        <v>1990</v>
      </c>
      <c r="C52" s="77" t="s">
        <v>1993</v>
      </c>
      <c r="D52" s="19" t="s">
        <v>67</v>
      </c>
      <c r="E52" s="218">
        <v>31.052421600000002</v>
      </c>
      <c r="G52" s="23">
        <v>3</v>
      </c>
      <c r="H52" t="s">
        <v>2144</v>
      </c>
      <c r="I52" s="77" t="s">
        <v>2165</v>
      </c>
      <c r="J52" s="19" t="s">
        <v>52</v>
      </c>
      <c r="K52" s="218">
        <v>56.741656710000001</v>
      </c>
    </row>
    <row r="53" spans="1:11">
      <c r="A53" s="23">
        <v>4</v>
      </c>
      <c r="B53" t="s">
        <v>564</v>
      </c>
      <c r="C53" s="77" t="s">
        <v>2058</v>
      </c>
      <c r="D53" t="s">
        <v>53</v>
      </c>
      <c r="E53" s="218">
        <v>24.8193588</v>
      </c>
      <c r="G53" s="23">
        <v>4</v>
      </c>
      <c r="H53" t="s">
        <v>2143</v>
      </c>
      <c r="I53" s="77" t="s">
        <v>2164</v>
      </c>
      <c r="J53" s="19" t="s">
        <v>52</v>
      </c>
      <c r="K53" s="218">
        <v>56.481006469999997</v>
      </c>
    </row>
    <row r="54" spans="1:11">
      <c r="A54" s="23">
        <v>5</v>
      </c>
      <c r="B54" t="s">
        <v>1988</v>
      </c>
      <c r="C54" s="77" t="s">
        <v>1991</v>
      </c>
      <c r="D54" s="19" t="s">
        <v>67</v>
      </c>
      <c r="E54" s="218">
        <v>16.982802899999999</v>
      </c>
      <c r="G54" s="23">
        <v>5</v>
      </c>
      <c r="H54" t="s">
        <v>2141</v>
      </c>
      <c r="I54" s="77" t="s">
        <v>2162</v>
      </c>
      <c r="J54" s="19" t="s">
        <v>52</v>
      </c>
      <c r="K54" s="218">
        <v>55.559617670000002</v>
      </c>
    </row>
    <row r="55" spans="1:11">
      <c r="A55" s="23">
        <v>6</v>
      </c>
      <c r="B55" t="s">
        <v>151</v>
      </c>
      <c r="C55" s="77" t="s">
        <v>2050</v>
      </c>
      <c r="D55" t="s">
        <v>53</v>
      </c>
      <c r="E55" s="218">
        <v>15.999686140000001</v>
      </c>
      <c r="G55" s="23">
        <v>6</v>
      </c>
      <c r="H55" t="s">
        <v>2142</v>
      </c>
      <c r="I55" s="77" t="s">
        <v>2163</v>
      </c>
      <c r="J55" s="19" t="s">
        <v>52</v>
      </c>
      <c r="K55" s="218">
        <v>41.790311979999998</v>
      </c>
    </row>
    <row r="56" spans="1:11">
      <c r="A56" s="23">
        <v>7</v>
      </c>
      <c r="B56" t="s">
        <v>152</v>
      </c>
      <c r="C56" s="77" t="s">
        <v>2049</v>
      </c>
      <c r="D56" t="s">
        <v>53</v>
      </c>
      <c r="E56" s="218">
        <v>15.290837210000001</v>
      </c>
      <c r="G56" s="23">
        <v>7</v>
      </c>
      <c r="H56" t="s">
        <v>2148</v>
      </c>
      <c r="I56" s="77" t="s">
        <v>2168</v>
      </c>
      <c r="J56" s="19" t="s">
        <v>52</v>
      </c>
      <c r="K56" s="218">
        <v>39.316921560000004</v>
      </c>
    </row>
    <row r="57" spans="1:11">
      <c r="A57" s="23">
        <v>8</v>
      </c>
      <c r="B57" t="s">
        <v>1599</v>
      </c>
      <c r="C57" s="77" t="s">
        <v>2056</v>
      </c>
      <c r="D57" t="s">
        <v>53</v>
      </c>
      <c r="E57" s="218">
        <v>14.80976446</v>
      </c>
      <c r="G57" s="23">
        <v>8</v>
      </c>
      <c r="H57" t="s">
        <v>2140</v>
      </c>
      <c r="I57" s="77" t="s">
        <v>2161</v>
      </c>
      <c r="J57" s="19" t="s">
        <v>52</v>
      </c>
      <c r="K57" s="218">
        <v>38.676408899999998</v>
      </c>
    </row>
    <row r="58" spans="1:11">
      <c r="A58" s="23">
        <v>9</v>
      </c>
      <c r="B58" t="s">
        <v>2133</v>
      </c>
      <c r="C58" s="77" t="s">
        <v>2136</v>
      </c>
      <c r="D58" s="19" t="s">
        <v>53</v>
      </c>
      <c r="E58" s="218">
        <v>12.355834300000001</v>
      </c>
      <c r="G58" s="23">
        <v>9</v>
      </c>
      <c r="H58" t="s">
        <v>2152</v>
      </c>
      <c r="I58" s="77" t="s">
        <v>2172</v>
      </c>
      <c r="J58" s="19" t="s">
        <v>52</v>
      </c>
      <c r="K58" s="218">
        <v>34.738610560000005</v>
      </c>
    </row>
    <row r="59" spans="1:11">
      <c r="A59" s="23">
        <v>10</v>
      </c>
      <c r="B59" t="s">
        <v>2132</v>
      </c>
      <c r="C59" s="77" t="s">
        <v>2135</v>
      </c>
      <c r="D59" s="19" t="s">
        <v>53</v>
      </c>
      <c r="E59" s="218">
        <v>11.77028393</v>
      </c>
      <c r="G59" s="23">
        <v>10</v>
      </c>
      <c r="H59" t="s">
        <v>2157</v>
      </c>
      <c r="I59" s="77" t="s">
        <v>2177</v>
      </c>
      <c r="J59" t="s">
        <v>52</v>
      </c>
      <c r="K59" s="218">
        <v>33.54884483</v>
      </c>
    </row>
    <row r="60" spans="1:11">
      <c r="A60" s="23">
        <v>11</v>
      </c>
      <c r="B60" t="s">
        <v>1598</v>
      </c>
      <c r="C60" s="77" t="s">
        <v>2052</v>
      </c>
      <c r="D60" t="s">
        <v>53</v>
      </c>
      <c r="E60" s="218">
        <v>7.4217444100000005</v>
      </c>
      <c r="G60" s="23">
        <v>11</v>
      </c>
      <c r="H60" t="s">
        <v>2145</v>
      </c>
      <c r="I60" s="77" t="s">
        <v>2166</v>
      </c>
      <c r="J60" s="19" t="s">
        <v>52</v>
      </c>
      <c r="K60" s="218">
        <v>32.804398519999999</v>
      </c>
    </row>
    <row r="61" spans="1:11">
      <c r="A61" s="23">
        <v>12</v>
      </c>
      <c r="B61" t="s">
        <v>3511</v>
      </c>
      <c r="C61" s="77" t="s">
        <v>3512</v>
      </c>
      <c r="D61" s="19" t="s">
        <v>53</v>
      </c>
      <c r="E61" s="218">
        <v>7.3704937499999996</v>
      </c>
      <c r="G61" s="23">
        <v>12</v>
      </c>
      <c r="H61" t="s">
        <v>2153</v>
      </c>
      <c r="I61" s="77" t="s">
        <v>2173</v>
      </c>
      <c r="J61" s="19" t="s">
        <v>52</v>
      </c>
      <c r="K61" s="218">
        <v>31.214398969999998</v>
      </c>
    </row>
    <row r="62" spans="1:11">
      <c r="A62" s="23">
        <v>13</v>
      </c>
      <c r="B62" t="s">
        <v>2072</v>
      </c>
      <c r="C62" s="77" t="s">
        <v>2074</v>
      </c>
      <c r="D62" t="s">
        <v>53</v>
      </c>
      <c r="E62" s="218">
        <v>7.1345298899999996</v>
      </c>
      <c r="G62" s="23">
        <v>13</v>
      </c>
      <c r="H62" t="s">
        <v>2155</v>
      </c>
      <c r="I62" s="77" t="s">
        <v>2175</v>
      </c>
      <c r="J62" s="19" t="s">
        <v>52</v>
      </c>
      <c r="K62" s="218">
        <v>29.436296540000001</v>
      </c>
    </row>
    <row r="63" spans="1:11">
      <c r="A63" s="23">
        <v>14</v>
      </c>
      <c r="B63" t="s">
        <v>149</v>
      </c>
      <c r="C63" s="77" t="s">
        <v>2054</v>
      </c>
      <c r="D63" s="19" t="s">
        <v>53</v>
      </c>
      <c r="E63" s="218">
        <v>6.8157226799999995</v>
      </c>
      <c r="G63" s="23">
        <v>14</v>
      </c>
      <c r="H63" t="s">
        <v>2151</v>
      </c>
      <c r="I63" s="77" t="s">
        <v>2171</v>
      </c>
      <c r="J63" s="19" t="s">
        <v>52</v>
      </c>
      <c r="K63" s="218">
        <v>29.03999911</v>
      </c>
    </row>
    <row r="64" spans="1:11">
      <c r="A64" s="23">
        <v>15</v>
      </c>
      <c r="B64" t="s">
        <v>2134</v>
      </c>
      <c r="C64" s="77" t="s">
        <v>2137</v>
      </c>
      <c r="D64" t="s">
        <v>53</v>
      </c>
      <c r="E64" s="218">
        <v>6.7538813300000005</v>
      </c>
      <c r="G64" s="23">
        <v>15</v>
      </c>
      <c r="H64" t="s">
        <v>2156</v>
      </c>
      <c r="I64" s="77" t="s">
        <v>2176</v>
      </c>
      <c r="J64" s="19" t="s">
        <v>52</v>
      </c>
      <c r="K64" s="218">
        <v>28.844104260000002</v>
      </c>
    </row>
    <row r="65" spans="1:11">
      <c r="A65" s="23">
        <v>16</v>
      </c>
      <c r="B65" t="s">
        <v>150</v>
      </c>
      <c r="C65" s="77" t="s">
        <v>2051</v>
      </c>
      <c r="D65" t="s">
        <v>53</v>
      </c>
      <c r="E65" s="218">
        <v>6.6400059900000006</v>
      </c>
      <c r="G65" s="23">
        <v>16</v>
      </c>
      <c r="H65" t="s">
        <v>2147</v>
      </c>
      <c r="I65" s="77" t="s">
        <v>2167</v>
      </c>
      <c r="J65" s="19" t="s">
        <v>52</v>
      </c>
      <c r="K65" s="218">
        <v>27.63583663</v>
      </c>
    </row>
    <row r="66" spans="1:11">
      <c r="A66" s="23">
        <v>17</v>
      </c>
      <c r="B66" t="s">
        <v>1989</v>
      </c>
      <c r="C66" s="77" t="s">
        <v>1992</v>
      </c>
      <c r="D66" s="19" t="s">
        <v>67</v>
      </c>
      <c r="E66" s="218">
        <v>5.6336817999999997</v>
      </c>
      <c r="G66" s="23">
        <v>17</v>
      </c>
      <c r="H66" t="s">
        <v>2150</v>
      </c>
      <c r="I66" s="77" t="s">
        <v>2170</v>
      </c>
      <c r="J66" s="19" t="s">
        <v>52</v>
      </c>
      <c r="K66" s="218">
        <v>27.464672510000003</v>
      </c>
    </row>
    <row r="67" spans="1:11">
      <c r="A67" s="23">
        <v>18</v>
      </c>
      <c r="B67" t="s">
        <v>2047</v>
      </c>
      <c r="C67" s="77" t="s">
        <v>2057</v>
      </c>
      <c r="D67" s="19" t="s">
        <v>53</v>
      </c>
      <c r="E67" s="218">
        <v>4.6219574100000003</v>
      </c>
      <c r="G67" s="23">
        <v>18</v>
      </c>
      <c r="H67" t="s">
        <v>2154</v>
      </c>
      <c r="I67" s="77" t="s">
        <v>2174</v>
      </c>
      <c r="J67" s="19" t="s">
        <v>52</v>
      </c>
      <c r="K67" s="218">
        <v>25.0870955</v>
      </c>
    </row>
    <row r="68" spans="1:11">
      <c r="A68" s="23">
        <v>19</v>
      </c>
      <c r="B68" t="s">
        <v>2071</v>
      </c>
      <c r="C68" s="77" t="s">
        <v>2073</v>
      </c>
      <c r="D68" s="19" t="s">
        <v>53</v>
      </c>
      <c r="E68" s="218">
        <v>3.9941036800000003</v>
      </c>
      <c r="G68" s="23">
        <v>19</v>
      </c>
      <c r="H68" t="s">
        <v>2149</v>
      </c>
      <c r="I68" s="77" t="s">
        <v>2169</v>
      </c>
      <c r="J68" t="s">
        <v>52</v>
      </c>
      <c r="K68" s="218">
        <v>23.23167114</v>
      </c>
    </row>
    <row r="69" spans="1:11">
      <c r="A69" s="23">
        <v>20</v>
      </c>
      <c r="B69" t="s">
        <v>3513</v>
      </c>
      <c r="C69" s="77" t="s">
        <v>3514</v>
      </c>
      <c r="D69" t="s">
        <v>53</v>
      </c>
      <c r="E69" s="218">
        <v>3.4878664100000001</v>
      </c>
      <c r="G69" s="23">
        <v>20</v>
      </c>
      <c r="H69" t="s">
        <v>2159</v>
      </c>
      <c r="I69" s="77" t="s">
        <v>2179</v>
      </c>
      <c r="J69" t="s">
        <v>52</v>
      </c>
      <c r="K69" s="218">
        <v>20.859909440000003</v>
      </c>
    </row>
    <row r="70" spans="1:11">
      <c r="A70" s="23">
        <v>21</v>
      </c>
      <c r="B70" t="s">
        <v>3515</v>
      </c>
      <c r="C70" s="77" t="s">
        <v>3516</v>
      </c>
      <c r="D70" s="19" t="s">
        <v>52</v>
      </c>
      <c r="E70" s="218">
        <v>2.92302062</v>
      </c>
      <c r="G70" s="23">
        <v>21</v>
      </c>
      <c r="H70" t="s">
        <v>2921</v>
      </c>
      <c r="I70" s="77" t="s">
        <v>2922</v>
      </c>
      <c r="J70" t="s">
        <v>52</v>
      </c>
      <c r="K70" s="218">
        <v>19.96249929</v>
      </c>
    </row>
    <row r="71" spans="1:11">
      <c r="A71" s="23">
        <v>22</v>
      </c>
      <c r="B71" t="s">
        <v>3517</v>
      </c>
      <c r="C71" s="77" t="s">
        <v>3518</v>
      </c>
      <c r="D71" s="19" t="s">
        <v>53</v>
      </c>
      <c r="E71" s="218">
        <v>2.7358581499999999</v>
      </c>
      <c r="G71" s="23">
        <v>22</v>
      </c>
      <c r="H71" t="s">
        <v>2146</v>
      </c>
      <c r="I71" s="77" t="s">
        <v>2918</v>
      </c>
      <c r="J71" s="19" t="s">
        <v>53</v>
      </c>
      <c r="K71" s="218">
        <v>19.534651149999998</v>
      </c>
    </row>
    <row r="72" spans="1:11">
      <c r="A72" s="23">
        <v>23</v>
      </c>
      <c r="B72" t="s">
        <v>2916</v>
      </c>
      <c r="C72" s="77" t="s">
        <v>2917</v>
      </c>
      <c r="D72" s="19" t="s">
        <v>52</v>
      </c>
      <c r="E72" s="218">
        <v>2.69485741</v>
      </c>
      <c r="G72" s="23">
        <v>23</v>
      </c>
      <c r="H72" t="s">
        <v>2919</v>
      </c>
      <c r="I72" s="77" t="s">
        <v>2920</v>
      </c>
      <c r="J72" s="19" t="s">
        <v>67</v>
      </c>
      <c r="K72" s="218">
        <v>18.68464955</v>
      </c>
    </row>
    <row r="73" spans="1:11">
      <c r="A73" s="23">
        <v>24</v>
      </c>
      <c r="B73" t="s">
        <v>3519</v>
      </c>
      <c r="C73" s="77" t="s">
        <v>3520</v>
      </c>
      <c r="D73" t="s">
        <v>53</v>
      </c>
      <c r="E73" s="218">
        <v>2.6050641299999997</v>
      </c>
      <c r="G73" s="23">
        <v>24</v>
      </c>
      <c r="H73" t="s">
        <v>3531</v>
      </c>
      <c r="I73" s="77" t="s">
        <v>3532</v>
      </c>
      <c r="J73" t="s">
        <v>52</v>
      </c>
      <c r="K73" s="218">
        <v>17.786736960000002</v>
      </c>
    </row>
    <row r="74" spans="1:11">
      <c r="A74" s="23">
        <v>25</v>
      </c>
      <c r="B74" t="s">
        <v>2914</v>
      </c>
      <c r="C74" s="77" t="s">
        <v>2915</v>
      </c>
      <c r="D74" t="s">
        <v>53</v>
      </c>
      <c r="E74" s="218">
        <v>2.46958039</v>
      </c>
      <c r="G74" s="23">
        <v>25</v>
      </c>
      <c r="H74" t="s">
        <v>2923</v>
      </c>
      <c r="I74" s="77" t="s">
        <v>2924</v>
      </c>
      <c r="J74" s="19" t="s">
        <v>52</v>
      </c>
      <c r="K74" s="218">
        <v>15.87568622</v>
      </c>
    </row>
    <row r="75" spans="1:11">
      <c r="A75" s="23">
        <v>26</v>
      </c>
      <c r="B75" t="s">
        <v>3521</v>
      </c>
      <c r="C75" s="77" t="s">
        <v>3522</v>
      </c>
      <c r="D75" s="19" t="s">
        <v>52</v>
      </c>
      <c r="E75" s="218">
        <v>2.4222508500000002</v>
      </c>
      <c r="G75" s="23">
        <v>26</v>
      </c>
      <c r="H75" t="s">
        <v>2925</v>
      </c>
      <c r="I75" s="77" t="s">
        <v>2926</v>
      </c>
      <c r="J75" s="19" t="s">
        <v>52</v>
      </c>
      <c r="K75" s="218">
        <v>14.6859435</v>
      </c>
    </row>
    <row r="76" spans="1:11">
      <c r="A76" s="23">
        <v>27</v>
      </c>
      <c r="B76" t="s">
        <v>3523</v>
      </c>
      <c r="C76" s="77" t="s">
        <v>3524</v>
      </c>
      <c r="D76" s="19" t="s">
        <v>67</v>
      </c>
      <c r="E76" s="218">
        <v>2.2042442799999997</v>
      </c>
      <c r="G76" s="23">
        <v>27</v>
      </c>
      <c r="H76" t="s">
        <v>2158</v>
      </c>
      <c r="I76" s="77" t="s">
        <v>2178</v>
      </c>
      <c r="J76" t="s">
        <v>67</v>
      </c>
      <c r="K76" s="218">
        <v>14.485210500000001</v>
      </c>
    </row>
    <row r="77" spans="1:11">
      <c r="A77" s="23">
        <v>28</v>
      </c>
      <c r="B77" t="s">
        <v>3525</v>
      </c>
      <c r="C77" s="77" t="s">
        <v>3526</v>
      </c>
      <c r="D77" s="19" t="s">
        <v>54</v>
      </c>
      <c r="E77" s="218">
        <v>2.0983445999999999</v>
      </c>
      <c r="G77" s="23">
        <v>28</v>
      </c>
      <c r="H77" t="s">
        <v>3533</v>
      </c>
      <c r="I77" s="77" t="s">
        <v>3534</v>
      </c>
      <c r="J77" t="s">
        <v>53</v>
      </c>
      <c r="K77" s="218">
        <v>13.004585199999999</v>
      </c>
    </row>
    <row r="78" spans="1:11">
      <c r="A78" s="23">
        <v>29</v>
      </c>
      <c r="B78" t="s">
        <v>695</v>
      </c>
      <c r="C78" s="77" t="s">
        <v>2055</v>
      </c>
      <c r="D78" s="19" t="s">
        <v>53</v>
      </c>
      <c r="E78" s="218">
        <v>2.0778572</v>
      </c>
      <c r="G78" s="23">
        <v>29</v>
      </c>
      <c r="H78" t="s">
        <v>3535</v>
      </c>
      <c r="I78" s="77" t="s">
        <v>3536</v>
      </c>
      <c r="J78" t="s">
        <v>52</v>
      </c>
      <c r="K78" s="218">
        <v>12.708215189999999</v>
      </c>
    </row>
    <row r="79" spans="1:11" s="8" customFormat="1">
      <c r="A79" s="215">
        <v>30</v>
      </c>
      <c r="B79" s="8" t="s">
        <v>3527</v>
      </c>
      <c r="C79" s="84" t="s">
        <v>3528</v>
      </c>
      <c r="D79" s="84" t="s">
        <v>67</v>
      </c>
      <c r="E79" s="218">
        <v>1.97861785</v>
      </c>
      <c r="G79" s="215">
        <v>30</v>
      </c>
      <c r="H79" s="8" t="s">
        <v>3537</v>
      </c>
      <c r="I79" s="84" t="s">
        <v>3538</v>
      </c>
      <c r="J79" s="8" t="s">
        <v>52</v>
      </c>
      <c r="K79" s="218">
        <v>12.51313788</v>
      </c>
    </row>
    <row r="80" spans="1:11" s="8" customFormat="1"/>
  </sheetData>
  <customSheetViews>
    <customSheetView guid="{5913AACC-7C99-11D8-899E-0002A5FD7B64}" showPageBreaks="1" printArea="1" view="pageBreakPreview" showRuler="0">
      <colBreaks count="1" manualBreakCount="1">
        <brk id="13" max="1048575" man="1"/>
      </colBreaks>
      <pageMargins left="0.55118110236220474" right="0.55118110236220474" top="0.59055118110236227" bottom="0.59055118110236227" header="0.51181102362204722" footer="0.51181102362204722"/>
      <pageSetup paperSize="9" scale="84" orientation="landscape" r:id="rId1"/>
      <headerFooter alignWithMargins="0"/>
    </customSheetView>
    <customSheetView guid="{31A63B92-18D3-467D-9DC7-D0884E7D0889}" showPageBreaks="1" printArea="1" view="pageBreakPreview" showRuler="0" topLeftCell="D25">
      <selection activeCell="L53" sqref="L53"/>
      <colBreaks count="1" manualBreakCount="1">
        <brk id="13" max="1048575" man="1"/>
      </colBreaks>
      <pageMargins left="0.55118110236220474" right="0.55118110236220474" top="0.59055118110236227" bottom="0.59055118110236227" header="0.51181102362204722" footer="0.51181102362204722"/>
      <pageSetup paperSize="9" scale="84" orientation="landscape" r:id="rId2"/>
      <headerFooter alignWithMargins="0"/>
    </customSheetView>
    <customSheetView guid="{87D17E2B-9E77-473A-AED3-18B6B3F4665D}" showPageBreaks="1" printArea="1" view="pageBreakPreview" showRuler="0" topLeftCell="D25">
      <selection activeCell="L53" sqref="L53"/>
      <colBreaks count="1" manualBreakCount="1">
        <brk id="13" max="1048575" man="1"/>
      </colBreaks>
      <pageMargins left="0.55118110236220474" right="0.55118110236220474" top="0.59055118110236227" bottom="0.59055118110236227" header="0.51181102362204722" footer="0.51181102362204722"/>
      <pageSetup paperSize="9" scale="84" orientation="landscape" r:id="rId3"/>
      <headerFooter alignWithMargins="0"/>
    </customSheetView>
    <customSheetView guid="{00270249-DF9A-11D8-89DE-0002A5FD7B64}" showPageBreaks="1" printArea="1" view="pageBreakPreview" showRuler="0">
      <colBreaks count="1" manualBreakCount="1">
        <brk id="13" max="1048575" man="1"/>
      </colBreaks>
      <pageMargins left="0.55118110236220474" right="0.55118110236220474" top="0.59055118110236227" bottom="0.59055118110236227" header="0.51181102362204722" footer="0.51181102362204722"/>
      <pageSetup paperSize="9" scale="84" orientation="landscape" r:id="rId4"/>
      <headerFooter alignWithMargins="0"/>
    </customSheetView>
  </customSheetViews>
  <phoneticPr fontId="0" type="noConversion"/>
  <hyperlinks>
    <hyperlink ref="K2" location="Content!A1" display="Back to contents" xr:uid="{00000000-0004-0000-0700-000000000000}"/>
  </hyperlinks>
  <pageMargins left="0.31" right="0.28000000000000003" top="0.34" bottom="0.28000000000000003" header="0.27" footer="0.21"/>
  <pageSetup paperSize="9" scale="77" orientation="portrait" r:id="rId5"/>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Feuil9"/>
  <dimension ref="A1:N73"/>
  <sheetViews>
    <sheetView workbookViewId="0">
      <selection activeCell="A3" sqref="A3"/>
    </sheetView>
  </sheetViews>
  <sheetFormatPr defaultColWidth="9.28515625" defaultRowHeight="10.199999999999999"/>
  <cols>
    <col min="1" max="1" width="6.85546875" customWidth="1"/>
    <col min="2" max="2" width="14.85546875" customWidth="1"/>
    <col min="3" max="3" width="22.85546875" bestFit="1" customWidth="1"/>
    <col min="4" max="4" width="29.140625" bestFit="1" customWidth="1"/>
    <col min="5" max="5" width="10.85546875" customWidth="1"/>
    <col min="6" max="6" width="14.85546875" customWidth="1"/>
    <col min="7" max="7" width="2" customWidth="1"/>
    <col min="8" max="8" width="6.85546875" customWidth="1"/>
    <col min="9" max="9" width="14.85546875" customWidth="1"/>
    <col min="10" max="10" width="21.85546875" bestFit="1" customWidth="1"/>
    <col min="11" max="11" width="25.85546875" customWidth="1"/>
    <col min="12" max="12" width="10.85546875" customWidth="1"/>
    <col min="13" max="13" width="14.85546875" customWidth="1"/>
  </cols>
  <sheetData>
    <row r="1" spans="1:14">
      <c r="M1" s="104" t="s">
        <v>87</v>
      </c>
    </row>
    <row r="2" spans="1:14" ht="13.2">
      <c r="A2" s="3" t="s">
        <v>3624</v>
      </c>
      <c r="D2" s="157"/>
    </row>
    <row r="4" spans="1:14">
      <c r="A4" s="1" t="s">
        <v>2181</v>
      </c>
      <c r="H4" s="1" t="s">
        <v>2182</v>
      </c>
    </row>
    <row r="5" spans="1:14">
      <c r="A5" s="1"/>
      <c r="H5" s="1"/>
    </row>
    <row r="6" spans="1:14">
      <c r="A6" s="119" t="s">
        <v>73</v>
      </c>
      <c r="B6" s="119" t="s">
        <v>50</v>
      </c>
      <c r="C6" s="119" t="s">
        <v>31</v>
      </c>
      <c r="D6" s="119" t="s">
        <v>30</v>
      </c>
      <c r="E6" s="127" t="s">
        <v>2943</v>
      </c>
      <c r="F6" s="128" t="s">
        <v>90</v>
      </c>
      <c r="H6" s="119" t="s">
        <v>73</v>
      </c>
      <c r="I6" s="119" t="s">
        <v>50</v>
      </c>
      <c r="J6" s="119" t="s">
        <v>31</v>
      </c>
      <c r="K6" s="119" t="s">
        <v>30</v>
      </c>
      <c r="L6" s="127" t="s">
        <v>2943</v>
      </c>
      <c r="M6" s="128" t="s">
        <v>90</v>
      </c>
    </row>
    <row r="7" spans="1:14">
      <c r="A7" s="136">
        <v>1</v>
      </c>
      <c r="B7" s="15" t="s">
        <v>3584</v>
      </c>
      <c r="C7" s="15" t="s">
        <v>3585</v>
      </c>
      <c r="D7" s="15" t="s">
        <v>2117</v>
      </c>
      <c r="E7" s="356">
        <v>35.299999999999997</v>
      </c>
      <c r="F7" s="357">
        <v>5.4651999999999994</v>
      </c>
      <c r="G7" s="74"/>
      <c r="H7" s="23">
        <v>1</v>
      </c>
      <c r="I7" s="15" t="s">
        <v>3542</v>
      </c>
      <c r="J7" s="15" t="s">
        <v>3543</v>
      </c>
      <c r="K7" s="15" t="s">
        <v>52</v>
      </c>
      <c r="L7" s="356">
        <v>6.9999999999999999E-4</v>
      </c>
      <c r="M7" s="357">
        <v>-0.99721115537848615</v>
      </c>
      <c r="N7" s="74"/>
    </row>
    <row r="8" spans="1:14">
      <c r="A8" s="136">
        <v>2</v>
      </c>
      <c r="B8" s="346" t="s">
        <v>2935</v>
      </c>
      <c r="C8" s="15" t="s">
        <v>2936</v>
      </c>
      <c r="D8" s="15" t="s">
        <v>52</v>
      </c>
      <c r="E8" s="356">
        <v>0.40749999999999997</v>
      </c>
      <c r="F8" s="357">
        <v>3.3258999999999999</v>
      </c>
      <c r="G8" s="74"/>
      <c r="H8" s="23">
        <v>2</v>
      </c>
      <c r="I8" s="15" t="s">
        <v>2363</v>
      </c>
      <c r="J8" s="15" t="s">
        <v>2364</v>
      </c>
      <c r="K8" s="15" t="s">
        <v>2117</v>
      </c>
      <c r="L8" s="356">
        <v>5.4000000000000003E-3</v>
      </c>
      <c r="M8" s="357">
        <v>-0.99688581314878888</v>
      </c>
      <c r="N8" s="74"/>
    </row>
    <row r="9" spans="1:14">
      <c r="A9" s="136">
        <v>3</v>
      </c>
      <c r="B9" s="346" t="s">
        <v>2932</v>
      </c>
      <c r="C9" s="15" t="s">
        <v>2933</v>
      </c>
      <c r="D9" s="15" t="s">
        <v>2117</v>
      </c>
      <c r="E9" s="356">
        <v>13.24</v>
      </c>
      <c r="F9" s="357">
        <v>2.8941000000000003</v>
      </c>
      <c r="G9" s="74"/>
      <c r="H9" s="23">
        <v>3</v>
      </c>
      <c r="I9" s="15" t="s">
        <v>3544</v>
      </c>
      <c r="J9" s="15" t="s">
        <v>3545</v>
      </c>
      <c r="K9" s="15" t="s">
        <v>54</v>
      </c>
      <c r="L9" s="356">
        <v>1.9E-2</v>
      </c>
      <c r="M9" s="357">
        <v>-0.98953744493392071</v>
      </c>
      <c r="N9" s="74"/>
    </row>
    <row r="10" spans="1:14">
      <c r="A10" s="136">
        <v>4</v>
      </c>
      <c r="B10" s="346" t="s">
        <v>3586</v>
      </c>
      <c r="C10" s="15" t="s">
        <v>3587</v>
      </c>
      <c r="D10" s="15" t="s">
        <v>52</v>
      </c>
      <c r="E10" s="356">
        <v>498</v>
      </c>
      <c r="F10" s="357">
        <v>2.6617999999999999</v>
      </c>
      <c r="G10" s="74"/>
      <c r="H10" s="23">
        <v>4</v>
      </c>
      <c r="I10" s="15" t="s">
        <v>3546</v>
      </c>
      <c r="J10" s="15" t="s">
        <v>3547</v>
      </c>
      <c r="K10" s="15" t="s">
        <v>52</v>
      </c>
      <c r="L10" s="356">
        <v>3.6499999999999998E-2</v>
      </c>
      <c r="M10" s="357">
        <v>-0.98228155339805812</v>
      </c>
      <c r="N10" s="74"/>
    </row>
    <row r="11" spans="1:14">
      <c r="A11" s="136">
        <v>5</v>
      </c>
      <c r="B11" s="346" t="s">
        <v>3588</v>
      </c>
      <c r="C11" s="15" t="s">
        <v>3589</v>
      </c>
      <c r="D11" s="15" t="s">
        <v>52</v>
      </c>
      <c r="E11" s="356">
        <v>37</v>
      </c>
      <c r="F11" s="357">
        <v>2.3036000000000003</v>
      </c>
      <c r="G11" s="74"/>
      <c r="H11" s="23">
        <v>5</v>
      </c>
      <c r="I11" s="15" t="s">
        <v>2939</v>
      </c>
      <c r="J11" s="15" t="s">
        <v>2940</v>
      </c>
      <c r="K11" s="15" t="s">
        <v>52</v>
      </c>
      <c r="L11" s="356">
        <v>7.0000000000000001E-3</v>
      </c>
      <c r="M11" s="357">
        <v>-0.97941176470588232</v>
      </c>
      <c r="N11" s="74"/>
    </row>
    <row r="12" spans="1:14">
      <c r="A12" s="23">
        <v>6</v>
      </c>
      <c r="B12" s="346" t="s">
        <v>3590</v>
      </c>
      <c r="C12" s="15" t="s">
        <v>3591</v>
      </c>
      <c r="D12" s="15" t="s">
        <v>52</v>
      </c>
      <c r="E12" s="356">
        <v>47.2</v>
      </c>
      <c r="F12" s="357">
        <v>2.3007</v>
      </c>
      <c r="G12" s="74"/>
      <c r="H12" s="23">
        <v>6</v>
      </c>
      <c r="I12" s="15" t="s">
        <v>3548</v>
      </c>
      <c r="J12" s="15" t="s">
        <v>2376</v>
      </c>
      <c r="K12" s="15" t="s">
        <v>52</v>
      </c>
      <c r="L12" s="356">
        <v>0.69</v>
      </c>
      <c r="M12" s="357">
        <v>-0.97452934662236979</v>
      </c>
      <c r="N12" s="74"/>
    </row>
    <row r="13" spans="1:14">
      <c r="A13" s="23">
        <v>7</v>
      </c>
      <c r="B13" s="346" t="s">
        <v>3592</v>
      </c>
      <c r="C13" s="15" t="s">
        <v>3593</v>
      </c>
      <c r="D13" s="15" t="s">
        <v>2117</v>
      </c>
      <c r="E13" s="356">
        <v>12.38</v>
      </c>
      <c r="F13" s="357">
        <v>1.9903</v>
      </c>
      <c r="G13" s="74"/>
      <c r="H13" s="23">
        <v>7</v>
      </c>
      <c r="I13" s="15" t="s">
        <v>2375</v>
      </c>
      <c r="J13" s="15" t="s">
        <v>3549</v>
      </c>
      <c r="K13" s="15" t="s">
        <v>52</v>
      </c>
      <c r="L13" s="356">
        <v>1.95E-2</v>
      </c>
      <c r="M13" s="357">
        <v>-0.97417218543046358</v>
      </c>
      <c r="N13" s="74"/>
    </row>
    <row r="14" spans="1:14">
      <c r="A14" s="23">
        <v>8</v>
      </c>
      <c r="B14" s="346" t="s">
        <v>3201</v>
      </c>
      <c r="C14" s="15" t="s">
        <v>3219</v>
      </c>
      <c r="D14" s="15" t="s">
        <v>2117</v>
      </c>
      <c r="E14" s="356">
        <v>50.4</v>
      </c>
      <c r="F14" s="357">
        <v>1.8999000000000001</v>
      </c>
      <c r="G14" s="74"/>
      <c r="H14" s="23">
        <v>8</v>
      </c>
      <c r="I14" s="15" t="s">
        <v>3550</v>
      </c>
      <c r="J14" s="15" t="s">
        <v>3551</v>
      </c>
      <c r="K14" s="15" t="s">
        <v>52</v>
      </c>
      <c r="L14" s="356">
        <v>0.11799999999999999</v>
      </c>
      <c r="M14" s="357">
        <v>-0.97246850209985991</v>
      </c>
      <c r="N14" s="74"/>
    </row>
    <row r="15" spans="1:14">
      <c r="A15" s="23">
        <v>9</v>
      </c>
      <c r="B15" s="346" t="s">
        <v>3490</v>
      </c>
      <c r="C15" s="15" t="s">
        <v>3491</v>
      </c>
      <c r="D15" s="15" t="s">
        <v>2117</v>
      </c>
      <c r="E15" s="356">
        <v>53.35</v>
      </c>
      <c r="F15" s="357">
        <v>1.8452999999999999</v>
      </c>
      <c r="G15" s="74"/>
      <c r="H15" s="23">
        <v>9</v>
      </c>
      <c r="I15" s="15" t="s">
        <v>3552</v>
      </c>
      <c r="J15" s="15" t="s">
        <v>3553</v>
      </c>
      <c r="K15" s="15" t="s">
        <v>54</v>
      </c>
      <c r="L15" s="356">
        <v>6.5</v>
      </c>
      <c r="M15" s="357">
        <v>-0.95886075949367089</v>
      </c>
      <c r="N15" s="74"/>
    </row>
    <row r="16" spans="1:14">
      <c r="A16" s="23">
        <v>10</v>
      </c>
      <c r="B16" s="346" t="s">
        <v>2377</v>
      </c>
      <c r="C16" s="15" t="s">
        <v>2378</v>
      </c>
      <c r="D16" s="15" t="s">
        <v>2117</v>
      </c>
      <c r="E16" s="356">
        <v>64.900000000000006</v>
      </c>
      <c r="F16" s="357">
        <v>1.8216999999999999</v>
      </c>
      <c r="G16" s="74"/>
      <c r="H16" s="23">
        <v>10</v>
      </c>
      <c r="I16" s="15" t="s">
        <v>2937</v>
      </c>
      <c r="J16" s="15" t="s">
        <v>2938</v>
      </c>
      <c r="K16" s="15" t="s">
        <v>52</v>
      </c>
      <c r="L16" s="356">
        <v>3.5999999999999999E-3</v>
      </c>
      <c r="M16" s="357">
        <v>-0.95774647887323938</v>
      </c>
      <c r="N16" s="74"/>
    </row>
    <row r="17" spans="1:14">
      <c r="A17" s="23">
        <v>11</v>
      </c>
      <c r="B17" s="346" t="s">
        <v>3594</v>
      </c>
      <c r="C17" s="15" t="s">
        <v>3595</v>
      </c>
      <c r="D17" s="15" t="s">
        <v>2117</v>
      </c>
      <c r="E17" s="356">
        <v>89</v>
      </c>
      <c r="F17" s="357">
        <v>1.6488</v>
      </c>
      <c r="G17" s="74"/>
      <c r="H17" s="23">
        <v>11</v>
      </c>
      <c r="I17" s="15" t="s">
        <v>3554</v>
      </c>
      <c r="J17" s="15" t="s">
        <v>3555</v>
      </c>
      <c r="K17" s="15" t="s">
        <v>2117</v>
      </c>
      <c r="L17" s="356">
        <v>1.1739999999999999</v>
      </c>
      <c r="M17" s="357">
        <v>-0.94904513888888886</v>
      </c>
      <c r="N17" s="74"/>
    </row>
    <row r="18" spans="1:14">
      <c r="A18" s="23">
        <v>12</v>
      </c>
      <c r="B18" s="15" t="s">
        <v>3596</v>
      </c>
      <c r="C18" s="15" t="s">
        <v>3597</v>
      </c>
      <c r="D18" s="15" t="s">
        <v>2117</v>
      </c>
      <c r="E18" s="356">
        <v>84.5</v>
      </c>
      <c r="F18" s="357">
        <v>1.6406000000000001</v>
      </c>
      <c r="G18" s="74"/>
      <c r="H18" s="23">
        <v>12</v>
      </c>
      <c r="I18" s="15" t="s">
        <v>3556</v>
      </c>
      <c r="J18" s="15" t="s">
        <v>3557</v>
      </c>
      <c r="K18" s="15" t="s">
        <v>52</v>
      </c>
      <c r="L18" s="356">
        <v>2.1700000000000001E-2</v>
      </c>
      <c r="M18" s="357">
        <v>-0.94888103651354538</v>
      </c>
      <c r="N18" s="74"/>
    </row>
    <row r="19" spans="1:14">
      <c r="A19" s="23">
        <v>13</v>
      </c>
      <c r="B19" s="346" t="s">
        <v>3497</v>
      </c>
      <c r="C19" s="15" t="s">
        <v>3498</v>
      </c>
      <c r="D19" s="15" t="s">
        <v>2117</v>
      </c>
      <c r="E19" s="356">
        <v>22.05</v>
      </c>
      <c r="F19" s="357">
        <v>1.625</v>
      </c>
      <c r="G19" s="74"/>
      <c r="H19" s="23">
        <v>13</v>
      </c>
      <c r="I19" s="15" t="s">
        <v>211</v>
      </c>
      <c r="J19" s="15" t="s">
        <v>1817</v>
      </c>
      <c r="K19" s="15" t="s">
        <v>52</v>
      </c>
      <c r="L19" s="356">
        <v>6.1719999999999997</v>
      </c>
      <c r="M19" s="357">
        <v>-0.92994324631101022</v>
      </c>
      <c r="N19" s="74"/>
    </row>
    <row r="20" spans="1:14">
      <c r="A20" s="23">
        <v>14</v>
      </c>
      <c r="B20" s="346" t="s">
        <v>3598</v>
      </c>
      <c r="C20" s="15" t="s">
        <v>3599</v>
      </c>
      <c r="D20" s="15" t="s">
        <v>52</v>
      </c>
      <c r="E20" s="356">
        <v>12.6</v>
      </c>
      <c r="F20" s="357">
        <v>1.5713999999999999</v>
      </c>
      <c r="G20" s="74"/>
      <c r="H20" s="23">
        <v>14</v>
      </c>
      <c r="I20" s="15" t="s">
        <v>2369</v>
      </c>
      <c r="J20" s="15" t="s">
        <v>2370</v>
      </c>
      <c r="K20" s="15" t="s">
        <v>52</v>
      </c>
      <c r="L20" s="356">
        <v>3.5000000000000001E-3</v>
      </c>
      <c r="M20" s="357">
        <v>-0.92929292929292928</v>
      </c>
      <c r="N20" s="74"/>
    </row>
    <row r="21" spans="1:14">
      <c r="A21" s="23">
        <v>15</v>
      </c>
      <c r="B21" s="15" t="s">
        <v>3202</v>
      </c>
      <c r="C21" s="15" t="s">
        <v>3220</v>
      </c>
      <c r="D21" s="15" t="s">
        <v>2117</v>
      </c>
      <c r="E21" s="356">
        <v>394.5</v>
      </c>
      <c r="F21" s="357">
        <v>1.5684</v>
      </c>
      <c r="G21" s="74"/>
      <c r="H21" s="23">
        <v>15</v>
      </c>
      <c r="I21" s="15" t="s">
        <v>3558</v>
      </c>
      <c r="J21" s="15" t="s">
        <v>3559</v>
      </c>
      <c r="K21" s="15" t="s">
        <v>52</v>
      </c>
      <c r="L21" s="356">
        <v>0.2054</v>
      </c>
      <c r="M21" s="357">
        <v>-0.92747175141242932</v>
      </c>
      <c r="N21" s="74"/>
    </row>
    <row r="22" spans="1:14">
      <c r="A22" s="23">
        <v>16</v>
      </c>
      <c r="B22" s="15" t="s">
        <v>3600</v>
      </c>
      <c r="C22" s="15" t="s">
        <v>3601</v>
      </c>
      <c r="D22" s="15" t="s">
        <v>52</v>
      </c>
      <c r="E22" s="356">
        <v>0.312</v>
      </c>
      <c r="F22" s="357">
        <v>1.5574000000000001</v>
      </c>
      <c r="G22" s="74"/>
      <c r="H22" s="23">
        <v>16</v>
      </c>
      <c r="I22" s="15" t="s">
        <v>3560</v>
      </c>
      <c r="J22" s="15" t="s">
        <v>3561</v>
      </c>
      <c r="K22" s="15" t="s">
        <v>54</v>
      </c>
      <c r="L22" s="356">
        <v>9.5399999999999991</v>
      </c>
      <c r="M22" s="357">
        <v>-0.92231270358306183</v>
      </c>
      <c r="N22" s="74"/>
    </row>
    <row r="23" spans="1:14" ht="11.25" customHeight="1">
      <c r="A23" s="23">
        <v>17</v>
      </c>
      <c r="B23" s="15" t="s">
        <v>3603</v>
      </c>
      <c r="C23" s="15" t="s">
        <v>3602</v>
      </c>
      <c r="D23" s="15" t="s">
        <v>67</v>
      </c>
      <c r="E23" s="356">
        <v>20</v>
      </c>
      <c r="F23" s="357">
        <v>1.5</v>
      </c>
      <c r="G23" s="74"/>
      <c r="H23" s="23">
        <v>17</v>
      </c>
      <c r="I23" s="15" t="s">
        <v>3562</v>
      </c>
      <c r="J23" s="15" t="s">
        <v>3563</v>
      </c>
      <c r="K23" s="15" t="s">
        <v>52</v>
      </c>
      <c r="L23" s="356">
        <v>4.5999999999999999E-2</v>
      </c>
      <c r="M23" s="357">
        <v>-0.90705192968276427</v>
      </c>
      <c r="N23" s="74"/>
    </row>
    <row r="24" spans="1:14">
      <c r="A24" s="23">
        <v>18</v>
      </c>
      <c r="B24" s="15" t="s">
        <v>2373</v>
      </c>
      <c r="C24" s="15" t="s">
        <v>2374</v>
      </c>
      <c r="D24" s="15" t="s">
        <v>1999</v>
      </c>
      <c r="E24" s="356">
        <v>2.9</v>
      </c>
      <c r="F24" s="357">
        <v>1.4166999999999998</v>
      </c>
      <c r="G24" s="74"/>
      <c r="H24" s="23">
        <v>18</v>
      </c>
      <c r="I24" s="15" t="s">
        <v>3564</v>
      </c>
      <c r="J24" s="15" t="s">
        <v>3565</v>
      </c>
      <c r="K24" s="15" t="s">
        <v>52</v>
      </c>
      <c r="L24" s="356">
        <v>1.05</v>
      </c>
      <c r="M24" s="357">
        <v>-0.89119170984455953</v>
      </c>
      <c r="N24" s="74"/>
    </row>
    <row r="25" spans="1:14">
      <c r="A25" s="23">
        <v>19</v>
      </c>
      <c r="B25" s="15" t="s">
        <v>2131</v>
      </c>
      <c r="C25" s="15" t="s">
        <v>3604</v>
      </c>
      <c r="D25" s="15" t="s">
        <v>2117</v>
      </c>
      <c r="E25" s="356">
        <v>170.2</v>
      </c>
      <c r="F25" s="357">
        <v>1.3972</v>
      </c>
      <c r="G25" s="74"/>
      <c r="H25" s="23">
        <v>19</v>
      </c>
      <c r="I25" s="15" t="s">
        <v>3566</v>
      </c>
      <c r="J25" s="15" t="s">
        <v>3567</v>
      </c>
      <c r="K25" s="15" t="s">
        <v>52</v>
      </c>
      <c r="L25" s="356">
        <v>0.1</v>
      </c>
      <c r="M25" s="357">
        <v>-0.87951807228915668</v>
      </c>
      <c r="N25" s="74"/>
    </row>
    <row r="26" spans="1:14">
      <c r="A26" s="23">
        <v>20</v>
      </c>
      <c r="B26" s="15" t="s">
        <v>3606</v>
      </c>
      <c r="C26" s="15" t="s">
        <v>3605</v>
      </c>
      <c r="D26" s="15" t="s">
        <v>2117</v>
      </c>
      <c r="E26" s="356">
        <v>2.13</v>
      </c>
      <c r="F26" s="357">
        <v>1.3933000000000002</v>
      </c>
      <c r="G26" s="74"/>
      <c r="H26" s="23">
        <v>20</v>
      </c>
      <c r="I26" s="15" t="s">
        <v>3568</v>
      </c>
      <c r="J26" s="15" t="s">
        <v>3569</v>
      </c>
      <c r="K26" s="15" t="s">
        <v>2117</v>
      </c>
      <c r="L26" s="356">
        <v>2.39</v>
      </c>
      <c r="M26" s="357">
        <v>-0.87868020304568528</v>
      </c>
      <c r="N26" s="74"/>
    </row>
    <row r="27" spans="1:14">
      <c r="A27" s="23">
        <v>21</v>
      </c>
      <c r="B27" s="15" t="s">
        <v>3623</v>
      </c>
      <c r="C27" s="15" t="s">
        <v>2934</v>
      </c>
      <c r="D27" s="15" t="s">
        <v>52</v>
      </c>
      <c r="E27" s="356">
        <v>4.7000000000000002E-3</v>
      </c>
      <c r="F27" s="357">
        <v>1.35</v>
      </c>
      <c r="G27" s="74"/>
      <c r="H27" s="23">
        <v>21</v>
      </c>
      <c r="I27" s="15" t="s">
        <v>2367</v>
      </c>
      <c r="J27" s="15" t="s">
        <v>3570</v>
      </c>
      <c r="K27" s="15" t="s">
        <v>2117</v>
      </c>
      <c r="L27" s="356">
        <v>2.0049999999999999</v>
      </c>
      <c r="M27" s="357">
        <v>-0.86588628762541808</v>
      </c>
      <c r="N27" s="74"/>
    </row>
    <row r="28" spans="1:14">
      <c r="A28" s="23">
        <v>22</v>
      </c>
      <c r="B28" s="15" t="s">
        <v>2122</v>
      </c>
      <c r="C28" s="15" t="s">
        <v>2123</v>
      </c>
      <c r="D28" s="15" t="s">
        <v>2117</v>
      </c>
      <c r="E28" s="356">
        <v>10.92</v>
      </c>
      <c r="F28" s="357">
        <v>1.2868999999999999</v>
      </c>
      <c r="G28" s="74"/>
      <c r="H28" s="23">
        <v>22</v>
      </c>
      <c r="I28" s="15" t="s">
        <v>3571</v>
      </c>
      <c r="J28" s="15" t="s">
        <v>3572</v>
      </c>
      <c r="K28" s="15" t="s">
        <v>52</v>
      </c>
      <c r="L28" s="356">
        <v>0.26400000000000001</v>
      </c>
      <c r="M28" s="357">
        <v>-0.86192468619246865</v>
      </c>
      <c r="N28" s="74"/>
    </row>
    <row r="29" spans="1:14">
      <c r="A29" s="23">
        <v>23</v>
      </c>
      <c r="B29" s="15" t="s">
        <v>2930</v>
      </c>
      <c r="C29" s="15" t="s">
        <v>2931</v>
      </c>
      <c r="D29" s="15" t="s">
        <v>52</v>
      </c>
      <c r="E29" s="356">
        <v>25</v>
      </c>
      <c r="F29" s="357">
        <v>1.2321</v>
      </c>
      <c r="G29" s="74"/>
      <c r="H29" s="23">
        <v>23</v>
      </c>
      <c r="I29" s="15" t="s">
        <v>3573</v>
      </c>
      <c r="J29" s="15" t="s">
        <v>3574</v>
      </c>
      <c r="K29" s="15" t="s">
        <v>53</v>
      </c>
      <c r="L29" s="356">
        <v>2.5499999999999998</v>
      </c>
      <c r="M29" s="357">
        <v>-0.85793871866295257</v>
      </c>
      <c r="N29" s="74"/>
    </row>
    <row r="30" spans="1:14">
      <c r="A30" s="23">
        <v>24</v>
      </c>
      <c r="B30" s="346" t="s">
        <v>3608</v>
      </c>
      <c r="C30" s="15" t="s">
        <v>3607</v>
      </c>
      <c r="D30" s="15" t="s">
        <v>2117</v>
      </c>
      <c r="E30" s="356">
        <v>9</v>
      </c>
      <c r="F30" s="357">
        <v>1.2113</v>
      </c>
      <c r="G30" s="74"/>
      <c r="H30" s="23">
        <v>24</v>
      </c>
      <c r="I30" s="15" t="s">
        <v>3575</v>
      </c>
      <c r="J30" s="15" t="s">
        <v>3576</v>
      </c>
      <c r="K30" s="15" t="s">
        <v>52</v>
      </c>
      <c r="L30" s="356">
        <v>0.41649999999999998</v>
      </c>
      <c r="M30" s="357">
        <v>-0.8563793103448275</v>
      </c>
      <c r="N30" s="74"/>
    </row>
    <row r="31" spans="1:14">
      <c r="A31" s="23">
        <v>25</v>
      </c>
      <c r="B31" s="15" t="s">
        <v>3610</v>
      </c>
      <c r="C31" s="15" t="s">
        <v>3609</v>
      </c>
      <c r="D31" s="15" t="s">
        <v>52</v>
      </c>
      <c r="E31" s="356">
        <v>2.2499999999999999E-2</v>
      </c>
      <c r="F31" s="357">
        <v>1.1429</v>
      </c>
      <c r="G31" s="74"/>
      <c r="H31" s="23">
        <v>25</v>
      </c>
      <c r="I31" s="15" t="s">
        <v>3577</v>
      </c>
      <c r="J31" s="15" t="s">
        <v>3578</v>
      </c>
      <c r="K31" s="15" t="s">
        <v>54</v>
      </c>
      <c r="L31" s="356">
        <v>0.50600000000000001</v>
      </c>
      <c r="M31" s="357">
        <v>-0.85604551920341398</v>
      </c>
      <c r="N31" s="74"/>
    </row>
    <row r="32" spans="1:14">
      <c r="A32" s="23">
        <v>26</v>
      </c>
      <c r="B32" s="15" t="s">
        <v>3614</v>
      </c>
      <c r="C32" s="15" t="s">
        <v>3613</v>
      </c>
      <c r="D32" s="15" t="s">
        <v>2117</v>
      </c>
      <c r="E32" s="356">
        <v>30</v>
      </c>
      <c r="F32" s="357">
        <v>1.1008</v>
      </c>
      <c r="G32" s="74"/>
      <c r="H32" s="23">
        <v>26</v>
      </c>
      <c r="I32" s="15" t="s">
        <v>2942</v>
      </c>
      <c r="J32" s="15" t="s">
        <v>3579</v>
      </c>
      <c r="K32" s="15" t="s">
        <v>54</v>
      </c>
      <c r="L32" s="356">
        <v>9.6000000000000002E-2</v>
      </c>
      <c r="M32" s="357">
        <v>-0.85585585585585588</v>
      </c>
      <c r="N32" s="74"/>
    </row>
    <row r="33" spans="1:14">
      <c r="A33" s="23">
        <v>27</v>
      </c>
      <c r="B33" s="15" t="s">
        <v>3616</v>
      </c>
      <c r="C33" s="15" t="s">
        <v>3615</v>
      </c>
      <c r="D33" s="15" t="s">
        <v>52</v>
      </c>
      <c r="E33" s="356">
        <v>4.54</v>
      </c>
      <c r="F33" s="357">
        <v>1.0826</v>
      </c>
      <c r="G33" s="74"/>
      <c r="H33" s="23">
        <v>27</v>
      </c>
      <c r="I33" s="15" t="s">
        <v>3580</v>
      </c>
      <c r="J33" s="15" t="s">
        <v>3581</v>
      </c>
      <c r="K33" s="15" t="s">
        <v>54</v>
      </c>
      <c r="L33" s="356">
        <v>0.52800000000000002</v>
      </c>
      <c r="M33" s="357">
        <v>-0.85394190871369291</v>
      </c>
      <c r="N33" s="74"/>
    </row>
    <row r="34" spans="1:14">
      <c r="A34" s="23">
        <v>28</v>
      </c>
      <c r="B34" s="15" t="s">
        <v>3618</v>
      </c>
      <c r="C34" s="15" t="s">
        <v>3617</v>
      </c>
      <c r="D34" s="15" t="s">
        <v>52</v>
      </c>
      <c r="E34" s="356">
        <v>1.6</v>
      </c>
      <c r="F34" s="357">
        <v>1.0779000000000001</v>
      </c>
      <c r="G34" s="74"/>
      <c r="H34" s="23">
        <v>28</v>
      </c>
      <c r="I34" s="15" t="s">
        <v>3582</v>
      </c>
      <c r="J34" s="15" t="s">
        <v>3583</v>
      </c>
      <c r="K34" s="15" t="s">
        <v>2117</v>
      </c>
      <c r="L34" s="356">
        <v>2.0499999999999998</v>
      </c>
      <c r="M34" s="357">
        <v>-0.8526240115025161</v>
      </c>
      <c r="N34" s="74"/>
    </row>
    <row r="35" spans="1:14">
      <c r="A35" s="23">
        <v>29</v>
      </c>
      <c r="B35" s="15" t="s">
        <v>3620</v>
      </c>
      <c r="C35" s="15" t="s">
        <v>3619</v>
      </c>
      <c r="D35" s="15" t="s">
        <v>52</v>
      </c>
      <c r="E35" s="356">
        <v>7.25</v>
      </c>
      <c r="F35" s="357">
        <v>1.0597000000000001</v>
      </c>
      <c r="G35" s="74"/>
      <c r="H35" s="23">
        <v>29</v>
      </c>
      <c r="I35" s="15" t="s">
        <v>3612</v>
      </c>
      <c r="J35" s="15" t="s">
        <v>3611</v>
      </c>
      <c r="K35" s="15" t="s">
        <v>2117</v>
      </c>
      <c r="L35" s="356">
        <v>1.4</v>
      </c>
      <c r="M35" s="357">
        <v>-0.84978540772532185</v>
      </c>
      <c r="N35" s="74"/>
    </row>
    <row r="36" spans="1:14">
      <c r="A36" s="215">
        <v>30</v>
      </c>
      <c r="B36" s="15" t="s">
        <v>3622</v>
      </c>
      <c r="C36" s="15" t="s">
        <v>3621</v>
      </c>
      <c r="D36" s="15" t="s">
        <v>52</v>
      </c>
      <c r="E36" s="356">
        <v>1.23</v>
      </c>
      <c r="F36" s="357">
        <v>1.0331000000000001</v>
      </c>
      <c r="G36" s="74"/>
      <c r="H36" s="215">
        <v>30</v>
      </c>
      <c r="I36" s="15" t="s">
        <v>2368</v>
      </c>
      <c r="J36" s="15" t="s">
        <v>2927</v>
      </c>
      <c r="K36" s="15" t="s">
        <v>2117</v>
      </c>
      <c r="L36" s="356">
        <v>10.16</v>
      </c>
      <c r="M36" s="357">
        <v>-0.84867441167709268</v>
      </c>
      <c r="N36" s="74"/>
    </row>
    <row r="37" spans="1:14" s="8" customFormat="1">
      <c r="A37" s="215"/>
      <c r="C37" s="298"/>
      <c r="D37" s="129"/>
      <c r="E37" s="299"/>
      <c r="F37" s="300"/>
      <c r="G37" s="301"/>
      <c r="H37" s="215"/>
      <c r="J37" s="298"/>
      <c r="K37" s="84"/>
      <c r="L37" s="299"/>
      <c r="M37" s="300"/>
      <c r="N37" s="301"/>
    </row>
    <row r="38" spans="1:14" s="8" customFormat="1">
      <c r="A38" s="156" t="s">
        <v>2180</v>
      </c>
    </row>
    <row r="39" spans="1:14" s="8" customFormat="1"/>
    <row r="70" spans="2:13">
      <c r="E70" s="358"/>
      <c r="F70" s="218"/>
      <c r="I70" s="15"/>
      <c r="J70" s="15"/>
      <c r="K70" s="15"/>
      <c r="L70" s="356"/>
      <c r="M70" s="357"/>
    </row>
    <row r="71" spans="2:13">
      <c r="E71" s="358"/>
      <c r="F71" s="218"/>
    </row>
    <row r="73" spans="2:13">
      <c r="B73" s="15"/>
      <c r="C73" s="15"/>
      <c r="D73" s="15"/>
      <c r="E73" s="15"/>
      <c r="F73" s="15"/>
      <c r="G73" s="15"/>
      <c r="H73" s="15"/>
      <c r="I73" s="15"/>
    </row>
  </sheetData>
  <customSheetViews>
    <customSheetView guid="{5913AACC-7C99-11D8-899E-0002A5FD7B64}" showPageBreaks="1" view="pageBreakPreview" showRuler="0">
      <pageMargins left="0.55118110236220474" right="0.55118110236220474" top="0.59055118110236227" bottom="0.59055118110236227" header="0.51181102362204722" footer="0.51181102362204722"/>
      <pageSetup paperSize="9" scale="66" orientation="portrait" r:id="rId1"/>
      <headerFooter alignWithMargins="0"/>
    </customSheetView>
    <customSheetView guid="{31A63B92-18D3-467D-9DC7-D0884E7D0889}" showPageBreaks="1" view="pageBreakPreview" showRuler="0" topLeftCell="B1">
      <selection activeCell="D14" sqref="D14"/>
      <pageMargins left="0.55118110236220474" right="0.55118110236220474" top="0.59055118110236227" bottom="0.59055118110236227" header="0.51181102362204722" footer="0.51181102362204722"/>
      <pageSetup paperSize="9" scale="66" orientation="portrait" r:id="rId2"/>
      <headerFooter alignWithMargins="0"/>
    </customSheetView>
    <customSheetView guid="{87D17E2B-9E77-473A-AED3-18B6B3F4665D}" showPageBreaks="1" view="pageBreakPreview" showRuler="0" topLeftCell="B1">
      <selection activeCell="D14" sqref="D14"/>
      <pageMargins left="0.55118110236220474" right="0.55118110236220474" top="0.59055118110236227" bottom="0.59055118110236227" header="0.51181102362204722" footer="0.51181102362204722"/>
      <pageSetup paperSize="9" scale="66" orientation="portrait" r:id="rId3"/>
      <headerFooter alignWithMargins="0"/>
    </customSheetView>
    <customSheetView guid="{00270249-DF9A-11D8-89DE-0002A5FD7B64}" showPageBreaks="1" view="pageBreakPreview" showRuler="0">
      <pageMargins left="0.55118110236220474" right="0.55118110236220474" top="0.59055118110236227" bottom="0.59055118110236227" header="0.51181102362204722" footer="0.51181102362204722"/>
      <pageSetup paperSize="9" scale="66" orientation="portrait" r:id="rId4"/>
      <headerFooter alignWithMargins="0"/>
    </customSheetView>
  </customSheetViews>
  <phoneticPr fontId="0" type="noConversion"/>
  <hyperlinks>
    <hyperlink ref="M1" location="Content!A1" display="Back to contents" xr:uid="{00000000-0004-0000-0800-000000000000}"/>
  </hyperlinks>
  <pageMargins left="0.24" right="0.25" top="0.59055118110236227" bottom="0.59055118110236227" header="0.51181102362204722" footer="0.51181102362204722"/>
  <pageSetup paperSize="9" scale="73" orientation="portrait" r:id="rId5"/>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d="http://www.w3.org/2001/XMLSchema" xmlns:xsi="http://www.w3.org/2001/XMLSchema-instance" xmlns="http://www.boldonjames.com/2008/01/sie/internal/label" sislVersion="0" policy="404ce55e-d47d-4e22-b0f7-c3e46cb4e632" origin="userSelected"/>
</file>

<file path=customXml/itemProps1.xml><?xml version="1.0" encoding="utf-8"?>
<ds:datastoreItem xmlns:ds="http://schemas.openxmlformats.org/officeDocument/2006/customXml" ds:itemID="{F5E0D646-75BA-4495-8397-4E4B54305D64}">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2</vt:i4>
      </vt:variant>
    </vt:vector>
  </HeadingPairs>
  <TitlesOfParts>
    <vt:vector size="21" baseType="lpstr">
      <vt:lpstr>Introduction</vt:lpstr>
      <vt:lpstr>Content</vt:lpstr>
      <vt:lpstr>Primary Market</vt:lpstr>
      <vt:lpstr>New Listings</vt:lpstr>
      <vt:lpstr>Delistings</vt:lpstr>
      <vt:lpstr>Largest capitalizations</vt:lpstr>
      <vt:lpstr>Secondary Market</vt:lpstr>
      <vt:lpstr>Most active Securities</vt:lpstr>
      <vt:lpstr>Largest price fluctuations</vt:lpstr>
      <vt:lpstr>Indices</vt:lpstr>
      <vt:lpstr>Composition N100</vt:lpstr>
      <vt:lpstr>Composition N150</vt:lpstr>
      <vt:lpstr>Derivatives - Volume</vt:lpstr>
      <vt:lpstr>Derivatives - Value of Volume</vt:lpstr>
      <vt:lpstr>Derivatives - Open Interest</vt:lpstr>
      <vt:lpstr>Derivatives - Premium Turnover</vt:lpstr>
      <vt:lpstr>HS - Cash Primary</vt:lpstr>
      <vt:lpstr>HS - Cash Turnover</vt:lpstr>
      <vt:lpstr>Methodology</vt:lpstr>
      <vt:lpstr>'HS - Cash Turnover'!History</vt:lpstr>
      <vt:lpstr>'HS - Cash Turnover'!TURNOVER_PER_MONTH___Total_Cash</vt:lpstr>
    </vt:vector>
  </TitlesOfParts>
  <Company>Amsterdam Exchanges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 Harte</dc:creator>
  <cp:lastModifiedBy>Willy Griffon</cp:lastModifiedBy>
  <cp:lastPrinted>2011-01-30T21:00:16Z</cp:lastPrinted>
  <dcterms:created xsi:type="dcterms:W3CDTF">2003-12-10T14:18:03Z</dcterms:created>
  <dcterms:modified xsi:type="dcterms:W3CDTF">2023-03-23T12:49:43Z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75f300b7-549c-4c69-994b-32f6dd732c4a</vt:lpwstr>
  </property>
  <property fmtid="{D5CDD505-2E9C-101B-9397-08002B2CF9AE}" pid="3" name="bjDocumentSecurityLabel">
    <vt:lpwstr>This item has no classification</vt:lpwstr>
  </property>
  <property fmtid="{D5CDD505-2E9C-101B-9397-08002B2CF9AE}" pid="4" name="bjSaver">
    <vt:lpwstr>nKtxiQu8qLJutD/ClJozewGJOz/ty0c5</vt:lpwstr>
  </property>
</Properties>
</file>