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F43" i="1" s="1"/>
  <c r="E48" i="1"/>
  <c r="I44" i="1"/>
  <c r="H44" i="1"/>
  <c r="H43" i="1" s="1"/>
  <c r="G44" i="1"/>
  <c r="G43" i="1" s="1"/>
  <c r="F44" i="1"/>
  <c r="E44" i="1"/>
  <c r="E43" i="1" s="1"/>
  <c r="I43" i="1"/>
  <c r="I38" i="1"/>
  <c r="H38" i="1"/>
  <c r="H34" i="1" s="1"/>
  <c r="G38" i="1"/>
  <c r="G34" i="1" s="1"/>
  <c r="F38" i="1"/>
  <c r="E38" i="1"/>
  <c r="I35" i="1"/>
  <c r="H35" i="1"/>
  <c r="G35" i="1"/>
  <c r="F35" i="1"/>
  <c r="F34" i="1" s="1"/>
  <c r="E35" i="1"/>
  <c r="I27" i="1"/>
  <c r="H27" i="1"/>
  <c r="G27" i="1"/>
  <c r="F27" i="1"/>
  <c r="E27" i="1"/>
  <c r="I21" i="1"/>
  <c r="I19" i="1" s="1"/>
  <c r="H21" i="1"/>
  <c r="G21" i="1"/>
  <c r="G53" i="1" s="1"/>
  <c r="F21" i="1"/>
  <c r="F53" i="1" s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G8" i="1"/>
  <c r="F8" i="1"/>
  <c r="E8" i="1"/>
  <c r="E53" i="1" s="1"/>
  <c r="H53" i="1" l="1"/>
  <c r="E34" i="1"/>
  <c r="I34" i="1"/>
  <c r="H19" i="1"/>
  <c r="F6" i="1"/>
  <c r="F4" i="1" s="1"/>
  <c r="F56" i="1" s="1"/>
  <c r="E54" i="1"/>
  <c r="I54" i="1"/>
  <c r="F54" i="1"/>
  <c r="E6" i="1"/>
  <c r="I6" i="1"/>
  <c r="I4" i="1" s="1"/>
  <c r="E4" i="1"/>
  <c r="E56" i="1" s="1"/>
  <c r="G6" i="1"/>
  <c r="G4" i="1" s="1"/>
  <c r="G56" i="1" s="1"/>
  <c r="H6" i="1"/>
  <c r="H4" i="1" s="1"/>
  <c r="H56" i="1" s="1"/>
  <c r="I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<sst xmlns="http://schemas.openxmlformats.org/spreadsheetml/2006/main" count="83" uniqueCount="23">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</sst>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29 09 2017</v>
      </c>
      <c r="V1" s="18">
        <v>43007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364895</v>
      </c>
      <c r="F4" s="3">
        <f>F6+F19</f>
        <v>54789</v>
      </c>
      <c r="G4" s="3">
        <f>G6+G19</f>
        <v>9881822080.5599995</v>
      </c>
      <c r="H4" s="3">
        <f>H6+H19</f>
        <v>62857542.609999999</v>
      </c>
      <c r="I4" s="3">
        <f>I6+I19</f>
        <v>16155671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150225</v>
      </c>
      <c r="F6" s="3">
        <f>F8+F14</f>
        <v>1706</v>
      </c>
      <c r="G6" s="3">
        <f>G8+G14</f>
        <v>9188211734.2999992</v>
      </c>
      <c r="H6" s="3">
        <f>H8+H14</f>
        <v>32753430.5</v>
      </c>
      <c r="I6" s="3">
        <f>I8+I14</f>
        <v>1615298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86434</v>
      </c>
      <c r="F8" s="3">
        <f>SUM(F9:F12)</f>
        <v>1359</v>
      </c>
      <c r="G8" s="3">
        <f>SUM(G9:G12)</f>
        <v>5766847653.6999998</v>
      </c>
      <c r="H8" s="3">
        <f>SUM(H9:H12)</f>
        <v>0</v>
      </c>
      <c r="I8" s="3">
        <f>SUM(I9:I12)</f>
        <v>604486</v>
      </c>
    </row>
    <row r="9" spans="1:22" x14ac:dyDescent="0.25">
      <c r="A9" s="6"/>
      <c r="B9" s="7"/>
      <c r="C9" s="6" t="s">
        <v>9</v>
      </c>
      <c r="D9" s="6" t="s">
        <v>10</v>
      </c>
      <c r="E9" s="8">
        <v>21537</v>
      </c>
      <c r="F9" s="8">
        <v>1200</v>
      </c>
      <c r="G9" s="8">
        <v>2312268865.1999998</v>
      </c>
      <c r="H9" s="8">
        <v>0</v>
      </c>
      <c r="I9" s="8">
        <v>59997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1</v>
      </c>
      <c r="F10" s="11">
        <v>0</v>
      </c>
      <c r="G10" s="11">
        <v>40177.5</v>
      </c>
      <c r="H10" s="11">
        <v>0</v>
      </c>
      <c r="I10" s="11">
        <v>62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0</v>
      </c>
      <c r="F11" s="8">
        <v>0</v>
      </c>
      <c r="G11" s="8">
        <v>0</v>
      </c>
      <c r="H11" s="8">
        <v>0</v>
      </c>
      <c r="I11" s="8">
        <v>15102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64896</v>
      </c>
      <c r="F12" s="11">
        <v>159</v>
      </c>
      <c r="G12" s="11">
        <v>3454538611</v>
      </c>
      <c r="H12" s="11">
        <v>0</v>
      </c>
      <c r="I12" s="11">
        <v>529325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63791</v>
      </c>
      <c r="F14" s="3">
        <f>SUM(F15:F17)</f>
        <v>347</v>
      </c>
      <c r="G14" s="3">
        <f>SUM(G15:G17)</f>
        <v>3421364080.6000004</v>
      </c>
      <c r="H14" s="3">
        <f>SUM(H15:H17)</f>
        <v>32753430.5</v>
      </c>
      <c r="I14" s="3">
        <f>SUM(I15:I17)</f>
        <v>1010812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58213</v>
      </c>
      <c r="F15" s="8">
        <v>347</v>
      </c>
      <c r="G15" s="8">
        <v>3124067278.8000002</v>
      </c>
      <c r="H15" s="8">
        <v>25047481.5</v>
      </c>
      <c r="I15" s="8">
        <v>273905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5578</v>
      </c>
      <c r="F17" s="8">
        <v>0</v>
      </c>
      <c r="G17" s="8">
        <v>297296801.80000001</v>
      </c>
      <c r="H17" s="8">
        <v>7705949</v>
      </c>
      <c r="I17" s="8">
        <v>736907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214670</v>
      </c>
      <c r="F19" s="3">
        <f>F21+F27</f>
        <v>53083</v>
      </c>
      <c r="G19" s="3">
        <f>G21+G27</f>
        <v>693610346.25999999</v>
      </c>
      <c r="H19" s="3">
        <f>H21+H27</f>
        <v>30104112.109999999</v>
      </c>
      <c r="I19" s="3">
        <f>I21+I27</f>
        <v>14540373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152</v>
      </c>
      <c r="F21" s="3">
        <f>SUM(F22:F25)</f>
        <v>125</v>
      </c>
      <c r="G21" s="3">
        <f>SUM(G22:G25)</f>
        <v>701427.5</v>
      </c>
      <c r="H21" s="3">
        <f>SUM(H22:H25)</f>
        <v>0</v>
      </c>
      <c r="I21" s="3">
        <f>SUM(I22:I25)</f>
        <v>35915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27</v>
      </c>
      <c r="F22" s="11">
        <v>0</v>
      </c>
      <c r="G22" s="11">
        <v>58927.5</v>
      </c>
      <c r="H22" s="11">
        <v>0</v>
      </c>
      <c r="I22" s="11">
        <v>31811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125</v>
      </c>
      <c r="F25" s="8">
        <v>125</v>
      </c>
      <c r="G25" s="8">
        <v>642500</v>
      </c>
      <c r="H25" s="11">
        <v>0</v>
      </c>
      <c r="I25" s="8">
        <v>3945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214518</v>
      </c>
      <c r="F27" s="3">
        <f>SUM(F28:F30)</f>
        <v>52958</v>
      </c>
      <c r="G27" s="3">
        <f>SUM(G28:G30)</f>
        <v>692908918.75999999</v>
      </c>
      <c r="H27" s="3">
        <f>SUM(H28:H30)</f>
        <v>30104112.109999999</v>
      </c>
      <c r="I27" s="3">
        <f>SUM(I28:I30)</f>
        <v>14504458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156807</v>
      </c>
      <c r="F28" s="11">
        <v>18701</v>
      </c>
      <c r="G28" s="11">
        <v>500638313.56</v>
      </c>
      <c r="H28" s="11">
        <v>22168701.559999999</v>
      </c>
      <c r="I28" s="11">
        <v>9560265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3857</v>
      </c>
      <c r="F29" s="8">
        <v>0</v>
      </c>
      <c r="G29" s="8">
        <v>22663935.879999999</v>
      </c>
      <c r="H29" s="8">
        <v>1051359.45</v>
      </c>
      <c r="I29" s="8">
        <v>155180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53854</v>
      </c>
      <c r="F30" s="11">
        <v>34257</v>
      </c>
      <c r="G30" s="11">
        <v>169606669.31999999</v>
      </c>
      <c r="H30" s="11">
        <v>6884051.0999999996</v>
      </c>
      <c r="I30" s="11">
        <v>4789013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38554</v>
      </c>
      <c r="F43" s="3">
        <f>F44+F48</f>
        <v>9516</v>
      </c>
      <c r="G43" s="3">
        <f>G44+G48</f>
        <v>366754895</v>
      </c>
      <c r="H43" s="3">
        <f>H44+H48</f>
        <v>338330</v>
      </c>
      <c r="I43" s="3">
        <f>I44+I48</f>
        <v>737682</v>
      </c>
    </row>
    <row r="44" spans="1:9" x14ac:dyDescent="0.25">
      <c r="A44" s="6"/>
      <c r="B44" s="2"/>
      <c r="C44" s="2" t="s">
        <v>8</v>
      </c>
      <c r="D44" s="2"/>
      <c r="E44" s="3">
        <f>E45+E46</f>
        <v>36227</v>
      </c>
      <c r="F44" s="3">
        <f>F45+F46</f>
        <v>7433</v>
      </c>
      <c r="G44" s="3">
        <f>G45+G46</f>
        <v>366400825</v>
      </c>
      <c r="H44" s="3">
        <f>H45+H46</f>
        <v>0</v>
      </c>
      <c r="I44" s="3">
        <f>I45+I46</f>
        <v>441267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36227</v>
      </c>
      <c r="F46" s="16">
        <v>7433</v>
      </c>
      <c r="G46" s="16">
        <v>366400825</v>
      </c>
      <c r="H46" s="16">
        <v>0</v>
      </c>
      <c r="I46" s="16">
        <v>441267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2327</v>
      </c>
      <c r="F48" s="3">
        <f>F49</f>
        <v>2083</v>
      </c>
      <c r="G48" s="3">
        <f>G49</f>
        <v>354070</v>
      </c>
      <c r="H48" s="3">
        <f>H49</f>
        <v>338330</v>
      </c>
      <c r="I48" s="3">
        <f>I49</f>
        <v>296415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2327</v>
      </c>
      <c r="F49" s="11">
        <v>2083</v>
      </c>
      <c r="G49" s="11">
        <v>354070</v>
      </c>
      <c r="H49" s="11">
        <v>338330</v>
      </c>
      <c r="I49" s="11">
        <v>296415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122813</v>
      </c>
      <c r="F53" s="3">
        <f>F8+F21+F35+F44</f>
        <v>8917</v>
      </c>
      <c r="G53" s="3">
        <f>G8+G21+G35+G44</f>
        <v>6133949906.1999998</v>
      </c>
      <c r="H53" s="3">
        <f>H8+H21+H35+H44</f>
        <v>0</v>
      </c>
      <c r="I53" s="3">
        <f>I8+I21+I35+I44</f>
        <v>1081668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280636</v>
      </c>
      <c r="F54" s="3">
        <f>F14+F27+F38+F48</f>
        <v>55388</v>
      </c>
      <c r="G54" s="3">
        <f>G14+G27+G38+G48</f>
        <v>4114627069.3600006</v>
      </c>
      <c r="H54" s="3">
        <f>H14+H27+H38+H48</f>
        <v>63195872.609999999</v>
      </c>
      <c r="I54" s="3">
        <f>I14+I27+I38+I48</f>
        <v>15811685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403449</v>
      </c>
      <c r="F56" s="3">
        <f>F4+F34+F43</f>
        <v>64305</v>
      </c>
      <c r="G56" s="3">
        <f>G4+G34+G43</f>
        <v>10248576975.559999</v>
      </c>
      <c r="H56" s="3">
        <f>H4+H34+H43</f>
        <v>63195872.609999999</v>
      </c>
      <c r="I56" s="3">
        <f>I4+I34+I43</f>
        <v>16893353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2017-10-02T06:21:37Z</dcterms:modified>
</cp:coreProperties>
</file>