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H43" i="1" s="1"/>
  <c r="G44" i="1"/>
  <c r="F44" i="1"/>
  <c r="E44" i="1"/>
  <c r="E43" i="1" s="1"/>
  <c r="I43" i="1"/>
  <c r="I38" i="1"/>
  <c r="H38" i="1"/>
  <c r="H34" i="1" s="1"/>
  <c r="G38" i="1"/>
  <c r="F38" i="1"/>
  <c r="E38" i="1"/>
  <c r="I35" i="1"/>
  <c r="H35" i="1"/>
  <c r="G35" i="1"/>
  <c r="F35" i="1"/>
  <c r="F34" i="1" s="1"/>
  <c r="E35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G43" i="1" l="1"/>
  <c r="F43" i="1"/>
  <c r="E34" i="1"/>
  <c r="I34" i="1"/>
  <c r="H19" i="1"/>
  <c r="F6" i="1"/>
  <c r="F4" i="1" s="1"/>
  <c r="F56" i="1" s="1"/>
  <c r="E54" i="1"/>
  <c r="I54" i="1"/>
  <c r="F54" i="1"/>
  <c r="E6" i="1"/>
  <c r="F53" i="1"/>
  <c r="G53" i="1"/>
  <c r="I6" i="1"/>
  <c r="I4" i="1" s="1"/>
  <c r="I56" i="1" s="1"/>
  <c r="E4" i="1"/>
  <c r="E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<sst xmlns="http://schemas.openxmlformats.org/spreadsheetml/2006/main" count="83" uniqueCount="23">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</sst>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25 09 2017</v>
      </c>
      <c r="V1" s="18">
        <v>43003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419698</v>
      </c>
      <c r="F4" s="3">
        <f>F6+F19</f>
        <v>106481</v>
      </c>
      <c r="G4" s="3">
        <f>G6+G19</f>
        <v>9619828775.4700012</v>
      </c>
      <c r="H4" s="3">
        <f>H6+H19</f>
        <v>148272963.79000002</v>
      </c>
      <c r="I4" s="3">
        <f>I6+I19</f>
        <v>15582706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150863</v>
      </c>
      <c r="F6" s="3">
        <f>F8+F14</f>
        <v>45623</v>
      </c>
      <c r="G6" s="3">
        <f>G8+G14</f>
        <v>8857068514.7000008</v>
      </c>
      <c r="H6" s="3">
        <f>H8+H14</f>
        <v>116772952.40000001</v>
      </c>
      <c r="I6" s="3">
        <f>I8+I14</f>
        <v>1486241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74581</v>
      </c>
      <c r="F8" s="3">
        <f>SUM(F9:F12)</f>
        <v>523</v>
      </c>
      <c r="G8" s="3">
        <f>SUM(G9:G12)</f>
        <v>4837433978.2000008</v>
      </c>
      <c r="H8" s="3">
        <f>SUM(H9:H12)</f>
        <v>0</v>
      </c>
      <c r="I8" s="3">
        <f>SUM(I9:I12)</f>
        <v>570429</v>
      </c>
    </row>
    <row r="9" spans="1:22" x14ac:dyDescent="0.25">
      <c r="A9" s="6"/>
      <c r="B9" s="7"/>
      <c r="C9" s="6" t="s">
        <v>9</v>
      </c>
      <c r="D9" s="6" t="s">
        <v>10</v>
      </c>
      <c r="E9" s="8">
        <v>17298</v>
      </c>
      <c r="F9" s="8">
        <v>0</v>
      </c>
      <c r="G9" s="8">
        <v>1825527686.4000001</v>
      </c>
      <c r="H9" s="8">
        <v>0</v>
      </c>
      <c r="I9" s="8">
        <v>58856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61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50</v>
      </c>
      <c r="F11" s="8">
        <v>0</v>
      </c>
      <c r="G11" s="8">
        <v>265654.5</v>
      </c>
      <c r="H11" s="8">
        <v>0</v>
      </c>
      <c r="I11" s="8">
        <v>15015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57233</v>
      </c>
      <c r="F12" s="11">
        <v>523</v>
      </c>
      <c r="G12" s="11">
        <v>3011640637.3000002</v>
      </c>
      <c r="H12" s="11">
        <v>0</v>
      </c>
      <c r="I12" s="11">
        <v>496497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76282</v>
      </c>
      <c r="F14" s="3">
        <f>SUM(F15:F17)</f>
        <v>45100</v>
      </c>
      <c r="G14" s="3">
        <f>SUM(G15:G17)</f>
        <v>4019634536.5</v>
      </c>
      <c r="H14" s="3">
        <f>SUM(H15:H17)</f>
        <v>116772952.40000001</v>
      </c>
      <c r="I14" s="3">
        <f>SUM(I15:I17)</f>
        <v>915812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27647</v>
      </c>
      <c r="F15" s="8">
        <v>100</v>
      </c>
      <c r="G15" s="8">
        <v>1457965861</v>
      </c>
      <c r="H15" s="8">
        <v>8579878.4000000004</v>
      </c>
      <c r="I15" s="8">
        <v>260493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48635</v>
      </c>
      <c r="F17" s="8">
        <v>45000</v>
      </c>
      <c r="G17" s="8">
        <v>2561668675.5</v>
      </c>
      <c r="H17" s="8">
        <v>108193074</v>
      </c>
      <c r="I17" s="8">
        <v>655319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268835</v>
      </c>
      <c r="F19" s="3">
        <f>F21+F27</f>
        <v>60858</v>
      </c>
      <c r="G19" s="3">
        <f>G21+G27</f>
        <v>762760260.76999998</v>
      </c>
      <c r="H19" s="3">
        <f>H21+H27</f>
        <v>31500011.390000001</v>
      </c>
      <c r="I19" s="3">
        <f>I21+I27</f>
        <v>14096465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77</v>
      </c>
      <c r="F21" s="3">
        <f>SUM(F22:F25)</f>
        <v>35</v>
      </c>
      <c r="G21" s="3">
        <f>SUM(G22:G25)</f>
        <v>505833</v>
      </c>
      <c r="H21" s="3">
        <f>SUM(H22:H25)</f>
        <v>0</v>
      </c>
      <c r="I21" s="3">
        <f>SUM(I22:I25)</f>
        <v>35756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57</v>
      </c>
      <c r="F22" s="11">
        <v>35</v>
      </c>
      <c r="G22" s="11">
        <v>379743</v>
      </c>
      <c r="H22" s="11">
        <v>0</v>
      </c>
      <c r="I22" s="11">
        <v>31777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20</v>
      </c>
      <c r="F25" s="8">
        <v>0</v>
      </c>
      <c r="G25" s="8">
        <v>126090</v>
      </c>
      <c r="H25" s="11">
        <v>0</v>
      </c>
      <c r="I25" s="8">
        <v>3820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268758</v>
      </c>
      <c r="F27" s="3">
        <f>SUM(F28:F30)</f>
        <v>60823</v>
      </c>
      <c r="G27" s="3">
        <f>SUM(G28:G30)</f>
        <v>762254427.76999998</v>
      </c>
      <c r="H27" s="3">
        <f>SUM(H28:H30)</f>
        <v>31500011.390000001</v>
      </c>
      <c r="I27" s="3">
        <f>SUM(I28:I30)</f>
        <v>14060709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187580</v>
      </c>
      <c r="F28" s="11">
        <v>20888</v>
      </c>
      <c r="G28" s="11">
        <v>427856545.26999998</v>
      </c>
      <c r="H28" s="11">
        <v>23485266.370000001</v>
      </c>
      <c r="I28" s="11">
        <v>9304773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4984</v>
      </c>
      <c r="F29" s="8">
        <v>1685</v>
      </c>
      <c r="G29" s="8">
        <v>39942620.899999999</v>
      </c>
      <c r="H29" s="8">
        <v>1179793</v>
      </c>
      <c r="I29" s="8">
        <v>150485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76194</v>
      </c>
      <c r="F30" s="11">
        <v>38250</v>
      </c>
      <c r="G30" s="11">
        <v>294455261.60000002</v>
      </c>
      <c r="H30" s="11">
        <v>6834952.0199999996</v>
      </c>
      <c r="I30" s="11">
        <v>4605451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41762</v>
      </c>
      <c r="F43" s="3">
        <f>F44+F48</f>
        <v>8697</v>
      </c>
      <c r="G43" s="3">
        <f>G44+G48</f>
        <v>439652894</v>
      </c>
      <c r="H43" s="3">
        <f>H44+H48</f>
        <v>273760</v>
      </c>
      <c r="I43" s="3">
        <f>I44+I48</f>
        <v>738057</v>
      </c>
    </row>
    <row r="44" spans="1:9" x14ac:dyDescent="0.25">
      <c r="A44" s="6"/>
      <c r="B44" s="2"/>
      <c r="C44" s="2" t="s">
        <v>8</v>
      </c>
      <c r="D44" s="2"/>
      <c r="E44" s="3">
        <f>E45+E46</f>
        <v>40203</v>
      </c>
      <c r="F44" s="3">
        <f>F45+F46</f>
        <v>7281</v>
      </c>
      <c r="G44" s="3">
        <f>G45+G46</f>
        <v>439381375</v>
      </c>
      <c r="H44" s="3">
        <f>H45+H46</f>
        <v>0</v>
      </c>
      <c r="I44" s="3">
        <f>I45+I46</f>
        <v>443707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40203</v>
      </c>
      <c r="F46" s="16">
        <v>7281</v>
      </c>
      <c r="G46" s="16">
        <v>439381375</v>
      </c>
      <c r="H46" s="16">
        <v>0</v>
      </c>
      <c r="I46" s="16">
        <v>443707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1559</v>
      </c>
      <c r="F48" s="3">
        <f>F49</f>
        <v>1416</v>
      </c>
      <c r="G48" s="3">
        <f>G49</f>
        <v>271519</v>
      </c>
      <c r="H48" s="3">
        <f>H49</f>
        <v>273760</v>
      </c>
      <c r="I48" s="3">
        <f>I49</f>
        <v>294350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1559</v>
      </c>
      <c r="F49" s="11">
        <v>1416</v>
      </c>
      <c r="G49" s="11">
        <v>271519</v>
      </c>
      <c r="H49" s="11">
        <v>273760</v>
      </c>
      <c r="I49" s="11">
        <v>294350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114861</v>
      </c>
      <c r="F53" s="3">
        <f>F8+F21+F35+F44</f>
        <v>7839</v>
      </c>
      <c r="G53" s="3">
        <f>G8+G21+G35+G44</f>
        <v>5277321186.2000008</v>
      </c>
      <c r="H53" s="3">
        <f>H8+H21+H35+H44</f>
        <v>0</v>
      </c>
      <c r="I53" s="3">
        <f>I8+I21+I35+I44</f>
        <v>1049892</v>
      </c>
    </row>
    <row r="54" spans="1:9" x14ac:dyDescent="0.25">
      <c r="A54" s="2" t="s">
        <v>20</v>
      </c>
      <c r="B54" s="2"/>
      <c r="C54" s="2"/>
      <c r="D54" s="2"/>
      <c r="E54" s="3">
        <f>E14+E27+E38+E48</f>
        <v>346599</v>
      </c>
      <c r="F54" s="3">
        <f>F14+F27+F38+F48</f>
        <v>107339</v>
      </c>
      <c r="G54" s="3">
        <f>G14+G27+G38+G48</f>
        <v>4782160483.2700005</v>
      </c>
      <c r="H54" s="3">
        <f>H14+H27+H38+H48</f>
        <v>148546723.79000002</v>
      </c>
      <c r="I54" s="3">
        <f>I14+I27+I38+I48</f>
        <v>15270871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461460</v>
      </c>
      <c r="F56" s="3">
        <f>F4+F34+F43</f>
        <v>115178</v>
      </c>
      <c r="G56" s="3">
        <f>G4+G34+G43</f>
        <v>10059481669.470001</v>
      </c>
      <c r="H56" s="3">
        <f>H4+H34+H43</f>
        <v>148546723.79000002</v>
      </c>
      <c r="I56" s="3">
        <f>I4+I34+I43</f>
        <v>16320763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2017-09-26T09:16:03Z</dcterms:modified>
</cp:coreProperties>
</file>