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H43" i="1" s="1"/>
  <c r="G44" i="1"/>
  <c r="F44" i="1"/>
  <c r="E44" i="1"/>
  <c r="E43" i="1" s="1"/>
  <c r="I43" i="1"/>
  <c r="I38" i="1"/>
  <c r="H38" i="1"/>
  <c r="H34" i="1" s="1"/>
  <c r="G38" i="1"/>
  <c r="F38" i="1"/>
  <c r="E38" i="1"/>
  <c r="I35" i="1"/>
  <c r="H35" i="1"/>
  <c r="G35" i="1"/>
  <c r="F35" i="1"/>
  <c r="F34" i="1" s="1"/>
  <c r="E35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G43" i="1" l="1"/>
  <c r="F43" i="1"/>
  <c r="E34" i="1"/>
  <c r="I34" i="1"/>
  <c r="H19" i="1"/>
  <c r="F4" i="1"/>
  <c r="F56" i="1" s="1"/>
  <c r="E54" i="1"/>
  <c r="I54" i="1"/>
  <c r="F54" i="1"/>
  <c r="E6" i="1"/>
  <c r="F53" i="1"/>
  <c r="I6" i="1"/>
  <c r="I4" i="1" s="1"/>
  <c r="I56" i="1" s="1"/>
  <c r="G53" i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<sst xmlns="http://schemas.openxmlformats.org/spreadsheetml/2006/main" count="83" uniqueCount="23">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</sst>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21 09 2017</v>
      </c>
      <c r="V1" s="18">
        <v>42999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360337</v>
      </c>
      <c r="F4" s="3">
        <f>F6+F19</f>
        <v>80014</v>
      </c>
      <c r="G4" s="3">
        <f>G6+G19</f>
        <v>7743920971.3199997</v>
      </c>
      <c r="H4" s="3">
        <f>H6+H19</f>
        <v>50817733.649999999</v>
      </c>
      <c r="I4" s="3">
        <f>I6+I19</f>
        <v>15296714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113087</v>
      </c>
      <c r="F6" s="3">
        <f>F8+F14</f>
        <v>1527</v>
      </c>
      <c r="G6" s="3">
        <f>G8+G14</f>
        <v>6886559774.5</v>
      </c>
      <c r="H6" s="3">
        <f>H8+H14</f>
        <v>16292420.5</v>
      </c>
      <c r="I6" s="3">
        <f>I8+I14</f>
        <v>1434187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75577</v>
      </c>
      <c r="F8" s="3">
        <f>SUM(F9:F12)</f>
        <v>648</v>
      </c>
      <c r="G8" s="3">
        <f>SUM(G9:G12)</f>
        <v>4905808178.5</v>
      </c>
      <c r="H8" s="3">
        <f>SUM(H9:H12)</f>
        <v>0</v>
      </c>
      <c r="I8" s="3">
        <f>SUM(I9:I12)</f>
        <v>564872</v>
      </c>
    </row>
    <row r="9" spans="1:22" x14ac:dyDescent="0.25">
      <c r="A9" s="6"/>
      <c r="B9" s="7"/>
      <c r="C9" s="6" t="s">
        <v>9</v>
      </c>
      <c r="D9" s="6" t="s">
        <v>10</v>
      </c>
      <c r="E9" s="8">
        <v>18125</v>
      </c>
      <c r="F9" s="8">
        <v>125</v>
      </c>
      <c r="G9" s="8">
        <v>1914372005.5999999</v>
      </c>
      <c r="H9" s="8">
        <v>0</v>
      </c>
      <c r="I9" s="8">
        <v>58275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61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265299</v>
      </c>
      <c r="H11" s="8">
        <v>0</v>
      </c>
      <c r="I11" s="8">
        <v>14915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57402</v>
      </c>
      <c r="F12" s="11">
        <v>523</v>
      </c>
      <c r="G12" s="11">
        <v>2991170873.9000001</v>
      </c>
      <c r="H12" s="11">
        <v>0</v>
      </c>
      <c r="I12" s="11">
        <v>491621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37510</v>
      </c>
      <c r="F14" s="3">
        <f>SUM(F15:F17)</f>
        <v>879</v>
      </c>
      <c r="G14" s="3">
        <f>SUM(G15:G17)</f>
        <v>1980751596</v>
      </c>
      <c r="H14" s="3">
        <f>SUM(H15:H17)</f>
        <v>16292420.5</v>
      </c>
      <c r="I14" s="3">
        <f>SUM(I15:I17)</f>
        <v>869315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31400</v>
      </c>
      <c r="F15" s="8">
        <v>629</v>
      </c>
      <c r="G15" s="8">
        <v>1658920177</v>
      </c>
      <c r="H15" s="8">
        <v>14150360.5</v>
      </c>
      <c r="I15" s="8">
        <v>261014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6110</v>
      </c>
      <c r="F17" s="8">
        <v>250</v>
      </c>
      <c r="G17" s="8">
        <v>321831419</v>
      </c>
      <c r="H17" s="8">
        <v>2142060</v>
      </c>
      <c r="I17" s="8">
        <v>608301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247250</v>
      </c>
      <c r="F19" s="3">
        <f>F21+F27</f>
        <v>78487</v>
      </c>
      <c r="G19" s="3">
        <f>G21+G27</f>
        <v>857361196.81999993</v>
      </c>
      <c r="H19" s="3">
        <f>H21+H27</f>
        <v>34525313.149999999</v>
      </c>
      <c r="I19" s="3">
        <f>I21+I27</f>
        <v>13862527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60</v>
      </c>
      <c r="F21" s="3">
        <f>SUM(F22:F25)</f>
        <v>0</v>
      </c>
      <c r="G21" s="3">
        <f>SUM(G22:G25)</f>
        <v>85195</v>
      </c>
      <c r="H21" s="3">
        <f>SUM(H22:H25)</f>
        <v>0</v>
      </c>
      <c r="I21" s="3">
        <f>SUM(I22:I25)</f>
        <v>36099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34110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60</v>
      </c>
      <c r="F25" s="8">
        <v>0</v>
      </c>
      <c r="G25" s="8">
        <v>85195</v>
      </c>
      <c r="H25" s="11">
        <v>0</v>
      </c>
      <c r="I25" s="8">
        <v>1830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247190</v>
      </c>
      <c r="F27" s="3">
        <f>SUM(F28:F30)</f>
        <v>78487</v>
      </c>
      <c r="G27" s="3">
        <f>SUM(G28:G30)</f>
        <v>857276001.81999993</v>
      </c>
      <c r="H27" s="3">
        <f>SUM(H28:H30)</f>
        <v>34525313.149999999</v>
      </c>
      <c r="I27" s="3">
        <f>SUM(I28:I30)</f>
        <v>13826428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171440</v>
      </c>
      <c r="F28" s="11">
        <v>31945</v>
      </c>
      <c r="G28" s="11">
        <v>458310176.88</v>
      </c>
      <c r="H28" s="11">
        <v>19379468.780000001</v>
      </c>
      <c r="I28" s="11">
        <v>9164918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5849</v>
      </c>
      <c r="F29" s="8">
        <v>2861</v>
      </c>
      <c r="G29" s="8">
        <v>50279287.700000003</v>
      </c>
      <c r="H29" s="8">
        <v>1397560</v>
      </c>
      <c r="I29" s="8">
        <v>145934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69901</v>
      </c>
      <c r="F30" s="11">
        <v>43681</v>
      </c>
      <c r="G30" s="11">
        <v>348686537.24000001</v>
      </c>
      <c r="H30" s="11">
        <v>13748284.369999999</v>
      </c>
      <c r="I30" s="11">
        <v>4515576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41398</v>
      </c>
      <c r="F43" s="3">
        <f>F44+F48</f>
        <v>6358</v>
      </c>
      <c r="G43" s="3">
        <f>G44+G48</f>
        <v>355638959</v>
      </c>
      <c r="H43" s="3">
        <f>H44+H48</f>
        <v>1060445</v>
      </c>
      <c r="I43" s="3">
        <f>I44+I48</f>
        <v>738024</v>
      </c>
    </row>
    <row r="44" spans="1:9" x14ac:dyDescent="0.25">
      <c r="A44" s="6"/>
      <c r="B44" s="2"/>
      <c r="C44" s="2" t="s">
        <v>8</v>
      </c>
      <c r="D44" s="2"/>
      <c r="E44" s="3">
        <f>E45+E46</f>
        <v>35848</v>
      </c>
      <c r="F44" s="3">
        <f>F45+F46</f>
        <v>2742</v>
      </c>
      <c r="G44" s="3">
        <f>G45+G46</f>
        <v>354530750</v>
      </c>
      <c r="H44" s="3">
        <f>H45+H46</f>
        <v>0</v>
      </c>
      <c r="I44" s="3">
        <f>I45+I46</f>
        <v>443779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35848</v>
      </c>
      <c r="F46" s="16">
        <v>2742</v>
      </c>
      <c r="G46" s="16">
        <v>354530750</v>
      </c>
      <c r="H46" s="16">
        <v>0</v>
      </c>
      <c r="I46" s="16">
        <v>443779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5550</v>
      </c>
      <c r="F48" s="3">
        <f>F49</f>
        <v>3616</v>
      </c>
      <c r="G48" s="3">
        <f>G49</f>
        <v>1108209</v>
      </c>
      <c r="H48" s="3">
        <f>H49</f>
        <v>1060445</v>
      </c>
      <c r="I48" s="3">
        <f>I49</f>
        <v>294245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5550</v>
      </c>
      <c r="F49" s="11">
        <v>3616</v>
      </c>
      <c r="G49" s="11">
        <v>1108209</v>
      </c>
      <c r="H49" s="11">
        <v>1060445</v>
      </c>
      <c r="I49" s="11">
        <v>294245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111485</v>
      </c>
      <c r="F53" s="3">
        <f>F8+F21+F35+F44</f>
        <v>3390</v>
      </c>
      <c r="G53" s="3">
        <f>G8+G21+G35+G44</f>
        <v>5260424123.5</v>
      </c>
      <c r="H53" s="3">
        <f>H8+H21+H35+H44</f>
        <v>0</v>
      </c>
      <c r="I53" s="3">
        <f>I8+I21+I35+I44</f>
        <v>1044750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290250</v>
      </c>
      <c r="F54" s="3">
        <f>F14+F27+F38+F48</f>
        <v>82982</v>
      </c>
      <c r="G54" s="3">
        <f>G14+G27+G38+G48</f>
        <v>2839135806.8199997</v>
      </c>
      <c r="H54" s="3">
        <f>H14+H27+H38+H48</f>
        <v>51878178.649999999</v>
      </c>
      <c r="I54" s="3">
        <f>I14+I27+I38+I48</f>
        <v>14989988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401735</v>
      </c>
      <c r="F56" s="3">
        <f>F4+F34+F43</f>
        <v>86372</v>
      </c>
      <c r="G56" s="3">
        <f>G4+G34+G43</f>
        <v>8099559930.3199997</v>
      </c>
      <c r="H56" s="3">
        <f>H4+H34+H43</f>
        <v>51878178.649999999</v>
      </c>
      <c r="I56" s="3">
        <f>I4+I34+I43</f>
        <v>16034738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2017-09-22T06:22:03Z</dcterms:modified>
</cp:coreProperties>
</file>