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H48" i="1"/>
  <c r="G48" i="1"/>
  <c r="F48" i="1"/>
  <c r="F43" i="1" s="1"/>
  <c r="E48" i="1"/>
  <c r="I44" i="1"/>
  <c r="H44" i="1"/>
  <c r="G44" i="1"/>
  <c r="G43" i="1" s="1"/>
  <c r="F44" i="1"/>
  <c r="E44" i="1"/>
  <c r="E43" i="1" s="1"/>
  <c r="I43" i="1"/>
  <c r="H43" i="1"/>
  <c r="I38" i="1"/>
  <c r="H38" i="1"/>
  <c r="G38" i="1"/>
  <c r="F38" i="1"/>
  <c r="E38" i="1"/>
  <c r="I35" i="1"/>
  <c r="H35" i="1"/>
  <c r="G35" i="1"/>
  <c r="F35" i="1"/>
  <c r="F34" i="1" s="1"/>
  <c r="E35" i="1"/>
  <c r="H34" i="1"/>
  <c r="G34" i="1"/>
  <c r="I27" i="1"/>
  <c r="H27" i="1"/>
  <c r="G27" i="1"/>
  <c r="F27" i="1"/>
  <c r="E27" i="1"/>
  <c r="I21" i="1"/>
  <c r="I19" i="1" s="1"/>
  <c r="H21" i="1"/>
  <c r="G21" i="1"/>
  <c r="F21" i="1"/>
  <c r="E21" i="1"/>
  <c r="E19" i="1" s="1"/>
  <c r="G19" i="1"/>
  <c r="F19" i="1"/>
  <c r="I14" i="1"/>
  <c r="H14" i="1"/>
  <c r="H54" i="1" s="1"/>
  <c r="G14" i="1"/>
  <c r="G54" i="1" s="1"/>
  <c r="F14" i="1"/>
  <c r="E14" i="1"/>
  <c r="I8" i="1"/>
  <c r="I53" i="1" s="1"/>
  <c r="H8" i="1"/>
  <c r="H53" i="1" s="1"/>
  <c r="G8" i="1"/>
  <c r="F8" i="1"/>
  <c r="E8" i="1"/>
  <c r="E53" i="1" s="1"/>
  <c r="E6" i="1"/>
  <c r="G53" i="1" l="1"/>
  <c r="E34" i="1"/>
  <c r="I34" i="1"/>
  <c r="H19" i="1"/>
  <c r="F6" i="1"/>
  <c r="F4" i="1" s="1"/>
  <c r="F56" i="1" s="1"/>
  <c r="E54" i="1"/>
  <c r="I54" i="1"/>
  <c r="F54" i="1"/>
  <c r="I6" i="1"/>
  <c r="I4" i="1" s="1"/>
  <c r="I56" i="1" s="1"/>
  <c r="F53" i="1"/>
  <c r="E4" i="1"/>
  <c r="E56" i="1" s="1"/>
  <c r="G6" i="1"/>
  <c r="G4" i="1" s="1"/>
  <c r="G56" i="1" s="1"/>
  <c r="H6" i="1"/>
  <c r="H4" i="1" s="1"/>
  <c r="H56" i="1" s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<sst xmlns="http://schemas.openxmlformats.org/spreadsheetml/2006/main" count="83" uniqueCount="23">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</sst>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14 09 2017</v>
      </c>
      <c r="V1" s="18">
        <v>42992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633840</v>
      </c>
      <c r="F4" s="3">
        <f>F6+F19</f>
        <v>145784</v>
      </c>
      <c r="G4" s="3">
        <f>G6+G19</f>
        <v>17645134458.699997</v>
      </c>
      <c r="H4" s="3">
        <f>H6+H19</f>
        <v>79358685.590000004</v>
      </c>
      <c r="I4" s="3">
        <f>I6+I19</f>
        <v>17669698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267527</v>
      </c>
      <c r="F6" s="3">
        <f>F8+F14</f>
        <v>25203</v>
      </c>
      <c r="G6" s="3">
        <f>G8+G14</f>
        <v>16437455699.699999</v>
      </c>
      <c r="H6" s="3">
        <f>H8+H14</f>
        <v>37193691.600000001</v>
      </c>
      <c r="I6" s="3">
        <f>I8+I14</f>
        <v>1725115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206813</v>
      </c>
      <c r="F8" s="3">
        <f>SUM(F9:F12)</f>
        <v>19983</v>
      </c>
      <c r="G8" s="3">
        <f>SUM(G9:G12)</f>
        <v>13234080674.299999</v>
      </c>
      <c r="H8" s="3">
        <f>SUM(H9:H12)</f>
        <v>0</v>
      </c>
      <c r="I8" s="3">
        <f>SUM(I9:I12)</f>
        <v>677541</v>
      </c>
    </row>
    <row r="9" spans="1:22" x14ac:dyDescent="0.25">
      <c r="A9" s="6"/>
      <c r="B9" s="7"/>
      <c r="C9" s="6" t="s">
        <v>9</v>
      </c>
      <c r="D9" s="6" t="s">
        <v>10</v>
      </c>
      <c r="E9" s="8">
        <v>46723</v>
      </c>
      <c r="F9" s="8">
        <v>3938</v>
      </c>
      <c r="G9" s="8">
        <v>4943707409.1999998</v>
      </c>
      <c r="H9" s="8">
        <v>0</v>
      </c>
      <c r="I9" s="8">
        <v>75197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74</v>
      </c>
      <c r="F10" s="11">
        <v>0</v>
      </c>
      <c r="G10" s="11">
        <v>2952163.4</v>
      </c>
      <c r="H10" s="11">
        <v>0</v>
      </c>
      <c r="I10" s="11">
        <v>122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710</v>
      </c>
      <c r="F11" s="8">
        <v>252</v>
      </c>
      <c r="G11" s="8">
        <v>3693072.1</v>
      </c>
      <c r="H11" s="8">
        <v>0</v>
      </c>
      <c r="I11" s="8">
        <v>18198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159306</v>
      </c>
      <c r="F12" s="11">
        <v>15793</v>
      </c>
      <c r="G12" s="11">
        <v>8283728029.6000004</v>
      </c>
      <c r="H12" s="11">
        <v>0</v>
      </c>
      <c r="I12" s="11">
        <v>584024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60714</v>
      </c>
      <c r="F14" s="3">
        <f>SUM(F15:F17)</f>
        <v>5220</v>
      </c>
      <c r="G14" s="3">
        <f>SUM(G15:G17)</f>
        <v>3203375025.4000001</v>
      </c>
      <c r="H14" s="3">
        <f>SUM(H15:H17)</f>
        <v>37193691.600000001</v>
      </c>
      <c r="I14" s="3">
        <f>SUM(I15:I17)</f>
        <v>1047574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48241</v>
      </c>
      <c r="F15" s="8">
        <v>470</v>
      </c>
      <c r="G15" s="8">
        <v>2551635829.4000001</v>
      </c>
      <c r="H15" s="8">
        <v>30610485.600000001</v>
      </c>
      <c r="I15" s="8">
        <v>326450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6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12473</v>
      </c>
      <c r="F17" s="8">
        <v>4750</v>
      </c>
      <c r="G17" s="8">
        <v>651739196</v>
      </c>
      <c r="H17" s="8">
        <v>6583206</v>
      </c>
      <c r="I17" s="8">
        <v>721118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366313</v>
      </c>
      <c r="F19" s="3">
        <f>F21+F27</f>
        <v>120581</v>
      </c>
      <c r="G19" s="3">
        <f>G21+G27</f>
        <v>1207678759</v>
      </c>
      <c r="H19" s="3">
        <f>H21+H27</f>
        <v>42164993.990000002</v>
      </c>
      <c r="I19" s="3">
        <f>I21+I27</f>
        <v>15944583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11</v>
      </c>
      <c r="F21" s="3">
        <f>SUM(F22:F25)</f>
        <v>0</v>
      </c>
      <c r="G21" s="3">
        <f>SUM(G22:G25)</f>
        <v>82123.5</v>
      </c>
      <c r="H21" s="3">
        <f>SUM(H22:H25)</f>
        <v>0</v>
      </c>
      <c r="I21" s="3">
        <f>SUM(I22:I25)</f>
        <v>34958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5</v>
      </c>
      <c r="F22" s="11">
        <v>0</v>
      </c>
      <c r="G22" s="11">
        <v>67750</v>
      </c>
      <c r="H22" s="11">
        <v>0</v>
      </c>
      <c r="I22" s="11">
        <v>32970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159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6</v>
      </c>
      <c r="F25" s="8">
        <v>0</v>
      </c>
      <c r="G25" s="8">
        <v>14373.5</v>
      </c>
      <c r="H25" s="11">
        <v>0</v>
      </c>
      <c r="I25" s="8">
        <v>1829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366302</v>
      </c>
      <c r="F27" s="3">
        <f>SUM(F28:F30)</f>
        <v>120581</v>
      </c>
      <c r="G27" s="3">
        <f>SUM(G28:G30)</f>
        <v>1207596635.5</v>
      </c>
      <c r="H27" s="3">
        <f>SUM(H28:H30)</f>
        <v>42164993.990000002</v>
      </c>
      <c r="I27" s="3">
        <f>SUM(I28:I30)</f>
        <v>15909625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203469</v>
      </c>
      <c r="F28" s="11">
        <v>28366</v>
      </c>
      <c r="G28" s="11">
        <v>495433978.33999997</v>
      </c>
      <c r="H28" s="11">
        <v>22585331.190000001</v>
      </c>
      <c r="I28" s="11">
        <v>10326114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6964</v>
      </c>
      <c r="F29" s="8">
        <v>1000</v>
      </c>
      <c r="G29" s="8">
        <v>55466333.5</v>
      </c>
      <c r="H29" s="8">
        <v>2020161</v>
      </c>
      <c r="I29" s="8">
        <v>188233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155869</v>
      </c>
      <c r="F30" s="11">
        <v>91215</v>
      </c>
      <c r="G30" s="11">
        <v>656696323.65999997</v>
      </c>
      <c r="H30" s="11">
        <v>17559501.800000001</v>
      </c>
      <c r="I30" s="11">
        <v>5395278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44983</v>
      </c>
      <c r="F43" s="3">
        <f>F44+F48</f>
        <v>5615</v>
      </c>
      <c r="G43" s="3">
        <f>G44+G48</f>
        <v>432411143.5</v>
      </c>
      <c r="H43" s="3">
        <f>H44+H48</f>
        <v>1094015</v>
      </c>
      <c r="I43" s="3">
        <f>I44+I48</f>
        <v>735118</v>
      </c>
    </row>
    <row r="44" spans="1:9" x14ac:dyDescent="0.25">
      <c r="A44" s="6"/>
      <c r="B44" s="2"/>
      <c r="C44" s="2" t="s">
        <v>8</v>
      </c>
      <c r="D44" s="2"/>
      <c r="E44" s="3">
        <f>E45+E46</f>
        <v>40796</v>
      </c>
      <c r="F44" s="3">
        <f>F45+F46</f>
        <v>3742</v>
      </c>
      <c r="G44" s="3">
        <f>G45+G46</f>
        <v>431369925</v>
      </c>
      <c r="H44" s="3">
        <f>H45+H46</f>
        <v>0</v>
      </c>
      <c r="I44" s="3">
        <f>I45+I46</f>
        <v>445808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40796</v>
      </c>
      <c r="F46" s="16">
        <v>3742</v>
      </c>
      <c r="G46" s="16">
        <v>431369925</v>
      </c>
      <c r="H46" s="16">
        <v>0</v>
      </c>
      <c r="I46" s="16">
        <v>445808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4187</v>
      </c>
      <c r="F48" s="3">
        <f>F49</f>
        <v>1873</v>
      </c>
      <c r="G48" s="3">
        <f>G49</f>
        <v>1041218.5</v>
      </c>
      <c r="H48" s="3">
        <f>H49</f>
        <v>1094015</v>
      </c>
      <c r="I48" s="3">
        <f>I49</f>
        <v>289310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4187</v>
      </c>
      <c r="F49" s="11">
        <v>1873</v>
      </c>
      <c r="G49" s="11">
        <v>1041218.5</v>
      </c>
      <c r="H49" s="11">
        <v>1094015</v>
      </c>
      <c r="I49" s="11">
        <v>289310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247620</v>
      </c>
      <c r="F53" s="3">
        <f>F8+F21+F35+F44</f>
        <v>23725</v>
      </c>
      <c r="G53" s="3">
        <f>G8+G21+G35+G44</f>
        <v>13665532722.799999</v>
      </c>
      <c r="H53" s="3">
        <f>H8+H21+H35+H44</f>
        <v>0</v>
      </c>
      <c r="I53" s="3">
        <f>I8+I21+I35+I44</f>
        <v>1158307</v>
      </c>
    </row>
    <row r="54" spans="1:9" x14ac:dyDescent="0.25">
      <c r="A54" s="2" t="s">
        <v>20</v>
      </c>
      <c r="B54" s="2"/>
      <c r="C54" s="2"/>
      <c r="D54" s="2"/>
      <c r="E54" s="3">
        <f>E14+E27+E38+E48</f>
        <v>431203</v>
      </c>
      <c r="F54" s="3">
        <f>F14+F27+F38+F48</f>
        <v>127674</v>
      </c>
      <c r="G54" s="3">
        <f>G14+G27+G38+G48</f>
        <v>4412012879.3999996</v>
      </c>
      <c r="H54" s="3">
        <f>H14+H27+H38+H48</f>
        <v>80452700.590000004</v>
      </c>
      <c r="I54" s="3">
        <f>I14+I27+I38+I48</f>
        <v>17246509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678823</v>
      </c>
      <c r="F56" s="3">
        <f>F4+F34+F43</f>
        <v>151399</v>
      </c>
      <c r="G56" s="3">
        <f>G4+G34+G43</f>
        <v>18077545602.199997</v>
      </c>
      <c r="H56" s="3">
        <f>H4+H34+H43</f>
        <v>80452700.590000004</v>
      </c>
      <c r="I56" s="3">
        <f>I4+I34+I43</f>
        <v>18404816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2017-09-15T06:21:37Z</dcterms:modified>
</cp:coreProperties>
</file>