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F53" i="1" s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F4" i="1"/>
  <c r="F56" i="1" s="1"/>
  <c r="H19" i="1"/>
  <c r="E54" i="1"/>
  <c r="I54" i="1"/>
  <c r="F54" i="1"/>
  <c r="E6" i="1"/>
  <c r="E4" i="1" s="1"/>
  <c r="E56" i="1" s="1"/>
  <c r="I6" i="1"/>
  <c r="I4" i="1" s="1"/>
  <c r="G53" i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<sst xmlns="http://schemas.openxmlformats.org/spreadsheetml/2006/main" count="83" uniqueCount="23">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</sst>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04 09 2017</v>
      </c>
      <c r="V1" s="18">
        <v>42982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205519</v>
      </c>
      <c r="F4" s="3">
        <f>F6+F19</f>
        <v>29825</v>
      </c>
      <c r="G4" s="3">
        <f>G6+G19</f>
        <v>5400229110.0600004</v>
      </c>
      <c r="H4" s="3">
        <f>H6+H19</f>
        <v>27950964.41</v>
      </c>
      <c r="I4" s="3">
        <f>I6+I19</f>
        <v>16528345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83747</v>
      </c>
      <c r="F6" s="3">
        <f>F8+F14</f>
        <v>2034</v>
      </c>
      <c r="G6" s="3">
        <f>G8+G14</f>
        <v>5030902055.8000002</v>
      </c>
      <c r="H6" s="3">
        <f>H8+H14</f>
        <v>11540309.1</v>
      </c>
      <c r="I6" s="3">
        <f>I8+I14</f>
        <v>1593131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48789</v>
      </c>
      <c r="F8" s="3">
        <f>SUM(F9:F12)</f>
        <v>323</v>
      </c>
      <c r="G8" s="3">
        <f>SUM(G9:G12)</f>
        <v>3231517496.5999999</v>
      </c>
      <c r="H8" s="3">
        <f>SUM(H9:H12)</f>
        <v>0</v>
      </c>
      <c r="I8" s="3">
        <f>SUM(I9:I12)</f>
        <v>598553</v>
      </c>
    </row>
    <row r="9" spans="1:22" x14ac:dyDescent="0.25">
      <c r="A9" s="6"/>
      <c r="B9" s="7"/>
      <c r="C9" s="6" t="s">
        <v>9</v>
      </c>
      <c r="D9" s="6" t="s">
        <v>10</v>
      </c>
      <c r="E9" s="8">
        <v>14256</v>
      </c>
      <c r="F9" s="8">
        <v>0</v>
      </c>
      <c r="G9" s="8">
        <v>1469758737.5999999</v>
      </c>
      <c r="H9" s="8">
        <v>0</v>
      </c>
      <c r="I9" s="8">
        <v>55753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0</v>
      </c>
      <c r="F11" s="8">
        <v>0</v>
      </c>
      <c r="G11" s="8">
        <v>0</v>
      </c>
      <c r="H11" s="8">
        <v>0</v>
      </c>
      <c r="I11" s="8">
        <v>15135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34533</v>
      </c>
      <c r="F12" s="11">
        <v>323</v>
      </c>
      <c r="G12" s="11">
        <v>1761758759</v>
      </c>
      <c r="H12" s="11">
        <v>0</v>
      </c>
      <c r="I12" s="11">
        <v>527628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34958</v>
      </c>
      <c r="F14" s="3">
        <f>SUM(F15:F17)</f>
        <v>1711</v>
      </c>
      <c r="G14" s="3">
        <f>SUM(G15:G17)</f>
        <v>1799384559.2</v>
      </c>
      <c r="H14" s="3">
        <f>SUM(H15:H17)</f>
        <v>11540309.1</v>
      </c>
      <c r="I14" s="3">
        <f>SUM(I15:I17)</f>
        <v>994578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29337</v>
      </c>
      <c r="F15" s="8">
        <v>11</v>
      </c>
      <c r="G15" s="8">
        <v>1512490405.5</v>
      </c>
      <c r="H15" s="8">
        <v>9440746.0999999996</v>
      </c>
      <c r="I15" s="8">
        <v>293340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5621</v>
      </c>
      <c r="F17" s="8">
        <v>1700</v>
      </c>
      <c r="G17" s="8">
        <v>286894153.69999999</v>
      </c>
      <c r="H17" s="8">
        <v>2099563</v>
      </c>
      <c r="I17" s="8">
        <v>701232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121772</v>
      </c>
      <c r="F19" s="3">
        <f>F21+F27</f>
        <v>27791</v>
      </c>
      <c r="G19" s="3">
        <f>G21+G27</f>
        <v>369327054.25999999</v>
      </c>
      <c r="H19" s="3">
        <f>H21+H27</f>
        <v>16410655.310000001</v>
      </c>
      <c r="I19" s="3">
        <f>I21+I27</f>
        <v>14935214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12384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10521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1704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121772</v>
      </c>
      <c r="F27" s="3">
        <f>SUM(F28:F30)</f>
        <v>27791</v>
      </c>
      <c r="G27" s="3">
        <f>SUM(G28:G30)</f>
        <v>369327054.25999999</v>
      </c>
      <c r="H27" s="3">
        <f>SUM(H28:H30)</f>
        <v>16410655.310000001</v>
      </c>
      <c r="I27" s="3">
        <f>SUM(I28:I30)</f>
        <v>14922830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81448</v>
      </c>
      <c r="F28" s="11">
        <v>6831</v>
      </c>
      <c r="G28" s="11">
        <v>231061598.49000001</v>
      </c>
      <c r="H28" s="11">
        <v>11744950.48</v>
      </c>
      <c r="I28" s="11">
        <v>9835302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2691</v>
      </c>
      <c r="F29" s="8">
        <v>0</v>
      </c>
      <c r="G29" s="8">
        <v>15861382.699999999</v>
      </c>
      <c r="H29" s="8">
        <v>812158</v>
      </c>
      <c r="I29" s="8">
        <v>175380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37633</v>
      </c>
      <c r="F30" s="11">
        <v>20960</v>
      </c>
      <c r="G30" s="11">
        <v>122404073.06999999</v>
      </c>
      <c r="H30" s="11">
        <v>3853546.83</v>
      </c>
      <c r="I30" s="11">
        <v>4912148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24088</v>
      </c>
      <c r="F43" s="3">
        <f>F44+F48</f>
        <v>2409</v>
      </c>
      <c r="G43" s="3">
        <f>G44+G48</f>
        <v>213964946.5</v>
      </c>
      <c r="H43" s="3">
        <f>H44+H48</f>
        <v>109405</v>
      </c>
      <c r="I43" s="3">
        <f>I44+I48</f>
        <v>710267</v>
      </c>
    </row>
    <row r="44" spans="1:9" x14ac:dyDescent="0.25">
      <c r="A44" s="6"/>
      <c r="B44" s="2"/>
      <c r="C44" s="2" t="s">
        <v>8</v>
      </c>
      <c r="D44" s="2"/>
      <c r="E44" s="3">
        <f>E45+E46</f>
        <v>23769</v>
      </c>
      <c r="F44" s="3">
        <f>F45+F46</f>
        <v>2249</v>
      </c>
      <c r="G44" s="3">
        <f>G45+G46</f>
        <v>213855575</v>
      </c>
      <c r="H44" s="3">
        <f>H45+H46</f>
        <v>0</v>
      </c>
      <c r="I44" s="3">
        <f>I45+I46</f>
        <v>437594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23769</v>
      </c>
      <c r="F46" s="16">
        <v>2249</v>
      </c>
      <c r="G46" s="16">
        <v>213855575</v>
      </c>
      <c r="H46" s="16">
        <v>0</v>
      </c>
      <c r="I46" s="16">
        <v>437594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319</v>
      </c>
      <c r="F48" s="3">
        <f>F49</f>
        <v>160</v>
      </c>
      <c r="G48" s="3">
        <f>G49</f>
        <v>109371.5</v>
      </c>
      <c r="H48" s="3">
        <f>H49</f>
        <v>109405</v>
      </c>
      <c r="I48" s="3">
        <f>I49</f>
        <v>272673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319</v>
      </c>
      <c r="F49" s="11">
        <v>160</v>
      </c>
      <c r="G49" s="11">
        <v>109371.5</v>
      </c>
      <c r="H49" s="11">
        <v>109405</v>
      </c>
      <c r="I49" s="11">
        <v>272673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72558</v>
      </c>
      <c r="F53" s="3">
        <f>F8+F21+F35+F44</f>
        <v>2572</v>
      </c>
      <c r="G53" s="3">
        <f>G8+G21+G35+G44</f>
        <v>3445373071.5999999</v>
      </c>
      <c r="H53" s="3">
        <f>H8+H21+H35+H44</f>
        <v>0</v>
      </c>
      <c r="I53" s="3">
        <f>I8+I21+I35+I44</f>
        <v>1048531</v>
      </c>
    </row>
    <row r="54" spans="1:9" x14ac:dyDescent="0.25">
      <c r="A54" s="2" t="s">
        <v>20</v>
      </c>
      <c r="B54" s="2"/>
      <c r="C54" s="2"/>
      <c r="D54" s="2"/>
      <c r="E54" s="3">
        <f>E14+E27+E38+E48</f>
        <v>157049</v>
      </c>
      <c r="F54" s="3">
        <f>F14+F27+F38+F48</f>
        <v>29662</v>
      </c>
      <c r="G54" s="3">
        <f>G14+G27+G38+G48</f>
        <v>2168820984.96</v>
      </c>
      <c r="H54" s="3">
        <f>H14+H27+H38+H48</f>
        <v>28060369.41</v>
      </c>
      <c r="I54" s="3">
        <f>I14+I27+I38+I48</f>
        <v>16190081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229607</v>
      </c>
      <c r="F56" s="3">
        <f>F4+F34+F43</f>
        <v>32234</v>
      </c>
      <c r="G56" s="3">
        <f>G4+G34+G43</f>
        <v>5614194056.5600004</v>
      </c>
      <c r="H56" s="3">
        <f>H4+H34+H43</f>
        <v>28060369.41</v>
      </c>
      <c r="I56" s="3">
        <f>I4+I34+I43</f>
        <v>17238612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2017-09-05T06:21:39Z</dcterms:modified>
</cp:coreProperties>
</file>