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E43" i="1" s="1"/>
  <c r="I43" i="1"/>
  <c r="H43" i="1"/>
  <c r="I38" i="1"/>
  <c r="H38" i="1"/>
  <c r="G38" i="1"/>
  <c r="F38" i="1"/>
  <c r="E38" i="1"/>
  <c r="I35" i="1"/>
  <c r="H35" i="1"/>
  <c r="G35" i="1"/>
  <c r="F35" i="1"/>
  <c r="F34" i="1" s="1"/>
  <c r="E35" i="1"/>
  <c r="H34" i="1"/>
  <c r="G34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E8" i="1"/>
  <c r="E53" i="1" s="1"/>
  <c r="F6" i="1"/>
  <c r="F4" i="1" s="1"/>
  <c r="F43" i="1" l="1"/>
  <c r="F56" i="1"/>
  <c r="E34" i="1"/>
  <c r="I34" i="1"/>
  <c r="H19" i="1"/>
  <c r="E54" i="1"/>
  <c r="I54" i="1"/>
  <c r="F54" i="1"/>
  <c r="E6" i="1"/>
  <c r="E4" i="1" s="1"/>
  <c r="E56" i="1" s="1"/>
  <c r="G53" i="1"/>
  <c r="I6" i="1"/>
  <c r="I4" i="1" s="1"/>
  <c r="I56" i="1" s="1"/>
  <c r="F53" i="1"/>
  <c r="G6" i="1"/>
  <c r="G4" i="1" s="1"/>
  <c r="G56" i="1" s="1"/>
  <c r="H6" i="1"/>
  <c r="H4" i="1" l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<sst xmlns="http://schemas.openxmlformats.org/spreadsheetml/2006/main" count="83" uniqueCount="23">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</sst>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28 08 2017</v>
      </c>
      <c r="V1" s="18">
        <v>42975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273837</v>
      </c>
      <c r="F4" s="3">
        <f>F6+F19</f>
        <v>30032</v>
      </c>
      <c r="G4" s="3">
        <f>G6+G19</f>
        <v>8378566654.0200005</v>
      </c>
      <c r="H4" s="3">
        <f>H6+H19</f>
        <v>47808351.25</v>
      </c>
      <c r="I4" s="3">
        <f>I6+I19</f>
        <v>16113387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132935</v>
      </c>
      <c r="F6" s="3">
        <f>F8+F14</f>
        <v>2165</v>
      </c>
      <c r="G6" s="3">
        <f>G8+G14</f>
        <v>7935756243.0500002</v>
      </c>
      <c r="H6" s="3">
        <f>H8+H14</f>
        <v>30878367.699999999</v>
      </c>
      <c r="I6" s="3">
        <f>I8+I14</f>
        <v>1512561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77084</v>
      </c>
      <c r="F8" s="3">
        <f>SUM(F9:F12)</f>
        <v>1125</v>
      </c>
      <c r="G8" s="3">
        <f>SUM(G9:G12)</f>
        <v>5066321567.75</v>
      </c>
      <c r="H8" s="3">
        <f>SUM(H9:H12)</f>
        <v>0</v>
      </c>
      <c r="I8" s="3">
        <f>SUM(I9:I12)</f>
        <v>536386</v>
      </c>
    </row>
    <row r="9" spans="1:22" x14ac:dyDescent="0.25">
      <c r="A9" s="6"/>
      <c r="B9" s="7"/>
      <c r="C9" s="6" t="s">
        <v>9</v>
      </c>
      <c r="D9" s="6" t="s">
        <v>10</v>
      </c>
      <c r="E9" s="8">
        <v>22240</v>
      </c>
      <c r="F9" s="8">
        <v>750</v>
      </c>
      <c r="G9" s="8">
        <v>2283166504</v>
      </c>
      <c r="H9" s="8">
        <v>0</v>
      </c>
      <c r="I9" s="8">
        <v>60612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37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25</v>
      </c>
      <c r="F11" s="8">
        <v>0</v>
      </c>
      <c r="G11" s="8">
        <v>128238.25</v>
      </c>
      <c r="H11" s="8">
        <v>0</v>
      </c>
      <c r="I11" s="8">
        <v>15450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54819</v>
      </c>
      <c r="F12" s="11">
        <v>375</v>
      </c>
      <c r="G12" s="11">
        <v>2783026825.5</v>
      </c>
      <c r="H12" s="11">
        <v>0</v>
      </c>
      <c r="I12" s="11">
        <v>460287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55851</v>
      </c>
      <c r="F14" s="3">
        <f>SUM(F15:F17)</f>
        <v>1040</v>
      </c>
      <c r="G14" s="3">
        <f>SUM(G15:G17)</f>
        <v>2869434675.3000002</v>
      </c>
      <c r="H14" s="3">
        <f>SUM(H15:H17)</f>
        <v>30878367.699999999</v>
      </c>
      <c r="I14" s="3">
        <f>SUM(I15:I17)</f>
        <v>976175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51288</v>
      </c>
      <c r="F15" s="8">
        <v>40</v>
      </c>
      <c r="G15" s="8">
        <v>2637645682.8000002</v>
      </c>
      <c r="H15" s="8">
        <v>28477821.699999999</v>
      </c>
      <c r="I15" s="8">
        <v>286462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6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4563</v>
      </c>
      <c r="F17" s="8">
        <v>1000</v>
      </c>
      <c r="G17" s="8">
        <v>231788992.5</v>
      </c>
      <c r="H17" s="8">
        <v>2400546</v>
      </c>
      <c r="I17" s="8">
        <v>689707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140902</v>
      </c>
      <c r="F19" s="3">
        <f>F21+F27</f>
        <v>27867</v>
      </c>
      <c r="G19" s="3">
        <f>G21+G27</f>
        <v>442810410.97000003</v>
      </c>
      <c r="H19" s="3">
        <f>H21+H27</f>
        <v>16929983.550000001</v>
      </c>
      <c r="I19" s="3">
        <f>I21+I27</f>
        <v>14600826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0</v>
      </c>
      <c r="F21" s="3">
        <f>SUM(F22:F25)</f>
        <v>0</v>
      </c>
      <c r="G21" s="3">
        <f>SUM(G22:G25)</f>
        <v>0</v>
      </c>
      <c r="H21" s="3">
        <f>SUM(H22:H25)</f>
        <v>0</v>
      </c>
      <c r="I21" s="3">
        <f>SUM(I22:I25)</f>
        <v>12236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0</v>
      </c>
      <c r="F22" s="11">
        <v>0</v>
      </c>
      <c r="G22" s="11">
        <v>0</v>
      </c>
      <c r="H22" s="11">
        <v>0</v>
      </c>
      <c r="I22" s="11">
        <v>10411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0</v>
      </c>
      <c r="F25" s="8">
        <v>0</v>
      </c>
      <c r="G25" s="8">
        <v>0</v>
      </c>
      <c r="H25" s="11">
        <v>0</v>
      </c>
      <c r="I25" s="8">
        <v>1666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140902</v>
      </c>
      <c r="F27" s="3">
        <f>SUM(F28:F30)</f>
        <v>27867</v>
      </c>
      <c r="G27" s="3">
        <f>SUM(G28:G30)</f>
        <v>442810410.97000003</v>
      </c>
      <c r="H27" s="3">
        <f>SUM(H28:H30)</f>
        <v>16929983.550000001</v>
      </c>
      <c r="I27" s="3">
        <f>SUM(I28:I30)</f>
        <v>14588590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90936</v>
      </c>
      <c r="F28" s="11">
        <v>2400</v>
      </c>
      <c r="G28" s="11">
        <v>213354114.16</v>
      </c>
      <c r="H28" s="11">
        <v>13259117.619999999</v>
      </c>
      <c r="I28" s="11">
        <v>9654654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3147</v>
      </c>
      <c r="F29" s="8">
        <v>0</v>
      </c>
      <c r="G29" s="8">
        <v>12741534.6</v>
      </c>
      <c r="H29" s="8">
        <v>494121</v>
      </c>
      <c r="I29" s="8">
        <v>171375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46819</v>
      </c>
      <c r="F30" s="11">
        <v>25467</v>
      </c>
      <c r="G30" s="11">
        <v>216714762.21000001</v>
      </c>
      <c r="H30" s="11">
        <v>3176744.93</v>
      </c>
      <c r="I30" s="11">
        <v>4762561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52455</v>
      </c>
      <c r="F43" s="3">
        <f>F44+F48</f>
        <v>8717</v>
      </c>
      <c r="G43" s="3">
        <f>G44+G48</f>
        <v>429398240</v>
      </c>
      <c r="H43" s="3">
        <f>H44+H48</f>
        <v>1200925</v>
      </c>
      <c r="I43" s="3">
        <f>I44+I48</f>
        <v>718123</v>
      </c>
    </row>
    <row r="44" spans="1:9" x14ac:dyDescent="0.25">
      <c r="A44" s="6"/>
      <c r="B44" s="2"/>
      <c r="C44" s="2" t="s">
        <v>8</v>
      </c>
      <c r="D44" s="2"/>
      <c r="E44" s="3">
        <f>E45+E46</f>
        <v>46725</v>
      </c>
      <c r="F44" s="3">
        <f>F45+F46</f>
        <v>3340</v>
      </c>
      <c r="G44" s="3">
        <f>G45+G46</f>
        <v>428213925</v>
      </c>
      <c r="H44" s="3">
        <f>H45+H46</f>
        <v>0</v>
      </c>
      <c r="I44" s="3">
        <f>I45+I46</f>
        <v>461627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46725</v>
      </c>
      <c r="F46" s="16">
        <v>3340</v>
      </c>
      <c r="G46" s="16">
        <v>428213925</v>
      </c>
      <c r="H46" s="16">
        <v>0</v>
      </c>
      <c r="I46" s="16">
        <v>461627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5730</v>
      </c>
      <c r="F48" s="3">
        <f>F49</f>
        <v>5377</v>
      </c>
      <c r="G48" s="3">
        <f>G49</f>
        <v>1184315</v>
      </c>
      <c r="H48" s="3">
        <f>H49</f>
        <v>1200925</v>
      </c>
      <c r="I48" s="3">
        <f>I49</f>
        <v>256496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5730</v>
      </c>
      <c r="F49" s="11">
        <v>5377</v>
      </c>
      <c r="G49" s="11">
        <v>1184315</v>
      </c>
      <c r="H49" s="11">
        <v>1200925</v>
      </c>
      <c r="I49" s="11">
        <v>256496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123809</v>
      </c>
      <c r="F53" s="3">
        <f>F8+F21+F35+F44</f>
        <v>4465</v>
      </c>
      <c r="G53" s="3">
        <f>G8+G21+G35+G44</f>
        <v>5494535492.75</v>
      </c>
      <c r="H53" s="3">
        <f>H8+H21+H35+H44</f>
        <v>0</v>
      </c>
      <c r="I53" s="3">
        <f>I8+I21+I35+I44</f>
        <v>1010249</v>
      </c>
    </row>
    <row r="54" spans="1:9" x14ac:dyDescent="0.25">
      <c r="A54" s="2" t="s">
        <v>20</v>
      </c>
      <c r="B54" s="2"/>
      <c r="C54" s="2"/>
      <c r="D54" s="2"/>
      <c r="E54" s="3">
        <f>E14+E27+E38+E48</f>
        <v>202483</v>
      </c>
      <c r="F54" s="3">
        <f>F14+F27+F38+F48</f>
        <v>34284</v>
      </c>
      <c r="G54" s="3">
        <f>G14+G27+G38+G48</f>
        <v>3313429401.2700005</v>
      </c>
      <c r="H54" s="3">
        <f>H14+H27+H38+H48</f>
        <v>49009276.25</v>
      </c>
      <c r="I54" s="3">
        <f>I14+I27+I38+I48</f>
        <v>15821261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326292</v>
      </c>
      <c r="F56" s="3">
        <f>F4+F34+F43</f>
        <v>38749</v>
      </c>
      <c r="G56" s="3">
        <f>G4+G34+G43</f>
        <v>8807964894.0200005</v>
      </c>
      <c r="H56" s="3">
        <f>H4+H34+H43</f>
        <v>49009276.25</v>
      </c>
      <c r="I56" s="3">
        <f>I4+I34+I43</f>
        <v>16831510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2017-08-29T06:21:37Z</dcterms:modified>
</cp:coreProperties>
</file>