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E6" i="1"/>
  <c r="F43" i="1" l="1"/>
  <c r="E34" i="1"/>
  <c r="I34" i="1"/>
  <c r="H19" i="1"/>
  <c r="F4" i="1"/>
  <c r="F56" i="1" s="1"/>
  <c r="E54" i="1"/>
  <c r="I54" i="1"/>
  <c r="F54" i="1"/>
  <c r="F53" i="1"/>
  <c r="I6" i="1"/>
  <c r="I4" i="1" s="1"/>
  <c r="G53" i="1"/>
  <c r="E4" i="1"/>
  <c r="E56" i="1" s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<sst xmlns="http://schemas.openxmlformats.org/spreadsheetml/2006/main" count="83" uniqueCount="23">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</sst>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24 08 2017</v>
      </c>
      <c r="V1" s="18">
        <v>42971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248546</v>
      </c>
      <c r="F4" s="3">
        <f>F6+F19</f>
        <v>43935</v>
      </c>
      <c r="G4" s="3">
        <f>G6+G19</f>
        <v>6680938170.5</v>
      </c>
      <c r="H4" s="3">
        <f>H6+H19</f>
        <v>34504605.850000001</v>
      </c>
      <c r="I4" s="3">
        <f>I6+I19</f>
        <v>15959882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103480</v>
      </c>
      <c r="F6" s="3">
        <f>F8+F14</f>
        <v>4161</v>
      </c>
      <c r="G6" s="3">
        <f>G8+G14</f>
        <v>6249123155.3000002</v>
      </c>
      <c r="H6" s="3">
        <f>H8+H14</f>
        <v>16883841.5</v>
      </c>
      <c r="I6" s="3">
        <f>I8+I14</f>
        <v>1501217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68844</v>
      </c>
      <c r="F8" s="3">
        <f>SUM(F9:F12)</f>
        <v>2221</v>
      </c>
      <c r="G8" s="3">
        <f>SUM(G9:G12)</f>
        <v>4456661303.1000004</v>
      </c>
      <c r="H8" s="3">
        <f>SUM(H9:H12)</f>
        <v>0</v>
      </c>
      <c r="I8" s="3">
        <f>SUM(I9:I12)</f>
        <v>527406</v>
      </c>
    </row>
    <row r="9" spans="1:22" x14ac:dyDescent="0.25">
      <c r="A9" s="6"/>
      <c r="B9" s="7"/>
      <c r="C9" s="6" t="s">
        <v>9</v>
      </c>
      <c r="D9" s="6" t="s">
        <v>10</v>
      </c>
      <c r="E9" s="8">
        <v>17855</v>
      </c>
      <c r="F9" s="8">
        <v>85</v>
      </c>
      <c r="G9" s="8">
        <v>1851463588</v>
      </c>
      <c r="H9" s="8">
        <v>0</v>
      </c>
      <c r="I9" s="8">
        <v>57906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15425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50989</v>
      </c>
      <c r="F12" s="11">
        <v>2136</v>
      </c>
      <c r="G12" s="11">
        <v>2605197715.0999999</v>
      </c>
      <c r="H12" s="11">
        <v>0</v>
      </c>
      <c r="I12" s="11">
        <v>454038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34636</v>
      </c>
      <c r="F14" s="3">
        <f>SUM(F15:F17)</f>
        <v>1940</v>
      </c>
      <c r="G14" s="3">
        <f>SUM(G15:G17)</f>
        <v>1792461852.2</v>
      </c>
      <c r="H14" s="3">
        <f>SUM(H15:H17)</f>
        <v>16883841.5</v>
      </c>
      <c r="I14" s="3">
        <f>SUM(I15:I17)</f>
        <v>973811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28422</v>
      </c>
      <c r="F15" s="8">
        <v>40</v>
      </c>
      <c r="G15" s="8">
        <v>1474731954</v>
      </c>
      <c r="H15" s="8">
        <v>14772420.5</v>
      </c>
      <c r="I15" s="8">
        <v>284873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6214</v>
      </c>
      <c r="F17" s="8">
        <v>1900</v>
      </c>
      <c r="G17" s="8">
        <v>317729898.19999999</v>
      </c>
      <c r="H17" s="8">
        <v>2111421</v>
      </c>
      <c r="I17" s="8">
        <v>688932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145066</v>
      </c>
      <c r="F19" s="3">
        <f>F21+F27</f>
        <v>39774</v>
      </c>
      <c r="G19" s="3">
        <f>G21+G27</f>
        <v>431815015.19999999</v>
      </c>
      <c r="H19" s="3">
        <f>H21+H27</f>
        <v>17620764.350000001</v>
      </c>
      <c r="I19" s="3">
        <f>I21+I27</f>
        <v>14458665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22236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20411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145066</v>
      </c>
      <c r="F27" s="3">
        <f>SUM(F28:F30)</f>
        <v>39774</v>
      </c>
      <c r="G27" s="3">
        <f>SUM(G28:G30)</f>
        <v>431815015.19999999</v>
      </c>
      <c r="H27" s="3">
        <f>SUM(H28:H30)</f>
        <v>17620764.350000001</v>
      </c>
      <c r="I27" s="3">
        <f>SUM(I28:I30)</f>
        <v>14436429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89947</v>
      </c>
      <c r="F28" s="11">
        <v>5000</v>
      </c>
      <c r="G28" s="11">
        <v>199849912.65000001</v>
      </c>
      <c r="H28" s="11">
        <v>10095762.119999999</v>
      </c>
      <c r="I28" s="11">
        <v>9556732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2913</v>
      </c>
      <c r="F29" s="8">
        <v>1400</v>
      </c>
      <c r="G29" s="8">
        <v>23095192.100000001</v>
      </c>
      <c r="H29" s="8">
        <v>860071</v>
      </c>
      <c r="I29" s="8">
        <v>168007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52206</v>
      </c>
      <c r="F30" s="11">
        <v>33374</v>
      </c>
      <c r="G30" s="11">
        <v>208869910.44999999</v>
      </c>
      <c r="H30" s="11">
        <v>6664931.2300000004</v>
      </c>
      <c r="I30" s="11">
        <v>4711690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44213</v>
      </c>
      <c r="F43" s="3">
        <f>F44+F48</f>
        <v>7337</v>
      </c>
      <c r="G43" s="3">
        <f>G44+G48</f>
        <v>441256975.5</v>
      </c>
      <c r="H43" s="3">
        <f>H44+H48</f>
        <v>308870</v>
      </c>
      <c r="I43" s="3">
        <f>I44+I48</f>
        <v>715508</v>
      </c>
    </row>
    <row r="44" spans="1:9" x14ac:dyDescent="0.25">
      <c r="A44" s="6"/>
      <c r="B44" s="2"/>
      <c r="C44" s="2" t="s">
        <v>8</v>
      </c>
      <c r="D44" s="2"/>
      <c r="E44" s="3">
        <f>E45+E46</f>
        <v>42367</v>
      </c>
      <c r="F44" s="3">
        <f>F45+F46</f>
        <v>5724</v>
      </c>
      <c r="G44" s="3">
        <f>G45+G46</f>
        <v>440956462.5</v>
      </c>
      <c r="H44" s="3">
        <f>H45+H46</f>
        <v>0</v>
      </c>
      <c r="I44" s="3">
        <f>I45+I46</f>
        <v>463218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42367</v>
      </c>
      <c r="F46" s="16">
        <v>5724</v>
      </c>
      <c r="G46" s="16">
        <v>440956462.5</v>
      </c>
      <c r="H46" s="16">
        <v>0</v>
      </c>
      <c r="I46" s="16">
        <v>463218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1846</v>
      </c>
      <c r="F48" s="3">
        <f>F49</f>
        <v>1613</v>
      </c>
      <c r="G48" s="3">
        <f>G49</f>
        <v>300513</v>
      </c>
      <c r="H48" s="3">
        <f>H49</f>
        <v>308870</v>
      </c>
      <c r="I48" s="3">
        <f>I49</f>
        <v>252290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1846</v>
      </c>
      <c r="F49" s="11">
        <v>1613</v>
      </c>
      <c r="G49" s="11">
        <v>300513</v>
      </c>
      <c r="H49" s="11">
        <v>308870</v>
      </c>
      <c r="I49" s="11">
        <v>252290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111211</v>
      </c>
      <c r="F53" s="3">
        <f>F8+F21+F35+F44</f>
        <v>7945</v>
      </c>
      <c r="G53" s="3">
        <f>G8+G21+G35+G44</f>
        <v>4897617765.6000004</v>
      </c>
      <c r="H53" s="3">
        <f>H8+H21+H35+H44</f>
        <v>0</v>
      </c>
      <c r="I53" s="3">
        <f>I8+I21+I35+I44</f>
        <v>1012860</v>
      </c>
    </row>
    <row r="54" spans="1:9" x14ac:dyDescent="0.25">
      <c r="A54" s="2" t="s">
        <v>20</v>
      </c>
      <c r="B54" s="2"/>
      <c r="C54" s="2"/>
      <c r="D54" s="2"/>
      <c r="E54" s="3">
        <f>E14+E27+E38+E48</f>
        <v>181548</v>
      </c>
      <c r="F54" s="3">
        <f>F14+F27+F38+F48</f>
        <v>43327</v>
      </c>
      <c r="G54" s="3">
        <f>G14+G27+G38+G48</f>
        <v>2224577380.4000001</v>
      </c>
      <c r="H54" s="3">
        <f>H14+H27+H38+H48</f>
        <v>34813475.850000001</v>
      </c>
      <c r="I54" s="3">
        <f>I14+I27+I38+I48</f>
        <v>15662530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292759</v>
      </c>
      <c r="F56" s="3">
        <f>F4+F34+F43</f>
        <v>51272</v>
      </c>
      <c r="G56" s="3">
        <f>G4+G34+G43</f>
        <v>7122195146</v>
      </c>
      <c r="H56" s="3">
        <f>H4+H34+H43</f>
        <v>34813475.850000001</v>
      </c>
      <c r="I56" s="3">
        <f>I4+I34+I43</f>
        <v>16675390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2017-08-25T06:21:36Z</dcterms:modified>
</cp:coreProperties>
</file>