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G53" i="1"/>
  <c r="I6" i="1"/>
  <c r="I4" i="1" s="1"/>
  <c r="I56" i="1" s="1"/>
  <c r="F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<sst xmlns="http://schemas.openxmlformats.org/spreadsheetml/2006/main" count="83" uniqueCount="23">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</sst>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23 08 2017</v>
      </c>
      <c r="V1" s="18">
        <v>42970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325752</v>
      </c>
      <c r="F4" s="3">
        <f>F6+F19</f>
        <v>51110</v>
      </c>
      <c r="G4" s="3">
        <f>G6+G19</f>
        <v>8849246413.2200012</v>
      </c>
      <c r="H4" s="3">
        <f>H6+H19</f>
        <v>55917029.520000003</v>
      </c>
      <c r="I4" s="3">
        <f>I6+I19</f>
        <v>15880713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138118</v>
      </c>
      <c r="F6" s="3">
        <f>F8+F14</f>
        <v>2952</v>
      </c>
      <c r="G6" s="3">
        <f>G8+G14</f>
        <v>8279854465.2000008</v>
      </c>
      <c r="H6" s="3">
        <f>H8+H14</f>
        <v>29172510</v>
      </c>
      <c r="I6" s="3">
        <f>I8+I14</f>
        <v>1497006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92305</v>
      </c>
      <c r="F8" s="3">
        <f>SUM(F9:F12)</f>
        <v>2300</v>
      </c>
      <c r="G8" s="3">
        <f>SUM(G9:G12)</f>
        <v>5913132969.3000002</v>
      </c>
      <c r="H8" s="3">
        <f>SUM(H9:H12)</f>
        <v>0</v>
      </c>
      <c r="I8" s="3">
        <f>SUM(I9:I12)</f>
        <v>528482</v>
      </c>
    </row>
    <row r="9" spans="1:22" x14ac:dyDescent="0.25">
      <c r="A9" s="6"/>
      <c r="B9" s="7"/>
      <c r="C9" s="6" t="s">
        <v>9</v>
      </c>
      <c r="D9" s="6" t="s">
        <v>10</v>
      </c>
      <c r="E9" s="8">
        <v>22679</v>
      </c>
      <c r="F9" s="8">
        <v>0</v>
      </c>
      <c r="G9" s="8">
        <v>2353469452.8000002</v>
      </c>
      <c r="H9" s="8">
        <v>0</v>
      </c>
      <c r="I9" s="8">
        <v>58073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30</v>
      </c>
      <c r="F11" s="8">
        <v>0</v>
      </c>
      <c r="G11" s="8">
        <v>155192.70000000001</v>
      </c>
      <c r="H11" s="8">
        <v>0</v>
      </c>
      <c r="I11" s="8">
        <v>15425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69596</v>
      </c>
      <c r="F12" s="11">
        <v>2300</v>
      </c>
      <c r="G12" s="11">
        <v>3559508323.8000002</v>
      </c>
      <c r="H12" s="11">
        <v>0</v>
      </c>
      <c r="I12" s="11">
        <v>454947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45813</v>
      </c>
      <c r="F14" s="3">
        <f>SUM(F15:F17)</f>
        <v>652</v>
      </c>
      <c r="G14" s="3">
        <f>SUM(G15:G17)</f>
        <v>2366721495.9000001</v>
      </c>
      <c r="H14" s="3">
        <f>SUM(H15:H17)</f>
        <v>29172510</v>
      </c>
      <c r="I14" s="3">
        <f>SUM(I15:I17)</f>
        <v>968524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39296</v>
      </c>
      <c r="F15" s="8">
        <v>52</v>
      </c>
      <c r="G15" s="8">
        <v>2033351529.5999999</v>
      </c>
      <c r="H15" s="8">
        <v>19060757</v>
      </c>
      <c r="I15" s="8">
        <v>282426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6517</v>
      </c>
      <c r="F17" s="8">
        <v>600</v>
      </c>
      <c r="G17" s="8">
        <v>333369966.30000001</v>
      </c>
      <c r="H17" s="8">
        <v>10111753</v>
      </c>
      <c r="I17" s="8">
        <v>686092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187634</v>
      </c>
      <c r="F19" s="3">
        <f>F21+F27</f>
        <v>48158</v>
      </c>
      <c r="G19" s="3">
        <f>G21+G27</f>
        <v>569391948.01999998</v>
      </c>
      <c r="H19" s="3">
        <f>H21+H27</f>
        <v>26744519.520000003</v>
      </c>
      <c r="I19" s="3">
        <f>I21+I27</f>
        <v>14383707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57</v>
      </c>
      <c r="F21" s="3">
        <f>SUM(F22:F25)</f>
        <v>57</v>
      </c>
      <c r="G21" s="3">
        <f>SUM(G22:G25)</f>
        <v>393200</v>
      </c>
      <c r="H21" s="3">
        <f>SUM(H22:H25)</f>
        <v>0</v>
      </c>
      <c r="I21" s="3">
        <f>SUM(I22:I25)</f>
        <v>22236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57</v>
      </c>
      <c r="F22" s="11">
        <v>57</v>
      </c>
      <c r="G22" s="11">
        <v>393200</v>
      </c>
      <c r="H22" s="11">
        <v>0</v>
      </c>
      <c r="I22" s="11">
        <v>20411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187577</v>
      </c>
      <c r="F27" s="3">
        <f>SUM(F28:F30)</f>
        <v>48101</v>
      </c>
      <c r="G27" s="3">
        <f>SUM(G28:G30)</f>
        <v>568998748.01999998</v>
      </c>
      <c r="H27" s="3">
        <f>SUM(H28:H30)</f>
        <v>26744519.520000003</v>
      </c>
      <c r="I27" s="3">
        <f>SUM(I28:I30)</f>
        <v>14361471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136711</v>
      </c>
      <c r="F28" s="11">
        <v>13911</v>
      </c>
      <c r="G28" s="11">
        <v>324717773.49000001</v>
      </c>
      <c r="H28" s="11">
        <v>17222578.390000001</v>
      </c>
      <c r="I28" s="11">
        <v>9520061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2807</v>
      </c>
      <c r="F29" s="8">
        <v>400</v>
      </c>
      <c r="G29" s="8">
        <v>18523595</v>
      </c>
      <c r="H29" s="8">
        <v>755496</v>
      </c>
      <c r="I29" s="8">
        <v>166340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48059</v>
      </c>
      <c r="F30" s="11">
        <v>33790</v>
      </c>
      <c r="G30" s="11">
        <v>225757379.53</v>
      </c>
      <c r="H30" s="11">
        <v>8766445.1300000008</v>
      </c>
      <c r="I30" s="11">
        <v>4675070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63557</v>
      </c>
      <c r="F43" s="3">
        <f>F44+F48</f>
        <v>10623</v>
      </c>
      <c r="G43" s="3">
        <f>G44+G48</f>
        <v>625525575.5</v>
      </c>
      <c r="H43" s="3">
        <f>H44+H48</f>
        <v>1531200</v>
      </c>
      <c r="I43" s="3">
        <f>I44+I48</f>
        <v>711026</v>
      </c>
    </row>
    <row r="44" spans="1:9" x14ac:dyDescent="0.25">
      <c r="A44" s="6"/>
      <c r="B44" s="2"/>
      <c r="C44" s="2" t="s">
        <v>8</v>
      </c>
      <c r="D44" s="2"/>
      <c r="E44" s="3">
        <f>E45+E46</f>
        <v>58293</v>
      </c>
      <c r="F44" s="3">
        <f>F45+F46</f>
        <v>5849</v>
      </c>
      <c r="G44" s="3">
        <f>G45+G46</f>
        <v>624049850</v>
      </c>
      <c r="H44" s="3">
        <f>H45+H46</f>
        <v>0</v>
      </c>
      <c r="I44" s="3">
        <f>I45+I46</f>
        <v>458911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58293</v>
      </c>
      <c r="F46" s="16">
        <v>5849</v>
      </c>
      <c r="G46" s="16">
        <v>624049850</v>
      </c>
      <c r="H46" s="16">
        <v>0</v>
      </c>
      <c r="I46" s="16">
        <v>458911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5264</v>
      </c>
      <c r="F48" s="3">
        <f>F49</f>
        <v>4774</v>
      </c>
      <c r="G48" s="3">
        <f>G49</f>
        <v>1475725.5</v>
      </c>
      <c r="H48" s="3">
        <f>H49</f>
        <v>1531200</v>
      </c>
      <c r="I48" s="3">
        <f>I49</f>
        <v>252115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5264</v>
      </c>
      <c r="F49" s="11">
        <v>4774</v>
      </c>
      <c r="G49" s="11">
        <v>1475725.5</v>
      </c>
      <c r="H49" s="11">
        <v>1531200</v>
      </c>
      <c r="I49" s="11">
        <v>252115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150655</v>
      </c>
      <c r="F53" s="3">
        <f>F8+F21+F35+F44</f>
        <v>8206</v>
      </c>
      <c r="G53" s="3">
        <f>G8+G21+G35+G44</f>
        <v>6537576019.3000002</v>
      </c>
      <c r="H53" s="3">
        <f>H8+H21+H35+H44</f>
        <v>0</v>
      </c>
      <c r="I53" s="3">
        <f>I8+I21+I35+I44</f>
        <v>1009629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238654</v>
      </c>
      <c r="F54" s="3">
        <f>F14+F27+F38+F48</f>
        <v>53527</v>
      </c>
      <c r="G54" s="3">
        <f>G14+G27+G38+G48</f>
        <v>2937195969.4200001</v>
      </c>
      <c r="H54" s="3">
        <f>H14+H27+H38+H48</f>
        <v>57448229.520000003</v>
      </c>
      <c r="I54" s="3">
        <f>I14+I27+I38+I48</f>
        <v>15582110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389309</v>
      </c>
      <c r="F56" s="3">
        <f>F4+F34+F43</f>
        <v>61733</v>
      </c>
      <c r="G56" s="3">
        <f>G4+G34+G43</f>
        <v>9474771988.7200012</v>
      </c>
      <c r="H56" s="3">
        <f>H4+H34+H43</f>
        <v>57448229.520000003</v>
      </c>
      <c r="I56" s="3">
        <f>I4+I34+I43</f>
        <v>16591739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2017-08-24T06:21:50Z</dcterms:modified>
</cp:coreProperties>
</file>