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I6" i="1"/>
  <c r="F6" i="1"/>
  <c r="F4" i="1" s="1"/>
  <c r="F43" i="1" l="1"/>
  <c r="F56" i="1"/>
  <c r="E34" i="1"/>
  <c r="I34" i="1"/>
  <c r="H19" i="1"/>
  <c r="E54" i="1"/>
  <c r="I54" i="1"/>
  <c r="F54" i="1"/>
  <c r="E6" i="1"/>
  <c r="E4" i="1" s="1"/>
  <c r="E56" i="1" s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<sst xmlns="http://schemas.openxmlformats.org/spreadsheetml/2006/main" count="83" uniqueCount="23">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</sst>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22 08 2017</v>
      </c>
      <c r="V1" s="18">
        <v>42969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290806</v>
      </c>
      <c r="F4" s="3">
        <f>F6+F19</f>
        <v>28296</v>
      </c>
      <c r="G4" s="3">
        <f>G6+G19</f>
        <v>8750858280.5400009</v>
      </c>
      <c r="H4" s="3">
        <f>H6+H19</f>
        <v>39298009.629999995</v>
      </c>
      <c r="I4" s="3">
        <f>I6+I19</f>
        <v>15776690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136130</v>
      </c>
      <c r="F6" s="3">
        <f>F8+F14</f>
        <v>3441</v>
      </c>
      <c r="G6" s="3">
        <f>G8+G14</f>
        <v>8243547297.7200003</v>
      </c>
      <c r="H6" s="3">
        <f>H8+H14</f>
        <v>20752847.5</v>
      </c>
      <c r="I6" s="3">
        <f>I8+I14</f>
        <v>1492981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85619</v>
      </c>
      <c r="F8" s="3">
        <f>SUM(F9:F12)</f>
        <v>620</v>
      </c>
      <c r="G8" s="3">
        <f>SUM(G9:G12)</f>
        <v>5616589813.9200001</v>
      </c>
      <c r="H8" s="3">
        <f>SUM(H9:H12)</f>
        <v>0</v>
      </c>
      <c r="I8" s="3">
        <f>SUM(I9:I12)</f>
        <v>529317</v>
      </c>
    </row>
    <row r="9" spans="1:22" x14ac:dyDescent="0.25">
      <c r="A9" s="6"/>
      <c r="B9" s="7"/>
      <c r="C9" s="6" t="s">
        <v>9</v>
      </c>
      <c r="D9" s="6" t="s">
        <v>10</v>
      </c>
      <c r="E9" s="8">
        <v>23235</v>
      </c>
      <c r="F9" s="8">
        <v>0</v>
      </c>
      <c r="G9" s="8">
        <v>2421466362.5999999</v>
      </c>
      <c r="H9" s="8">
        <v>0</v>
      </c>
      <c r="I9" s="8">
        <v>58708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58</v>
      </c>
      <c r="F11" s="8">
        <v>0</v>
      </c>
      <c r="G11" s="8">
        <v>301091.92</v>
      </c>
      <c r="H11" s="8">
        <v>0</v>
      </c>
      <c r="I11" s="8">
        <v>15458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62326</v>
      </c>
      <c r="F12" s="11">
        <v>620</v>
      </c>
      <c r="G12" s="11">
        <v>3194822359.4000001</v>
      </c>
      <c r="H12" s="11">
        <v>0</v>
      </c>
      <c r="I12" s="11">
        <v>455114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50511</v>
      </c>
      <c r="F14" s="3">
        <f>SUM(F15:F17)</f>
        <v>2821</v>
      </c>
      <c r="G14" s="3">
        <f>SUM(G15:G17)</f>
        <v>2626957483.8000002</v>
      </c>
      <c r="H14" s="3">
        <f>SUM(H15:H17)</f>
        <v>20752847.5</v>
      </c>
      <c r="I14" s="3">
        <f>SUM(I15:I17)</f>
        <v>963664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41376</v>
      </c>
      <c r="F15" s="8">
        <v>71</v>
      </c>
      <c r="G15" s="8">
        <v>2158162072.8000002</v>
      </c>
      <c r="H15" s="8">
        <v>17241617.5</v>
      </c>
      <c r="I15" s="8">
        <v>279487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9135</v>
      </c>
      <c r="F17" s="8">
        <v>2750</v>
      </c>
      <c r="G17" s="8">
        <v>468795411</v>
      </c>
      <c r="H17" s="8">
        <v>3511230</v>
      </c>
      <c r="I17" s="8">
        <v>684171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154676</v>
      </c>
      <c r="F19" s="3">
        <f>F21+F27</f>
        <v>24855</v>
      </c>
      <c r="G19" s="3">
        <f>G21+G27</f>
        <v>507310982.82000005</v>
      </c>
      <c r="H19" s="3">
        <f>H21+H27</f>
        <v>18545162.129999999</v>
      </c>
      <c r="I19" s="3">
        <f>I21+I27</f>
        <v>14283709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100</v>
      </c>
      <c r="F21" s="3">
        <f>SUM(F22:F25)</f>
        <v>100</v>
      </c>
      <c r="G21" s="3">
        <f>SUM(G22:G25)</f>
        <v>1330000</v>
      </c>
      <c r="H21" s="3">
        <f>SUM(H22:H25)</f>
        <v>0</v>
      </c>
      <c r="I21" s="3">
        <f>SUM(I22:I25)</f>
        <v>22189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100</v>
      </c>
      <c r="F22" s="11">
        <v>100</v>
      </c>
      <c r="G22" s="11">
        <v>1330000</v>
      </c>
      <c r="H22" s="11">
        <v>0</v>
      </c>
      <c r="I22" s="11">
        <v>20364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154576</v>
      </c>
      <c r="F27" s="3">
        <f>SUM(F28:F30)</f>
        <v>24755</v>
      </c>
      <c r="G27" s="3">
        <f>SUM(G28:G30)</f>
        <v>505980982.82000005</v>
      </c>
      <c r="H27" s="3">
        <f>SUM(H28:H30)</f>
        <v>18545162.129999999</v>
      </c>
      <c r="I27" s="3">
        <f>SUM(I28:I30)</f>
        <v>14261520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104415</v>
      </c>
      <c r="F28" s="11">
        <v>7415</v>
      </c>
      <c r="G28" s="11">
        <v>281219498.42000002</v>
      </c>
      <c r="H28" s="11">
        <v>12203348.91</v>
      </c>
      <c r="I28" s="11">
        <v>9457954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2742</v>
      </c>
      <c r="F29" s="8">
        <v>0</v>
      </c>
      <c r="G29" s="8">
        <v>17761469.600000001</v>
      </c>
      <c r="H29" s="8">
        <v>698017</v>
      </c>
      <c r="I29" s="8">
        <v>164996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47419</v>
      </c>
      <c r="F30" s="11">
        <v>17340</v>
      </c>
      <c r="G30" s="11">
        <v>207000014.80000001</v>
      </c>
      <c r="H30" s="11">
        <v>5643796.2199999997</v>
      </c>
      <c r="I30" s="11">
        <v>4638570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56414</v>
      </c>
      <c r="F43" s="3">
        <f>F44+F48</f>
        <v>10412</v>
      </c>
      <c r="G43" s="3">
        <f>G44+G48</f>
        <v>529165669.5</v>
      </c>
      <c r="H43" s="3">
        <f>H44+H48</f>
        <v>968600</v>
      </c>
      <c r="I43" s="3">
        <f>I44+I48</f>
        <v>709510</v>
      </c>
    </row>
    <row r="44" spans="1:9" x14ac:dyDescent="0.25">
      <c r="A44" s="6"/>
      <c r="B44" s="2"/>
      <c r="C44" s="2" t="s">
        <v>8</v>
      </c>
      <c r="D44" s="2"/>
      <c r="E44" s="3">
        <f>E45+E46</f>
        <v>50690</v>
      </c>
      <c r="F44" s="3">
        <f>F45+F46</f>
        <v>5600</v>
      </c>
      <c r="G44" s="3">
        <f>G45+G46</f>
        <v>528243062.5</v>
      </c>
      <c r="H44" s="3">
        <f>H45+H46</f>
        <v>0</v>
      </c>
      <c r="I44" s="3">
        <f>I45+I46</f>
        <v>459933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50690</v>
      </c>
      <c r="F46" s="16">
        <v>5600</v>
      </c>
      <c r="G46" s="16">
        <v>528243062.5</v>
      </c>
      <c r="H46" s="16">
        <v>0</v>
      </c>
      <c r="I46" s="16">
        <v>459933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5724</v>
      </c>
      <c r="F48" s="3">
        <f>F49</f>
        <v>4812</v>
      </c>
      <c r="G48" s="3">
        <f>G49</f>
        <v>922607</v>
      </c>
      <c r="H48" s="3">
        <f>H49</f>
        <v>968600</v>
      </c>
      <c r="I48" s="3">
        <f>I49</f>
        <v>249577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5724</v>
      </c>
      <c r="F49" s="11">
        <v>4812</v>
      </c>
      <c r="G49" s="11">
        <v>922607</v>
      </c>
      <c r="H49" s="11">
        <v>968600</v>
      </c>
      <c r="I49" s="11">
        <v>249577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136409</v>
      </c>
      <c r="F53" s="3">
        <f>F8+F21+F35+F44</f>
        <v>6320</v>
      </c>
      <c r="G53" s="3">
        <f>G8+G21+G35+G44</f>
        <v>6146162876.4200001</v>
      </c>
      <c r="H53" s="3">
        <f>H8+H21+H35+H44</f>
        <v>0</v>
      </c>
      <c r="I53" s="3">
        <f>I8+I21+I35+I44</f>
        <v>1011439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210811</v>
      </c>
      <c r="F54" s="3">
        <f>F14+F27+F38+F48</f>
        <v>32388</v>
      </c>
      <c r="G54" s="3">
        <f>G14+G27+G38+G48</f>
        <v>3133861073.6200004</v>
      </c>
      <c r="H54" s="3">
        <f>H14+H27+H38+H48</f>
        <v>40266609.629999995</v>
      </c>
      <c r="I54" s="3">
        <f>I14+I27+I38+I48</f>
        <v>15474761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347220</v>
      </c>
      <c r="F56" s="3">
        <f>F4+F34+F43</f>
        <v>38708</v>
      </c>
      <c r="G56" s="3">
        <f>G4+G34+G43</f>
        <v>9280023950.0400009</v>
      </c>
      <c r="H56" s="3">
        <f>H4+H34+H43</f>
        <v>40266609.629999995</v>
      </c>
      <c r="I56" s="3">
        <f>I4+I34+I43</f>
        <v>16486200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2017-08-23T06:21:49Z</dcterms:modified>
</cp:coreProperties>
</file>