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I6" i="1"/>
  <c r="F6" i="1"/>
  <c r="F4" i="1" s="1"/>
  <c r="F43" i="1" l="1"/>
  <c r="F56" i="1"/>
  <c r="E34" i="1"/>
  <c r="I34" i="1"/>
  <c r="H19" i="1"/>
  <c r="E54" i="1"/>
  <c r="I54" i="1"/>
  <c r="F54" i="1"/>
  <c r="E6" i="1"/>
  <c r="E4" i="1" s="1"/>
  <c r="E56" i="1" s="1"/>
  <c r="F53" i="1"/>
  <c r="G53" i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<sst xmlns="http://schemas.openxmlformats.org/spreadsheetml/2006/main" count="83" uniqueCount="23">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</sst>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18 08 2017</v>
      </c>
      <c r="V1" s="18">
        <v>42965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522174</v>
      </c>
      <c r="F4" s="3">
        <f>F6+F19</f>
        <v>40932</v>
      </c>
      <c r="G4" s="3">
        <f>G6+G19</f>
        <v>16853691929.48</v>
      </c>
      <c r="H4" s="3">
        <f>H6+H19</f>
        <v>75217248.00999999</v>
      </c>
      <c r="I4" s="3">
        <f>I6+I19</f>
        <v>15591534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267011</v>
      </c>
      <c r="F6" s="3">
        <f>F8+F14</f>
        <v>7211</v>
      </c>
      <c r="G6" s="3">
        <f>G8+G14</f>
        <v>16012692589.9</v>
      </c>
      <c r="H6" s="3">
        <f>H8+H14</f>
        <v>44698840.899999999</v>
      </c>
      <c r="I6" s="3">
        <f>I8+I14</f>
        <v>1473390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162516</v>
      </c>
      <c r="F8" s="3">
        <f>SUM(F9:F12)</f>
        <v>6711</v>
      </c>
      <c r="G8" s="3">
        <f>SUM(G9:G12)</f>
        <v>10604778245.4</v>
      </c>
      <c r="H8" s="3">
        <f>SUM(H9:H12)</f>
        <v>0</v>
      </c>
      <c r="I8" s="3">
        <f>SUM(I9:I12)</f>
        <v>528894</v>
      </c>
    </row>
    <row r="9" spans="1:22" x14ac:dyDescent="0.25">
      <c r="A9" s="6"/>
      <c r="B9" s="7"/>
      <c r="C9" s="6" t="s">
        <v>9</v>
      </c>
      <c r="D9" s="6" t="s">
        <v>10</v>
      </c>
      <c r="E9" s="8">
        <v>44069</v>
      </c>
      <c r="F9" s="8">
        <v>20</v>
      </c>
      <c r="G9" s="8">
        <v>4567375780</v>
      </c>
      <c r="H9" s="8">
        <v>0</v>
      </c>
      <c r="I9" s="8">
        <v>58811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270</v>
      </c>
      <c r="F11" s="8">
        <v>270</v>
      </c>
      <c r="G11" s="8">
        <v>1400247</v>
      </c>
      <c r="H11" s="8">
        <v>0</v>
      </c>
      <c r="I11" s="8">
        <v>15246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118177</v>
      </c>
      <c r="F12" s="11">
        <v>6421</v>
      </c>
      <c r="G12" s="11">
        <v>6036002218.3999996</v>
      </c>
      <c r="H12" s="11">
        <v>0</v>
      </c>
      <c r="I12" s="11">
        <v>454800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104495</v>
      </c>
      <c r="F14" s="3">
        <f>SUM(F15:F17)</f>
        <v>500</v>
      </c>
      <c r="G14" s="3">
        <f>SUM(G15:G17)</f>
        <v>5407914344.5</v>
      </c>
      <c r="H14" s="3">
        <f>SUM(H15:H17)</f>
        <v>44698840.899999999</v>
      </c>
      <c r="I14" s="3">
        <f>SUM(I15:I17)</f>
        <v>944496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83640</v>
      </c>
      <c r="F15" s="8">
        <v>0</v>
      </c>
      <c r="G15" s="8">
        <v>4341358362</v>
      </c>
      <c r="H15" s="8">
        <v>37811562.899999999</v>
      </c>
      <c r="I15" s="8">
        <v>269678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20855</v>
      </c>
      <c r="F17" s="8">
        <v>500</v>
      </c>
      <c r="G17" s="8">
        <v>1066555982.5</v>
      </c>
      <c r="H17" s="8">
        <v>6887278</v>
      </c>
      <c r="I17" s="8">
        <v>674812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255163</v>
      </c>
      <c r="F19" s="3">
        <f>F21+F27</f>
        <v>33721</v>
      </c>
      <c r="G19" s="3">
        <f>G21+G27</f>
        <v>840999339.58000004</v>
      </c>
      <c r="H19" s="3">
        <f>H21+H27</f>
        <v>30518407.109999999</v>
      </c>
      <c r="I19" s="3">
        <f>I21+I27</f>
        <v>14118144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17</v>
      </c>
      <c r="F21" s="3">
        <f>SUM(F22:F25)</f>
        <v>0</v>
      </c>
      <c r="G21" s="3">
        <f>SUM(G22:G25)</f>
        <v>119858</v>
      </c>
      <c r="H21" s="3">
        <f>SUM(H22:H25)</f>
        <v>0</v>
      </c>
      <c r="I21" s="3">
        <f>SUM(I22:I25)</f>
        <v>22099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5</v>
      </c>
      <c r="F22" s="11">
        <v>0</v>
      </c>
      <c r="G22" s="11">
        <v>11100</v>
      </c>
      <c r="H22" s="11">
        <v>0</v>
      </c>
      <c r="I22" s="11">
        <v>20274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12</v>
      </c>
      <c r="F25" s="8">
        <v>0</v>
      </c>
      <c r="G25" s="8">
        <v>108758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255146</v>
      </c>
      <c r="F27" s="3">
        <f>SUM(F28:F30)</f>
        <v>33721</v>
      </c>
      <c r="G27" s="3">
        <f>SUM(G28:G30)</f>
        <v>840879481.58000004</v>
      </c>
      <c r="H27" s="3">
        <f>SUM(H28:H30)</f>
        <v>30518407.109999999</v>
      </c>
      <c r="I27" s="3">
        <f>SUM(I28:I30)</f>
        <v>14096045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183782</v>
      </c>
      <c r="F28" s="11">
        <v>3504</v>
      </c>
      <c r="G28" s="11">
        <v>526542575.79000002</v>
      </c>
      <c r="H28" s="11">
        <v>24020080.809999999</v>
      </c>
      <c r="I28" s="11">
        <v>9362653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4950</v>
      </c>
      <c r="F29" s="8">
        <v>0</v>
      </c>
      <c r="G29" s="8">
        <v>32653283.649999999</v>
      </c>
      <c r="H29" s="8">
        <v>1160669</v>
      </c>
      <c r="I29" s="8">
        <v>163055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66414</v>
      </c>
      <c r="F30" s="11">
        <v>30217</v>
      </c>
      <c r="G30" s="11">
        <v>281683622.13999999</v>
      </c>
      <c r="H30" s="11">
        <v>5337657.3</v>
      </c>
      <c r="I30" s="11">
        <v>4570337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52338</v>
      </c>
      <c r="F43" s="3">
        <f>F44+F48</f>
        <v>8216</v>
      </c>
      <c r="G43" s="3">
        <f>G44+G48</f>
        <v>458196345</v>
      </c>
      <c r="H43" s="3">
        <f>H44+H48</f>
        <v>998570</v>
      </c>
      <c r="I43" s="3">
        <f>I44+I48</f>
        <v>706115</v>
      </c>
    </row>
    <row r="44" spans="1:9" x14ac:dyDescent="0.25">
      <c r="A44" s="6"/>
      <c r="B44" s="2"/>
      <c r="C44" s="2" t="s">
        <v>8</v>
      </c>
      <c r="D44" s="2"/>
      <c r="E44" s="3">
        <f>E45+E46</f>
        <v>47143</v>
      </c>
      <c r="F44" s="3">
        <f>F45+F46</f>
        <v>4043</v>
      </c>
      <c r="G44" s="3">
        <f>G45+G46</f>
        <v>457232562.5</v>
      </c>
      <c r="H44" s="3">
        <f>H45+H46</f>
        <v>0</v>
      </c>
      <c r="I44" s="3">
        <f>I45+I46</f>
        <v>462447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47143</v>
      </c>
      <c r="F46" s="16">
        <v>4043</v>
      </c>
      <c r="G46" s="16">
        <v>457232562.5</v>
      </c>
      <c r="H46" s="16">
        <v>0</v>
      </c>
      <c r="I46" s="16">
        <v>462447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5195</v>
      </c>
      <c r="F48" s="3">
        <f>F49</f>
        <v>4173</v>
      </c>
      <c r="G48" s="3">
        <f>G49</f>
        <v>963782.5</v>
      </c>
      <c r="H48" s="3">
        <f>H49</f>
        <v>998570</v>
      </c>
      <c r="I48" s="3">
        <f>I49</f>
        <v>243668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5195</v>
      </c>
      <c r="F49" s="11">
        <v>4173</v>
      </c>
      <c r="G49" s="11">
        <v>963782.5</v>
      </c>
      <c r="H49" s="11">
        <v>998570</v>
      </c>
      <c r="I49" s="11">
        <v>243668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209676</v>
      </c>
      <c r="F53" s="3">
        <f>F8+F21+F35+F44</f>
        <v>10754</v>
      </c>
      <c r="G53" s="3">
        <f>G8+G21+G35+G44</f>
        <v>11062130665.9</v>
      </c>
      <c r="H53" s="3">
        <f>H8+H21+H35+H44</f>
        <v>0</v>
      </c>
      <c r="I53" s="3">
        <f>I8+I21+I35+I44</f>
        <v>1013440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364836</v>
      </c>
      <c r="F54" s="3">
        <f>F14+F27+F38+F48</f>
        <v>38394</v>
      </c>
      <c r="G54" s="3">
        <f>G14+G27+G38+G48</f>
        <v>6249757608.5799999</v>
      </c>
      <c r="H54" s="3">
        <f>H14+H27+H38+H48</f>
        <v>76215818.00999999</v>
      </c>
      <c r="I54" s="3">
        <f>I14+I27+I38+I48</f>
        <v>15284209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574512</v>
      </c>
      <c r="F56" s="3">
        <f>F4+F34+F43</f>
        <v>49148</v>
      </c>
      <c r="G56" s="3">
        <f>G4+G34+G43</f>
        <v>17311888274.48</v>
      </c>
      <c r="H56" s="3">
        <f>H4+H34+H43</f>
        <v>76215818.00999999</v>
      </c>
      <c r="I56" s="3">
        <f>I4+I34+I43</f>
        <v>16297649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2017-08-21T06:21:38Z</dcterms:modified>
</cp:coreProperties>
</file>